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tein_k\Desktop\"/>
    </mc:Choice>
  </mc:AlternateContent>
  <bookViews>
    <workbookView xWindow="0" yWindow="0" windowWidth="28800" windowHeight="12624" tabRatio="790"/>
  </bookViews>
  <sheets>
    <sheet name="Instructions" sheetId="17" r:id="rId1"/>
    <sheet name="Acadience Reading K-6" sheetId="7" r:id="rId2"/>
    <sheet name="aimsweb" sheetId="13" r:id="rId3"/>
    <sheet name="aimswebPlus" sheetId="14" r:id="rId4"/>
    <sheet name="FAST" sheetId="10" r:id="rId5"/>
    <sheet name="Galileo" sheetId="5" r:id="rId6"/>
    <sheet name="IDEL" sheetId="8" r:id="rId7"/>
    <sheet name="i-Ready" sheetId="6" r:id="rId8"/>
    <sheet name="ISIP Español" sheetId="18" r:id="rId9"/>
    <sheet name="ISIP ER" sheetId="19" r:id="rId10"/>
    <sheet name="ISIP Math" sheetId="20" r:id="rId11"/>
    <sheet name="NWEA MAP" sheetId="9" r:id="rId12"/>
    <sheet name="PALS" sheetId="11" r:id="rId13"/>
    <sheet name="PALS Español" sheetId="12" r:id="rId14"/>
    <sheet name="Scantron" sheetId="16" r:id="rId15"/>
    <sheet name="STAR" sheetId="15" r:id="rId16"/>
  </sheets>
  <externalReferences>
    <externalReference r:id="rId17"/>
    <externalReference r:id="rId18"/>
  </externalReferences>
  <definedNames>
    <definedName name="_xlnm.Print_Area" localSheetId="11">'NWEA MAP'!$A$5:$P$62</definedName>
  </definedNames>
  <calcPr calcId="152511"/>
</workbook>
</file>

<file path=xl/calcChain.xml><?xml version="1.0" encoding="utf-8"?>
<calcChain xmlns="http://schemas.openxmlformats.org/spreadsheetml/2006/main">
  <c r="HV51" i="7" l="1"/>
  <c r="HT51" i="7"/>
  <c r="HR51" i="7"/>
  <c r="HP51" i="7"/>
  <c r="HO51" i="7"/>
  <c r="HQ51" i="7" s="1"/>
  <c r="HM51" i="7"/>
  <c r="HZ51" i="7" s="1"/>
  <c r="HL51" i="7"/>
  <c r="HI51" i="7"/>
  <c r="HF51" i="7"/>
  <c r="HB51" i="7"/>
  <c r="GX51" i="7" s="1"/>
  <c r="HA51" i="7"/>
  <c r="GQ51" i="7"/>
  <c r="GP51" i="7" s="1"/>
  <c r="HW51" i="7" s="1"/>
  <c r="HZ50" i="7"/>
  <c r="HV50" i="7"/>
  <c r="HT50" i="7"/>
  <c r="HR50" i="7"/>
  <c r="HO50" i="7"/>
  <c r="HN50" i="7"/>
  <c r="HM50" i="7"/>
  <c r="HP50" i="7" s="1"/>
  <c r="HI50" i="7"/>
  <c r="HU50" i="7" s="1"/>
  <c r="HF50" i="7"/>
  <c r="HC50" i="7"/>
  <c r="HB50" i="7"/>
  <c r="HA50" i="7"/>
  <c r="GX50" i="7"/>
  <c r="GU50" i="7"/>
  <c r="GQ50" i="7"/>
  <c r="GM50" i="7" s="1"/>
  <c r="GP50" i="7"/>
  <c r="HV49" i="7"/>
  <c r="HT49" i="7"/>
  <c r="HR49" i="7"/>
  <c r="HO49" i="7"/>
  <c r="HM49" i="7"/>
  <c r="HP49" i="7" s="1"/>
  <c r="HQ49" i="7" s="1"/>
  <c r="HC49" i="7"/>
  <c r="HB49" i="7"/>
  <c r="HA49" i="7" s="1"/>
  <c r="GX49" i="7"/>
  <c r="GU49" i="7"/>
  <c r="GR49" i="7"/>
  <c r="GQ49" i="7"/>
  <c r="HX49" i="7" s="1"/>
  <c r="HY49" i="7" s="1"/>
  <c r="GP49" i="7"/>
  <c r="GM49" i="7"/>
  <c r="GJ49" i="7"/>
  <c r="HX48" i="7"/>
  <c r="HY48" i="7" s="1"/>
  <c r="HV48" i="7"/>
  <c r="HT48" i="7"/>
  <c r="HR48" i="7"/>
  <c r="HP48" i="7"/>
  <c r="HQ48" i="7" s="1"/>
  <c r="HO48" i="7"/>
  <c r="HM48" i="7"/>
  <c r="HI48" i="7" s="1"/>
  <c r="HU48" i="7" s="1"/>
  <c r="HL48" i="7"/>
  <c r="HB48" i="7"/>
  <c r="HA48" i="7" s="1"/>
  <c r="GR48" i="7"/>
  <c r="GQ48" i="7"/>
  <c r="GP48" i="7" s="1"/>
  <c r="GM48" i="7"/>
  <c r="GJ48" i="7"/>
  <c r="HV47" i="7"/>
  <c r="HT47" i="7"/>
  <c r="HR47" i="7"/>
  <c r="HP47" i="7"/>
  <c r="HO47" i="7"/>
  <c r="HQ47" i="7" s="1"/>
  <c r="HN47" i="7"/>
  <c r="HM47" i="7"/>
  <c r="HZ47" i="7" s="1"/>
  <c r="HL47" i="7"/>
  <c r="HI47" i="7"/>
  <c r="HF47" i="7"/>
  <c r="HB47" i="7"/>
  <c r="GX47" i="7" s="1"/>
  <c r="HA47" i="7"/>
  <c r="GQ47" i="7"/>
  <c r="GP47" i="7" s="1"/>
  <c r="HW47" i="7" s="1"/>
  <c r="HZ46" i="7"/>
  <c r="HV46" i="7"/>
  <c r="HT46" i="7"/>
  <c r="HR46" i="7"/>
  <c r="HO46" i="7"/>
  <c r="HN46" i="7"/>
  <c r="HM46" i="7"/>
  <c r="HP46" i="7" s="1"/>
  <c r="HI46" i="7"/>
  <c r="HU46" i="7" s="1"/>
  <c r="HF46" i="7"/>
  <c r="HC46" i="7"/>
  <c r="HB46" i="7"/>
  <c r="HA46" i="7"/>
  <c r="GX46" i="7"/>
  <c r="GU46" i="7"/>
  <c r="GQ46" i="7"/>
  <c r="GM46" i="7" s="1"/>
  <c r="GP46" i="7"/>
  <c r="HV45" i="7"/>
  <c r="HT45" i="7"/>
  <c r="HR45" i="7"/>
  <c r="HO45" i="7"/>
  <c r="HM45" i="7"/>
  <c r="HP45" i="7" s="1"/>
  <c r="HQ45" i="7" s="1"/>
  <c r="HC45" i="7"/>
  <c r="HB45" i="7"/>
  <c r="HA45" i="7" s="1"/>
  <c r="GX45" i="7"/>
  <c r="GU45" i="7"/>
  <c r="GR45" i="7"/>
  <c r="GQ45" i="7"/>
  <c r="HX45" i="7" s="1"/>
  <c r="HY45" i="7" s="1"/>
  <c r="GP45" i="7"/>
  <c r="GM45" i="7"/>
  <c r="GJ45" i="7"/>
  <c r="HV36" i="7"/>
  <c r="HT36" i="7"/>
  <c r="HR36" i="7"/>
  <c r="HP36" i="7"/>
  <c r="HO36" i="7"/>
  <c r="HQ36" i="7" s="1"/>
  <c r="HM36" i="7"/>
  <c r="HZ36" i="7" s="1"/>
  <c r="HL36" i="7"/>
  <c r="HI36" i="7"/>
  <c r="HF36" i="7"/>
  <c r="HB36" i="7"/>
  <c r="GX36" i="7" s="1"/>
  <c r="HA36" i="7"/>
  <c r="GQ36" i="7"/>
  <c r="GP36" i="7" s="1"/>
  <c r="HW36" i="7" s="1"/>
  <c r="HZ35" i="7"/>
  <c r="HV35" i="7"/>
  <c r="HT35" i="7"/>
  <c r="HR35" i="7"/>
  <c r="HO35" i="7"/>
  <c r="HN35" i="7"/>
  <c r="HM35" i="7"/>
  <c r="HP35" i="7" s="1"/>
  <c r="HI35" i="7"/>
  <c r="HU35" i="7" s="1"/>
  <c r="HF35" i="7"/>
  <c r="HB35" i="7"/>
  <c r="HC35" i="7" s="1"/>
  <c r="HA35" i="7"/>
  <c r="GX35" i="7"/>
  <c r="GU35" i="7"/>
  <c r="GQ35" i="7"/>
  <c r="GM35" i="7" s="1"/>
  <c r="GP35" i="7"/>
  <c r="HV34" i="7"/>
  <c r="HT34" i="7"/>
  <c r="HR34" i="7"/>
  <c r="HO34" i="7"/>
  <c r="HM34" i="7"/>
  <c r="HP34" i="7" s="1"/>
  <c r="HQ34" i="7" s="1"/>
  <c r="HC34" i="7"/>
  <c r="HB34" i="7"/>
  <c r="HA34" i="7" s="1"/>
  <c r="GX34" i="7"/>
  <c r="GU34" i="7"/>
  <c r="GQ34" i="7"/>
  <c r="HX34" i="7" s="1"/>
  <c r="HY34" i="7" s="1"/>
  <c r="GP34" i="7"/>
  <c r="GM34" i="7"/>
  <c r="HX33" i="7"/>
  <c r="HY33" i="7" s="1"/>
  <c r="HV33" i="7"/>
  <c r="HT33" i="7"/>
  <c r="HR33" i="7"/>
  <c r="HP33" i="7"/>
  <c r="HQ33" i="7" s="1"/>
  <c r="HO33" i="7"/>
  <c r="HM33" i="7"/>
  <c r="HI33" i="7" s="1"/>
  <c r="HU33" i="7" s="1"/>
  <c r="HL33" i="7"/>
  <c r="HW33" i="7" s="1"/>
  <c r="HB33" i="7"/>
  <c r="HA33" i="7" s="1"/>
  <c r="GR33" i="7"/>
  <c r="GQ33" i="7"/>
  <c r="GP33" i="7"/>
  <c r="GM33" i="7"/>
  <c r="GJ33" i="7"/>
  <c r="HV32" i="7"/>
  <c r="HT32" i="7"/>
  <c r="HR32" i="7"/>
  <c r="HP32" i="7"/>
  <c r="HO32" i="7"/>
  <c r="HQ32" i="7" s="1"/>
  <c r="HN32" i="7"/>
  <c r="HM32" i="7"/>
  <c r="HZ32" i="7" s="1"/>
  <c r="HL32" i="7"/>
  <c r="HI32" i="7"/>
  <c r="HF32" i="7"/>
  <c r="HB32" i="7"/>
  <c r="GX32" i="7" s="1"/>
  <c r="HA32" i="7"/>
  <c r="GQ32" i="7"/>
  <c r="GP32" i="7" s="1"/>
  <c r="HW32" i="7" s="1"/>
  <c r="HZ31" i="7"/>
  <c r="HV31" i="7"/>
  <c r="HT31" i="7"/>
  <c r="HR31" i="7"/>
  <c r="HO31" i="7"/>
  <c r="HN31" i="7"/>
  <c r="HM31" i="7"/>
  <c r="HP31" i="7" s="1"/>
  <c r="HI31" i="7"/>
  <c r="HF31" i="7"/>
  <c r="HB31" i="7"/>
  <c r="HC31" i="7" s="1"/>
  <c r="HA31" i="7"/>
  <c r="GX31" i="7"/>
  <c r="GU31" i="7"/>
  <c r="GQ31" i="7"/>
  <c r="GM31" i="7" s="1"/>
  <c r="GP31" i="7"/>
  <c r="HV30" i="7"/>
  <c r="HT30" i="7"/>
  <c r="HR30" i="7"/>
  <c r="HO30" i="7"/>
  <c r="HM30" i="7"/>
  <c r="HP30" i="7" s="1"/>
  <c r="HQ30" i="7" s="1"/>
  <c r="HC30" i="7"/>
  <c r="HB30" i="7"/>
  <c r="HA30" i="7" s="1"/>
  <c r="GX30" i="7"/>
  <c r="GU30" i="7"/>
  <c r="GR30" i="7"/>
  <c r="GQ30" i="7"/>
  <c r="HX30" i="7" s="1"/>
  <c r="HY30" i="7" s="1"/>
  <c r="GP30" i="7"/>
  <c r="GM30" i="7"/>
  <c r="GJ30" i="7"/>
  <c r="GA51" i="7"/>
  <c r="FY51" i="7"/>
  <c r="FW51" i="7"/>
  <c r="FU51" i="7"/>
  <c r="FT51" i="7"/>
  <c r="FV51" i="7" s="1"/>
  <c r="FR51" i="7"/>
  <c r="GE51" i="7" s="1"/>
  <c r="FQ51" i="7"/>
  <c r="FN51" i="7"/>
  <c r="FG51" i="7"/>
  <c r="FC51" i="7" s="1"/>
  <c r="FF51" i="7"/>
  <c r="EV51" i="7"/>
  <c r="EU51" i="7" s="1"/>
  <c r="GB51" i="7" s="1"/>
  <c r="GE50" i="7"/>
  <c r="GA50" i="7"/>
  <c r="FY50" i="7"/>
  <c r="FW50" i="7"/>
  <c r="FU50" i="7"/>
  <c r="FT50" i="7"/>
  <c r="FV50" i="7" s="1"/>
  <c r="FS50" i="7"/>
  <c r="FR50" i="7"/>
  <c r="FQ50" i="7"/>
  <c r="FN50" i="7"/>
  <c r="FZ50" i="7" s="1"/>
  <c r="FK50" i="7"/>
  <c r="FG50" i="7"/>
  <c r="FH50" i="7" s="1"/>
  <c r="FF50" i="7"/>
  <c r="FC50" i="7"/>
  <c r="EV50" i="7"/>
  <c r="ER50" i="7" s="1"/>
  <c r="EU50" i="7"/>
  <c r="GB50" i="7" s="1"/>
  <c r="GA49" i="7"/>
  <c r="FY49" i="7"/>
  <c r="FW49" i="7"/>
  <c r="FT49" i="7"/>
  <c r="FR49" i="7"/>
  <c r="FU49" i="7" s="1"/>
  <c r="FV49" i="7" s="1"/>
  <c r="FH49" i="7"/>
  <c r="FG49" i="7"/>
  <c r="FF49" i="7"/>
  <c r="FC49" i="7"/>
  <c r="EZ49" i="7"/>
  <c r="EV49" i="7"/>
  <c r="GC49" i="7" s="1"/>
  <c r="GD49" i="7" s="1"/>
  <c r="EU49" i="7"/>
  <c r="ER49" i="7"/>
  <c r="GC48" i="7"/>
  <c r="GD48" i="7" s="1"/>
  <c r="GA48" i="7"/>
  <c r="FY48" i="7"/>
  <c r="FW48" i="7"/>
  <c r="FU48" i="7"/>
  <c r="FV48" i="7" s="1"/>
  <c r="FT48" i="7"/>
  <c r="FR48" i="7"/>
  <c r="FN48" i="7" s="1"/>
  <c r="FZ48" i="7" s="1"/>
  <c r="FQ48" i="7"/>
  <c r="GB48" i="7" s="1"/>
  <c r="FG48" i="7"/>
  <c r="FF48" i="7" s="1"/>
  <c r="EW48" i="7"/>
  <c r="EV48" i="7"/>
  <c r="EU48" i="7"/>
  <c r="ER48" i="7"/>
  <c r="EO48" i="7"/>
  <c r="GA47" i="7"/>
  <c r="FY47" i="7"/>
  <c r="FW47" i="7"/>
  <c r="FU47" i="7"/>
  <c r="FT47" i="7"/>
  <c r="FV47" i="7" s="1"/>
  <c r="FR47" i="7"/>
  <c r="GE47" i="7" s="1"/>
  <c r="FQ47" i="7"/>
  <c r="FN47" i="7"/>
  <c r="FG47" i="7"/>
  <c r="FC47" i="7" s="1"/>
  <c r="FF47" i="7"/>
  <c r="EV47" i="7"/>
  <c r="EU47" i="7" s="1"/>
  <c r="GB47" i="7" s="1"/>
  <c r="GE46" i="7"/>
  <c r="GA46" i="7"/>
  <c r="FY46" i="7"/>
  <c r="FW46" i="7"/>
  <c r="FU46" i="7"/>
  <c r="FT46" i="7"/>
  <c r="FV46" i="7" s="1"/>
  <c r="FS46" i="7"/>
  <c r="FR46" i="7"/>
  <c r="FQ46" i="7"/>
  <c r="FN46" i="7"/>
  <c r="FK46" i="7"/>
  <c r="FG46" i="7"/>
  <c r="FH46" i="7" s="1"/>
  <c r="FF46" i="7"/>
  <c r="FC46" i="7"/>
  <c r="EV46" i="7"/>
  <c r="ER46" i="7" s="1"/>
  <c r="EU46" i="7"/>
  <c r="GB46" i="7" s="1"/>
  <c r="GA45" i="7"/>
  <c r="FY45" i="7"/>
  <c r="FW45" i="7"/>
  <c r="FT45" i="7"/>
  <c r="FR45" i="7"/>
  <c r="FU45" i="7" s="1"/>
  <c r="FV45" i="7" s="1"/>
  <c r="FH45" i="7"/>
  <c r="FG45" i="7"/>
  <c r="FF45" i="7"/>
  <c r="FC45" i="7"/>
  <c r="EZ45" i="7"/>
  <c r="EV45" i="7"/>
  <c r="GC45" i="7" s="1"/>
  <c r="GD45" i="7" s="1"/>
  <c r="EU45" i="7"/>
  <c r="ER45" i="7"/>
  <c r="GA36" i="7"/>
  <c r="FY36" i="7"/>
  <c r="FW36" i="7"/>
  <c r="FT36" i="7"/>
  <c r="FS36" i="7"/>
  <c r="FR36" i="7"/>
  <c r="GE36" i="7" s="1"/>
  <c r="FQ36" i="7"/>
  <c r="FN36" i="7"/>
  <c r="FK36" i="7"/>
  <c r="FG36" i="7"/>
  <c r="FC36" i="7" s="1"/>
  <c r="FF36" i="7"/>
  <c r="EV36" i="7"/>
  <c r="EU36" i="7" s="1"/>
  <c r="GB36" i="7" s="1"/>
  <c r="GE35" i="7"/>
  <c r="GA35" i="7"/>
  <c r="FY35" i="7"/>
  <c r="FW35" i="7"/>
  <c r="FT35" i="7"/>
  <c r="FS35" i="7"/>
  <c r="FR35" i="7"/>
  <c r="FU35" i="7" s="1"/>
  <c r="FK35" i="7"/>
  <c r="FH35" i="7"/>
  <c r="FG35" i="7"/>
  <c r="FF35" i="7"/>
  <c r="FC35" i="7"/>
  <c r="EZ35" i="7"/>
  <c r="EV35" i="7"/>
  <c r="ER35" i="7" s="1"/>
  <c r="EU35" i="7"/>
  <c r="GD34" i="7"/>
  <c r="GC34" i="7"/>
  <c r="GA34" i="7"/>
  <c r="FY34" i="7"/>
  <c r="FW34" i="7"/>
  <c r="FT34" i="7"/>
  <c r="FR34" i="7"/>
  <c r="FU34" i="7" s="1"/>
  <c r="FV34" i="7" s="1"/>
  <c r="FH34" i="7"/>
  <c r="FG34" i="7"/>
  <c r="FF34" i="7" s="1"/>
  <c r="EZ34" i="7"/>
  <c r="EW34" i="7"/>
  <c r="EV34" i="7"/>
  <c r="EU34" i="7"/>
  <c r="ER34" i="7"/>
  <c r="EO34" i="7"/>
  <c r="GC33" i="7"/>
  <c r="GD33" i="7" s="1"/>
  <c r="GA33" i="7"/>
  <c r="FY33" i="7"/>
  <c r="FW33" i="7"/>
  <c r="FU33" i="7"/>
  <c r="FT33" i="7"/>
  <c r="FV33" i="7" s="1"/>
  <c r="FR33" i="7"/>
  <c r="GE33" i="7" s="1"/>
  <c r="FQ33" i="7"/>
  <c r="FN33" i="7"/>
  <c r="FG33" i="7"/>
  <c r="FF33" i="7" s="1"/>
  <c r="EW33" i="7"/>
  <c r="EV33" i="7"/>
  <c r="EU33" i="7" s="1"/>
  <c r="EO33" i="7"/>
  <c r="GE32" i="7"/>
  <c r="GA32" i="7"/>
  <c r="FY32" i="7"/>
  <c r="FW32" i="7"/>
  <c r="FU32" i="7"/>
  <c r="FT32" i="7"/>
  <c r="FV32" i="7" s="1"/>
  <c r="FS32" i="7"/>
  <c r="FR32" i="7"/>
  <c r="FQ32" i="7"/>
  <c r="FN32" i="7"/>
  <c r="FK32" i="7"/>
  <c r="FG32" i="7"/>
  <c r="FH32" i="7" s="1"/>
  <c r="FF32" i="7"/>
  <c r="FC32" i="7"/>
  <c r="EV32" i="7"/>
  <c r="EU32" i="7" s="1"/>
  <c r="GB32" i="7" s="1"/>
  <c r="GE31" i="7"/>
  <c r="GA31" i="7"/>
  <c r="FY31" i="7"/>
  <c r="FW31" i="7"/>
  <c r="FT31" i="7"/>
  <c r="FS31" i="7"/>
  <c r="FR31" i="7"/>
  <c r="FU31" i="7" s="1"/>
  <c r="FV31" i="7" s="1"/>
  <c r="FK31" i="7"/>
  <c r="FH31" i="7"/>
  <c r="FG31" i="7"/>
  <c r="FF31" i="7"/>
  <c r="FC31" i="7"/>
  <c r="EZ31" i="7"/>
  <c r="EV31" i="7"/>
  <c r="GC31" i="7" s="1"/>
  <c r="GD31" i="7" s="1"/>
  <c r="EU31" i="7"/>
  <c r="ER31" i="7"/>
  <c r="GD30" i="7"/>
  <c r="GC30" i="7"/>
  <c r="GA30" i="7"/>
  <c r="FY30" i="7"/>
  <c r="FW30" i="7"/>
  <c r="FT30" i="7"/>
  <c r="FR30" i="7"/>
  <c r="FU30" i="7" s="1"/>
  <c r="FV30" i="7" s="1"/>
  <c r="FH30" i="7"/>
  <c r="FG30" i="7"/>
  <c r="FF30" i="7" s="1"/>
  <c r="EZ30" i="7"/>
  <c r="EW30" i="7"/>
  <c r="EV30" i="7"/>
  <c r="EU30" i="7"/>
  <c r="ER30" i="7"/>
  <c r="EO30" i="7"/>
  <c r="EF51" i="7"/>
  <c r="ED51" i="7"/>
  <c r="EB51" i="7"/>
  <c r="DZ51" i="7"/>
  <c r="DY51" i="7"/>
  <c r="EA51" i="7" s="1"/>
  <c r="DW51" i="7"/>
  <c r="EJ51" i="7" s="1"/>
  <c r="DV51" i="7"/>
  <c r="DS51" i="7"/>
  <c r="DL51" i="7"/>
  <c r="DH51" i="7" s="1"/>
  <c r="DK51" i="7"/>
  <c r="DA51" i="7"/>
  <c r="CZ51" i="7" s="1"/>
  <c r="EG51" i="7" s="1"/>
  <c r="EJ50" i="7"/>
  <c r="EF50" i="7"/>
  <c r="ED50" i="7"/>
  <c r="EB50" i="7"/>
  <c r="DY50" i="7"/>
  <c r="EA50" i="7" s="1"/>
  <c r="DX50" i="7"/>
  <c r="DW50" i="7"/>
  <c r="DZ50" i="7" s="1"/>
  <c r="DV50" i="7"/>
  <c r="DS50" i="7"/>
  <c r="EE50" i="7" s="1"/>
  <c r="DP50" i="7"/>
  <c r="DL50" i="7"/>
  <c r="DM50" i="7" s="1"/>
  <c r="DK50" i="7"/>
  <c r="DH50" i="7"/>
  <c r="DA50" i="7"/>
  <c r="CW50" i="7" s="1"/>
  <c r="CZ50" i="7"/>
  <c r="EG50" i="7" s="1"/>
  <c r="EF49" i="7"/>
  <c r="ED49" i="7"/>
  <c r="EB49" i="7"/>
  <c r="DY49" i="7"/>
  <c r="DW49" i="7"/>
  <c r="DZ49" i="7" s="1"/>
  <c r="EA49" i="7" s="1"/>
  <c r="DM49" i="7"/>
  <c r="DL49" i="7"/>
  <c r="DK49" i="7"/>
  <c r="DH49" i="7"/>
  <c r="DE49" i="7"/>
  <c r="DA49" i="7"/>
  <c r="EH49" i="7" s="1"/>
  <c r="EI49" i="7" s="1"/>
  <c r="CZ49" i="7"/>
  <c r="CW49" i="7"/>
  <c r="EH48" i="7"/>
  <c r="EI48" i="7" s="1"/>
  <c r="EF48" i="7"/>
  <c r="ED48" i="7"/>
  <c r="EB48" i="7"/>
  <c r="DZ48" i="7"/>
  <c r="EA48" i="7" s="1"/>
  <c r="DY48" i="7"/>
  <c r="DW48" i="7"/>
  <c r="DS48" i="7" s="1"/>
  <c r="EE48" i="7" s="1"/>
  <c r="DV48" i="7"/>
  <c r="EG48" i="7" s="1"/>
  <c r="DL48" i="7"/>
  <c r="DK48" i="7" s="1"/>
  <c r="DB48" i="7"/>
  <c r="DA48" i="7"/>
  <c r="CZ48" i="7"/>
  <c r="CW48" i="7"/>
  <c r="CT48" i="7"/>
  <c r="EF47" i="7"/>
  <c r="ED47" i="7"/>
  <c r="EB47" i="7"/>
  <c r="DZ47" i="7"/>
  <c r="DY47" i="7"/>
  <c r="EA47" i="7" s="1"/>
  <c r="DW47" i="7"/>
  <c r="EJ47" i="7" s="1"/>
  <c r="DV47" i="7"/>
  <c r="DS47" i="7"/>
  <c r="DL47" i="7"/>
  <c r="DH47" i="7" s="1"/>
  <c r="DK47" i="7"/>
  <c r="DA47" i="7"/>
  <c r="CZ47" i="7" s="1"/>
  <c r="EG47" i="7" s="1"/>
  <c r="EJ46" i="7"/>
  <c r="EF46" i="7"/>
  <c r="ED46" i="7"/>
  <c r="EB46" i="7"/>
  <c r="DZ46" i="7"/>
  <c r="DY46" i="7"/>
  <c r="EA46" i="7" s="1"/>
  <c r="DX46" i="7"/>
  <c r="DW46" i="7"/>
  <c r="DV46" i="7"/>
  <c r="DS46" i="7"/>
  <c r="DP46" i="7"/>
  <c r="DL46" i="7"/>
  <c r="DM46" i="7" s="1"/>
  <c r="DK46" i="7"/>
  <c r="DH46" i="7"/>
  <c r="DA46" i="7"/>
  <c r="CW46" i="7" s="1"/>
  <c r="CZ46" i="7"/>
  <c r="EG46" i="7" s="1"/>
  <c r="EF45" i="7"/>
  <c r="ED45" i="7"/>
  <c r="EB45" i="7"/>
  <c r="DY45" i="7"/>
  <c r="DW45" i="7"/>
  <c r="DZ45" i="7" s="1"/>
  <c r="EA45" i="7" s="1"/>
  <c r="DM45" i="7"/>
  <c r="DL45" i="7"/>
  <c r="DK45" i="7"/>
  <c r="DH45" i="7"/>
  <c r="DE45" i="7"/>
  <c r="DA45" i="7"/>
  <c r="EH45" i="7" s="1"/>
  <c r="EI45" i="7" s="1"/>
  <c r="CZ45" i="7"/>
  <c r="CW45" i="7"/>
  <c r="EF36" i="7"/>
  <c r="ED36" i="7"/>
  <c r="EB36" i="7"/>
  <c r="DY36" i="7"/>
  <c r="DX36" i="7"/>
  <c r="DW36" i="7"/>
  <c r="EJ36" i="7" s="1"/>
  <c r="DV36" i="7"/>
  <c r="DS36" i="7"/>
  <c r="DP36" i="7"/>
  <c r="DL36" i="7"/>
  <c r="DH36" i="7" s="1"/>
  <c r="DK36" i="7"/>
  <c r="DA36" i="7"/>
  <c r="CZ36" i="7" s="1"/>
  <c r="EG36" i="7" s="1"/>
  <c r="EJ35" i="7"/>
  <c r="EF35" i="7"/>
  <c r="ED35" i="7"/>
  <c r="EB35" i="7"/>
  <c r="DY35" i="7"/>
  <c r="EA35" i="7" s="1"/>
  <c r="DX35" i="7"/>
  <c r="DW35" i="7"/>
  <c r="DZ35" i="7" s="1"/>
  <c r="DP35" i="7"/>
  <c r="DM35" i="7"/>
  <c r="DL35" i="7"/>
  <c r="DK35" i="7"/>
  <c r="DH35" i="7"/>
  <c r="DE35" i="7"/>
  <c r="DA35" i="7"/>
  <c r="EH35" i="7" s="1"/>
  <c r="EI35" i="7" s="1"/>
  <c r="CZ35" i="7"/>
  <c r="CW35" i="7"/>
  <c r="EI34" i="7"/>
  <c r="EH34" i="7"/>
  <c r="EF34" i="7"/>
  <c r="ED34" i="7"/>
  <c r="EB34" i="7"/>
  <c r="DY34" i="7"/>
  <c r="DW34" i="7"/>
  <c r="DZ34" i="7" s="1"/>
  <c r="EA34" i="7" s="1"/>
  <c r="DM34" i="7"/>
  <c r="DL34" i="7"/>
  <c r="DK34" i="7" s="1"/>
  <c r="DE34" i="7"/>
  <c r="DB34" i="7"/>
  <c r="DA34" i="7"/>
  <c r="CZ34" i="7"/>
  <c r="CW34" i="7"/>
  <c r="CT34" i="7"/>
  <c r="EH33" i="7"/>
  <c r="EI33" i="7" s="1"/>
  <c r="EF33" i="7"/>
  <c r="ED33" i="7"/>
  <c r="EB33" i="7"/>
  <c r="DZ33" i="7"/>
  <c r="DY33" i="7"/>
  <c r="EA33" i="7" s="1"/>
  <c r="DW33" i="7"/>
  <c r="EJ33" i="7" s="1"/>
  <c r="DV33" i="7"/>
  <c r="DS33" i="7"/>
  <c r="DL33" i="7"/>
  <c r="DK33" i="7" s="1"/>
  <c r="DB33" i="7"/>
  <c r="DA33" i="7"/>
  <c r="CZ33" i="7" s="1"/>
  <c r="CT33" i="7"/>
  <c r="EJ32" i="7"/>
  <c r="EF32" i="7"/>
  <c r="ED32" i="7"/>
  <c r="EB32" i="7"/>
  <c r="DY32" i="7"/>
  <c r="EA32" i="7" s="1"/>
  <c r="DX32" i="7"/>
  <c r="DW32" i="7"/>
  <c r="DZ32" i="7" s="1"/>
  <c r="DV32" i="7"/>
  <c r="DS32" i="7"/>
  <c r="DP32" i="7"/>
  <c r="DL32" i="7"/>
  <c r="DM32" i="7" s="1"/>
  <c r="DK32" i="7"/>
  <c r="DH32" i="7"/>
  <c r="DA32" i="7"/>
  <c r="CZ32" i="7" s="1"/>
  <c r="EG32" i="7" s="1"/>
  <c r="EJ31" i="7"/>
  <c r="EF31" i="7"/>
  <c r="ED31" i="7"/>
  <c r="EB31" i="7"/>
  <c r="DY31" i="7"/>
  <c r="DX31" i="7"/>
  <c r="DW31" i="7"/>
  <c r="DZ31" i="7" s="1"/>
  <c r="EA31" i="7" s="1"/>
  <c r="DP31" i="7"/>
  <c r="EC31" i="7" s="1"/>
  <c r="DM31" i="7"/>
  <c r="DL31" i="7"/>
  <c r="DK31" i="7"/>
  <c r="DH31" i="7"/>
  <c r="DE31" i="7"/>
  <c r="DA31" i="7"/>
  <c r="EH31" i="7" s="1"/>
  <c r="EI31" i="7" s="1"/>
  <c r="CZ31" i="7"/>
  <c r="CW31" i="7"/>
  <c r="CT31" i="7"/>
  <c r="EI30" i="7"/>
  <c r="EH30" i="7"/>
  <c r="EF30" i="7"/>
  <c r="ED30" i="7"/>
  <c r="EB30" i="7"/>
  <c r="DY30" i="7"/>
  <c r="DW30" i="7"/>
  <c r="DZ30" i="7" s="1"/>
  <c r="EA30" i="7" s="1"/>
  <c r="DM30" i="7"/>
  <c r="DL30" i="7"/>
  <c r="DK30" i="7" s="1"/>
  <c r="DE30" i="7"/>
  <c r="DB30" i="7"/>
  <c r="DA30" i="7"/>
  <c r="CZ30" i="7" s="1"/>
  <c r="CW30" i="7"/>
  <c r="CT30" i="7"/>
  <c r="CK36" i="7"/>
  <c r="CI36" i="7"/>
  <c r="CG36" i="7"/>
  <c r="CE36" i="7"/>
  <c r="CD36" i="7"/>
  <c r="CF36" i="7" s="1"/>
  <c r="CB36" i="7"/>
  <c r="CO36" i="7" s="1"/>
  <c r="CA36" i="7"/>
  <c r="BX36" i="7"/>
  <c r="BQ36" i="7"/>
  <c r="BM36" i="7" s="1"/>
  <c r="BP36" i="7"/>
  <c r="BF36" i="7"/>
  <c r="BE36" i="7" s="1"/>
  <c r="CL36" i="7" s="1"/>
  <c r="CO35" i="7"/>
  <c r="CK35" i="7"/>
  <c r="CI35" i="7"/>
  <c r="CG35" i="7"/>
  <c r="CE35" i="7"/>
  <c r="CD35" i="7"/>
  <c r="CF35" i="7" s="1"/>
  <c r="CC35" i="7"/>
  <c r="CB35" i="7"/>
  <c r="CA35" i="7"/>
  <c r="BX35" i="7"/>
  <c r="BU35" i="7"/>
  <c r="BQ35" i="7"/>
  <c r="BR35" i="7" s="1"/>
  <c r="BP35" i="7"/>
  <c r="BM35" i="7"/>
  <c r="BF35" i="7"/>
  <c r="BB35" i="7" s="1"/>
  <c r="BE35" i="7"/>
  <c r="CL35" i="7" s="1"/>
  <c r="CK34" i="7"/>
  <c r="CI34" i="7"/>
  <c r="CG34" i="7"/>
  <c r="CD34" i="7"/>
  <c r="CB34" i="7"/>
  <c r="CE34" i="7" s="1"/>
  <c r="CF34" i="7" s="1"/>
  <c r="BR34" i="7"/>
  <c r="BQ34" i="7"/>
  <c r="BP34" i="7"/>
  <c r="BM34" i="7"/>
  <c r="BJ34" i="7"/>
  <c r="BF34" i="7"/>
  <c r="CM34" i="7" s="1"/>
  <c r="CN34" i="7" s="1"/>
  <c r="BE34" i="7"/>
  <c r="BB34" i="7"/>
  <c r="CM33" i="7"/>
  <c r="CN33" i="7" s="1"/>
  <c r="CK33" i="7"/>
  <c r="CI33" i="7"/>
  <c r="CG33" i="7"/>
  <c r="CE33" i="7"/>
  <c r="CF33" i="7" s="1"/>
  <c r="CD33" i="7"/>
  <c r="CB33" i="7"/>
  <c r="BX33" i="7" s="1"/>
  <c r="CJ33" i="7" s="1"/>
  <c r="CA33" i="7"/>
  <c r="CL33" i="7" s="1"/>
  <c r="BQ33" i="7"/>
  <c r="BP33" i="7" s="1"/>
  <c r="BG33" i="7"/>
  <c r="BF33" i="7"/>
  <c r="BE33" i="7"/>
  <c r="BB33" i="7"/>
  <c r="AY33" i="7"/>
  <c r="CK32" i="7"/>
  <c r="CI32" i="7"/>
  <c r="CG32" i="7"/>
  <c r="CE32" i="7"/>
  <c r="CD32" i="7"/>
  <c r="CF32" i="7" s="1"/>
  <c r="CB32" i="7"/>
  <c r="CO32" i="7" s="1"/>
  <c r="CA32" i="7"/>
  <c r="BX32" i="7"/>
  <c r="BQ32" i="7"/>
  <c r="BM32" i="7" s="1"/>
  <c r="BP32" i="7"/>
  <c r="BF32" i="7"/>
  <c r="BE32" i="7" s="1"/>
  <c r="CL32" i="7" s="1"/>
  <c r="CO31" i="7"/>
  <c r="CK31" i="7"/>
  <c r="CI31" i="7"/>
  <c r="CG31" i="7"/>
  <c r="CE31" i="7"/>
  <c r="CD31" i="7"/>
  <c r="CF31" i="7" s="1"/>
  <c r="CC31" i="7"/>
  <c r="CB31" i="7"/>
  <c r="CA31" i="7"/>
  <c r="BX31" i="7"/>
  <c r="BU31" i="7"/>
  <c r="BQ31" i="7"/>
  <c r="BR31" i="7" s="1"/>
  <c r="BP31" i="7"/>
  <c r="BM31" i="7"/>
  <c r="BF31" i="7"/>
  <c r="BB31" i="7" s="1"/>
  <c r="BE31" i="7"/>
  <c r="CL31" i="7" s="1"/>
  <c r="CK30" i="7"/>
  <c r="CI30" i="7"/>
  <c r="CG30" i="7"/>
  <c r="CD30" i="7"/>
  <c r="CB30" i="7"/>
  <c r="CE30" i="7" s="1"/>
  <c r="CF30" i="7" s="1"/>
  <c r="BR30" i="7"/>
  <c r="BQ30" i="7"/>
  <c r="BP30" i="7" s="1"/>
  <c r="BM30" i="7"/>
  <c r="BJ30" i="7"/>
  <c r="BF30" i="7"/>
  <c r="CM30" i="7" s="1"/>
  <c r="CN30" i="7" s="1"/>
  <c r="BE30" i="7"/>
  <c r="BB30" i="7"/>
  <c r="AY30" i="7"/>
  <c r="CK51" i="7"/>
  <c r="CI51" i="7"/>
  <c r="CG51" i="7"/>
  <c r="CE51" i="7"/>
  <c r="CD51" i="7"/>
  <c r="CF51" i="7" s="1"/>
  <c r="CB51" i="7"/>
  <c r="CO51" i="7" s="1"/>
  <c r="CA51" i="7"/>
  <c r="BX51" i="7"/>
  <c r="BQ51" i="7"/>
  <c r="BM51" i="7" s="1"/>
  <c r="BP51" i="7"/>
  <c r="BF51" i="7"/>
  <c r="BE51" i="7" s="1"/>
  <c r="CL51" i="7" s="1"/>
  <c r="CO50" i="7"/>
  <c r="CK50" i="7"/>
  <c r="CI50" i="7"/>
  <c r="CG50" i="7"/>
  <c r="CD50" i="7"/>
  <c r="CF50" i="7" s="1"/>
  <c r="CC50" i="7"/>
  <c r="CB50" i="7"/>
  <c r="CE50" i="7" s="1"/>
  <c r="BX50" i="7"/>
  <c r="BU50" i="7"/>
  <c r="BQ50" i="7"/>
  <c r="BR50" i="7" s="1"/>
  <c r="BP50" i="7"/>
  <c r="BM50" i="7"/>
  <c r="BF50" i="7"/>
  <c r="BB50" i="7" s="1"/>
  <c r="BE50" i="7"/>
  <c r="CK49" i="7"/>
  <c r="CI49" i="7"/>
  <c r="CG49" i="7"/>
  <c r="CD49" i="7"/>
  <c r="CB49" i="7"/>
  <c r="CE49" i="7" s="1"/>
  <c r="CF49" i="7" s="1"/>
  <c r="BR49" i="7"/>
  <c r="BQ49" i="7"/>
  <c r="BP49" i="7" s="1"/>
  <c r="BM49" i="7"/>
  <c r="BJ49" i="7"/>
  <c r="BF49" i="7"/>
  <c r="CM49" i="7" s="1"/>
  <c r="CN49" i="7" s="1"/>
  <c r="BE49" i="7"/>
  <c r="BB49" i="7"/>
  <c r="CM48" i="7"/>
  <c r="CN48" i="7" s="1"/>
  <c r="CK48" i="7"/>
  <c r="CI48" i="7"/>
  <c r="CG48" i="7"/>
  <c r="CE48" i="7"/>
  <c r="CF48" i="7" s="1"/>
  <c r="CD48" i="7"/>
  <c r="CB48" i="7"/>
  <c r="BX48" i="7" s="1"/>
  <c r="CJ48" i="7" s="1"/>
  <c r="CA48" i="7"/>
  <c r="BQ48" i="7"/>
  <c r="BP48" i="7" s="1"/>
  <c r="BG48" i="7"/>
  <c r="BF48" i="7"/>
  <c r="BE48" i="7" s="1"/>
  <c r="BB48" i="7"/>
  <c r="AY48" i="7"/>
  <c r="CK47" i="7"/>
  <c r="CI47" i="7"/>
  <c r="CG47" i="7"/>
  <c r="CE47" i="7"/>
  <c r="CD47" i="7"/>
  <c r="CF47" i="7" s="1"/>
  <c r="CC47" i="7"/>
  <c r="CB47" i="7"/>
  <c r="CO47" i="7" s="1"/>
  <c r="CA47" i="7"/>
  <c r="BX47" i="7"/>
  <c r="BU47" i="7"/>
  <c r="BQ47" i="7"/>
  <c r="BM47" i="7" s="1"/>
  <c r="BP47" i="7"/>
  <c r="BF47" i="7"/>
  <c r="BE47" i="7" s="1"/>
  <c r="CL47" i="7" s="1"/>
  <c r="CO46" i="7"/>
  <c r="CK46" i="7"/>
  <c r="CI46" i="7"/>
  <c r="CG46" i="7"/>
  <c r="CD46" i="7"/>
  <c r="CF46" i="7" s="1"/>
  <c r="CC46" i="7"/>
  <c r="CB46" i="7"/>
  <c r="CE46" i="7" s="1"/>
  <c r="BX46" i="7"/>
  <c r="CJ46" i="7" s="1"/>
  <c r="BU46" i="7"/>
  <c r="BR46" i="7"/>
  <c r="BQ46" i="7"/>
  <c r="BP46" i="7"/>
  <c r="BM46" i="7"/>
  <c r="BJ46" i="7"/>
  <c r="BF46" i="7"/>
  <c r="BB46" i="7" s="1"/>
  <c r="BE46" i="7"/>
  <c r="CK45" i="7"/>
  <c r="CI45" i="7"/>
  <c r="CG45" i="7"/>
  <c r="CD45" i="7"/>
  <c r="CB45" i="7"/>
  <c r="CE45" i="7" s="1"/>
  <c r="CF45" i="7" s="1"/>
  <c r="BR45" i="7"/>
  <c r="BQ45" i="7"/>
  <c r="BP45" i="7" s="1"/>
  <c r="BM45" i="7"/>
  <c r="BJ45" i="7"/>
  <c r="BG45" i="7"/>
  <c r="BF45" i="7"/>
  <c r="CM45" i="7" s="1"/>
  <c r="CN45" i="7" s="1"/>
  <c r="BE45" i="7"/>
  <c r="BB45" i="7"/>
  <c r="AY45" i="7"/>
  <c r="AP51" i="7"/>
  <c r="AN51" i="7"/>
  <c r="AL51" i="7"/>
  <c r="AJ51" i="7"/>
  <c r="AI51" i="7"/>
  <c r="AK51" i="7" s="1"/>
  <c r="AG51" i="7"/>
  <c r="AT51" i="7" s="1"/>
  <c r="AF51" i="7"/>
  <c r="AC51" i="7"/>
  <c r="Z51" i="7"/>
  <c r="V51" i="7"/>
  <c r="R51" i="7" s="1"/>
  <c r="U51" i="7"/>
  <c r="K51" i="7"/>
  <c r="J51" i="7" s="1"/>
  <c r="AQ51" i="7" s="1"/>
  <c r="AT50" i="7"/>
  <c r="AP50" i="7"/>
  <c r="AN50" i="7"/>
  <c r="AL50" i="7"/>
  <c r="AI50" i="7"/>
  <c r="AH50" i="7"/>
  <c r="AG50" i="7"/>
  <c r="AJ50" i="7" s="1"/>
  <c r="AC50" i="7"/>
  <c r="AO50" i="7" s="1"/>
  <c r="Z50" i="7"/>
  <c r="V50" i="7"/>
  <c r="W50" i="7" s="1"/>
  <c r="U50" i="7"/>
  <c r="R50" i="7"/>
  <c r="O50" i="7"/>
  <c r="K50" i="7"/>
  <c r="G50" i="7" s="1"/>
  <c r="J50" i="7"/>
  <c r="AP49" i="7"/>
  <c r="AN49" i="7"/>
  <c r="AL49" i="7"/>
  <c r="AI49" i="7"/>
  <c r="AG49" i="7"/>
  <c r="AJ49" i="7" s="1"/>
  <c r="AK49" i="7" s="1"/>
  <c r="W49" i="7"/>
  <c r="V49" i="7"/>
  <c r="U49" i="7" s="1"/>
  <c r="R49" i="7"/>
  <c r="O49" i="7"/>
  <c r="L49" i="7"/>
  <c r="K49" i="7"/>
  <c r="AR49" i="7" s="1"/>
  <c r="AS49" i="7" s="1"/>
  <c r="J49" i="7"/>
  <c r="G49" i="7"/>
  <c r="D49" i="7"/>
  <c r="AR48" i="7"/>
  <c r="AS48" i="7" s="1"/>
  <c r="AP48" i="7"/>
  <c r="AN48" i="7"/>
  <c r="AL48" i="7"/>
  <c r="AJ48" i="7"/>
  <c r="AK48" i="7" s="1"/>
  <c r="AI48" i="7"/>
  <c r="AG48" i="7"/>
  <c r="AC48" i="7" s="1"/>
  <c r="AO48" i="7" s="1"/>
  <c r="AF48" i="7"/>
  <c r="AQ48" i="7" s="1"/>
  <c r="V48" i="7"/>
  <c r="U48" i="7" s="1"/>
  <c r="L48" i="7"/>
  <c r="K48" i="7"/>
  <c r="J48" i="7"/>
  <c r="G48" i="7"/>
  <c r="D48" i="7"/>
  <c r="AP47" i="7"/>
  <c r="AN47" i="7"/>
  <c r="AL47" i="7"/>
  <c r="AJ47" i="7"/>
  <c r="AI47" i="7"/>
  <c r="AK47" i="7" s="1"/>
  <c r="AG47" i="7"/>
  <c r="AT47" i="7" s="1"/>
  <c r="AF47" i="7"/>
  <c r="AC47" i="7"/>
  <c r="V47" i="7"/>
  <c r="R47" i="7" s="1"/>
  <c r="U47" i="7"/>
  <c r="K47" i="7"/>
  <c r="J47" i="7" s="1"/>
  <c r="AQ47" i="7" s="1"/>
  <c r="AT46" i="7"/>
  <c r="AP46" i="7"/>
  <c r="AN46" i="7"/>
  <c r="AL46" i="7"/>
  <c r="AI46" i="7"/>
  <c r="AK46" i="7" s="1"/>
  <c r="AH46" i="7"/>
  <c r="AG46" i="7"/>
  <c r="AJ46" i="7" s="1"/>
  <c r="AF46" i="7"/>
  <c r="AC46" i="7"/>
  <c r="Z46" i="7"/>
  <c r="V46" i="7"/>
  <c r="W46" i="7" s="1"/>
  <c r="U46" i="7"/>
  <c r="R46" i="7"/>
  <c r="K46" i="7"/>
  <c r="G46" i="7" s="1"/>
  <c r="J46" i="7"/>
  <c r="AQ46" i="7" s="1"/>
  <c r="AP45" i="7"/>
  <c r="AN45" i="7"/>
  <c r="AL45" i="7"/>
  <c r="AI45" i="7"/>
  <c r="AG45" i="7"/>
  <c r="AJ45" i="7" s="1"/>
  <c r="AK45" i="7" s="1"/>
  <c r="W45" i="7"/>
  <c r="V45" i="7"/>
  <c r="U45" i="7"/>
  <c r="R45" i="7"/>
  <c r="O45" i="7"/>
  <c r="K45" i="7"/>
  <c r="AR45" i="7" s="1"/>
  <c r="AS45" i="7" s="1"/>
  <c r="J45" i="7"/>
  <c r="G45" i="7"/>
  <c r="AP36" i="7"/>
  <c r="AN36" i="7"/>
  <c r="AL36" i="7"/>
  <c r="AI36" i="7"/>
  <c r="AG36" i="7"/>
  <c r="AT36" i="7" s="1"/>
  <c r="AC36" i="7"/>
  <c r="W36" i="7"/>
  <c r="V36" i="7"/>
  <c r="U36" i="7"/>
  <c r="R36" i="7"/>
  <c r="O36" i="7"/>
  <c r="K36" i="7"/>
  <c r="J36" i="7" s="1"/>
  <c r="AT35" i="7"/>
  <c r="AR35" i="7"/>
  <c r="AS35" i="7" s="1"/>
  <c r="AP35" i="7"/>
  <c r="AN35" i="7"/>
  <c r="AL35" i="7"/>
  <c r="AJ35" i="7"/>
  <c r="AK35" i="7" s="1"/>
  <c r="AI35" i="7"/>
  <c r="AH35" i="7"/>
  <c r="AG35" i="7"/>
  <c r="AC35" i="7" s="1"/>
  <c r="AO35" i="7" s="1"/>
  <c r="AF35" i="7"/>
  <c r="AQ35" i="7" s="1"/>
  <c r="Z35" i="7"/>
  <c r="AM35" i="7" s="1"/>
  <c r="V35" i="7"/>
  <c r="W35" i="7" s="1"/>
  <c r="R35" i="7"/>
  <c r="L35" i="7"/>
  <c r="K35" i="7"/>
  <c r="J35" i="7"/>
  <c r="G35" i="7"/>
  <c r="D35" i="7"/>
  <c r="AP34" i="7"/>
  <c r="AN34" i="7"/>
  <c r="AL34" i="7"/>
  <c r="AI34" i="7"/>
  <c r="AG34" i="7"/>
  <c r="AJ34" i="7" s="1"/>
  <c r="AK34" i="7" s="1"/>
  <c r="W34" i="7"/>
  <c r="V34" i="7"/>
  <c r="R34" i="7" s="1"/>
  <c r="U34" i="7"/>
  <c r="O34" i="7"/>
  <c r="K34" i="7"/>
  <c r="AR34" i="7" s="1"/>
  <c r="AS34" i="7" s="1"/>
  <c r="G34" i="7"/>
  <c r="AT33" i="7"/>
  <c r="AR33" i="7"/>
  <c r="AS33" i="7" s="1"/>
  <c r="AP33" i="7"/>
  <c r="AN33" i="7"/>
  <c r="AL33" i="7"/>
  <c r="AJ33" i="7"/>
  <c r="AI33" i="7"/>
  <c r="AK33" i="7" s="1"/>
  <c r="AH33" i="7"/>
  <c r="AG33" i="7"/>
  <c r="AF33" i="7"/>
  <c r="AQ33" i="7" s="1"/>
  <c r="AC33" i="7"/>
  <c r="Z33" i="7"/>
  <c r="AM33" i="7" s="1"/>
  <c r="V33" i="7"/>
  <c r="U33" i="7" s="1"/>
  <c r="L33" i="7"/>
  <c r="K33" i="7"/>
  <c r="G33" i="7" s="1"/>
  <c r="J33" i="7"/>
  <c r="D33" i="7"/>
  <c r="AP32" i="7"/>
  <c r="AN32" i="7"/>
  <c r="AL32" i="7"/>
  <c r="AI32" i="7"/>
  <c r="AG32" i="7"/>
  <c r="AT32" i="7" s="1"/>
  <c r="AC32" i="7"/>
  <c r="W32" i="7"/>
  <c r="V32" i="7"/>
  <c r="U32" i="7"/>
  <c r="R32" i="7"/>
  <c r="O32" i="7"/>
  <c r="K32" i="7"/>
  <c r="J32" i="7" s="1"/>
  <c r="AT31" i="7"/>
  <c r="AR31" i="7"/>
  <c r="AS31" i="7" s="1"/>
  <c r="AP31" i="7"/>
  <c r="AN31" i="7"/>
  <c r="AL31" i="7"/>
  <c r="AJ31" i="7"/>
  <c r="AK31" i="7" s="1"/>
  <c r="AI31" i="7"/>
  <c r="AH31" i="7"/>
  <c r="AG31" i="7"/>
  <c r="AC31" i="7" s="1"/>
  <c r="AO31" i="7" s="1"/>
  <c r="AF31" i="7"/>
  <c r="AQ31" i="7" s="1"/>
  <c r="Z31" i="7"/>
  <c r="AM31" i="7" s="1"/>
  <c r="V31" i="7"/>
  <c r="W31" i="7" s="1"/>
  <c r="R31" i="7"/>
  <c r="L31" i="7"/>
  <c r="K31" i="7"/>
  <c r="J31" i="7"/>
  <c r="G31" i="7"/>
  <c r="D31" i="7"/>
  <c r="AP30" i="7"/>
  <c r="AN30" i="7"/>
  <c r="AL30" i="7"/>
  <c r="AI30" i="7"/>
  <c r="AG30" i="7"/>
  <c r="AJ30" i="7" s="1"/>
  <c r="AK30" i="7" s="1"/>
  <c r="W30" i="7"/>
  <c r="V30" i="7"/>
  <c r="R30" i="7" s="1"/>
  <c r="U30" i="7"/>
  <c r="O30" i="7"/>
  <c r="K30" i="7"/>
  <c r="AR30" i="7" s="1"/>
  <c r="AS30" i="7" s="1"/>
  <c r="G30" i="7"/>
  <c r="DL15" i="7"/>
  <c r="DH15" i="7" s="1"/>
  <c r="HV21" i="7"/>
  <c r="HT21" i="7"/>
  <c r="HR21" i="7"/>
  <c r="HP21" i="7"/>
  <c r="HO21" i="7"/>
  <c r="HQ21" i="7" s="1"/>
  <c r="HN21" i="7"/>
  <c r="HM21" i="7"/>
  <c r="HZ21" i="7" s="1"/>
  <c r="HL21" i="7"/>
  <c r="HI21" i="7"/>
  <c r="HF21" i="7"/>
  <c r="HB21" i="7"/>
  <c r="GX21" i="7" s="1"/>
  <c r="HA21" i="7"/>
  <c r="GQ21" i="7"/>
  <c r="GP21" i="7" s="1"/>
  <c r="HW21" i="7" s="1"/>
  <c r="HZ20" i="7"/>
  <c r="HV20" i="7"/>
  <c r="HT20" i="7"/>
  <c r="HR20" i="7"/>
  <c r="HO20" i="7"/>
  <c r="HN20" i="7"/>
  <c r="HM20" i="7"/>
  <c r="HP20" i="7" s="1"/>
  <c r="HI20" i="7"/>
  <c r="HF20" i="7"/>
  <c r="HC20" i="7"/>
  <c r="HB20" i="7"/>
  <c r="HA20" i="7"/>
  <c r="GX20" i="7"/>
  <c r="GU20" i="7"/>
  <c r="GQ20" i="7"/>
  <c r="GM20" i="7" s="1"/>
  <c r="GP20" i="7"/>
  <c r="HV19" i="7"/>
  <c r="HT19" i="7"/>
  <c r="HR19" i="7"/>
  <c r="HO19" i="7"/>
  <c r="HM19" i="7"/>
  <c r="HP19" i="7" s="1"/>
  <c r="HQ19" i="7" s="1"/>
  <c r="HC19" i="7"/>
  <c r="HB19" i="7"/>
  <c r="HA19" i="7"/>
  <c r="GX19" i="7"/>
  <c r="GU19" i="7"/>
  <c r="GQ19" i="7"/>
  <c r="HX19" i="7" s="1"/>
  <c r="HY19" i="7" s="1"/>
  <c r="GP19" i="7"/>
  <c r="GM19" i="7"/>
  <c r="HX18" i="7"/>
  <c r="HY18" i="7" s="1"/>
  <c r="HV18" i="7"/>
  <c r="HT18" i="7"/>
  <c r="HR18" i="7"/>
  <c r="HP18" i="7"/>
  <c r="HQ18" i="7" s="1"/>
  <c r="HO18" i="7"/>
  <c r="HM18" i="7"/>
  <c r="HI18" i="7" s="1"/>
  <c r="HU18" i="7" s="1"/>
  <c r="HL18" i="7"/>
  <c r="HW18" i="7" s="1"/>
  <c r="HB18" i="7"/>
  <c r="HA18" i="7" s="1"/>
  <c r="GR18" i="7"/>
  <c r="GQ18" i="7"/>
  <c r="GP18" i="7"/>
  <c r="GM18" i="7"/>
  <c r="GJ18" i="7"/>
  <c r="HV17" i="7"/>
  <c r="HT17" i="7"/>
  <c r="HR17" i="7"/>
  <c r="HP17" i="7"/>
  <c r="HO17" i="7"/>
  <c r="HQ17" i="7" s="1"/>
  <c r="HN17" i="7"/>
  <c r="HM17" i="7"/>
  <c r="HZ17" i="7" s="1"/>
  <c r="HL17" i="7"/>
  <c r="HI17" i="7"/>
  <c r="HF17" i="7"/>
  <c r="HB17" i="7"/>
  <c r="GX17" i="7" s="1"/>
  <c r="HA17" i="7"/>
  <c r="GQ17" i="7"/>
  <c r="GP17" i="7" s="1"/>
  <c r="HW17" i="7" s="1"/>
  <c r="HZ16" i="7"/>
  <c r="HV16" i="7"/>
  <c r="HT16" i="7"/>
  <c r="HR16" i="7"/>
  <c r="HO16" i="7"/>
  <c r="HN16" i="7"/>
  <c r="HM16" i="7"/>
  <c r="HP16" i="7" s="1"/>
  <c r="HI16" i="7"/>
  <c r="HU16" i="7" s="1"/>
  <c r="HF16" i="7"/>
  <c r="HB16" i="7"/>
  <c r="HC16" i="7" s="1"/>
  <c r="HA16" i="7"/>
  <c r="GX16" i="7"/>
  <c r="GQ16" i="7"/>
  <c r="GM16" i="7" s="1"/>
  <c r="GP16" i="7"/>
  <c r="HV15" i="7"/>
  <c r="HT15" i="7"/>
  <c r="HR15" i="7"/>
  <c r="HO15" i="7"/>
  <c r="HM15" i="7"/>
  <c r="HP15" i="7" s="1"/>
  <c r="HQ15" i="7" s="1"/>
  <c r="HC15" i="7"/>
  <c r="HB15" i="7"/>
  <c r="HA15" i="7" s="1"/>
  <c r="GX15" i="7"/>
  <c r="GU15" i="7"/>
  <c r="GQ15" i="7"/>
  <c r="HX15" i="7" s="1"/>
  <c r="HY15" i="7" s="1"/>
  <c r="GP15" i="7"/>
  <c r="GM15" i="7"/>
  <c r="GJ15" i="7"/>
  <c r="GA21" i="7"/>
  <c r="FY21" i="7"/>
  <c r="FW21" i="7"/>
  <c r="FT21" i="7"/>
  <c r="FR21" i="7"/>
  <c r="GE21" i="7" s="1"/>
  <c r="FQ21" i="7"/>
  <c r="FN21" i="7"/>
  <c r="FK21" i="7"/>
  <c r="FG21" i="7"/>
  <c r="FC21" i="7" s="1"/>
  <c r="FF21" i="7"/>
  <c r="EV21" i="7"/>
  <c r="EU21" i="7" s="1"/>
  <c r="GB21" i="7" s="1"/>
  <c r="GE20" i="7"/>
  <c r="GA20" i="7"/>
  <c r="FY20" i="7"/>
  <c r="FW20" i="7"/>
  <c r="FT20" i="7"/>
  <c r="FV20" i="7" s="1"/>
  <c r="FS20" i="7"/>
  <c r="FR20" i="7"/>
  <c r="FU20" i="7" s="1"/>
  <c r="FN20" i="7"/>
  <c r="FZ20" i="7" s="1"/>
  <c r="FK20" i="7"/>
  <c r="FH20" i="7"/>
  <c r="FG20" i="7"/>
  <c r="FF20" i="7"/>
  <c r="FC20" i="7"/>
  <c r="EZ20" i="7"/>
  <c r="EV20" i="7"/>
  <c r="ER20" i="7" s="1"/>
  <c r="EU20" i="7"/>
  <c r="GA19" i="7"/>
  <c r="FY19" i="7"/>
  <c r="FW19" i="7"/>
  <c r="FT19" i="7"/>
  <c r="FR19" i="7"/>
  <c r="FU19" i="7" s="1"/>
  <c r="FV19" i="7" s="1"/>
  <c r="FH19" i="7"/>
  <c r="FG19" i="7"/>
  <c r="FF19" i="7" s="1"/>
  <c r="FC19" i="7"/>
  <c r="EZ19" i="7"/>
  <c r="EW19" i="7"/>
  <c r="EV19" i="7"/>
  <c r="GC19" i="7" s="1"/>
  <c r="GD19" i="7" s="1"/>
  <c r="EU19" i="7"/>
  <c r="ER19" i="7"/>
  <c r="EO19" i="7"/>
  <c r="GC18" i="7"/>
  <c r="GD18" i="7" s="1"/>
  <c r="GA18" i="7"/>
  <c r="FY18" i="7"/>
  <c r="FW18" i="7"/>
  <c r="FU18" i="7"/>
  <c r="FV18" i="7" s="1"/>
  <c r="FT18" i="7"/>
  <c r="FR18" i="7"/>
  <c r="FN18" i="7" s="1"/>
  <c r="FZ18" i="7" s="1"/>
  <c r="FQ18" i="7"/>
  <c r="GB18" i="7" s="1"/>
  <c r="FG18" i="7"/>
  <c r="FF18" i="7" s="1"/>
  <c r="EW18" i="7"/>
  <c r="EV18" i="7"/>
  <c r="EU18" i="7" s="1"/>
  <c r="ER18" i="7"/>
  <c r="EO18" i="7"/>
  <c r="GA17" i="7"/>
  <c r="FY17" i="7"/>
  <c r="FW17" i="7"/>
  <c r="FU17" i="7"/>
  <c r="FT17" i="7"/>
  <c r="FV17" i="7" s="1"/>
  <c r="FS17" i="7"/>
  <c r="FR17" i="7"/>
  <c r="GE17" i="7" s="1"/>
  <c r="FQ17" i="7"/>
  <c r="FN17" i="7"/>
  <c r="FK17" i="7"/>
  <c r="FG17" i="7"/>
  <c r="FC17" i="7" s="1"/>
  <c r="FF17" i="7"/>
  <c r="EV17" i="7"/>
  <c r="EU17" i="7" s="1"/>
  <c r="GB17" i="7" s="1"/>
  <c r="GE16" i="7"/>
  <c r="GA16" i="7"/>
  <c r="FY16" i="7"/>
  <c r="FW16" i="7"/>
  <c r="FT16" i="7"/>
  <c r="FS16" i="7"/>
  <c r="FR16" i="7"/>
  <c r="FU16" i="7" s="1"/>
  <c r="FN16" i="7"/>
  <c r="FZ16" i="7" s="1"/>
  <c r="FK16" i="7"/>
  <c r="FG16" i="7"/>
  <c r="FH16" i="7" s="1"/>
  <c r="FF16" i="7"/>
  <c r="FC16" i="7"/>
  <c r="EV16" i="7"/>
  <c r="ER16" i="7" s="1"/>
  <c r="EU16" i="7"/>
  <c r="GA15" i="7"/>
  <c r="FY15" i="7"/>
  <c r="FW15" i="7"/>
  <c r="FT15" i="7"/>
  <c r="FR15" i="7"/>
  <c r="FU15" i="7" s="1"/>
  <c r="FV15" i="7" s="1"/>
  <c r="FH15" i="7"/>
  <c r="FG15" i="7"/>
  <c r="FF15" i="7" s="1"/>
  <c r="FC15" i="7"/>
  <c r="EZ15" i="7"/>
  <c r="EV15" i="7"/>
  <c r="GC15" i="7" s="1"/>
  <c r="GD15" i="7" s="1"/>
  <c r="EU15" i="7"/>
  <c r="ER15" i="7"/>
  <c r="EO15" i="7"/>
  <c r="EF21" i="7"/>
  <c r="ED21" i="7"/>
  <c r="EB21" i="7"/>
  <c r="DZ21" i="7"/>
  <c r="DY21" i="7"/>
  <c r="EA21" i="7" s="1"/>
  <c r="DW21" i="7"/>
  <c r="EJ21" i="7" s="1"/>
  <c r="DV21" i="7"/>
  <c r="DS21" i="7"/>
  <c r="DL21" i="7"/>
  <c r="DH21" i="7" s="1"/>
  <c r="DK21" i="7"/>
  <c r="DA21" i="7"/>
  <c r="CZ21" i="7" s="1"/>
  <c r="EG21" i="7" s="1"/>
  <c r="EJ20" i="7"/>
  <c r="EF20" i="7"/>
  <c r="ED20" i="7"/>
  <c r="EB20" i="7"/>
  <c r="DZ20" i="7"/>
  <c r="DY20" i="7"/>
  <c r="EA20" i="7" s="1"/>
  <c r="DX20" i="7"/>
  <c r="DW20" i="7"/>
  <c r="DV20" i="7"/>
  <c r="DS20" i="7"/>
  <c r="DP20" i="7"/>
  <c r="DL20" i="7"/>
  <c r="DM20" i="7" s="1"/>
  <c r="DK20" i="7"/>
  <c r="DH20" i="7"/>
  <c r="DA20" i="7"/>
  <c r="CW20" i="7" s="1"/>
  <c r="CZ20" i="7"/>
  <c r="EG20" i="7" s="1"/>
  <c r="EF19" i="7"/>
  <c r="ED19" i="7"/>
  <c r="EB19" i="7"/>
  <c r="DY19" i="7"/>
  <c r="DW19" i="7"/>
  <c r="DZ19" i="7" s="1"/>
  <c r="EA19" i="7" s="1"/>
  <c r="DM19" i="7"/>
  <c r="DL19" i="7"/>
  <c r="DK19" i="7"/>
  <c r="DH19" i="7"/>
  <c r="DE19" i="7"/>
  <c r="DA19" i="7"/>
  <c r="EH19" i="7" s="1"/>
  <c r="EI19" i="7" s="1"/>
  <c r="CZ19" i="7"/>
  <c r="CW19" i="7"/>
  <c r="EH18" i="7"/>
  <c r="EI18" i="7" s="1"/>
  <c r="EF18" i="7"/>
  <c r="ED18" i="7"/>
  <c r="EB18" i="7"/>
  <c r="DZ18" i="7"/>
  <c r="EA18" i="7" s="1"/>
  <c r="DY18" i="7"/>
  <c r="DW18" i="7"/>
  <c r="DS18" i="7" s="1"/>
  <c r="EE18" i="7" s="1"/>
  <c r="DV18" i="7"/>
  <c r="EG18" i="7" s="1"/>
  <c r="DL18" i="7"/>
  <c r="DK18" i="7" s="1"/>
  <c r="DB18" i="7"/>
  <c r="DA18" i="7"/>
  <c r="CZ18" i="7"/>
  <c r="CW18" i="7"/>
  <c r="CT18" i="7"/>
  <c r="EF17" i="7"/>
  <c r="ED17" i="7"/>
  <c r="EB17" i="7"/>
  <c r="DZ17" i="7"/>
  <c r="DY17" i="7"/>
  <c r="EA17" i="7" s="1"/>
  <c r="DW17" i="7"/>
  <c r="EJ17" i="7" s="1"/>
  <c r="DV17" i="7"/>
  <c r="DS17" i="7"/>
  <c r="DL17" i="7"/>
  <c r="DH17" i="7" s="1"/>
  <c r="DK17" i="7"/>
  <c r="DA17" i="7"/>
  <c r="CZ17" i="7" s="1"/>
  <c r="EG17" i="7" s="1"/>
  <c r="EJ16" i="7"/>
  <c r="EF16" i="7"/>
  <c r="ED16" i="7"/>
  <c r="EB16" i="7"/>
  <c r="DZ16" i="7"/>
  <c r="DY16" i="7"/>
  <c r="EA16" i="7" s="1"/>
  <c r="DX16" i="7"/>
  <c r="DW16" i="7"/>
  <c r="DV16" i="7"/>
  <c r="DS16" i="7"/>
  <c r="DP16" i="7"/>
  <c r="DL16" i="7"/>
  <c r="DM16" i="7" s="1"/>
  <c r="DK16" i="7"/>
  <c r="DH16" i="7"/>
  <c r="DA16" i="7"/>
  <c r="CW16" i="7" s="1"/>
  <c r="CZ16" i="7"/>
  <c r="EG16" i="7" s="1"/>
  <c r="EF15" i="7"/>
  <c r="ED15" i="7"/>
  <c r="EB15" i="7"/>
  <c r="DY15" i="7"/>
  <c r="DW15" i="7"/>
  <c r="DZ15" i="7" s="1"/>
  <c r="EA15" i="7" s="1"/>
  <c r="DA15" i="7"/>
  <c r="EH15" i="7" s="1"/>
  <c r="EI15" i="7" s="1"/>
  <c r="CZ15" i="7"/>
  <c r="CW15" i="7"/>
  <c r="CK21" i="7"/>
  <c r="CI21" i="7"/>
  <c r="CG21" i="7"/>
  <c r="CD21" i="7"/>
  <c r="CB21" i="7"/>
  <c r="CO21" i="7" s="1"/>
  <c r="BX21" i="7"/>
  <c r="BR21" i="7"/>
  <c r="BQ21" i="7"/>
  <c r="BM21" i="7" s="1"/>
  <c r="BP21" i="7"/>
  <c r="BJ21" i="7"/>
  <c r="BF21" i="7"/>
  <c r="BE21" i="7" s="1"/>
  <c r="CO20" i="7"/>
  <c r="CM20" i="7"/>
  <c r="CN20" i="7" s="1"/>
  <c r="CK20" i="7"/>
  <c r="CI20" i="7"/>
  <c r="CG20" i="7"/>
  <c r="CE20" i="7"/>
  <c r="CD20" i="7"/>
  <c r="CF20" i="7" s="1"/>
  <c r="CC20" i="7"/>
  <c r="CB20" i="7"/>
  <c r="CA20" i="7"/>
  <c r="CL20" i="7" s="1"/>
  <c r="BX20" i="7"/>
  <c r="CJ20" i="7" s="1"/>
  <c r="BU20" i="7"/>
  <c r="CH20" i="7" s="1"/>
  <c r="BQ20" i="7"/>
  <c r="BR20" i="7" s="1"/>
  <c r="BM20" i="7"/>
  <c r="BG20" i="7"/>
  <c r="BF20" i="7"/>
  <c r="BB20" i="7" s="1"/>
  <c r="BE20" i="7"/>
  <c r="AY20" i="7"/>
  <c r="CK19" i="7"/>
  <c r="CI19" i="7"/>
  <c r="CG19" i="7"/>
  <c r="CD19" i="7"/>
  <c r="CB19" i="7"/>
  <c r="CE19" i="7" s="1"/>
  <c r="CF19" i="7" s="1"/>
  <c r="BR19" i="7"/>
  <c r="BQ19" i="7"/>
  <c r="BP19" i="7"/>
  <c r="BM19" i="7"/>
  <c r="BJ19" i="7"/>
  <c r="BF19" i="7"/>
  <c r="CM19" i="7" s="1"/>
  <c r="CN19" i="7" s="1"/>
  <c r="BB19" i="7"/>
  <c r="CO18" i="7"/>
  <c r="CM18" i="7"/>
  <c r="CN18" i="7" s="1"/>
  <c r="CK18" i="7"/>
  <c r="CI18" i="7"/>
  <c r="CG18" i="7"/>
  <c r="CE18" i="7"/>
  <c r="CF18" i="7" s="1"/>
  <c r="CD18" i="7"/>
  <c r="CC18" i="7"/>
  <c r="CB18" i="7"/>
  <c r="BX18" i="7" s="1"/>
  <c r="CJ18" i="7" s="1"/>
  <c r="CA18" i="7"/>
  <c r="CL18" i="7" s="1"/>
  <c r="BU18" i="7"/>
  <c r="CH18" i="7" s="1"/>
  <c r="BQ18" i="7"/>
  <c r="BP18" i="7" s="1"/>
  <c r="BG18" i="7"/>
  <c r="BF18" i="7"/>
  <c r="BE18" i="7"/>
  <c r="BB18" i="7"/>
  <c r="AY18" i="7"/>
  <c r="CK17" i="7"/>
  <c r="CI17" i="7"/>
  <c r="CG17" i="7"/>
  <c r="CD17" i="7"/>
  <c r="CB17" i="7"/>
  <c r="CO17" i="7" s="1"/>
  <c r="BX17" i="7"/>
  <c r="BR17" i="7"/>
  <c r="BQ17" i="7"/>
  <c r="BM17" i="7" s="1"/>
  <c r="BP17" i="7"/>
  <c r="BJ17" i="7"/>
  <c r="BF17" i="7"/>
  <c r="BE17" i="7" s="1"/>
  <c r="CO16" i="7"/>
  <c r="CM16" i="7"/>
  <c r="CN16" i="7" s="1"/>
  <c r="CK16" i="7"/>
  <c r="CI16" i="7"/>
  <c r="CG16" i="7"/>
  <c r="CE16" i="7"/>
  <c r="CD16" i="7"/>
  <c r="CF16" i="7" s="1"/>
  <c r="CC16" i="7"/>
  <c r="CB16" i="7"/>
  <c r="BX16" i="7" s="1"/>
  <c r="CJ16" i="7" s="1"/>
  <c r="CA16" i="7"/>
  <c r="CL16" i="7" s="1"/>
  <c r="BU16" i="7"/>
  <c r="CH16" i="7" s="1"/>
  <c r="BQ16" i="7"/>
  <c r="BR16" i="7" s="1"/>
  <c r="BM16" i="7"/>
  <c r="BG16" i="7"/>
  <c r="BF16" i="7"/>
  <c r="BB16" i="7" s="1"/>
  <c r="BE16" i="7"/>
  <c r="AY16" i="7"/>
  <c r="CK15" i="7"/>
  <c r="CI15" i="7"/>
  <c r="CG15" i="7"/>
  <c r="CD15" i="7"/>
  <c r="CB15" i="7"/>
  <c r="CE15" i="7" s="1"/>
  <c r="CF15" i="7" s="1"/>
  <c r="BR15" i="7"/>
  <c r="BQ15" i="7"/>
  <c r="BM15" i="7" s="1"/>
  <c r="BP15" i="7"/>
  <c r="BJ15" i="7"/>
  <c r="BF15" i="7"/>
  <c r="CM15" i="7" s="1"/>
  <c r="CN15" i="7" s="1"/>
  <c r="BB15" i="7"/>
  <c r="AH21" i="7"/>
  <c r="AH20" i="7"/>
  <c r="AH19" i="7"/>
  <c r="AH18" i="7"/>
  <c r="AH17" i="7"/>
  <c r="AH16" i="7"/>
  <c r="AH15" i="7"/>
  <c r="AF21" i="7"/>
  <c r="AF20" i="7"/>
  <c r="AF19" i="7"/>
  <c r="AF18" i="7"/>
  <c r="AF17" i="7"/>
  <c r="AF16" i="7"/>
  <c r="AF15" i="7"/>
  <c r="AC21" i="7"/>
  <c r="AC20" i="7"/>
  <c r="AC19" i="7"/>
  <c r="AC18" i="7"/>
  <c r="AC17" i="7"/>
  <c r="AC16" i="7"/>
  <c r="AC15" i="7"/>
  <c r="Z21" i="7"/>
  <c r="Z20" i="7"/>
  <c r="Z19" i="7"/>
  <c r="Z18" i="7"/>
  <c r="Z17" i="7"/>
  <c r="Z16" i="7"/>
  <c r="Z15" i="7"/>
  <c r="W21" i="7"/>
  <c r="W20" i="7"/>
  <c r="W19" i="7"/>
  <c r="W18" i="7"/>
  <c r="W17" i="7"/>
  <c r="W16" i="7"/>
  <c r="W15" i="7"/>
  <c r="U21" i="7"/>
  <c r="U20" i="7"/>
  <c r="U19" i="7"/>
  <c r="U18" i="7"/>
  <c r="U17" i="7"/>
  <c r="U16" i="7"/>
  <c r="U15" i="7"/>
  <c r="R21" i="7"/>
  <c r="R20" i="7"/>
  <c r="R19" i="7"/>
  <c r="R18" i="7"/>
  <c r="R17" i="7"/>
  <c r="R16" i="7"/>
  <c r="R15" i="7"/>
  <c r="O21" i="7"/>
  <c r="O20" i="7"/>
  <c r="O19" i="7"/>
  <c r="O18" i="7"/>
  <c r="O17" i="7"/>
  <c r="O16" i="7"/>
  <c r="O15" i="7"/>
  <c r="D16" i="7"/>
  <c r="D17" i="7"/>
  <c r="D18" i="7"/>
  <c r="D19" i="7"/>
  <c r="D20" i="7"/>
  <c r="D21" i="7"/>
  <c r="L15" i="7"/>
  <c r="L16" i="7"/>
  <c r="L17" i="7"/>
  <c r="L18" i="7"/>
  <c r="L19" i="7"/>
  <c r="L20" i="7"/>
  <c r="L21" i="7"/>
  <c r="J16" i="7"/>
  <c r="J17" i="7"/>
  <c r="J18" i="7"/>
  <c r="J19" i="7"/>
  <c r="J20" i="7"/>
  <c r="J21" i="7"/>
  <c r="J15" i="7"/>
  <c r="G16" i="7"/>
  <c r="G17" i="7"/>
  <c r="G18" i="7"/>
  <c r="G19" i="7"/>
  <c r="G20" i="7"/>
  <c r="G21" i="7"/>
  <c r="G15" i="7"/>
  <c r="D15" i="7"/>
  <c r="HW48" i="7" l="1"/>
  <c r="HQ46" i="7"/>
  <c r="HQ50" i="7"/>
  <c r="HF45" i="7"/>
  <c r="HS45" i="7" s="1"/>
  <c r="HN45" i="7"/>
  <c r="HZ45" i="7"/>
  <c r="GJ47" i="7"/>
  <c r="HS47" i="7" s="1"/>
  <c r="GR47" i="7"/>
  <c r="HX47" i="7"/>
  <c r="HY47" i="7" s="1"/>
  <c r="GU48" i="7"/>
  <c r="HC48" i="7"/>
  <c r="HF49" i="7"/>
  <c r="HS49" i="7" s="1"/>
  <c r="HN49" i="7"/>
  <c r="HZ49" i="7"/>
  <c r="GJ51" i="7"/>
  <c r="HS51" i="7" s="1"/>
  <c r="GR51" i="7"/>
  <c r="HX51" i="7"/>
  <c r="HY51" i="7" s="1"/>
  <c r="HI45" i="7"/>
  <c r="HU45" i="7" s="1"/>
  <c r="GJ46" i="7"/>
  <c r="HS46" i="7" s="1"/>
  <c r="GR46" i="7"/>
  <c r="HL46" i="7"/>
  <c r="HW46" i="7" s="1"/>
  <c r="HX46" i="7"/>
  <c r="HY46" i="7" s="1"/>
  <c r="GM47" i="7"/>
  <c r="HU47" i="7" s="1"/>
  <c r="GU47" i="7"/>
  <c r="HC47" i="7"/>
  <c r="GX48" i="7"/>
  <c r="HF48" i="7"/>
  <c r="HS48" i="7" s="1"/>
  <c r="HN48" i="7"/>
  <c r="HZ48" i="7"/>
  <c r="HI49" i="7"/>
  <c r="HU49" i="7" s="1"/>
  <c r="GJ50" i="7"/>
  <c r="HS50" i="7" s="1"/>
  <c r="GR50" i="7"/>
  <c r="HL50" i="7"/>
  <c r="HW50" i="7" s="1"/>
  <c r="HX50" i="7"/>
  <c r="HY50" i="7" s="1"/>
  <c r="GM51" i="7"/>
  <c r="HU51" i="7" s="1"/>
  <c r="GU51" i="7"/>
  <c r="HC51" i="7"/>
  <c r="HL45" i="7"/>
  <c r="HW45" i="7" s="1"/>
  <c r="HL49" i="7"/>
  <c r="HW49" i="7" s="1"/>
  <c r="HN51" i="7"/>
  <c r="HQ31" i="7"/>
  <c r="HU31" i="7"/>
  <c r="HQ35" i="7"/>
  <c r="GJ32" i="7"/>
  <c r="HS32" i="7" s="1"/>
  <c r="HX32" i="7"/>
  <c r="HY32" i="7" s="1"/>
  <c r="GU33" i="7"/>
  <c r="HC33" i="7"/>
  <c r="HN34" i="7"/>
  <c r="GJ36" i="7"/>
  <c r="HS36" i="7" s="1"/>
  <c r="GR36" i="7"/>
  <c r="HX36" i="7"/>
  <c r="HY36" i="7" s="1"/>
  <c r="HI30" i="7"/>
  <c r="HU30" i="7" s="1"/>
  <c r="GJ31" i="7"/>
  <c r="HS31" i="7" s="1"/>
  <c r="GR31" i="7"/>
  <c r="HL31" i="7"/>
  <c r="HW31" i="7" s="1"/>
  <c r="HX31" i="7"/>
  <c r="HY31" i="7" s="1"/>
  <c r="GM32" i="7"/>
  <c r="HU32" i="7" s="1"/>
  <c r="GU32" i="7"/>
  <c r="HC32" i="7"/>
  <c r="GX33" i="7"/>
  <c r="HF33" i="7"/>
  <c r="HS33" i="7" s="1"/>
  <c r="HN33" i="7"/>
  <c r="HZ33" i="7"/>
  <c r="HI34" i="7"/>
  <c r="HU34" i="7" s="1"/>
  <c r="GJ35" i="7"/>
  <c r="HS35" i="7" s="1"/>
  <c r="GR35" i="7"/>
  <c r="HL35" i="7"/>
  <c r="HW35" i="7" s="1"/>
  <c r="HX35" i="7"/>
  <c r="HY35" i="7" s="1"/>
  <c r="GM36" i="7"/>
  <c r="HU36" i="7" s="1"/>
  <c r="GU36" i="7"/>
  <c r="HC36" i="7"/>
  <c r="HF30" i="7"/>
  <c r="HS30" i="7" s="1"/>
  <c r="HN30" i="7"/>
  <c r="HZ30" i="7"/>
  <c r="GR32" i="7"/>
  <c r="HF34" i="7"/>
  <c r="HS34" i="7" s="1"/>
  <c r="HZ34" i="7"/>
  <c r="HL30" i="7"/>
  <c r="HW30" i="7" s="1"/>
  <c r="GJ34" i="7"/>
  <c r="GR34" i="7"/>
  <c r="HL34" i="7"/>
  <c r="HW34" i="7" s="1"/>
  <c r="HN36" i="7"/>
  <c r="FZ46" i="7"/>
  <c r="FK45" i="7"/>
  <c r="GE45" i="7"/>
  <c r="EO47" i="7"/>
  <c r="EW47" i="7"/>
  <c r="GC47" i="7"/>
  <c r="GD47" i="7" s="1"/>
  <c r="EZ48" i="7"/>
  <c r="FH48" i="7"/>
  <c r="FS49" i="7"/>
  <c r="GE49" i="7"/>
  <c r="EW51" i="7"/>
  <c r="FS45" i="7"/>
  <c r="FK49" i="7"/>
  <c r="EO51" i="7"/>
  <c r="GC51" i="7"/>
  <c r="GD51" i="7" s="1"/>
  <c r="FN45" i="7"/>
  <c r="FZ45" i="7" s="1"/>
  <c r="EO46" i="7"/>
  <c r="FX46" i="7" s="1"/>
  <c r="EW46" i="7"/>
  <c r="GC46" i="7"/>
  <c r="GD46" i="7" s="1"/>
  <c r="ER47" i="7"/>
  <c r="FZ47" i="7" s="1"/>
  <c r="EZ47" i="7"/>
  <c r="FH47" i="7"/>
  <c r="FC48" i="7"/>
  <c r="FK48" i="7"/>
  <c r="FX48" i="7" s="1"/>
  <c r="FS48" i="7"/>
  <c r="GE48" i="7"/>
  <c r="FN49" i="7"/>
  <c r="FZ49" i="7" s="1"/>
  <c r="EO50" i="7"/>
  <c r="FX50" i="7" s="1"/>
  <c r="EW50" i="7"/>
  <c r="GC50" i="7"/>
  <c r="GD50" i="7" s="1"/>
  <c r="ER51" i="7"/>
  <c r="FZ51" i="7" s="1"/>
  <c r="EZ51" i="7"/>
  <c r="FH51" i="7"/>
  <c r="EO45" i="7"/>
  <c r="EW45" i="7"/>
  <c r="FQ45" i="7"/>
  <c r="GB45" i="7" s="1"/>
  <c r="EZ46" i="7"/>
  <c r="FK47" i="7"/>
  <c r="FS47" i="7"/>
  <c r="EO49" i="7"/>
  <c r="EW49" i="7"/>
  <c r="FQ49" i="7"/>
  <c r="GB49" i="7" s="1"/>
  <c r="EZ50" i="7"/>
  <c r="FK51" i="7"/>
  <c r="FX51" i="7" s="1"/>
  <c r="FS51" i="7"/>
  <c r="GB33" i="7"/>
  <c r="FX35" i="7"/>
  <c r="FZ33" i="7"/>
  <c r="FZ32" i="7"/>
  <c r="FV35" i="7"/>
  <c r="FC30" i="7"/>
  <c r="FK30" i="7"/>
  <c r="FX30" i="7" s="1"/>
  <c r="FS30" i="7"/>
  <c r="GE30" i="7"/>
  <c r="FN31" i="7"/>
  <c r="FZ31" i="7" s="1"/>
  <c r="EO32" i="7"/>
  <c r="FX32" i="7" s="1"/>
  <c r="EW32" i="7"/>
  <c r="GC32" i="7"/>
  <c r="GD32" i="7" s="1"/>
  <c r="ER33" i="7"/>
  <c r="EZ33" i="7"/>
  <c r="FH33" i="7"/>
  <c r="FC34" i="7"/>
  <c r="FK34" i="7"/>
  <c r="FX34" i="7" s="1"/>
  <c r="FS34" i="7"/>
  <c r="GE34" i="7"/>
  <c r="FN35" i="7"/>
  <c r="FZ35" i="7" s="1"/>
  <c r="EO36" i="7"/>
  <c r="FX36" i="7" s="1"/>
  <c r="EW36" i="7"/>
  <c r="FU36" i="7"/>
  <c r="FV36" i="7" s="1"/>
  <c r="GC36" i="7"/>
  <c r="GD36" i="7" s="1"/>
  <c r="FN30" i="7"/>
  <c r="FZ30" i="7" s="1"/>
  <c r="EO31" i="7"/>
  <c r="FX31" i="7" s="1"/>
  <c r="EW31" i="7"/>
  <c r="FQ31" i="7"/>
  <c r="GB31" i="7" s="1"/>
  <c r="ER32" i="7"/>
  <c r="EZ32" i="7"/>
  <c r="FC33" i="7"/>
  <c r="FK33" i="7"/>
  <c r="FX33" i="7" s="1"/>
  <c r="FS33" i="7"/>
  <c r="FN34" i="7"/>
  <c r="FZ34" i="7" s="1"/>
  <c r="EO35" i="7"/>
  <c r="EW35" i="7"/>
  <c r="FQ35" i="7"/>
  <c r="GB35" i="7" s="1"/>
  <c r="GC35" i="7"/>
  <c r="GD35" i="7" s="1"/>
  <c r="ER36" i="7"/>
  <c r="FZ36" i="7" s="1"/>
  <c r="EZ36" i="7"/>
  <c r="FH36" i="7"/>
  <c r="FQ30" i="7"/>
  <c r="GB30" i="7" s="1"/>
  <c r="FQ34" i="7"/>
  <c r="GB34" i="7" s="1"/>
  <c r="EE46" i="7"/>
  <c r="EE47" i="7"/>
  <c r="DP45" i="7"/>
  <c r="DB47" i="7"/>
  <c r="DM48" i="7"/>
  <c r="DP49" i="7"/>
  <c r="DX49" i="7"/>
  <c r="EJ49" i="7"/>
  <c r="DB51" i="7"/>
  <c r="EH51" i="7"/>
  <c r="EI51" i="7" s="1"/>
  <c r="DS45" i="7"/>
  <c r="EE45" i="7" s="1"/>
  <c r="CT46" i="7"/>
  <c r="EC46" i="7" s="1"/>
  <c r="DB46" i="7"/>
  <c r="EH46" i="7"/>
  <c r="EI46" i="7" s="1"/>
  <c r="CW47" i="7"/>
  <c r="DE47" i="7"/>
  <c r="DM47" i="7"/>
  <c r="DH48" i="7"/>
  <c r="DP48" i="7"/>
  <c r="EC48" i="7" s="1"/>
  <c r="DX48" i="7"/>
  <c r="EJ48" i="7"/>
  <c r="DS49" i="7"/>
  <c r="EE49" i="7" s="1"/>
  <c r="CT50" i="7"/>
  <c r="EC50" i="7" s="1"/>
  <c r="DB50" i="7"/>
  <c r="EH50" i="7"/>
  <c r="EI50" i="7" s="1"/>
  <c r="CW51" i="7"/>
  <c r="EE51" i="7" s="1"/>
  <c r="DE51" i="7"/>
  <c r="DM51" i="7"/>
  <c r="DX45" i="7"/>
  <c r="EJ45" i="7"/>
  <c r="CT47" i="7"/>
  <c r="EH47" i="7"/>
  <c r="EI47" i="7" s="1"/>
  <c r="DE48" i="7"/>
  <c r="CT51" i="7"/>
  <c r="CT45" i="7"/>
  <c r="DB45" i="7"/>
  <c r="DV45" i="7"/>
  <c r="EG45" i="7" s="1"/>
  <c r="DE46" i="7"/>
  <c r="DP47" i="7"/>
  <c r="EC47" i="7" s="1"/>
  <c r="DX47" i="7"/>
  <c r="CT49" i="7"/>
  <c r="DB49" i="7"/>
  <c r="DV49" i="7"/>
  <c r="EG49" i="7" s="1"/>
  <c r="DE50" i="7"/>
  <c r="DP51" i="7"/>
  <c r="EC51" i="7" s="1"/>
  <c r="DX51" i="7"/>
  <c r="EG33" i="7"/>
  <c r="DH30" i="7"/>
  <c r="DP30" i="7"/>
  <c r="EC30" i="7" s="1"/>
  <c r="DX30" i="7"/>
  <c r="EJ30" i="7"/>
  <c r="DS31" i="7"/>
  <c r="EE31" i="7" s="1"/>
  <c r="CT32" i="7"/>
  <c r="EC32" i="7" s="1"/>
  <c r="DB32" i="7"/>
  <c r="EH32" i="7"/>
  <c r="EI32" i="7" s="1"/>
  <c r="CW33" i="7"/>
  <c r="EE33" i="7" s="1"/>
  <c r="DE33" i="7"/>
  <c r="DM33" i="7"/>
  <c r="DH34" i="7"/>
  <c r="DP34" i="7"/>
  <c r="EC34" i="7" s="1"/>
  <c r="DX34" i="7"/>
  <c r="EJ34" i="7"/>
  <c r="DS35" i="7"/>
  <c r="EE35" i="7" s="1"/>
  <c r="CT36" i="7"/>
  <c r="EC36" i="7" s="1"/>
  <c r="DB36" i="7"/>
  <c r="DZ36" i="7"/>
  <c r="EA36" i="7" s="1"/>
  <c r="EH36" i="7"/>
  <c r="EI36" i="7" s="1"/>
  <c r="DS30" i="7"/>
  <c r="EE30" i="7" s="1"/>
  <c r="DB31" i="7"/>
  <c r="DV31" i="7"/>
  <c r="EG31" i="7" s="1"/>
  <c r="CW32" i="7"/>
  <c r="EE32" i="7" s="1"/>
  <c r="DE32" i="7"/>
  <c r="DH33" i="7"/>
  <c r="DP33" i="7"/>
  <c r="EC33" i="7" s="1"/>
  <c r="DX33" i="7"/>
  <c r="DS34" i="7"/>
  <c r="EE34" i="7" s="1"/>
  <c r="CT35" i="7"/>
  <c r="EC35" i="7" s="1"/>
  <c r="DB35" i="7"/>
  <c r="DV35" i="7"/>
  <c r="EG35" i="7" s="1"/>
  <c r="CW36" i="7"/>
  <c r="EE36" i="7" s="1"/>
  <c r="DE36" i="7"/>
  <c r="DM36" i="7"/>
  <c r="DV30" i="7"/>
  <c r="EG30" i="7" s="1"/>
  <c r="DV34" i="7"/>
  <c r="EG34" i="7" s="1"/>
  <c r="CJ36" i="7"/>
  <c r="CJ31" i="7"/>
  <c r="CJ35" i="7"/>
  <c r="CC30" i="7"/>
  <c r="AY32" i="7"/>
  <c r="BG32" i="7"/>
  <c r="BJ33" i="7"/>
  <c r="BR33" i="7"/>
  <c r="BU34" i="7"/>
  <c r="CC34" i="7"/>
  <c r="AY36" i="7"/>
  <c r="CM36" i="7"/>
  <c r="CN36" i="7" s="1"/>
  <c r="BX30" i="7"/>
  <c r="CJ30" i="7" s="1"/>
  <c r="AY31" i="7"/>
  <c r="CH31" i="7" s="1"/>
  <c r="BG31" i="7"/>
  <c r="CM31" i="7"/>
  <c r="CN31" i="7" s="1"/>
  <c r="BB32" i="7"/>
  <c r="CJ32" i="7" s="1"/>
  <c r="BJ32" i="7"/>
  <c r="BR32" i="7"/>
  <c r="BM33" i="7"/>
  <c r="BU33" i="7"/>
  <c r="CH33" i="7" s="1"/>
  <c r="CC33" i="7"/>
  <c r="CO33" i="7"/>
  <c r="BX34" i="7"/>
  <c r="CJ34" i="7" s="1"/>
  <c r="AY35" i="7"/>
  <c r="CH35" i="7" s="1"/>
  <c r="BG35" i="7"/>
  <c r="CM35" i="7"/>
  <c r="CN35" i="7" s="1"/>
  <c r="BB36" i="7"/>
  <c r="BJ36" i="7"/>
  <c r="BR36" i="7"/>
  <c r="BU30" i="7"/>
  <c r="CH30" i="7" s="1"/>
  <c r="CO30" i="7"/>
  <c r="CM32" i="7"/>
  <c r="CN32" i="7" s="1"/>
  <c r="CO34" i="7"/>
  <c r="BG36" i="7"/>
  <c r="BG30" i="7"/>
  <c r="CA30" i="7"/>
  <c r="CL30" i="7" s="1"/>
  <c r="BJ31" i="7"/>
  <c r="BU32" i="7"/>
  <c r="CC32" i="7"/>
  <c r="AY34" i="7"/>
  <c r="BG34" i="7"/>
  <c r="CA34" i="7"/>
  <c r="CL34" i="7" s="1"/>
  <c r="BJ35" i="7"/>
  <c r="BU36" i="7"/>
  <c r="CH36" i="7" s="1"/>
  <c r="CC36" i="7"/>
  <c r="CJ50" i="7"/>
  <c r="CJ51" i="7"/>
  <c r="CL48" i="7"/>
  <c r="CC45" i="7"/>
  <c r="AY47" i="7"/>
  <c r="CH47" i="7" s="1"/>
  <c r="CM47" i="7"/>
  <c r="CN47" i="7" s="1"/>
  <c r="BU49" i="7"/>
  <c r="CO49" i="7"/>
  <c r="AY51" i="7"/>
  <c r="CM51" i="7"/>
  <c r="CN51" i="7" s="1"/>
  <c r="BX45" i="7"/>
  <c r="CJ45" i="7" s="1"/>
  <c r="AY46" i="7"/>
  <c r="CH46" i="7" s="1"/>
  <c r="BG46" i="7"/>
  <c r="CA46" i="7"/>
  <c r="CL46" i="7" s="1"/>
  <c r="CM46" i="7"/>
  <c r="CN46" i="7" s="1"/>
  <c r="BB47" i="7"/>
  <c r="CJ47" i="7" s="1"/>
  <c r="BJ47" i="7"/>
  <c r="BR47" i="7"/>
  <c r="BM48" i="7"/>
  <c r="BU48" i="7"/>
  <c r="CH48" i="7" s="1"/>
  <c r="CC48" i="7"/>
  <c r="CO48" i="7"/>
  <c r="BX49" i="7"/>
  <c r="CJ49" i="7" s="1"/>
  <c r="AY50" i="7"/>
  <c r="CH50" i="7" s="1"/>
  <c r="BG50" i="7"/>
  <c r="CA50" i="7"/>
  <c r="CL50" i="7" s="1"/>
  <c r="CM50" i="7"/>
  <c r="CN50" i="7" s="1"/>
  <c r="BB51" i="7"/>
  <c r="BJ51" i="7"/>
  <c r="BR51" i="7"/>
  <c r="BU45" i="7"/>
  <c r="CH45" i="7" s="1"/>
  <c r="CO45" i="7"/>
  <c r="BG47" i="7"/>
  <c r="BJ48" i="7"/>
  <c r="BR48" i="7"/>
  <c r="CC49" i="7"/>
  <c r="BG51" i="7"/>
  <c r="CA45" i="7"/>
  <c r="CL45" i="7" s="1"/>
  <c r="AY49" i="7"/>
  <c r="BG49" i="7"/>
  <c r="CA49" i="7"/>
  <c r="CL49" i="7" s="1"/>
  <c r="BJ50" i="7"/>
  <c r="BU51" i="7"/>
  <c r="CC51" i="7"/>
  <c r="AO46" i="7"/>
  <c r="AK50" i="7"/>
  <c r="AH45" i="7"/>
  <c r="D47" i="7"/>
  <c r="L47" i="7"/>
  <c r="AR47" i="7"/>
  <c r="AS47" i="7" s="1"/>
  <c r="O48" i="7"/>
  <c r="Z49" i="7"/>
  <c r="AM49" i="7" s="1"/>
  <c r="AH49" i="7"/>
  <c r="AT49" i="7"/>
  <c r="AR51" i="7"/>
  <c r="AS51" i="7" s="1"/>
  <c r="AC45" i="7"/>
  <c r="AO45" i="7" s="1"/>
  <c r="D46" i="7"/>
  <c r="AM46" i="7" s="1"/>
  <c r="L46" i="7"/>
  <c r="AR46" i="7"/>
  <c r="AS46" i="7" s="1"/>
  <c r="G47" i="7"/>
  <c r="AO47" i="7" s="1"/>
  <c r="O47" i="7"/>
  <c r="W47" i="7"/>
  <c r="R48" i="7"/>
  <c r="Z48" i="7"/>
  <c r="AM48" i="7" s="1"/>
  <c r="AH48" i="7"/>
  <c r="AT48" i="7"/>
  <c r="AC49" i="7"/>
  <c r="AO49" i="7" s="1"/>
  <c r="D50" i="7"/>
  <c r="AM50" i="7" s="1"/>
  <c r="L50" i="7"/>
  <c r="AF50" i="7"/>
  <c r="AQ50" i="7" s="1"/>
  <c r="AR50" i="7"/>
  <c r="AS50" i="7" s="1"/>
  <c r="G51" i="7"/>
  <c r="AO51" i="7" s="1"/>
  <c r="O51" i="7"/>
  <c r="W51" i="7"/>
  <c r="Z45" i="7"/>
  <c r="AT45" i="7"/>
  <c r="W48" i="7"/>
  <c r="D51" i="7"/>
  <c r="AM51" i="7" s="1"/>
  <c r="L51" i="7"/>
  <c r="D45" i="7"/>
  <c r="L45" i="7"/>
  <c r="AF45" i="7"/>
  <c r="AQ45" i="7" s="1"/>
  <c r="O46" i="7"/>
  <c r="Z47" i="7"/>
  <c r="AM47" i="7" s="1"/>
  <c r="AH47" i="7"/>
  <c r="AF49" i="7"/>
  <c r="AQ49" i="7" s="1"/>
  <c r="AH51" i="7"/>
  <c r="AO33" i="7"/>
  <c r="AK32" i="7"/>
  <c r="J30" i="7"/>
  <c r="Z30" i="7"/>
  <c r="AH30" i="7"/>
  <c r="AT30" i="7"/>
  <c r="U31" i="7"/>
  <c r="D32" i="7"/>
  <c r="L32" i="7"/>
  <c r="AF32" i="7"/>
  <c r="AQ32" i="7" s="1"/>
  <c r="AJ32" i="7"/>
  <c r="AR32" i="7"/>
  <c r="AS32" i="7" s="1"/>
  <c r="O33" i="7"/>
  <c r="W33" i="7"/>
  <c r="J34" i="7"/>
  <c r="Z34" i="7"/>
  <c r="AH34" i="7"/>
  <c r="AT34" i="7"/>
  <c r="U35" i="7"/>
  <c r="D36" i="7"/>
  <c r="L36" i="7"/>
  <c r="AF36" i="7"/>
  <c r="AQ36" i="7" s="1"/>
  <c r="AJ36" i="7"/>
  <c r="AK36" i="7" s="1"/>
  <c r="AR36" i="7"/>
  <c r="AS36" i="7" s="1"/>
  <c r="AC30" i="7"/>
  <c r="AO30" i="7" s="1"/>
  <c r="G32" i="7"/>
  <c r="AO32" i="7" s="1"/>
  <c r="R33" i="7"/>
  <c r="AC34" i="7"/>
  <c r="AO34" i="7" s="1"/>
  <c r="G36" i="7"/>
  <c r="AO36" i="7" s="1"/>
  <c r="D30" i="7"/>
  <c r="L30" i="7"/>
  <c r="AF30" i="7"/>
  <c r="AQ30" i="7" s="1"/>
  <c r="O31" i="7"/>
  <c r="Z32" i="7"/>
  <c r="AM32" i="7" s="1"/>
  <c r="AH32" i="7"/>
  <c r="D34" i="7"/>
  <c r="L34" i="7"/>
  <c r="AF34" i="7"/>
  <c r="AQ34" i="7" s="1"/>
  <c r="O35" i="7"/>
  <c r="Z36" i="7"/>
  <c r="AM36" i="7" s="1"/>
  <c r="AH36" i="7"/>
  <c r="DM15" i="7"/>
  <c r="DK15" i="7"/>
  <c r="DE15" i="7"/>
  <c r="HQ16" i="7"/>
  <c r="HS20" i="7"/>
  <c r="HQ20" i="7"/>
  <c r="HU20" i="7"/>
  <c r="HU21" i="7"/>
  <c r="HF15" i="7"/>
  <c r="HS15" i="7" s="1"/>
  <c r="GJ17" i="7"/>
  <c r="HS17" i="7" s="1"/>
  <c r="HF19" i="7"/>
  <c r="HX21" i="7"/>
  <c r="HY21" i="7" s="1"/>
  <c r="HI15" i="7"/>
  <c r="HU15" i="7" s="1"/>
  <c r="GJ16" i="7"/>
  <c r="HS16" i="7" s="1"/>
  <c r="GR16" i="7"/>
  <c r="HL16" i="7"/>
  <c r="HW16" i="7" s="1"/>
  <c r="HX16" i="7"/>
  <c r="HY16" i="7" s="1"/>
  <c r="GM17" i="7"/>
  <c r="HU17" i="7" s="1"/>
  <c r="GU17" i="7"/>
  <c r="HC17" i="7"/>
  <c r="GX18" i="7"/>
  <c r="HF18" i="7"/>
  <c r="HS18" i="7" s="1"/>
  <c r="HN18" i="7"/>
  <c r="HZ18" i="7"/>
  <c r="HI19" i="7"/>
  <c r="HU19" i="7" s="1"/>
  <c r="GJ20" i="7"/>
  <c r="GR20" i="7"/>
  <c r="HL20" i="7"/>
  <c r="HW20" i="7" s="1"/>
  <c r="HX20" i="7"/>
  <c r="HY20" i="7" s="1"/>
  <c r="GM21" i="7"/>
  <c r="GU21" i="7"/>
  <c r="HC21" i="7"/>
  <c r="HN15" i="7"/>
  <c r="HZ15" i="7"/>
  <c r="GR17" i="7"/>
  <c r="HX17" i="7"/>
  <c r="HY17" i="7" s="1"/>
  <c r="GU18" i="7"/>
  <c r="HC18" i="7"/>
  <c r="HN19" i="7"/>
  <c r="HZ19" i="7"/>
  <c r="GJ21" i="7"/>
  <c r="HS21" i="7" s="1"/>
  <c r="GR21" i="7"/>
  <c r="GR15" i="7"/>
  <c r="HL15" i="7"/>
  <c r="HW15" i="7" s="1"/>
  <c r="GU16" i="7"/>
  <c r="GJ19" i="7"/>
  <c r="GR19" i="7"/>
  <c r="HL19" i="7"/>
  <c r="HW19" i="7" s="1"/>
  <c r="FX16" i="7"/>
  <c r="FV16" i="7"/>
  <c r="FZ17" i="7"/>
  <c r="FK15" i="7"/>
  <c r="FX15" i="7" s="1"/>
  <c r="FS15" i="7"/>
  <c r="GE15" i="7"/>
  <c r="EO17" i="7"/>
  <c r="FX17" i="7" s="1"/>
  <c r="EW17" i="7"/>
  <c r="GC17" i="7"/>
  <c r="GD17" i="7" s="1"/>
  <c r="EZ18" i="7"/>
  <c r="FH18" i="7"/>
  <c r="FK19" i="7"/>
  <c r="FX19" i="7" s="1"/>
  <c r="FS19" i="7"/>
  <c r="GE19" i="7"/>
  <c r="EO21" i="7"/>
  <c r="FX21" i="7" s="1"/>
  <c r="EW21" i="7"/>
  <c r="FU21" i="7"/>
  <c r="FV21" i="7" s="1"/>
  <c r="GC21" i="7"/>
  <c r="GD21" i="7" s="1"/>
  <c r="FN15" i="7"/>
  <c r="FZ15" i="7" s="1"/>
  <c r="EO16" i="7"/>
  <c r="EW16" i="7"/>
  <c r="FQ16" i="7"/>
  <c r="GB16" i="7" s="1"/>
  <c r="GC16" i="7"/>
  <c r="GD16" i="7" s="1"/>
  <c r="ER17" i="7"/>
  <c r="EZ17" i="7"/>
  <c r="FH17" i="7"/>
  <c r="FC18" i="7"/>
  <c r="FK18" i="7"/>
  <c r="FX18" i="7" s="1"/>
  <c r="FS18" i="7"/>
  <c r="GE18" i="7"/>
  <c r="FN19" i="7"/>
  <c r="FZ19" i="7" s="1"/>
  <c r="EO20" i="7"/>
  <c r="FX20" i="7" s="1"/>
  <c r="EW20" i="7"/>
  <c r="FQ20" i="7"/>
  <c r="GB20" i="7" s="1"/>
  <c r="GC20" i="7"/>
  <c r="GD20" i="7" s="1"/>
  <c r="ER21" i="7"/>
  <c r="FZ21" i="7" s="1"/>
  <c r="EZ21" i="7"/>
  <c r="FH21" i="7"/>
  <c r="EW15" i="7"/>
  <c r="FQ15" i="7"/>
  <c r="GB15" i="7" s="1"/>
  <c r="EZ16" i="7"/>
  <c r="FQ19" i="7"/>
  <c r="GB19" i="7" s="1"/>
  <c r="FS21" i="7"/>
  <c r="EE16" i="7"/>
  <c r="EE20" i="7"/>
  <c r="DP15" i="7"/>
  <c r="DX15" i="7"/>
  <c r="EJ15" i="7"/>
  <c r="CT17" i="7"/>
  <c r="DB17" i="7"/>
  <c r="EH17" i="7"/>
  <c r="EI17" i="7" s="1"/>
  <c r="DE18" i="7"/>
  <c r="DM18" i="7"/>
  <c r="DP19" i="7"/>
  <c r="DX19" i="7"/>
  <c r="EJ19" i="7"/>
  <c r="CT21" i="7"/>
  <c r="DB21" i="7"/>
  <c r="EH21" i="7"/>
  <c r="EI21" i="7" s="1"/>
  <c r="DS15" i="7"/>
  <c r="EE15" i="7" s="1"/>
  <c r="CT16" i="7"/>
  <c r="EC16" i="7" s="1"/>
  <c r="DB16" i="7"/>
  <c r="EH16" i="7"/>
  <c r="EI16" i="7" s="1"/>
  <c r="CW17" i="7"/>
  <c r="EE17" i="7" s="1"/>
  <c r="DE17" i="7"/>
  <c r="DM17" i="7"/>
  <c r="DH18" i="7"/>
  <c r="DP18" i="7"/>
  <c r="EC18" i="7" s="1"/>
  <c r="DX18" i="7"/>
  <c r="EJ18" i="7"/>
  <c r="DS19" i="7"/>
  <c r="EE19" i="7" s="1"/>
  <c r="CT20" i="7"/>
  <c r="EC20" i="7" s="1"/>
  <c r="DB20" i="7"/>
  <c r="EH20" i="7"/>
  <c r="EI20" i="7" s="1"/>
  <c r="CW21" i="7"/>
  <c r="EE21" i="7" s="1"/>
  <c r="DE21" i="7"/>
  <c r="DM21" i="7"/>
  <c r="CT15" i="7"/>
  <c r="DB15" i="7"/>
  <c r="DV15" i="7"/>
  <c r="EG15" i="7" s="1"/>
  <c r="DE16" i="7"/>
  <c r="DP17" i="7"/>
  <c r="EC17" i="7" s="1"/>
  <c r="DX17" i="7"/>
  <c r="CT19" i="7"/>
  <c r="DB19" i="7"/>
  <c r="DV19" i="7"/>
  <c r="EG19" i="7" s="1"/>
  <c r="DE20" i="7"/>
  <c r="DP21" i="7"/>
  <c r="EC21" i="7" s="1"/>
  <c r="DX21" i="7"/>
  <c r="CF21" i="7"/>
  <c r="BE15" i="7"/>
  <c r="BU15" i="7"/>
  <c r="CC15" i="7"/>
  <c r="CO15" i="7"/>
  <c r="BP16" i="7"/>
  <c r="AY17" i="7"/>
  <c r="BG17" i="7"/>
  <c r="CA17" i="7"/>
  <c r="CL17" i="7" s="1"/>
  <c r="CE17" i="7"/>
  <c r="CF17" i="7" s="1"/>
  <c r="CM17" i="7"/>
  <c r="CN17" i="7" s="1"/>
  <c r="BJ18" i="7"/>
  <c r="BR18" i="7"/>
  <c r="BE19" i="7"/>
  <c r="BU19" i="7"/>
  <c r="CC19" i="7"/>
  <c r="CO19" i="7"/>
  <c r="BP20" i="7"/>
  <c r="AY21" i="7"/>
  <c r="BG21" i="7"/>
  <c r="CA21" i="7"/>
  <c r="CL21" i="7" s="1"/>
  <c r="CE21" i="7"/>
  <c r="CM21" i="7"/>
  <c r="CN21" i="7" s="1"/>
  <c r="BX15" i="7"/>
  <c r="CJ15" i="7" s="1"/>
  <c r="BB17" i="7"/>
  <c r="CJ17" i="7" s="1"/>
  <c r="BM18" i="7"/>
  <c r="BX19" i="7"/>
  <c r="CJ19" i="7" s="1"/>
  <c r="BB21" i="7"/>
  <c r="CJ21" i="7" s="1"/>
  <c r="AY15" i="7"/>
  <c r="BG15" i="7"/>
  <c r="CA15" i="7"/>
  <c r="CL15" i="7" s="1"/>
  <c r="BJ16" i="7"/>
  <c r="BU17" i="7"/>
  <c r="CH17" i="7" s="1"/>
  <c r="CC17" i="7"/>
  <c r="AY19" i="7"/>
  <c r="BG19" i="7"/>
  <c r="CA19" i="7"/>
  <c r="CL19" i="7" s="1"/>
  <c r="BJ20" i="7"/>
  <c r="BU21" i="7"/>
  <c r="CH21" i="7" s="1"/>
  <c r="CC21" i="7"/>
  <c r="CI54" i="20"/>
  <c r="CD54" i="20"/>
  <c r="BP54" i="20"/>
  <c r="BK54" i="20"/>
  <c r="AW54" i="20"/>
  <c r="AR54" i="20"/>
  <c r="AD54" i="20"/>
  <c r="Y54" i="20"/>
  <c r="K54" i="20"/>
  <c r="F54" i="20"/>
  <c r="CI53" i="20"/>
  <c r="CD53" i="20"/>
  <c r="BP53" i="20"/>
  <c r="BK53" i="20"/>
  <c r="AW53" i="20"/>
  <c r="AR53" i="20"/>
  <c r="AD53" i="20"/>
  <c r="Y53" i="20"/>
  <c r="K53" i="20"/>
  <c r="F53" i="20"/>
  <c r="CI52" i="20"/>
  <c r="CD52" i="20"/>
  <c r="BP52" i="20"/>
  <c r="BK52" i="20"/>
  <c r="AW52" i="20"/>
  <c r="AR52" i="20"/>
  <c r="AD52" i="20"/>
  <c r="Y52" i="20"/>
  <c r="K52" i="20"/>
  <c r="F52" i="20"/>
  <c r="CI51" i="20"/>
  <c r="CD51" i="20"/>
  <c r="BP51" i="20"/>
  <c r="BK51" i="20"/>
  <c r="AW51" i="20"/>
  <c r="AR51" i="20"/>
  <c r="AD51" i="20"/>
  <c r="Y51" i="20"/>
  <c r="K51" i="20"/>
  <c r="F51" i="20"/>
  <c r="CI50" i="20"/>
  <c r="CD50" i="20"/>
  <c r="BP50" i="20"/>
  <c r="BK50" i="20"/>
  <c r="AW50" i="20"/>
  <c r="AR50" i="20"/>
  <c r="AD50" i="20"/>
  <c r="Y50" i="20"/>
  <c r="K50" i="20"/>
  <c r="F50" i="20"/>
  <c r="CI49" i="20"/>
  <c r="CD49" i="20"/>
  <c r="BP49" i="20"/>
  <c r="BK49" i="20"/>
  <c r="AW49" i="20"/>
  <c r="AR49" i="20"/>
  <c r="AD49" i="20"/>
  <c r="Y49" i="20"/>
  <c r="K49" i="20"/>
  <c r="F49" i="20"/>
  <c r="CI48" i="20"/>
  <c r="CD48" i="20"/>
  <c r="BP48" i="20"/>
  <c r="BK48" i="20"/>
  <c r="AW48" i="20"/>
  <c r="AR48" i="20"/>
  <c r="AD48" i="20"/>
  <c r="Y48" i="20"/>
  <c r="K48" i="20"/>
  <c r="F48" i="20"/>
  <c r="CI47" i="20"/>
  <c r="CD47" i="20"/>
  <c r="BP47" i="20"/>
  <c r="BK47" i="20"/>
  <c r="AW47" i="20"/>
  <c r="AR47" i="20"/>
  <c r="AD47" i="20"/>
  <c r="Y47" i="20"/>
  <c r="K47" i="20"/>
  <c r="F47" i="20"/>
  <c r="CI46" i="20"/>
  <c r="CD46" i="20"/>
  <c r="BP46" i="20"/>
  <c r="BK46" i="20"/>
  <c r="AW46" i="20"/>
  <c r="AR46" i="20"/>
  <c r="AD46" i="20"/>
  <c r="Y46" i="20"/>
  <c r="K46" i="20"/>
  <c r="F46" i="20"/>
  <c r="CI38" i="20"/>
  <c r="CD38" i="20"/>
  <c r="BP38" i="20"/>
  <c r="BK38" i="20"/>
  <c r="AW38" i="20"/>
  <c r="AR38" i="20"/>
  <c r="AD38" i="20"/>
  <c r="Y38" i="20"/>
  <c r="K38" i="20"/>
  <c r="F38" i="20"/>
  <c r="CI37" i="20"/>
  <c r="CD37" i="20"/>
  <c r="BP37" i="20"/>
  <c r="BK37" i="20"/>
  <c r="AW37" i="20"/>
  <c r="AR37" i="20"/>
  <c r="AD37" i="20"/>
  <c r="Y37" i="20"/>
  <c r="K37" i="20"/>
  <c r="F37" i="20"/>
  <c r="CI36" i="20"/>
  <c r="CD36" i="20"/>
  <c r="BP36" i="20"/>
  <c r="BK36" i="20"/>
  <c r="AW36" i="20"/>
  <c r="AR36" i="20"/>
  <c r="AD36" i="20"/>
  <c r="Y36" i="20"/>
  <c r="K36" i="20"/>
  <c r="F36" i="20"/>
  <c r="CI35" i="20"/>
  <c r="CD35" i="20"/>
  <c r="BP35" i="20"/>
  <c r="BK35" i="20"/>
  <c r="AW35" i="20"/>
  <c r="AR35" i="20"/>
  <c r="AD35" i="20"/>
  <c r="Y35" i="20"/>
  <c r="K35" i="20"/>
  <c r="F35" i="20"/>
  <c r="CI34" i="20"/>
  <c r="CD34" i="20"/>
  <c r="BP34" i="20"/>
  <c r="BK34" i="20"/>
  <c r="AW34" i="20"/>
  <c r="AR34" i="20"/>
  <c r="AD34" i="20"/>
  <c r="Y34" i="20"/>
  <c r="K34" i="20"/>
  <c r="F34" i="20"/>
  <c r="CI33" i="20"/>
  <c r="CD33" i="20"/>
  <c r="BP33" i="20"/>
  <c r="BK33" i="20"/>
  <c r="AW33" i="20"/>
  <c r="AR33" i="20"/>
  <c r="AD33" i="20"/>
  <c r="Y33" i="20"/>
  <c r="K33" i="20"/>
  <c r="F33" i="20"/>
  <c r="CI32" i="20"/>
  <c r="CD32" i="20"/>
  <c r="BP32" i="20"/>
  <c r="BK32" i="20"/>
  <c r="AW32" i="20"/>
  <c r="AR32" i="20"/>
  <c r="AD32" i="20"/>
  <c r="Y32" i="20"/>
  <c r="K32" i="20"/>
  <c r="F32" i="20"/>
  <c r="CI31" i="20"/>
  <c r="CD31" i="20"/>
  <c r="BP31" i="20"/>
  <c r="BK31" i="20"/>
  <c r="AW31" i="20"/>
  <c r="AR31" i="20"/>
  <c r="AD31" i="20"/>
  <c r="Y31" i="20"/>
  <c r="K31" i="20"/>
  <c r="F31" i="20"/>
  <c r="CI30" i="20"/>
  <c r="CD30" i="20"/>
  <c r="BP30" i="20"/>
  <c r="BK30" i="20"/>
  <c r="AW30" i="20"/>
  <c r="AR30" i="20"/>
  <c r="AD30" i="20"/>
  <c r="Y30" i="20"/>
  <c r="K30" i="20"/>
  <c r="F30" i="20"/>
  <c r="CI22" i="20"/>
  <c r="CI21" i="20"/>
  <c r="CI20" i="20"/>
  <c r="CI19" i="20"/>
  <c r="CI18" i="20"/>
  <c r="CI17" i="20"/>
  <c r="CI16" i="20"/>
  <c r="CI15" i="20"/>
  <c r="CI14" i="20"/>
  <c r="BP22" i="20"/>
  <c r="BP21" i="20"/>
  <c r="BP20" i="20"/>
  <c r="BP19" i="20"/>
  <c r="BP18" i="20"/>
  <c r="BP17" i="20"/>
  <c r="BP16" i="20"/>
  <c r="BP15" i="20"/>
  <c r="BP14" i="20"/>
  <c r="AW22" i="20"/>
  <c r="AW21" i="20"/>
  <c r="AW20" i="20"/>
  <c r="AW19" i="20"/>
  <c r="AW18" i="20"/>
  <c r="AW17" i="20"/>
  <c r="AW16" i="20"/>
  <c r="AW15" i="20"/>
  <c r="AW14" i="20"/>
  <c r="AD22" i="20"/>
  <c r="AD21" i="20"/>
  <c r="AD20" i="20"/>
  <c r="AD19" i="20"/>
  <c r="AD18" i="20"/>
  <c r="AD17" i="20"/>
  <c r="AD16" i="20"/>
  <c r="AD15" i="20"/>
  <c r="AD14" i="20"/>
  <c r="CI45" i="18"/>
  <c r="CD45" i="18"/>
  <c r="BP45" i="18"/>
  <c r="BK45" i="18"/>
  <c r="AW45" i="18"/>
  <c r="AR45" i="18"/>
  <c r="AD45" i="18"/>
  <c r="Y45" i="18"/>
  <c r="K45" i="18"/>
  <c r="F45" i="18"/>
  <c r="CI44" i="18"/>
  <c r="CD44" i="18"/>
  <c r="BP44" i="18"/>
  <c r="BK44" i="18"/>
  <c r="AW44" i="18"/>
  <c r="AR44" i="18"/>
  <c r="AD44" i="18"/>
  <c r="Y44" i="18"/>
  <c r="K44" i="18"/>
  <c r="F44" i="18"/>
  <c r="CI43" i="18"/>
  <c r="CD43" i="18"/>
  <c r="BP43" i="18"/>
  <c r="BK43" i="18"/>
  <c r="AW43" i="18"/>
  <c r="AR43" i="18"/>
  <c r="AD43" i="18"/>
  <c r="Y43" i="18"/>
  <c r="K43" i="18"/>
  <c r="F43" i="18"/>
  <c r="CI42" i="18"/>
  <c r="CD42" i="18"/>
  <c r="BP42" i="18"/>
  <c r="BK42" i="18"/>
  <c r="AW42" i="18"/>
  <c r="AR42" i="18"/>
  <c r="AD42" i="18"/>
  <c r="Y42" i="18"/>
  <c r="K42" i="18"/>
  <c r="F42" i="18"/>
  <c r="CI41" i="18"/>
  <c r="CD41" i="18"/>
  <c r="BP41" i="18"/>
  <c r="BK41" i="18"/>
  <c r="AW41" i="18"/>
  <c r="AR41" i="18"/>
  <c r="AD41" i="18"/>
  <c r="Y41" i="18"/>
  <c r="K41" i="18"/>
  <c r="F41" i="18"/>
  <c r="CI40" i="18"/>
  <c r="CD40" i="18"/>
  <c r="BP40" i="18"/>
  <c r="BK40" i="18"/>
  <c r="AW40" i="18"/>
  <c r="AR40" i="18"/>
  <c r="AD40" i="18"/>
  <c r="Y40" i="18"/>
  <c r="K40" i="18"/>
  <c r="F40" i="18"/>
  <c r="CI32" i="18"/>
  <c r="CD32" i="18"/>
  <c r="BP32" i="18"/>
  <c r="BK32" i="18"/>
  <c r="AW32" i="18"/>
  <c r="AR32" i="18"/>
  <c r="AD32" i="18"/>
  <c r="Y32" i="18"/>
  <c r="K32" i="18"/>
  <c r="F32" i="18"/>
  <c r="CI31" i="18"/>
  <c r="CD31" i="18"/>
  <c r="BP31" i="18"/>
  <c r="BK31" i="18"/>
  <c r="AW31" i="18"/>
  <c r="AR31" i="18"/>
  <c r="AD31" i="18"/>
  <c r="Y31" i="18"/>
  <c r="K31" i="18"/>
  <c r="F31" i="18"/>
  <c r="CI30" i="18"/>
  <c r="CD30" i="18"/>
  <c r="BP30" i="18"/>
  <c r="BK30" i="18"/>
  <c r="AW30" i="18"/>
  <c r="AR30" i="18"/>
  <c r="AD30" i="18"/>
  <c r="Y30" i="18"/>
  <c r="K30" i="18"/>
  <c r="F30" i="18"/>
  <c r="CI29" i="18"/>
  <c r="CD29" i="18"/>
  <c r="BP29" i="18"/>
  <c r="BK29" i="18"/>
  <c r="AW29" i="18"/>
  <c r="AR29" i="18"/>
  <c r="AD29" i="18"/>
  <c r="Y29" i="18"/>
  <c r="K29" i="18"/>
  <c r="F29" i="18"/>
  <c r="CI28" i="18"/>
  <c r="CD28" i="18"/>
  <c r="BP28" i="18"/>
  <c r="BK28" i="18"/>
  <c r="AW28" i="18"/>
  <c r="AR28" i="18"/>
  <c r="AD28" i="18"/>
  <c r="Y28" i="18"/>
  <c r="K28" i="18"/>
  <c r="F28" i="18"/>
  <c r="CI27" i="18"/>
  <c r="CD27" i="18"/>
  <c r="BP27" i="18"/>
  <c r="BK27" i="18"/>
  <c r="AW27" i="18"/>
  <c r="AR27" i="18"/>
  <c r="AD27" i="18"/>
  <c r="Y27" i="18"/>
  <c r="K27" i="18"/>
  <c r="F27" i="18"/>
  <c r="CI19" i="18"/>
  <c r="CI18" i="18"/>
  <c r="CI17" i="18"/>
  <c r="CI16" i="18"/>
  <c r="CI15" i="18"/>
  <c r="CI14" i="18"/>
  <c r="BP19" i="18"/>
  <c r="BP18" i="18"/>
  <c r="BP17" i="18"/>
  <c r="BP16" i="18"/>
  <c r="BP15" i="18"/>
  <c r="BP14" i="18"/>
  <c r="AW19" i="18"/>
  <c r="AW18" i="18"/>
  <c r="AW17" i="18"/>
  <c r="AW16" i="18"/>
  <c r="AW15" i="18"/>
  <c r="AW14" i="18"/>
  <c r="AD19" i="18"/>
  <c r="AD18" i="18"/>
  <c r="AD17" i="18"/>
  <c r="AD16" i="18"/>
  <c r="AD15" i="18"/>
  <c r="AD14" i="18"/>
  <c r="CI54" i="19"/>
  <c r="CD54" i="19"/>
  <c r="BP54" i="19"/>
  <c r="BK54" i="19"/>
  <c r="AW54" i="19"/>
  <c r="AR54" i="19"/>
  <c r="AD54" i="19"/>
  <c r="Y54" i="19"/>
  <c r="K54" i="19"/>
  <c r="F54" i="19"/>
  <c r="CI53" i="19"/>
  <c r="CD53" i="19"/>
  <c r="BP53" i="19"/>
  <c r="BK53" i="19"/>
  <c r="AW53" i="19"/>
  <c r="AR53" i="19"/>
  <c r="AD53" i="19"/>
  <c r="Y53" i="19"/>
  <c r="K53" i="19"/>
  <c r="F53" i="19"/>
  <c r="CI52" i="19"/>
  <c r="CD52" i="19"/>
  <c r="BP52" i="19"/>
  <c r="BK52" i="19"/>
  <c r="AW52" i="19"/>
  <c r="AR52" i="19"/>
  <c r="AD52" i="19"/>
  <c r="Y52" i="19"/>
  <c r="K52" i="19"/>
  <c r="F52" i="19"/>
  <c r="CI51" i="19"/>
  <c r="CD51" i="19"/>
  <c r="BP51" i="19"/>
  <c r="BK51" i="19"/>
  <c r="AW51" i="19"/>
  <c r="AR51" i="19"/>
  <c r="AD51" i="19"/>
  <c r="Y51" i="19"/>
  <c r="K51" i="19"/>
  <c r="F51" i="19"/>
  <c r="CI50" i="19"/>
  <c r="CD50" i="19"/>
  <c r="BP50" i="19"/>
  <c r="BK50" i="19"/>
  <c r="AW50" i="19"/>
  <c r="AR50" i="19"/>
  <c r="AD50" i="19"/>
  <c r="Y50" i="19"/>
  <c r="K50" i="19"/>
  <c r="F50" i="19"/>
  <c r="CI49" i="19"/>
  <c r="CD49" i="19"/>
  <c r="BP49" i="19"/>
  <c r="BK49" i="19"/>
  <c r="AW49" i="19"/>
  <c r="AR49" i="19"/>
  <c r="AD49" i="19"/>
  <c r="Y49" i="19"/>
  <c r="K49" i="19"/>
  <c r="F49" i="19"/>
  <c r="CI48" i="19"/>
  <c r="CD48" i="19"/>
  <c r="BP48" i="19"/>
  <c r="BK48" i="19"/>
  <c r="AW48" i="19"/>
  <c r="AR48" i="19"/>
  <c r="AD48" i="19"/>
  <c r="Y48" i="19"/>
  <c r="K48" i="19"/>
  <c r="F48" i="19"/>
  <c r="CI47" i="19"/>
  <c r="CD47" i="19"/>
  <c r="BP47" i="19"/>
  <c r="BK47" i="19"/>
  <c r="AW47" i="19"/>
  <c r="AR47" i="19"/>
  <c r="AD47" i="19"/>
  <c r="Y47" i="19"/>
  <c r="K47" i="19"/>
  <c r="F47" i="19"/>
  <c r="CI46" i="19"/>
  <c r="CD46" i="19"/>
  <c r="BP46" i="19"/>
  <c r="BK46" i="19"/>
  <c r="AW46" i="19"/>
  <c r="AR46" i="19"/>
  <c r="AD46" i="19"/>
  <c r="Y46" i="19"/>
  <c r="K46" i="19"/>
  <c r="F46" i="19"/>
  <c r="CI38" i="19"/>
  <c r="CD38" i="19"/>
  <c r="BP38" i="19"/>
  <c r="BK38" i="19"/>
  <c r="AW38" i="19"/>
  <c r="AR38" i="19"/>
  <c r="AD38" i="19"/>
  <c r="Y38" i="19"/>
  <c r="K38" i="19"/>
  <c r="F38" i="19"/>
  <c r="CI37" i="19"/>
  <c r="CD37" i="19"/>
  <c r="BP37" i="19"/>
  <c r="BK37" i="19"/>
  <c r="AW37" i="19"/>
  <c r="AR37" i="19"/>
  <c r="AD37" i="19"/>
  <c r="Y37" i="19"/>
  <c r="K37" i="19"/>
  <c r="F37" i="19"/>
  <c r="CI36" i="19"/>
  <c r="CD36" i="19"/>
  <c r="BP36" i="19"/>
  <c r="BK36" i="19"/>
  <c r="AW36" i="19"/>
  <c r="AR36" i="19"/>
  <c r="AD36" i="19"/>
  <c r="Y36" i="19"/>
  <c r="K36" i="19"/>
  <c r="F36" i="19"/>
  <c r="CI35" i="19"/>
  <c r="CD35" i="19"/>
  <c r="BP35" i="19"/>
  <c r="BK35" i="19"/>
  <c r="AW35" i="19"/>
  <c r="AR35" i="19"/>
  <c r="AD35" i="19"/>
  <c r="Y35" i="19"/>
  <c r="K35" i="19"/>
  <c r="F35" i="19"/>
  <c r="CI34" i="19"/>
  <c r="CD34" i="19"/>
  <c r="BP34" i="19"/>
  <c r="BK34" i="19"/>
  <c r="AW34" i="19"/>
  <c r="AR34" i="19"/>
  <c r="AD34" i="19"/>
  <c r="Y34" i="19"/>
  <c r="K34" i="19"/>
  <c r="F34" i="19"/>
  <c r="CI33" i="19"/>
  <c r="CD33" i="19"/>
  <c r="BP33" i="19"/>
  <c r="BK33" i="19"/>
  <c r="AW33" i="19"/>
  <c r="AR33" i="19"/>
  <c r="AD33" i="19"/>
  <c r="Y33" i="19"/>
  <c r="K33" i="19"/>
  <c r="F33" i="19"/>
  <c r="CI32" i="19"/>
  <c r="CD32" i="19"/>
  <c r="BP32" i="19"/>
  <c r="BK32" i="19"/>
  <c r="AW32" i="19"/>
  <c r="AR32" i="19"/>
  <c r="AD32" i="19"/>
  <c r="Y32" i="19"/>
  <c r="K32" i="19"/>
  <c r="F32" i="19"/>
  <c r="CI31" i="19"/>
  <c r="CD31" i="19"/>
  <c r="BP31" i="19"/>
  <c r="BK31" i="19"/>
  <c r="AW31" i="19"/>
  <c r="AR31" i="19"/>
  <c r="AD31" i="19"/>
  <c r="Y31" i="19"/>
  <c r="K31" i="19"/>
  <c r="F31" i="19"/>
  <c r="CI30" i="19"/>
  <c r="CD30" i="19"/>
  <c r="BP30" i="19"/>
  <c r="BK30" i="19"/>
  <c r="AW30" i="19"/>
  <c r="AR30" i="19"/>
  <c r="AD30" i="19"/>
  <c r="Y30" i="19"/>
  <c r="K30" i="19"/>
  <c r="F30" i="19"/>
  <c r="CI22" i="19"/>
  <c r="CI21" i="19"/>
  <c r="CI20" i="19"/>
  <c r="CI19" i="19"/>
  <c r="CI18" i="19"/>
  <c r="CI17" i="19"/>
  <c r="CI16" i="19"/>
  <c r="CI15" i="19"/>
  <c r="CI14" i="19"/>
  <c r="BP22" i="19"/>
  <c r="BP21" i="19"/>
  <c r="BP20" i="19"/>
  <c r="BP19" i="19"/>
  <c r="BP18" i="19"/>
  <c r="BP17" i="19"/>
  <c r="BP16" i="19"/>
  <c r="BP15" i="19"/>
  <c r="BP14" i="19"/>
  <c r="AW22" i="19"/>
  <c r="AW21" i="19"/>
  <c r="AW20" i="19"/>
  <c r="AW19" i="19"/>
  <c r="AW18" i="19"/>
  <c r="AW17" i="19"/>
  <c r="AW16" i="19"/>
  <c r="AW15" i="19"/>
  <c r="AW14" i="19"/>
  <c r="AD22" i="19"/>
  <c r="AD21" i="19"/>
  <c r="AD20" i="19"/>
  <c r="AD19" i="19"/>
  <c r="AD18" i="19"/>
  <c r="AD17" i="19"/>
  <c r="AD16" i="19"/>
  <c r="AD15" i="19"/>
  <c r="AD14" i="19"/>
  <c r="K14" i="19"/>
  <c r="K15" i="19"/>
  <c r="K16" i="19"/>
  <c r="K17" i="19"/>
  <c r="K18" i="19"/>
  <c r="K19" i="19"/>
  <c r="K20" i="19"/>
  <c r="K21" i="19"/>
  <c r="K22" i="19"/>
  <c r="FX47" i="7" l="1"/>
  <c r="FX45" i="7"/>
  <c r="FX49" i="7"/>
  <c r="EC45" i="7"/>
  <c r="EC49" i="7"/>
  <c r="CH32" i="7"/>
  <c r="CH34" i="7"/>
  <c r="CH51" i="7"/>
  <c r="CH49" i="7"/>
  <c r="AM45" i="7"/>
  <c r="AM34" i="7"/>
  <c r="AM30" i="7"/>
  <c r="HS19" i="7"/>
  <c r="EC19" i="7"/>
  <c r="EC15" i="7"/>
  <c r="CH19" i="7"/>
  <c r="CH15" i="7"/>
  <c r="E10" i="20"/>
  <c r="I10" i="20"/>
  <c r="X10" i="20"/>
  <c r="AB10" i="20"/>
  <c r="AQ10" i="20"/>
  <c r="AU10" i="20"/>
  <c r="BJ10" i="20"/>
  <c r="BN10" i="20"/>
  <c r="CC10" i="20"/>
  <c r="CG10" i="20"/>
  <c r="F14" i="20"/>
  <c r="K14" i="20"/>
  <c r="Y14" i="20"/>
  <c r="AR14" i="20"/>
  <c r="BK14" i="20"/>
  <c r="CD14" i="20"/>
  <c r="F15" i="20"/>
  <c r="K15" i="20"/>
  <c r="Y15" i="20"/>
  <c r="AR15" i="20"/>
  <c r="BK15" i="20"/>
  <c r="CD15" i="20"/>
  <c r="F16" i="20"/>
  <c r="K16" i="20"/>
  <c r="Y16" i="20"/>
  <c r="AR16" i="20"/>
  <c r="BK16" i="20"/>
  <c r="CD16" i="20"/>
  <c r="F17" i="20"/>
  <c r="K17" i="20"/>
  <c r="Y17" i="20"/>
  <c r="AR17" i="20"/>
  <c r="BK17" i="20"/>
  <c r="CD17" i="20"/>
  <c r="F18" i="20"/>
  <c r="K18" i="20"/>
  <c r="Y18" i="20"/>
  <c r="AR18" i="20"/>
  <c r="BK18" i="20"/>
  <c r="CD18" i="20"/>
  <c r="F19" i="20"/>
  <c r="K19" i="20"/>
  <c r="Y19" i="20"/>
  <c r="AR19" i="20"/>
  <c r="BK19" i="20"/>
  <c r="CD19" i="20"/>
  <c r="F20" i="20"/>
  <c r="K20" i="20"/>
  <c r="Y20" i="20"/>
  <c r="AR20" i="20"/>
  <c r="BK20" i="20"/>
  <c r="CD20" i="20"/>
  <c r="F21" i="20"/>
  <c r="K21" i="20"/>
  <c r="Y21" i="20"/>
  <c r="AR21" i="20"/>
  <c r="BK21" i="20"/>
  <c r="CD21" i="20"/>
  <c r="F22" i="20"/>
  <c r="K22" i="20"/>
  <c r="Y22" i="20"/>
  <c r="AR22" i="20"/>
  <c r="BK22" i="20"/>
  <c r="CD22" i="20"/>
  <c r="E26" i="20"/>
  <c r="I26" i="20"/>
  <c r="X26" i="20"/>
  <c r="AB26" i="20"/>
  <c r="AQ26" i="20"/>
  <c r="AU26" i="20"/>
  <c r="BJ26" i="20"/>
  <c r="BN26" i="20"/>
  <c r="CC26" i="20"/>
  <c r="CG26" i="20"/>
  <c r="E42" i="20"/>
  <c r="I42" i="20"/>
  <c r="X42" i="20"/>
  <c r="AB42" i="20"/>
  <c r="AQ42" i="20"/>
  <c r="AU42" i="20"/>
  <c r="BJ42" i="20"/>
  <c r="BN42" i="20"/>
  <c r="CC42" i="20"/>
  <c r="CG42" i="20"/>
  <c r="CG42" i="19"/>
  <c r="CC42" i="19"/>
  <c r="BN42" i="19"/>
  <c r="BJ42" i="19"/>
  <c r="AU42" i="19"/>
  <c r="AQ42" i="19"/>
  <c r="AB42" i="19"/>
  <c r="X42" i="19"/>
  <c r="I42" i="19"/>
  <c r="E42" i="19"/>
  <c r="CG26" i="19"/>
  <c r="CC26" i="19"/>
  <c r="BN26" i="19"/>
  <c r="BJ26" i="19"/>
  <c r="AU26" i="19"/>
  <c r="AQ26" i="19"/>
  <c r="AB26" i="19"/>
  <c r="X26" i="19"/>
  <c r="I26" i="19"/>
  <c r="E26" i="19"/>
  <c r="CD22" i="19"/>
  <c r="BK22" i="19"/>
  <c r="AR22" i="19"/>
  <c r="Y22" i="19"/>
  <c r="F22" i="19"/>
  <c r="CD21" i="19"/>
  <c r="BK21" i="19"/>
  <c r="AR21" i="19"/>
  <c r="Y21" i="19"/>
  <c r="F21" i="19"/>
  <c r="CD20" i="19"/>
  <c r="BK20" i="19"/>
  <c r="AR20" i="19"/>
  <c r="Y20" i="19"/>
  <c r="F20" i="19"/>
  <c r="CD19" i="19"/>
  <c r="BK19" i="19"/>
  <c r="AR19" i="19"/>
  <c r="Y19" i="19"/>
  <c r="F19" i="19"/>
  <c r="CD18" i="19"/>
  <c r="BK18" i="19"/>
  <c r="AR18" i="19"/>
  <c r="Y18" i="19"/>
  <c r="F18" i="19"/>
  <c r="CD17" i="19"/>
  <c r="BK17" i="19"/>
  <c r="AR17" i="19"/>
  <c r="Y17" i="19"/>
  <c r="F17" i="19"/>
  <c r="CD16" i="19"/>
  <c r="BK16" i="19"/>
  <c r="AR16" i="19"/>
  <c r="Y16" i="19"/>
  <c r="F16" i="19"/>
  <c r="CD15" i="19"/>
  <c r="BK15" i="19"/>
  <c r="AR15" i="19"/>
  <c r="Y15" i="19"/>
  <c r="F15" i="19"/>
  <c r="CD14" i="19"/>
  <c r="BK14" i="19"/>
  <c r="AR14" i="19"/>
  <c r="Y14" i="19"/>
  <c r="F14" i="19"/>
  <c r="CG10" i="19"/>
  <c r="CC10" i="19"/>
  <c r="BN10" i="19"/>
  <c r="BJ10" i="19"/>
  <c r="AU10" i="19"/>
  <c r="AQ10" i="19"/>
  <c r="AB10" i="19"/>
  <c r="X10" i="19"/>
  <c r="I10" i="19"/>
  <c r="E10" i="19"/>
  <c r="CG36" i="18"/>
  <c r="CC36" i="18"/>
  <c r="BN36" i="18"/>
  <c r="BJ36" i="18"/>
  <c r="AU36" i="18"/>
  <c r="AQ36" i="18"/>
  <c r="AB36" i="18"/>
  <c r="X36" i="18"/>
  <c r="I36" i="18"/>
  <c r="E36" i="18"/>
  <c r="CG23" i="18"/>
  <c r="CC23" i="18"/>
  <c r="BN23" i="18"/>
  <c r="BJ23" i="18"/>
  <c r="AU23" i="18"/>
  <c r="AQ23" i="18"/>
  <c r="AB23" i="18"/>
  <c r="X23" i="18"/>
  <c r="I23" i="18"/>
  <c r="E23" i="18"/>
  <c r="CD19" i="18"/>
  <c r="BK19" i="18"/>
  <c r="AR19" i="18"/>
  <c r="Y19" i="18"/>
  <c r="K19" i="18"/>
  <c r="F19" i="18"/>
  <c r="CD18" i="18"/>
  <c r="BK18" i="18"/>
  <c r="AR18" i="18"/>
  <c r="Y18" i="18"/>
  <c r="K18" i="18"/>
  <c r="F18" i="18"/>
  <c r="CD17" i="18"/>
  <c r="BK17" i="18"/>
  <c r="AR17" i="18"/>
  <c r="Y17" i="18"/>
  <c r="K17" i="18"/>
  <c r="F17" i="18"/>
  <c r="CD16" i="18"/>
  <c r="BK16" i="18"/>
  <c r="AR16" i="18"/>
  <c r="Y16" i="18"/>
  <c r="K16" i="18"/>
  <c r="F16" i="18"/>
  <c r="CD15" i="18"/>
  <c r="BK15" i="18"/>
  <c r="AR15" i="18"/>
  <c r="Y15" i="18"/>
  <c r="K15" i="18"/>
  <c r="F15" i="18"/>
  <c r="CD14" i="18"/>
  <c r="BK14" i="18"/>
  <c r="AR14" i="18"/>
  <c r="Y14" i="18"/>
  <c r="K14" i="18"/>
  <c r="F14" i="18"/>
  <c r="CG10" i="18"/>
  <c r="CC10" i="18"/>
  <c r="BN10" i="18"/>
  <c r="BJ10" i="18"/>
  <c r="AU10" i="18"/>
  <c r="AQ10" i="18"/>
  <c r="AB10" i="18"/>
  <c r="X10" i="18"/>
  <c r="I10" i="18"/>
  <c r="E10" i="18"/>
  <c r="BE171" i="16" l="1"/>
  <c r="BF171" i="16" s="1"/>
  <c r="BD171" i="16"/>
  <c r="AT171" i="16"/>
  <c r="AS171" i="16"/>
  <c r="AR171" i="16"/>
  <c r="AG171" i="16"/>
  <c r="AH171" i="16" s="1"/>
  <c r="AF171" i="16"/>
  <c r="U171" i="16"/>
  <c r="T171" i="16"/>
  <c r="V171" i="16" s="1"/>
  <c r="J171" i="16"/>
  <c r="I171" i="16"/>
  <c r="H171" i="16"/>
  <c r="BF170" i="16"/>
  <c r="BE170" i="16"/>
  <c r="BD170" i="16"/>
  <c r="AS170" i="16"/>
  <c r="AT170" i="16" s="1"/>
  <c r="AR170" i="16"/>
  <c r="AG170" i="16"/>
  <c r="AF170" i="16"/>
  <c r="AH170" i="16" s="1"/>
  <c r="V170" i="16"/>
  <c r="U170" i="16"/>
  <c r="T170" i="16"/>
  <c r="J170" i="16"/>
  <c r="I170" i="16"/>
  <c r="H170" i="16"/>
  <c r="BE169" i="16"/>
  <c r="BF169" i="16" s="1"/>
  <c r="BD169" i="16"/>
  <c r="AS169" i="16"/>
  <c r="AR169" i="16"/>
  <c r="AT169" i="16" s="1"/>
  <c r="AH169" i="16"/>
  <c r="AG169" i="16"/>
  <c r="AF169" i="16"/>
  <c r="V169" i="16"/>
  <c r="U169" i="16"/>
  <c r="T169" i="16"/>
  <c r="I169" i="16"/>
  <c r="J169" i="16" s="1"/>
  <c r="H169" i="16"/>
  <c r="BE168" i="16"/>
  <c r="BD168" i="16"/>
  <c r="BF168" i="16" s="1"/>
  <c r="AT168" i="16"/>
  <c r="AS168" i="16"/>
  <c r="AR168" i="16"/>
  <c r="AH168" i="16"/>
  <c r="AG168" i="16"/>
  <c r="AF168" i="16"/>
  <c r="U168" i="16"/>
  <c r="V168" i="16" s="1"/>
  <c r="T168" i="16"/>
  <c r="I168" i="16"/>
  <c r="H168" i="16"/>
  <c r="J168" i="16" s="1"/>
  <c r="BF167" i="16"/>
  <c r="BE167" i="16"/>
  <c r="BD167" i="16"/>
  <c r="AT167" i="16"/>
  <c r="AS167" i="16"/>
  <c r="AR167" i="16"/>
  <c r="AG167" i="16"/>
  <c r="AH167" i="16" s="1"/>
  <c r="AF167" i="16"/>
  <c r="U167" i="16"/>
  <c r="T167" i="16"/>
  <c r="V167" i="16" s="1"/>
  <c r="J167" i="16"/>
  <c r="I167" i="16"/>
  <c r="H167" i="16"/>
  <c r="BF166" i="16"/>
  <c r="BE166" i="16"/>
  <c r="BD166" i="16"/>
  <c r="AS166" i="16"/>
  <c r="AT166" i="16" s="1"/>
  <c r="AR166" i="16"/>
  <c r="AG166" i="16"/>
  <c r="AH166" i="16" s="1"/>
  <c r="AF166" i="16"/>
  <c r="V166" i="16"/>
  <c r="U166" i="16"/>
  <c r="T166" i="16"/>
  <c r="J166" i="16"/>
  <c r="I166" i="16"/>
  <c r="H166" i="16"/>
  <c r="BE165" i="16"/>
  <c r="BF165" i="16" s="1"/>
  <c r="BD165" i="16"/>
  <c r="AS165" i="16"/>
  <c r="AR165" i="16"/>
  <c r="AH165" i="16"/>
  <c r="AG165" i="16"/>
  <c r="AF165" i="16"/>
  <c r="V165" i="16"/>
  <c r="U165" i="16"/>
  <c r="T165" i="16"/>
  <c r="I165" i="16"/>
  <c r="J165" i="16" s="1"/>
  <c r="H165" i="16"/>
  <c r="BE161" i="16"/>
  <c r="BF161" i="16" s="1"/>
  <c r="BD161" i="16"/>
  <c r="AT161" i="16"/>
  <c r="AS161" i="16"/>
  <c r="AR161" i="16"/>
  <c r="AH161" i="16"/>
  <c r="AG161" i="16"/>
  <c r="AF161" i="16"/>
  <c r="U161" i="16"/>
  <c r="V161" i="16" s="1"/>
  <c r="T161" i="16"/>
  <c r="I161" i="16"/>
  <c r="H161" i="16"/>
  <c r="BF160" i="16"/>
  <c r="BE160" i="16"/>
  <c r="BD160" i="16"/>
  <c r="AT160" i="16"/>
  <c r="AS160" i="16"/>
  <c r="AR160" i="16"/>
  <c r="AG160" i="16"/>
  <c r="AH160" i="16" s="1"/>
  <c r="AF160" i="16"/>
  <c r="U160" i="16"/>
  <c r="V160" i="16" s="1"/>
  <c r="T160" i="16"/>
  <c r="J160" i="16"/>
  <c r="I160" i="16"/>
  <c r="H160" i="16"/>
  <c r="BF159" i="16"/>
  <c r="BE159" i="16"/>
  <c r="BD159" i="16"/>
  <c r="AS159" i="16"/>
  <c r="AT159" i="16" s="1"/>
  <c r="AR159" i="16"/>
  <c r="AG159" i="16"/>
  <c r="AF159" i="16"/>
  <c r="V159" i="16"/>
  <c r="U159" i="16"/>
  <c r="T159" i="16"/>
  <c r="J159" i="16"/>
  <c r="I159" i="16"/>
  <c r="H159" i="16"/>
  <c r="BE158" i="16"/>
  <c r="BF158" i="16" s="1"/>
  <c r="BD158" i="16"/>
  <c r="AS158" i="16"/>
  <c r="AT158" i="16" s="1"/>
  <c r="AR158" i="16"/>
  <c r="AH158" i="16"/>
  <c r="AG158" i="16"/>
  <c r="AF158" i="16"/>
  <c r="V158" i="16"/>
  <c r="U158" i="16"/>
  <c r="T158" i="16"/>
  <c r="I158" i="16"/>
  <c r="J158" i="16" s="1"/>
  <c r="H158" i="16"/>
  <c r="BE157" i="16"/>
  <c r="BD157" i="16"/>
  <c r="AT157" i="16"/>
  <c r="AS157" i="16"/>
  <c r="AR157" i="16"/>
  <c r="AH157" i="16"/>
  <c r="AG157" i="16"/>
  <c r="AF157" i="16"/>
  <c r="U157" i="16"/>
  <c r="V157" i="16" s="1"/>
  <c r="T157" i="16"/>
  <c r="I157" i="16"/>
  <c r="J157" i="16" s="1"/>
  <c r="H157" i="16"/>
  <c r="BF156" i="16"/>
  <c r="BE156" i="16"/>
  <c r="BD156" i="16"/>
  <c r="AT156" i="16"/>
  <c r="AS156" i="16"/>
  <c r="AR156" i="16"/>
  <c r="AG156" i="16"/>
  <c r="AH156" i="16" s="1"/>
  <c r="AF156" i="16"/>
  <c r="U156" i="16"/>
  <c r="T156" i="16"/>
  <c r="V156" i="16" s="1"/>
  <c r="J156" i="16"/>
  <c r="I156" i="16"/>
  <c r="H156" i="16"/>
  <c r="BF155" i="16"/>
  <c r="BE155" i="16"/>
  <c r="BD155" i="16"/>
  <c r="AS155" i="16"/>
  <c r="AT155" i="16" s="1"/>
  <c r="AR155" i="16"/>
  <c r="AG155" i="16"/>
  <c r="AF155" i="16"/>
  <c r="AH155" i="16" s="1"/>
  <c r="V155" i="16"/>
  <c r="U155" i="16"/>
  <c r="T155" i="16"/>
  <c r="J155" i="16"/>
  <c r="I155" i="16"/>
  <c r="H155" i="16"/>
  <c r="BE154" i="16"/>
  <c r="BF154" i="16" s="1"/>
  <c r="BD154" i="16"/>
  <c r="AS154" i="16"/>
  <c r="AR154" i="16"/>
  <c r="AT154" i="16" s="1"/>
  <c r="AH154" i="16"/>
  <c r="AG154" i="16"/>
  <c r="AF154" i="16"/>
  <c r="V154" i="16"/>
  <c r="U154" i="16"/>
  <c r="T154" i="16"/>
  <c r="I154" i="16"/>
  <c r="J154" i="16" s="1"/>
  <c r="H154" i="16"/>
  <c r="BE153" i="16"/>
  <c r="BD153" i="16"/>
  <c r="BF153" i="16" s="1"/>
  <c r="AT153" i="16"/>
  <c r="AS153" i="16"/>
  <c r="AR153" i="16"/>
  <c r="AH153" i="16"/>
  <c r="AG153" i="16"/>
  <c r="AF153" i="16"/>
  <c r="U153" i="16"/>
  <c r="V153" i="16" s="1"/>
  <c r="T153" i="16"/>
  <c r="I153" i="16"/>
  <c r="H153" i="16"/>
  <c r="J153" i="16" s="1"/>
  <c r="BF149" i="16"/>
  <c r="BE149" i="16"/>
  <c r="BD149" i="16"/>
  <c r="AT149" i="16"/>
  <c r="AS149" i="16"/>
  <c r="AR149" i="16"/>
  <c r="AG149" i="16"/>
  <c r="AH149" i="16" s="1"/>
  <c r="AF149" i="16"/>
  <c r="U149" i="16"/>
  <c r="T149" i="16"/>
  <c r="V149" i="16" s="1"/>
  <c r="J149" i="16"/>
  <c r="I149" i="16"/>
  <c r="H149" i="16"/>
  <c r="BF148" i="16"/>
  <c r="BE148" i="16"/>
  <c r="BD148" i="16"/>
  <c r="AS148" i="16"/>
  <c r="AT148" i="16" s="1"/>
  <c r="AR148" i="16"/>
  <c r="AG148" i="16"/>
  <c r="AF148" i="16"/>
  <c r="V148" i="16"/>
  <c r="U148" i="16"/>
  <c r="T148" i="16"/>
  <c r="J148" i="16"/>
  <c r="I148" i="16"/>
  <c r="H148" i="16"/>
  <c r="BE147" i="16"/>
  <c r="BF147" i="16" s="1"/>
  <c r="BD147" i="16"/>
  <c r="AS147" i="16"/>
  <c r="AT147" i="16" s="1"/>
  <c r="AR147" i="16"/>
  <c r="AH147" i="16"/>
  <c r="AG147" i="16"/>
  <c r="AF147" i="16"/>
  <c r="V147" i="16"/>
  <c r="U147" i="16"/>
  <c r="T147" i="16"/>
  <c r="I147" i="16"/>
  <c r="J147" i="16" s="1"/>
  <c r="H147" i="16"/>
  <c r="BE146" i="16"/>
  <c r="BD146" i="16"/>
  <c r="AT146" i="16"/>
  <c r="AS146" i="16"/>
  <c r="AR146" i="16"/>
  <c r="AH146" i="16"/>
  <c r="AG146" i="16"/>
  <c r="AF146" i="16"/>
  <c r="U146" i="16"/>
  <c r="V146" i="16" s="1"/>
  <c r="T146" i="16"/>
  <c r="I146" i="16"/>
  <c r="J146" i="16" s="1"/>
  <c r="H146" i="16"/>
  <c r="BF145" i="16"/>
  <c r="BE145" i="16"/>
  <c r="BD145" i="16"/>
  <c r="AT145" i="16"/>
  <c r="AS145" i="16"/>
  <c r="AR145" i="16"/>
  <c r="AG145" i="16"/>
  <c r="AH145" i="16" s="1"/>
  <c r="AF145" i="16"/>
  <c r="U145" i="16"/>
  <c r="T145" i="16"/>
  <c r="J145" i="16"/>
  <c r="I145" i="16"/>
  <c r="H145" i="16"/>
  <c r="BF144" i="16"/>
  <c r="BE144" i="16"/>
  <c r="BD144" i="16"/>
  <c r="AS144" i="16"/>
  <c r="AT144" i="16" s="1"/>
  <c r="AR144" i="16"/>
  <c r="AG144" i="16"/>
  <c r="AH144" i="16" s="1"/>
  <c r="AF144" i="16"/>
  <c r="V144" i="16"/>
  <c r="U144" i="16"/>
  <c r="T144" i="16"/>
  <c r="J144" i="16"/>
  <c r="I144" i="16"/>
  <c r="H144" i="16"/>
  <c r="BE143" i="16"/>
  <c r="BF143" i="16" s="1"/>
  <c r="BD143" i="16"/>
  <c r="AS143" i="16"/>
  <c r="AR143" i="16"/>
  <c r="AT143" i="16" s="1"/>
  <c r="AH143" i="16"/>
  <c r="AG143" i="16"/>
  <c r="AF143" i="16"/>
  <c r="V143" i="16"/>
  <c r="U143" i="16"/>
  <c r="T143" i="16"/>
  <c r="I143" i="16"/>
  <c r="J143" i="16" s="1"/>
  <c r="H143" i="16"/>
  <c r="BE139" i="16"/>
  <c r="BD139" i="16"/>
  <c r="BF139" i="16" s="1"/>
  <c r="AT139" i="16"/>
  <c r="AS139" i="16"/>
  <c r="AR139" i="16"/>
  <c r="AH139" i="16"/>
  <c r="AG139" i="16"/>
  <c r="AF139" i="16"/>
  <c r="U139" i="16"/>
  <c r="V139" i="16" s="1"/>
  <c r="T139" i="16"/>
  <c r="I139" i="16"/>
  <c r="H139" i="16"/>
  <c r="BF138" i="16"/>
  <c r="BE138" i="16"/>
  <c r="BD138" i="16"/>
  <c r="AT138" i="16"/>
  <c r="AS138" i="16"/>
  <c r="AR138" i="16"/>
  <c r="AG138" i="16"/>
  <c r="AH138" i="16" s="1"/>
  <c r="AF138" i="16"/>
  <c r="U138" i="16"/>
  <c r="V138" i="16" s="1"/>
  <c r="T138" i="16"/>
  <c r="J138" i="16"/>
  <c r="I138" i="16"/>
  <c r="H138" i="16"/>
  <c r="BF137" i="16"/>
  <c r="BE137" i="16"/>
  <c r="BD137" i="16"/>
  <c r="AS137" i="16"/>
  <c r="AT137" i="16" s="1"/>
  <c r="AR137" i="16"/>
  <c r="AG137" i="16"/>
  <c r="AF137" i="16"/>
  <c r="V137" i="16"/>
  <c r="U137" i="16"/>
  <c r="T137" i="16"/>
  <c r="J137" i="16"/>
  <c r="I137" i="16"/>
  <c r="H137" i="16"/>
  <c r="BE136" i="16"/>
  <c r="BF136" i="16" s="1"/>
  <c r="BD136" i="16"/>
  <c r="AS136" i="16"/>
  <c r="AT136" i="16" s="1"/>
  <c r="AR136" i="16"/>
  <c r="AH136" i="16"/>
  <c r="AG136" i="16"/>
  <c r="AF136" i="16"/>
  <c r="V136" i="16"/>
  <c r="U136" i="16"/>
  <c r="T136" i="16"/>
  <c r="I136" i="16"/>
  <c r="J136" i="16" s="1"/>
  <c r="H136" i="16"/>
  <c r="BE135" i="16"/>
  <c r="BD135" i="16"/>
  <c r="AT135" i="16"/>
  <c r="AS135" i="16"/>
  <c r="AR135" i="16"/>
  <c r="AH135" i="16"/>
  <c r="AG135" i="16"/>
  <c r="AF135" i="16"/>
  <c r="U135" i="16"/>
  <c r="V135" i="16" s="1"/>
  <c r="T135" i="16"/>
  <c r="I135" i="16"/>
  <c r="J135" i="16" s="1"/>
  <c r="H135" i="16"/>
  <c r="BF134" i="16"/>
  <c r="BE134" i="16"/>
  <c r="BD134" i="16"/>
  <c r="AT134" i="16"/>
  <c r="AS134" i="16"/>
  <c r="AR134" i="16"/>
  <c r="AG134" i="16"/>
  <c r="AH134" i="16" s="1"/>
  <c r="AF134" i="16"/>
  <c r="U134" i="16"/>
  <c r="T134" i="16"/>
  <c r="J134" i="16"/>
  <c r="I134" i="16"/>
  <c r="H134" i="16"/>
  <c r="BF133" i="16"/>
  <c r="BE133" i="16"/>
  <c r="BD133" i="16"/>
  <c r="AS133" i="16"/>
  <c r="AT133" i="16" s="1"/>
  <c r="AR133" i="16"/>
  <c r="AG133" i="16"/>
  <c r="AH133" i="16" s="1"/>
  <c r="AF133" i="16"/>
  <c r="V133" i="16"/>
  <c r="U133" i="16"/>
  <c r="T133" i="16"/>
  <c r="J133" i="16"/>
  <c r="I133" i="16"/>
  <c r="H133" i="16"/>
  <c r="BE132" i="16"/>
  <c r="BF132" i="16" s="1"/>
  <c r="BD132" i="16"/>
  <c r="AS132" i="16"/>
  <c r="AR132" i="16"/>
  <c r="AH132" i="16"/>
  <c r="AG132" i="16"/>
  <c r="AF132" i="16"/>
  <c r="V132" i="16"/>
  <c r="U132" i="16"/>
  <c r="T132" i="16"/>
  <c r="I132" i="16"/>
  <c r="J132" i="16" s="1"/>
  <c r="H132" i="16"/>
  <c r="BE131" i="16"/>
  <c r="BF131" i="16" s="1"/>
  <c r="BD131" i="16"/>
  <c r="AT131" i="16"/>
  <c r="AS131" i="16"/>
  <c r="AR131" i="16"/>
  <c r="AH131" i="16"/>
  <c r="AG131" i="16"/>
  <c r="AF131" i="16"/>
  <c r="U131" i="16"/>
  <c r="V131" i="16" s="1"/>
  <c r="T131" i="16"/>
  <c r="I131" i="16"/>
  <c r="H131" i="16"/>
  <c r="BF130" i="16"/>
  <c r="BE130" i="16"/>
  <c r="BD130" i="16"/>
  <c r="AT130" i="16"/>
  <c r="AS130" i="16"/>
  <c r="AR130" i="16"/>
  <c r="AG130" i="16"/>
  <c r="AH130" i="16" s="1"/>
  <c r="AF130" i="16"/>
  <c r="U130" i="16"/>
  <c r="V130" i="16" s="1"/>
  <c r="T130" i="16"/>
  <c r="J130" i="16"/>
  <c r="I130" i="16"/>
  <c r="H130" i="16"/>
  <c r="BF126" i="16"/>
  <c r="BE126" i="16"/>
  <c r="BD126" i="16"/>
  <c r="AS126" i="16"/>
  <c r="AT126" i="16" s="1"/>
  <c r="AR126" i="16"/>
  <c r="AG126" i="16"/>
  <c r="AF126" i="16"/>
  <c r="AH126" i="16" s="1"/>
  <c r="V126" i="16"/>
  <c r="U126" i="16"/>
  <c r="T126" i="16"/>
  <c r="J126" i="16"/>
  <c r="I126" i="16"/>
  <c r="H126" i="16"/>
  <c r="BE125" i="16"/>
  <c r="BF125" i="16" s="1"/>
  <c r="BD125" i="16"/>
  <c r="AS125" i="16"/>
  <c r="AT125" i="16" s="1"/>
  <c r="AR125" i="16"/>
  <c r="AH125" i="16"/>
  <c r="AG125" i="16"/>
  <c r="AF125" i="16"/>
  <c r="V125" i="16"/>
  <c r="U125" i="16"/>
  <c r="T125" i="16"/>
  <c r="I125" i="16"/>
  <c r="J125" i="16" s="1"/>
  <c r="H125" i="16"/>
  <c r="BE124" i="16"/>
  <c r="BD124" i="16"/>
  <c r="AT124" i="16"/>
  <c r="AS124" i="16"/>
  <c r="AR124" i="16"/>
  <c r="AH124" i="16"/>
  <c r="AG124" i="16"/>
  <c r="AF124" i="16"/>
  <c r="U124" i="16"/>
  <c r="V124" i="16" s="1"/>
  <c r="T124" i="16"/>
  <c r="I124" i="16"/>
  <c r="J124" i="16" s="1"/>
  <c r="H124" i="16"/>
  <c r="BE120" i="16"/>
  <c r="BA120" i="16"/>
  <c r="AS120" i="16"/>
  <c r="AO120" i="16"/>
  <c r="AG120" i="16"/>
  <c r="AC120" i="16"/>
  <c r="U120" i="16"/>
  <c r="Q120" i="16"/>
  <c r="I120" i="16"/>
  <c r="E120" i="16"/>
  <c r="BE116" i="16"/>
  <c r="BF116" i="16" s="1"/>
  <c r="BD116" i="16"/>
  <c r="AS116" i="16"/>
  <c r="AR116" i="16"/>
  <c r="AT116" i="16" s="1"/>
  <c r="AH116" i="16"/>
  <c r="AG116" i="16"/>
  <c r="AF116" i="16"/>
  <c r="V116" i="16"/>
  <c r="U116" i="16"/>
  <c r="T116" i="16"/>
  <c r="I116" i="16"/>
  <c r="J116" i="16" s="1"/>
  <c r="H116" i="16"/>
  <c r="BE115" i="16"/>
  <c r="BF115" i="16" s="1"/>
  <c r="BD115" i="16"/>
  <c r="AT115" i="16"/>
  <c r="AS115" i="16"/>
  <c r="AR115" i="16"/>
  <c r="AH115" i="16"/>
  <c r="AG115" i="16"/>
  <c r="AF115" i="16"/>
  <c r="U115" i="16"/>
  <c r="V115" i="16" s="1"/>
  <c r="T115" i="16"/>
  <c r="I115" i="16"/>
  <c r="H115" i="16"/>
  <c r="BF114" i="16"/>
  <c r="BE114" i="16"/>
  <c r="BD114" i="16"/>
  <c r="AT114" i="16"/>
  <c r="AS114" i="16"/>
  <c r="AR114" i="16"/>
  <c r="AG114" i="16"/>
  <c r="AH114" i="16" s="1"/>
  <c r="AF114" i="16"/>
  <c r="U114" i="16"/>
  <c r="V114" i="16" s="1"/>
  <c r="T114" i="16"/>
  <c r="J114" i="16"/>
  <c r="I114" i="16"/>
  <c r="H114" i="16"/>
  <c r="BF113" i="16"/>
  <c r="BE113" i="16"/>
  <c r="BD113" i="16"/>
  <c r="AS113" i="16"/>
  <c r="AT113" i="16" s="1"/>
  <c r="AR113" i="16"/>
  <c r="AG113" i="16"/>
  <c r="AF113" i="16"/>
  <c r="V113" i="16"/>
  <c r="U113" i="16"/>
  <c r="T113" i="16"/>
  <c r="J113" i="16"/>
  <c r="I113" i="16"/>
  <c r="H113" i="16"/>
  <c r="BE112" i="16"/>
  <c r="BF112" i="16" s="1"/>
  <c r="BD112" i="16"/>
  <c r="AS112" i="16"/>
  <c r="AT112" i="16" s="1"/>
  <c r="AR112" i="16"/>
  <c r="AH112" i="16"/>
  <c r="AG112" i="16"/>
  <c r="AF112" i="16"/>
  <c r="V112" i="16"/>
  <c r="U112" i="16"/>
  <c r="T112" i="16"/>
  <c r="I112" i="16"/>
  <c r="J112" i="16" s="1"/>
  <c r="H112" i="16"/>
  <c r="BE111" i="16"/>
  <c r="BD111" i="16"/>
  <c r="AT111" i="16"/>
  <c r="AS111" i="16"/>
  <c r="AR111" i="16"/>
  <c r="AH111" i="16"/>
  <c r="AG111" i="16"/>
  <c r="AF111" i="16"/>
  <c r="U111" i="16"/>
  <c r="T111" i="16"/>
  <c r="I111" i="16"/>
  <c r="J111" i="16" s="1"/>
  <c r="H111" i="16"/>
  <c r="BF110" i="16"/>
  <c r="BE110" i="16"/>
  <c r="BD110" i="16"/>
  <c r="AT110" i="16"/>
  <c r="AS110" i="16"/>
  <c r="AR110" i="16"/>
  <c r="AG110" i="16"/>
  <c r="AH110" i="16" s="1"/>
  <c r="AF110" i="16"/>
  <c r="U110" i="16"/>
  <c r="T110" i="16"/>
  <c r="V110" i="16" s="1"/>
  <c r="J110" i="16"/>
  <c r="I110" i="16"/>
  <c r="H110" i="16"/>
  <c r="BE106" i="16"/>
  <c r="BF106" i="16" s="1"/>
  <c r="BD106" i="16"/>
  <c r="AS106" i="16"/>
  <c r="AR106" i="16"/>
  <c r="AG106" i="16"/>
  <c r="AF106" i="16"/>
  <c r="AH106" i="16" s="1"/>
  <c r="V106" i="16"/>
  <c r="U106" i="16"/>
  <c r="T106" i="16"/>
  <c r="J106" i="16"/>
  <c r="I106" i="16"/>
  <c r="H106" i="16"/>
  <c r="BE105" i="16"/>
  <c r="BF105" i="16" s="1"/>
  <c r="BD105" i="16"/>
  <c r="AS105" i="16"/>
  <c r="AR105" i="16"/>
  <c r="AT105" i="16" s="1"/>
  <c r="AH105" i="16"/>
  <c r="AG105" i="16"/>
  <c r="AF105" i="16"/>
  <c r="U105" i="16"/>
  <c r="V105" i="16" s="1"/>
  <c r="T105" i="16"/>
  <c r="I105" i="16"/>
  <c r="H105" i="16"/>
  <c r="BE104" i="16"/>
  <c r="BD104" i="16"/>
  <c r="BF104" i="16" s="1"/>
  <c r="AT104" i="16"/>
  <c r="AS104" i="16"/>
  <c r="AR104" i="16"/>
  <c r="AH104" i="16"/>
  <c r="AG104" i="16"/>
  <c r="AF104" i="16"/>
  <c r="U104" i="16"/>
  <c r="V104" i="16" s="1"/>
  <c r="T104" i="16"/>
  <c r="I104" i="16"/>
  <c r="H104" i="16"/>
  <c r="J104" i="16" s="1"/>
  <c r="BF103" i="16"/>
  <c r="BE103" i="16"/>
  <c r="BD103" i="16"/>
  <c r="AS103" i="16"/>
  <c r="AT103" i="16" s="1"/>
  <c r="AR103" i="16"/>
  <c r="AG103" i="16"/>
  <c r="AF103" i="16"/>
  <c r="U103" i="16"/>
  <c r="T103" i="16"/>
  <c r="V103" i="16" s="1"/>
  <c r="J103" i="16"/>
  <c r="I103" i="16"/>
  <c r="H103" i="16"/>
  <c r="BF102" i="16"/>
  <c r="BE102" i="16"/>
  <c r="BD102" i="16"/>
  <c r="AS102" i="16"/>
  <c r="AT102" i="16" s="1"/>
  <c r="AR102" i="16"/>
  <c r="AG102" i="16"/>
  <c r="AF102" i="16"/>
  <c r="AH102" i="16" s="1"/>
  <c r="V102" i="16"/>
  <c r="U102" i="16"/>
  <c r="T102" i="16"/>
  <c r="I102" i="16"/>
  <c r="J102" i="16" s="1"/>
  <c r="H102" i="16"/>
  <c r="BE101" i="16"/>
  <c r="BD101" i="16"/>
  <c r="AS101" i="16"/>
  <c r="AT101" i="16" s="1"/>
  <c r="AR101" i="16"/>
  <c r="AH101" i="16"/>
  <c r="AG101" i="16"/>
  <c r="AF101" i="16"/>
  <c r="V101" i="16"/>
  <c r="U101" i="16"/>
  <c r="T101" i="16"/>
  <c r="I101" i="16"/>
  <c r="J101" i="16" s="1"/>
  <c r="H101" i="16"/>
  <c r="BE100" i="16"/>
  <c r="BD100" i="16"/>
  <c r="BF100" i="16" s="1"/>
  <c r="AT100" i="16"/>
  <c r="AS100" i="16"/>
  <c r="AR100" i="16"/>
  <c r="AG100" i="16"/>
  <c r="AH100" i="16" s="1"/>
  <c r="AF100" i="16"/>
  <c r="U100" i="16"/>
  <c r="T100" i="16"/>
  <c r="I100" i="16"/>
  <c r="H100" i="16"/>
  <c r="J100" i="16" s="1"/>
  <c r="BF99" i="16"/>
  <c r="BE99" i="16"/>
  <c r="BD99" i="16"/>
  <c r="AT99" i="16"/>
  <c r="AS99" i="16"/>
  <c r="AR99" i="16"/>
  <c r="AG99" i="16"/>
  <c r="AH99" i="16" s="1"/>
  <c r="AF99" i="16"/>
  <c r="U99" i="16"/>
  <c r="T99" i="16"/>
  <c r="V99" i="16" s="1"/>
  <c r="J99" i="16"/>
  <c r="I99" i="16"/>
  <c r="H99" i="16"/>
  <c r="BE98" i="16"/>
  <c r="BF98" i="16" s="1"/>
  <c r="BD98" i="16"/>
  <c r="AS98" i="16"/>
  <c r="AR98" i="16"/>
  <c r="AG98" i="16"/>
  <c r="AF98" i="16"/>
  <c r="AH98" i="16" s="1"/>
  <c r="V98" i="16"/>
  <c r="U98" i="16"/>
  <c r="T98" i="16"/>
  <c r="J98" i="16"/>
  <c r="I98" i="16"/>
  <c r="H98" i="16"/>
  <c r="BE94" i="16"/>
  <c r="BF94" i="16" s="1"/>
  <c r="BD94" i="16"/>
  <c r="AS94" i="16"/>
  <c r="AT94" i="16" s="1"/>
  <c r="AR94" i="16"/>
  <c r="AH94" i="16"/>
  <c r="AG94" i="16"/>
  <c r="AF94" i="16"/>
  <c r="U94" i="16"/>
  <c r="V94" i="16" s="1"/>
  <c r="T94" i="16"/>
  <c r="I94" i="16"/>
  <c r="J94" i="16" s="1"/>
  <c r="H94" i="16"/>
  <c r="BE93" i="16"/>
  <c r="BD93" i="16"/>
  <c r="BF93" i="16" s="1"/>
  <c r="AT93" i="16"/>
  <c r="AS93" i="16"/>
  <c r="AR93" i="16"/>
  <c r="AH93" i="16"/>
  <c r="AG93" i="16"/>
  <c r="AF93" i="16"/>
  <c r="U93" i="16"/>
  <c r="V93" i="16" s="1"/>
  <c r="T93" i="16"/>
  <c r="I93" i="16"/>
  <c r="J93" i="16" s="1"/>
  <c r="H93" i="16"/>
  <c r="BF92" i="16"/>
  <c r="BE92" i="16"/>
  <c r="BD92" i="16"/>
  <c r="AS92" i="16"/>
  <c r="AT92" i="16" s="1"/>
  <c r="AR92" i="16"/>
  <c r="AG92" i="16"/>
  <c r="AH92" i="16" s="1"/>
  <c r="AF92" i="16"/>
  <c r="U92" i="16"/>
  <c r="V92" i="16" s="1"/>
  <c r="T92" i="16"/>
  <c r="J92" i="16"/>
  <c r="I92" i="16"/>
  <c r="H92" i="16"/>
  <c r="BF91" i="16"/>
  <c r="BE91" i="16"/>
  <c r="BD91" i="16"/>
  <c r="AS91" i="16"/>
  <c r="AT91" i="16" s="1"/>
  <c r="AR91" i="16"/>
  <c r="AG91" i="16"/>
  <c r="AH91" i="16" s="1"/>
  <c r="AF91" i="16"/>
  <c r="V91" i="16"/>
  <c r="U91" i="16"/>
  <c r="T91" i="16"/>
  <c r="I91" i="16"/>
  <c r="J91" i="16" s="1"/>
  <c r="H91" i="16"/>
  <c r="BE90" i="16"/>
  <c r="BF90" i="16" s="1"/>
  <c r="BD90" i="16"/>
  <c r="AS90" i="16"/>
  <c r="AT90" i="16" s="1"/>
  <c r="AR90" i="16"/>
  <c r="AH90" i="16"/>
  <c r="AG90" i="16"/>
  <c r="AF90" i="16"/>
  <c r="V90" i="16"/>
  <c r="U90" i="16"/>
  <c r="T90" i="16"/>
  <c r="I90" i="16"/>
  <c r="J90" i="16" s="1"/>
  <c r="H90" i="16"/>
  <c r="BE89" i="16"/>
  <c r="BF89" i="16" s="1"/>
  <c r="BD89" i="16"/>
  <c r="AT89" i="16"/>
  <c r="AS89" i="16"/>
  <c r="AR89" i="16"/>
  <c r="AG89" i="16"/>
  <c r="AH89" i="16" s="1"/>
  <c r="AF89" i="16"/>
  <c r="U89" i="16"/>
  <c r="V89" i="16" s="1"/>
  <c r="T89" i="16"/>
  <c r="I89" i="16"/>
  <c r="J89" i="16" s="1"/>
  <c r="H89" i="16"/>
  <c r="BF88" i="16"/>
  <c r="BE88" i="16"/>
  <c r="BD88" i="16"/>
  <c r="AT88" i="16"/>
  <c r="AS88" i="16"/>
  <c r="AR88" i="16"/>
  <c r="AG88" i="16"/>
  <c r="AH88" i="16" s="1"/>
  <c r="AF88" i="16"/>
  <c r="U88" i="16"/>
  <c r="V88" i="16" s="1"/>
  <c r="T88" i="16"/>
  <c r="J88" i="16"/>
  <c r="I88" i="16"/>
  <c r="H88" i="16"/>
  <c r="BE84" i="16"/>
  <c r="BF84" i="16" s="1"/>
  <c r="BD84" i="16"/>
  <c r="AS84" i="16"/>
  <c r="AT84" i="16" s="1"/>
  <c r="AR84" i="16"/>
  <c r="AG84" i="16"/>
  <c r="AH84" i="16" s="1"/>
  <c r="AF84" i="16"/>
  <c r="V84" i="16"/>
  <c r="U84" i="16"/>
  <c r="T84" i="16"/>
  <c r="I84" i="16"/>
  <c r="J84" i="16" s="1"/>
  <c r="H84" i="16"/>
  <c r="BE83" i="16"/>
  <c r="BF83" i="16" s="1"/>
  <c r="BD83" i="16"/>
  <c r="AS83" i="16"/>
  <c r="AT83" i="16" s="1"/>
  <c r="AR83" i="16"/>
  <c r="AH83" i="16"/>
  <c r="AG83" i="16"/>
  <c r="AF83" i="16"/>
  <c r="U83" i="16"/>
  <c r="V83" i="16" s="1"/>
  <c r="T83" i="16"/>
  <c r="I83" i="16"/>
  <c r="J83" i="16" s="1"/>
  <c r="H83" i="16"/>
  <c r="BE82" i="16"/>
  <c r="BF82" i="16" s="1"/>
  <c r="BD82" i="16"/>
  <c r="AT82" i="16"/>
  <c r="AS82" i="16"/>
  <c r="AR82" i="16"/>
  <c r="AG82" i="16"/>
  <c r="AH82" i="16" s="1"/>
  <c r="AF82" i="16"/>
  <c r="U82" i="16"/>
  <c r="V82" i="16" s="1"/>
  <c r="T82" i="16"/>
  <c r="I82" i="16"/>
  <c r="J82" i="16" s="1"/>
  <c r="H82" i="16"/>
  <c r="BF81" i="16"/>
  <c r="BE81" i="16"/>
  <c r="BD81" i="16"/>
  <c r="AS81" i="16"/>
  <c r="AT81" i="16" s="1"/>
  <c r="AR81" i="16"/>
  <c r="AG81" i="16"/>
  <c r="AH81" i="16" s="1"/>
  <c r="AF81" i="16"/>
  <c r="U81" i="16"/>
  <c r="V81" i="16" s="1"/>
  <c r="T81" i="16"/>
  <c r="J81" i="16"/>
  <c r="I81" i="16"/>
  <c r="H81" i="16"/>
  <c r="BE80" i="16"/>
  <c r="BF80" i="16" s="1"/>
  <c r="BD80" i="16"/>
  <c r="AS80" i="16"/>
  <c r="AT80" i="16" s="1"/>
  <c r="AR80" i="16"/>
  <c r="AG80" i="16"/>
  <c r="AH80" i="16" s="1"/>
  <c r="AF80" i="16"/>
  <c r="V80" i="16"/>
  <c r="U80" i="16"/>
  <c r="T80" i="16"/>
  <c r="I80" i="16"/>
  <c r="J80" i="16" s="1"/>
  <c r="H80" i="16"/>
  <c r="BE79" i="16"/>
  <c r="BF79" i="16" s="1"/>
  <c r="BD79" i="16"/>
  <c r="AS79" i="16"/>
  <c r="AT79" i="16" s="1"/>
  <c r="AR79" i="16"/>
  <c r="AH79" i="16"/>
  <c r="AG79" i="16"/>
  <c r="AF79" i="16"/>
  <c r="U79" i="16"/>
  <c r="V79" i="16" s="1"/>
  <c r="T79" i="16"/>
  <c r="I79" i="16"/>
  <c r="J79" i="16" s="1"/>
  <c r="H79" i="16"/>
  <c r="BE78" i="16"/>
  <c r="BF78" i="16" s="1"/>
  <c r="BD78" i="16"/>
  <c r="AT78" i="16"/>
  <c r="AS78" i="16"/>
  <c r="AR78" i="16"/>
  <c r="AG78" i="16"/>
  <c r="AH78" i="16" s="1"/>
  <c r="AF78" i="16"/>
  <c r="U78" i="16"/>
  <c r="V78" i="16" s="1"/>
  <c r="T78" i="16"/>
  <c r="I78" i="16"/>
  <c r="J78" i="16" s="1"/>
  <c r="H78" i="16"/>
  <c r="BF77" i="16"/>
  <c r="BE77" i="16"/>
  <c r="BD77" i="16"/>
  <c r="AS77" i="16"/>
  <c r="AT77" i="16" s="1"/>
  <c r="AR77" i="16"/>
  <c r="AG77" i="16"/>
  <c r="AH77" i="16" s="1"/>
  <c r="AF77" i="16"/>
  <c r="U77" i="16"/>
  <c r="V77" i="16" s="1"/>
  <c r="T77" i="16"/>
  <c r="J77" i="16"/>
  <c r="I77" i="16"/>
  <c r="H77" i="16"/>
  <c r="BE76" i="16"/>
  <c r="BF76" i="16" s="1"/>
  <c r="BD76" i="16"/>
  <c r="AS76" i="16"/>
  <c r="AT76" i="16" s="1"/>
  <c r="AR76" i="16"/>
  <c r="AH76" i="16"/>
  <c r="AG76" i="16"/>
  <c r="AF76" i="16"/>
  <c r="U76" i="16"/>
  <c r="V76" i="16" s="1"/>
  <c r="T76" i="16"/>
  <c r="I76" i="16"/>
  <c r="H76" i="16"/>
  <c r="J76" i="16" s="1"/>
  <c r="BE75" i="16"/>
  <c r="BF75" i="16" s="1"/>
  <c r="BD75" i="16"/>
  <c r="AT75" i="16"/>
  <c r="AS75" i="16"/>
  <c r="AR75" i="16"/>
  <c r="AG75" i="16"/>
  <c r="AH75" i="16" s="1"/>
  <c r="AF75" i="16"/>
  <c r="U75" i="16"/>
  <c r="T75" i="16"/>
  <c r="V75" i="16" s="1"/>
  <c r="I75" i="16"/>
  <c r="J75" i="16" s="1"/>
  <c r="H75" i="16"/>
  <c r="BF71" i="16"/>
  <c r="BE71" i="16"/>
  <c r="BD71" i="16"/>
  <c r="AS71" i="16"/>
  <c r="AT71" i="16" s="1"/>
  <c r="AR71" i="16"/>
  <c r="AG71" i="16"/>
  <c r="AF71" i="16"/>
  <c r="AH71" i="16" s="1"/>
  <c r="U71" i="16"/>
  <c r="V71" i="16" s="1"/>
  <c r="T71" i="16"/>
  <c r="J71" i="16"/>
  <c r="I71" i="16"/>
  <c r="H71" i="16"/>
  <c r="BE70" i="16"/>
  <c r="BF70" i="16" s="1"/>
  <c r="BD70" i="16"/>
  <c r="AS70" i="16"/>
  <c r="AR70" i="16"/>
  <c r="AT70" i="16" s="1"/>
  <c r="AG70" i="16"/>
  <c r="AH70" i="16" s="1"/>
  <c r="AF70" i="16"/>
  <c r="V70" i="16"/>
  <c r="U70" i="16"/>
  <c r="T70" i="16"/>
  <c r="I70" i="16"/>
  <c r="J70" i="16" s="1"/>
  <c r="H70" i="16"/>
  <c r="BE69" i="16"/>
  <c r="BD69" i="16"/>
  <c r="BF69" i="16" s="1"/>
  <c r="AS69" i="16"/>
  <c r="AT69" i="16" s="1"/>
  <c r="AR69" i="16"/>
  <c r="AH69" i="16"/>
  <c r="AG69" i="16"/>
  <c r="AF69" i="16"/>
  <c r="U69" i="16"/>
  <c r="V69" i="16" s="1"/>
  <c r="T69" i="16"/>
  <c r="I69" i="16"/>
  <c r="H69" i="16"/>
  <c r="J69" i="16" s="1"/>
  <c r="BE65" i="16"/>
  <c r="BA65" i="16"/>
  <c r="AS65" i="16"/>
  <c r="AO65" i="16"/>
  <c r="AG65" i="16"/>
  <c r="AC65" i="16"/>
  <c r="U65" i="16"/>
  <c r="Q65" i="16"/>
  <c r="I65" i="16"/>
  <c r="E65" i="16"/>
  <c r="BE61" i="16"/>
  <c r="BF61" i="16" s="1"/>
  <c r="BD61" i="16"/>
  <c r="AS61" i="16"/>
  <c r="AR61" i="16"/>
  <c r="AT61" i="16" s="1"/>
  <c r="AG61" i="16"/>
  <c r="AH61" i="16" s="1"/>
  <c r="AF61" i="16"/>
  <c r="V61" i="16"/>
  <c r="U61" i="16"/>
  <c r="T61" i="16"/>
  <c r="I61" i="16"/>
  <c r="J61" i="16" s="1"/>
  <c r="H61" i="16"/>
  <c r="BE60" i="16"/>
  <c r="BD60" i="16"/>
  <c r="BF60" i="16" s="1"/>
  <c r="AS60" i="16"/>
  <c r="AT60" i="16" s="1"/>
  <c r="AR60" i="16"/>
  <c r="AH60" i="16"/>
  <c r="AG60" i="16"/>
  <c r="AF60" i="16"/>
  <c r="U60" i="16"/>
  <c r="V60" i="16" s="1"/>
  <c r="T60" i="16"/>
  <c r="I60" i="16"/>
  <c r="H60" i="16"/>
  <c r="J60" i="16" s="1"/>
  <c r="BE59" i="16"/>
  <c r="BF59" i="16" s="1"/>
  <c r="BD59" i="16"/>
  <c r="AT59" i="16"/>
  <c r="AS59" i="16"/>
  <c r="AR59" i="16"/>
  <c r="AG59" i="16"/>
  <c r="AH59" i="16" s="1"/>
  <c r="AF59" i="16"/>
  <c r="U59" i="16"/>
  <c r="T59" i="16"/>
  <c r="V59" i="16" s="1"/>
  <c r="I59" i="16"/>
  <c r="J59" i="16" s="1"/>
  <c r="H59" i="16"/>
  <c r="BF58" i="16"/>
  <c r="BE58" i="16"/>
  <c r="BD58" i="16"/>
  <c r="AS58" i="16"/>
  <c r="AT58" i="16" s="1"/>
  <c r="AR58" i="16"/>
  <c r="AG58" i="16"/>
  <c r="AF58" i="16"/>
  <c r="AH58" i="16" s="1"/>
  <c r="U58" i="16"/>
  <c r="V58" i="16" s="1"/>
  <c r="T58" i="16"/>
  <c r="J58" i="16"/>
  <c r="I58" i="16"/>
  <c r="H58" i="16"/>
  <c r="BE57" i="16"/>
  <c r="BF57" i="16" s="1"/>
  <c r="BD57" i="16"/>
  <c r="AS57" i="16"/>
  <c r="AR57" i="16"/>
  <c r="AT57" i="16" s="1"/>
  <c r="AG57" i="16"/>
  <c r="AH57" i="16" s="1"/>
  <c r="AF57" i="16"/>
  <c r="V57" i="16"/>
  <c r="U57" i="16"/>
  <c r="T57" i="16"/>
  <c r="I57" i="16"/>
  <c r="J57" i="16" s="1"/>
  <c r="H57" i="16"/>
  <c r="BE56" i="16"/>
  <c r="BD56" i="16"/>
  <c r="BF56" i="16" s="1"/>
  <c r="AS56" i="16"/>
  <c r="AT56" i="16" s="1"/>
  <c r="AR56" i="16"/>
  <c r="AH56" i="16"/>
  <c r="AG56" i="16"/>
  <c r="AF56" i="16"/>
  <c r="U56" i="16"/>
  <c r="V56" i="16" s="1"/>
  <c r="T56" i="16"/>
  <c r="I56" i="16"/>
  <c r="H56" i="16"/>
  <c r="J56" i="16" s="1"/>
  <c r="BE55" i="16"/>
  <c r="BF55" i="16" s="1"/>
  <c r="BD55" i="16"/>
  <c r="AT55" i="16"/>
  <c r="AS55" i="16"/>
  <c r="AR55" i="16"/>
  <c r="AG55" i="16"/>
  <c r="AH55" i="16" s="1"/>
  <c r="AF55" i="16"/>
  <c r="U55" i="16"/>
  <c r="T55" i="16"/>
  <c r="V55" i="16" s="1"/>
  <c r="I55" i="16"/>
  <c r="J55" i="16" s="1"/>
  <c r="H55" i="16"/>
  <c r="BF51" i="16"/>
  <c r="BE51" i="16"/>
  <c r="BD51" i="16"/>
  <c r="AS51" i="16"/>
  <c r="AT51" i="16" s="1"/>
  <c r="AR51" i="16"/>
  <c r="AG51" i="16"/>
  <c r="AF51" i="16"/>
  <c r="AH51" i="16" s="1"/>
  <c r="U51" i="16"/>
  <c r="V51" i="16" s="1"/>
  <c r="T51" i="16"/>
  <c r="J51" i="16"/>
  <c r="I51" i="16"/>
  <c r="H51" i="16"/>
  <c r="BE50" i="16"/>
  <c r="BF50" i="16" s="1"/>
  <c r="BD50" i="16"/>
  <c r="AS50" i="16"/>
  <c r="AR50" i="16"/>
  <c r="AT50" i="16" s="1"/>
  <c r="AG50" i="16"/>
  <c r="AH50" i="16" s="1"/>
  <c r="AF50" i="16"/>
  <c r="V50" i="16"/>
  <c r="U50" i="16"/>
  <c r="T50" i="16"/>
  <c r="I50" i="16"/>
  <c r="J50" i="16" s="1"/>
  <c r="H50" i="16"/>
  <c r="BE49" i="16"/>
  <c r="BD49" i="16"/>
  <c r="BF49" i="16" s="1"/>
  <c r="AS49" i="16"/>
  <c r="AT49" i="16" s="1"/>
  <c r="AR49" i="16"/>
  <c r="AH49" i="16"/>
  <c r="AG49" i="16"/>
  <c r="AF49" i="16"/>
  <c r="U49" i="16"/>
  <c r="V49" i="16" s="1"/>
  <c r="T49" i="16"/>
  <c r="I49" i="16"/>
  <c r="H49" i="16"/>
  <c r="J49" i="16" s="1"/>
  <c r="BE48" i="16"/>
  <c r="BF48" i="16" s="1"/>
  <c r="BD48" i="16"/>
  <c r="AT48" i="16"/>
  <c r="AS48" i="16"/>
  <c r="AR48" i="16"/>
  <c r="AG48" i="16"/>
  <c r="AH48" i="16" s="1"/>
  <c r="AF48" i="16"/>
  <c r="U48" i="16"/>
  <c r="T48" i="16"/>
  <c r="V48" i="16" s="1"/>
  <c r="I48" i="16"/>
  <c r="J48" i="16" s="1"/>
  <c r="H48" i="16"/>
  <c r="BF47" i="16"/>
  <c r="BE47" i="16"/>
  <c r="BD47" i="16"/>
  <c r="AS47" i="16"/>
  <c r="AT47" i="16" s="1"/>
  <c r="AR47" i="16"/>
  <c r="AG47" i="16"/>
  <c r="AF47" i="16"/>
  <c r="AH47" i="16" s="1"/>
  <c r="U47" i="16"/>
  <c r="V47" i="16" s="1"/>
  <c r="T47" i="16"/>
  <c r="J47" i="16"/>
  <c r="I47" i="16"/>
  <c r="H47" i="16"/>
  <c r="BE46" i="16"/>
  <c r="BF46" i="16" s="1"/>
  <c r="BD46" i="16"/>
  <c r="AS46" i="16"/>
  <c r="AR46" i="16"/>
  <c r="AT46" i="16" s="1"/>
  <c r="AG46" i="16"/>
  <c r="AH46" i="16" s="1"/>
  <c r="AF46" i="16"/>
  <c r="V46" i="16"/>
  <c r="U46" i="16"/>
  <c r="T46" i="16"/>
  <c r="I46" i="16"/>
  <c r="J46" i="16" s="1"/>
  <c r="H46" i="16"/>
  <c r="BE45" i="16"/>
  <c r="BD45" i="16"/>
  <c r="BF45" i="16" s="1"/>
  <c r="AS45" i="16"/>
  <c r="AT45" i="16" s="1"/>
  <c r="AR45" i="16"/>
  <c r="AH45" i="16"/>
  <c r="AG45" i="16"/>
  <c r="AF45" i="16"/>
  <c r="U45" i="16"/>
  <c r="V45" i="16" s="1"/>
  <c r="T45" i="16"/>
  <c r="I45" i="16"/>
  <c r="H45" i="16"/>
  <c r="J45" i="16" s="1"/>
  <c r="BE44" i="16"/>
  <c r="BF44" i="16" s="1"/>
  <c r="BD44" i="16"/>
  <c r="AT44" i="16"/>
  <c r="AS44" i="16"/>
  <c r="AR44" i="16"/>
  <c r="AG44" i="16"/>
  <c r="AH44" i="16" s="1"/>
  <c r="AF44" i="16"/>
  <c r="U44" i="16"/>
  <c r="T44" i="16"/>
  <c r="V44" i="16" s="1"/>
  <c r="I44" i="16"/>
  <c r="J44" i="16" s="1"/>
  <c r="H44" i="16"/>
  <c r="BF43" i="16"/>
  <c r="BE43" i="16"/>
  <c r="BD43" i="16"/>
  <c r="AS43" i="16"/>
  <c r="AT43" i="16" s="1"/>
  <c r="AR43" i="16"/>
  <c r="AG43" i="16"/>
  <c r="AF43" i="16"/>
  <c r="AH43" i="16" s="1"/>
  <c r="U43" i="16"/>
  <c r="V43" i="16" s="1"/>
  <c r="T43" i="16"/>
  <c r="J43" i="16"/>
  <c r="I43" i="16"/>
  <c r="H43" i="16"/>
  <c r="BE39" i="16"/>
  <c r="BF39" i="16" s="1"/>
  <c r="BD39" i="16"/>
  <c r="AS39" i="16"/>
  <c r="AR39" i="16"/>
  <c r="AT39" i="16" s="1"/>
  <c r="AG39" i="16"/>
  <c r="AH39" i="16" s="1"/>
  <c r="AF39" i="16"/>
  <c r="V39" i="16"/>
  <c r="U39" i="16"/>
  <c r="T39" i="16"/>
  <c r="I39" i="16"/>
  <c r="J39" i="16" s="1"/>
  <c r="H39" i="16"/>
  <c r="BE38" i="16"/>
  <c r="BD38" i="16"/>
  <c r="BF38" i="16" s="1"/>
  <c r="AS38" i="16"/>
  <c r="AT38" i="16" s="1"/>
  <c r="AR38" i="16"/>
  <c r="AH38" i="16"/>
  <c r="AG38" i="16"/>
  <c r="AF38" i="16"/>
  <c r="U38" i="16"/>
  <c r="V38" i="16" s="1"/>
  <c r="T38" i="16"/>
  <c r="I38" i="16"/>
  <c r="H38" i="16"/>
  <c r="J38" i="16" s="1"/>
  <c r="BE37" i="16"/>
  <c r="BF37" i="16" s="1"/>
  <c r="BD37" i="16"/>
  <c r="AT37" i="16"/>
  <c r="AS37" i="16"/>
  <c r="AR37" i="16"/>
  <c r="AG37" i="16"/>
  <c r="AH37" i="16" s="1"/>
  <c r="AF37" i="16"/>
  <c r="U37" i="16"/>
  <c r="T37" i="16"/>
  <c r="V37" i="16" s="1"/>
  <c r="I37" i="16"/>
  <c r="J37" i="16" s="1"/>
  <c r="H37" i="16"/>
  <c r="BF36" i="16"/>
  <c r="BE36" i="16"/>
  <c r="BD36" i="16"/>
  <c r="AS36" i="16"/>
  <c r="AT36" i="16" s="1"/>
  <c r="AR36" i="16"/>
  <c r="AG36" i="16"/>
  <c r="AF36" i="16"/>
  <c r="AH36" i="16" s="1"/>
  <c r="U36" i="16"/>
  <c r="V36" i="16" s="1"/>
  <c r="T36" i="16"/>
  <c r="J36" i="16"/>
  <c r="I36" i="16"/>
  <c r="H36" i="16"/>
  <c r="BE35" i="16"/>
  <c r="BF35" i="16" s="1"/>
  <c r="BD35" i="16"/>
  <c r="AS35" i="16"/>
  <c r="AR35" i="16"/>
  <c r="AT35" i="16" s="1"/>
  <c r="AG35" i="16"/>
  <c r="AH35" i="16" s="1"/>
  <c r="AF35" i="16"/>
  <c r="V35" i="16"/>
  <c r="U35" i="16"/>
  <c r="T35" i="16"/>
  <c r="I35" i="16"/>
  <c r="J35" i="16" s="1"/>
  <c r="H35" i="16"/>
  <c r="BE34" i="16"/>
  <c r="BD34" i="16"/>
  <c r="BF34" i="16" s="1"/>
  <c r="AS34" i="16"/>
  <c r="AT34" i="16" s="1"/>
  <c r="AR34" i="16"/>
  <c r="AH34" i="16"/>
  <c r="AG34" i="16"/>
  <c r="AF34" i="16"/>
  <c r="U34" i="16"/>
  <c r="V34" i="16" s="1"/>
  <c r="T34" i="16"/>
  <c r="I34" i="16"/>
  <c r="H34" i="16"/>
  <c r="J34" i="16" s="1"/>
  <c r="BE33" i="16"/>
  <c r="BF33" i="16" s="1"/>
  <c r="BD33" i="16"/>
  <c r="AT33" i="16"/>
  <c r="AS33" i="16"/>
  <c r="AR33" i="16"/>
  <c r="AG33" i="16"/>
  <c r="AH33" i="16" s="1"/>
  <c r="AF33" i="16"/>
  <c r="U33" i="16"/>
  <c r="T33" i="16"/>
  <c r="V33" i="16" s="1"/>
  <c r="I33" i="16"/>
  <c r="J33" i="16" s="1"/>
  <c r="H33" i="16"/>
  <c r="BF29" i="16"/>
  <c r="BE29" i="16"/>
  <c r="BD29" i="16"/>
  <c r="AS29" i="16"/>
  <c r="AT29" i="16" s="1"/>
  <c r="AR29" i="16"/>
  <c r="AG29" i="16"/>
  <c r="AF29" i="16"/>
  <c r="AH29" i="16" s="1"/>
  <c r="U29" i="16"/>
  <c r="V29" i="16" s="1"/>
  <c r="T29" i="16"/>
  <c r="J29" i="16"/>
  <c r="I29" i="16"/>
  <c r="H29" i="16"/>
  <c r="BE28" i="16"/>
  <c r="BF28" i="16" s="1"/>
  <c r="BD28" i="16"/>
  <c r="AS28" i="16"/>
  <c r="AR28" i="16"/>
  <c r="AT28" i="16" s="1"/>
  <c r="AG28" i="16"/>
  <c r="AH28" i="16" s="1"/>
  <c r="AF28" i="16"/>
  <c r="V28" i="16"/>
  <c r="U28" i="16"/>
  <c r="T28" i="16"/>
  <c r="I28" i="16"/>
  <c r="J28" i="16" s="1"/>
  <c r="H28" i="16"/>
  <c r="BE27" i="16"/>
  <c r="BD27" i="16"/>
  <c r="BF27" i="16" s="1"/>
  <c r="AS27" i="16"/>
  <c r="AT27" i="16" s="1"/>
  <c r="AR27" i="16"/>
  <c r="AH27" i="16"/>
  <c r="AG27" i="16"/>
  <c r="AF27" i="16"/>
  <c r="U27" i="16"/>
  <c r="V27" i="16" s="1"/>
  <c r="T27" i="16"/>
  <c r="I27" i="16"/>
  <c r="H27" i="16"/>
  <c r="J27" i="16" s="1"/>
  <c r="BE26" i="16"/>
  <c r="BF26" i="16" s="1"/>
  <c r="BD26" i="16"/>
  <c r="AT26" i="16"/>
  <c r="AS26" i="16"/>
  <c r="AR26" i="16"/>
  <c r="AG26" i="16"/>
  <c r="AH26" i="16" s="1"/>
  <c r="AF26" i="16"/>
  <c r="U26" i="16"/>
  <c r="T26" i="16"/>
  <c r="V26" i="16" s="1"/>
  <c r="I26" i="16"/>
  <c r="J26" i="16" s="1"/>
  <c r="H26" i="16"/>
  <c r="BF25" i="16"/>
  <c r="BE25" i="16"/>
  <c r="BD25" i="16"/>
  <c r="AS25" i="16"/>
  <c r="AT25" i="16" s="1"/>
  <c r="AR25" i="16"/>
  <c r="AG25" i="16"/>
  <c r="AF25" i="16"/>
  <c r="AH25" i="16" s="1"/>
  <c r="U25" i="16"/>
  <c r="V25" i="16" s="1"/>
  <c r="T25" i="16"/>
  <c r="J25" i="16"/>
  <c r="I25" i="16"/>
  <c r="H25" i="16"/>
  <c r="BE24" i="16"/>
  <c r="BF24" i="16" s="1"/>
  <c r="BD24" i="16"/>
  <c r="AS24" i="16"/>
  <c r="AR24" i="16"/>
  <c r="AT24" i="16" s="1"/>
  <c r="AG24" i="16"/>
  <c r="AH24" i="16" s="1"/>
  <c r="AF24" i="16"/>
  <c r="V24" i="16"/>
  <c r="U24" i="16"/>
  <c r="T24" i="16"/>
  <c r="I24" i="16"/>
  <c r="J24" i="16" s="1"/>
  <c r="H24" i="16"/>
  <c r="BE23" i="16"/>
  <c r="BD23" i="16"/>
  <c r="BF23" i="16" s="1"/>
  <c r="AS23" i="16"/>
  <c r="AT23" i="16" s="1"/>
  <c r="AR23" i="16"/>
  <c r="AH23" i="16"/>
  <c r="AG23" i="16"/>
  <c r="AF23" i="16"/>
  <c r="U23" i="16"/>
  <c r="V23" i="16" s="1"/>
  <c r="T23" i="16"/>
  <c r="I23" i="16"/>
  <c r="H23" i="16"/>
  <c r="J23" i="16" s="1"/>
  <c r="BE22" i="16"/>
  <c r="BF22" i="16" s="1"/>
  <c r="BD22" i="16"/>
  <c r="AT22" i="16"/>
  <c r="AS22" i="16"/>
  <c r="AR22" i="16"/>
  <c r="AG22" i="16"/>
  <c r="AH22" i="16" s="1"/>
  <c r="AF22" i="16"/>
  <c r="U22" i="16"/>
  <c r="T22" i="16"/>
  <c r="V22" i="16" s="1"/>
  <c r="I22" i="16"/>
  <c r="J22" i="16" s="1"/>
  <c r="H22" i="16"/>
  <c r="BF21" i="16"/>
  <c r="BE21" i="16"/>
  <c r="BD21" i="16"/>
  <c r="AS21" i="16"/>
  <c r="AT21" i="16" s="1"/>
  <c r="AR21" i="16"/>
  <c r="AG21" i="16"/>
  <c r="AF21" i="16"/>
  <c r="AH21" i="16" s="1"/>
  <c r="U21" i="16"/>
  <c r="V21" i="16" s="1"/>
  <c r="T21" i="16"/>
  <c r="J21" i="16"/>
  <c r="I21" i="16"/>
  <c r="H21" i="16"/>
  <c r="BE20" i="16"/>
  <c r="BF20" i="16" s="1"/>
  <c r="BD20" i="16"/>
  <c r="AS20" i="16"/>
  <c r="AR20" i="16"/>
  <c r="AT20" i="16" s="1"/>
  <c r="AG20" i="16"/>
  <c r="AH20" i="16" s="1"/>
  <c r="AF20" i="16"/>
  <c r="V20" i="16"/>
  <c r="U20" i="16"/>
  <c r="T20" i="16"/>
  <c r="I20" i="16"/>
  <c r="J20" i="16" s="1"/>
  <c r="H20" i="16"/>
  <c r="BE16" i="16"/>
  <c r="BD16" i="16"/>
  <c r="BF16" i="16" s="1"/>
  <c r="AS16" i="16"/>
  <c r="AT16" i="16" s="1"/>
  <c r="AR16" i="16"/>
  <c r="AH16" i="16"/>
  <c r="AG16" i="16"/>
  <c r="AF16" i="16"/>
  <c r="U16" i="16"/>
  <c r="V16" i="16" s="1"/>
  <c r="T16" i="16"/>
  <c r="I16" i="16"/>
  <c r="H16" i="16"/>
  <c r="J16" i="16" s="1"/>
  <c r="BE15" i="16"/>
  <c r="BF15" i="16" s="1"/>
  <c r="BD15" i="16"/>
  <c r="AT15" i="16"/>
  <c r="AS15" i="16"/>
  <c r="AR15" i="16"/>
  <c r="AG15" i="16"/>
  <c r="AH15" i="16" s="1"/>
  <c r="AF15" i="16"/>
  <c r="U15" i="16"/>
  <c r="T15" i="16"/>
  <c r="V15" i="16" s="1"/>
  <c r="I15" i="16"/>
  <c r="J15" i="16" s="1"/>
  <c r="H15" i="16"/>
  <c r="BF14" i="16"/>
  <c r="BE14" i="16"/>
  <c r="BD14" i="16"/>
  <c r="AS14" i="16"/>
  <c r="AT14" i="16" s="1"/>
  <c r="AR14" i="16"/>
  <c r="AG14" i="16"/>
  <c r="AF14" i="16"/>
  <c r="AH14" i="16" s="1"/>
  <c r="U14" i="16"/>
  <c r="V14" i="16" s="1"/>
  <c r="T14" i="16"/>
  <c r="J14" i="16"/>
  <c r="I14" i="16"/>
  <c r="H14" i="16"/>
  <c r="BE10" i="16"/>
  <c r="BA10" i="16"/>
  <c r="AS10" i="16"/>
  <c r="AO10" i="16"/>
  <c r="AG10" i="16"/>
  <c r="AC10" i="16"/>
  <c r="U10" i="16"/>
  <c r="Q10" i="16"/>
  <c r="I10" i="16"/>
  <c r="E10" i="16"/>
  <c r="AT98" i="16" l="1"/>
  <c r="V100" i="16"/>
  <c r="BF101" i="16"/>
  <c r="AH103" i="16"/>
  <c r="J105" i="16"/>
  <c r="AT106" i="16"/>
  <c r="V111" i="16"/>
  <c r="BF111" i="16"/>
  <c r="AH113" i="16"/>
  <c r="J115" i="16"/>
  <c r="BF124" i="16"/>
  <c r="J131" i="16"/>
  <c r="AT132" i="16"/>
  <c r="V134" i="16"/>
  <c r="BF135" i="16"/>
  <c r="AH137" i="16"/>
  <c r="J139" i="16"/>
  <c r="V145" i="16"/>
  <c r="BF146" i="16"/>
  <c r="AH148" i="16"/>
  <c r="BF157" i="16"/>
  <c r="AH159" i="16"/>
  <c r="J161" i="16"/>
  <c r="AT165" i="16"/>
  <c r="BM98" i="15" l="1"/>
  <c r="BI98" i="15"/>
  <c r="AY98" i="15"/>
  <c r="AU98" i="15"/>
  <c r="AK98" i="15"/>
  <c r="AG98" i="15"/>
  <c r="W98" i="15"/>
  <c r="S98" i="15"/>
  <c r="I98" i="15"/>
  <c r="E98" i="15"/>
  <c r="BM78" i="15"/>
  <c r="BH78" i="15"/>
  <c r="AY78" i="15"/>
  <c r="AT78" i="15"/>
  <c r="AK78" i="15"/>
  <c r="AF78" i="15"/>
  <c r="W78" i="15"/>
  <c r="R78" i="15"/>
  <c r="I78" i="15"/>
  <c r="D78" i="15"/>
  <c r="BM77" i="15"/>
  <c r="BH77" i="15"/>
  <c r="AY77" i="15"/>
  <c r="AT77" i="15"/>
  <c r="AK77" i="15"/>
  <c r="AF77" i="15"/>
  <c r="W77" i="15"/>
  <c r="R77" i="15"/>
  <c r="I77" i="15"/>
  <c r="D77" i="15"/>
  <c r="BM76" i="15"/>
  <c r="BH76" i="15"/>
  <c r="AY76" i="15"/>
  <c r="AT76" i="15"/>
  <c r="AK76" i="15"/>
  <c r="AF76" i="15"/>
  <c r="W76" i="15"/>
  <c r="R76" i="15"/>
  <c r="I76" i="15"/>
  <c r="D76" i="15"/>
  <c r="BM75" i="15"/>
  <c r="BH75" i="15"/>
  <c r="AY75" i="15"/>
  <c r="AT75" i="15"/>
  <c r="AK75" i="15"/>
  <c r="AF75" i="15"/>
  <c r="W75" i="15"/>
  <c r="R75" i="15"/>
  <c r="I75" i="15"/>
  <c r="D75" i="15"/>
  <c r="BM74" i="15"/>
  <c r="BH74" i="15"/>
  <c r="AY74" i="15"/>
  <c r="AT74" i="15"/>
  <c r="AK74" i="15"/>
  <c r="AF74" i="15"/>
  <c r="W74" i="15"/>
  <c r="R74" i="15"/>
  <c r="I74" i="15"/>
  <c r="D74" i="15"/>
  <c r="BM73" i="15"/>
  <c r="BH73" i="15"/>
  <c r="AY73" i="15"/>
  <c r="AT73" i="15"/>
  <c r="AK73" i="15"/>
  <c r="AF73" i="15"/>
  <c r="W73" i="15"/>
  <c r="R73" i="15"/>
  <c r="I73" i="15"/>
  <c r="D73" i="15"/>
  <c r="BM72" i="15"/>
  <c r="BH72" i="15"/>
  <c r="AY72" i="15"/>
  <c r="AT72" i="15"/>
  <c r="AK72" i="15"/>
  <c r="AF72" i="15"/>
  <c r="W72" i="15"/>
  <c r="R72" i="15"/>
  <c r="I72" i="15"/>
  <c r="D72" i="15"/>
  <c r="BM71" i="15"/>
  <c r="BH71" i="15"/>
  <c r="AY71" i="15"/>
  <c r="AT71" i="15"/>
  <c r="AK71" i="15"/>
  <c r="AF71" i="15"/>
  <c r="W71" i="15"/>
  <c r="R71" i="15"/>
  <c r="I71" i="15"/>
  <c r="D71" i="15"/>
  <c r="BM70" i="15"/>
  <c r="BH70" i="15"/>
  <c r="AY70" i="15"/>
  <c r="AT70" i="15"/>
  <c r="AK70" i="15"/>
  <c r="AF70" i="15"/>
  <c r="W70" i="15"/>
  <c r="R70" i="15"/>
  <c r="I70" i="15"/>
  <c r="D70" i="15"/>
  <c r="BM69" i="15"/>
  <c r="BH69" i="15"/>
  <c r="AY69" i="15"/>
  <c r="AT69" i="15"/>
  <c r="AK69" i="15"/>
  <c r="AF69" i="15"/>
  <c r="W69" i="15"/>
  <c r="R69" i="15"/>
  <c r="I69" i="15"/>
  <c r="D69" i="15"/>
  <c r="BM68" i="15"/>
  <c r="BH68" i="15"/>
  <c r="AY68" i="15"/>
  <c r="AT68" i="15"/>
  <c r="AK68" i="15"/>
  <c r="AF68" i="15"/>
  <c r="W68" i="15"/>
  <c r="R68" i="15"/>
  <c r="I68" i="15"/>
  <c r="D68" i="15"/>
  <c r="BM67" i="15"/>
  <c r="AY67" i="15"/>
  <c r="AK67" i="15"/>
  <c r="W67" i="15"/>
  <c r="I67" i="15"/>
  <c r="BM62" i="15"/>
  <c r="BH62" i="15"/>
  <c r="AY62" i="15"/>
  <c r="AT62" i="15"/>
  <c r="AK62" i="15"/>
  <c r="AF62" i="15"/>
  <c r="W62" i="15"/>
  <c r="R62" i="15"/>
  <c r="I62" i="15"/>
  <c r="D62" i="15"/>
  <c r="BH61" i="15"/>
  <c r="AT61" i="15"/>
  <c r="AF61" i="15"/>
  <c r="R61" i="15"/>
  <c r="D61" i="15"/>
  <c r="BM60" i="15"/>
  <c r="BH60" i="15"/>
  <c r="AY60" i="15"/>
  <c r="AT60" i="15"/>
  <c r="AK60" i="15"/>
  <c r="AF60" i="15"/>
  <c r="W60" i="15"/>
  <c r="R60" i="15"/>
  <c r="I60" i="15"/>
  <c r="D60" i="15"/>
  <c r="BM59" i="15"/>
  <c r="BH59" i="15"/>
  <c r="AY59" i="15"/>
  <c r="AT59" i="15"/>
  <c r="AK59" i="15"/>
  <c r="AF59" i="15"/>
  <c r="W59" i="15"/>
  <c r="R59" i="15"/>
  <c r="I59" i="15"/>
  <c r="D59" i="15"/>
  <c r="BM54" i="15"/>
  <c r="BI54" i="15"/>
  <c r="AY54" i="15"/>
  <c r="AU54" i="15"/>
  <c r="AK54" i="15"/>
  <c r="AG54" i="15"/>
  <c r="W54" i="15"/>
  <c r="S54" i="15"/>
  <c r="I54" i="15"/>
  <c r="E54" i="15"/>
  <c r="BM34" i="15"/>
  <c r="BH34" i="15"/>
  <c r="AY34" i="15"/>
  <c r="AT34" i="15"/>
  <c r="AK34" i="15"/>
  <c r="AF34" i="15"/>
  <c r="W34" i="15"/>
  <c r="R34" i="15"/>
  <c r="I34" i="15"/>
  <c r="D34" i="15"/>
  <c r="BM33" i="15"/>
  <c r="BH33" i="15"/>
  <c r="AY33" i="15"/>
  <c r="AT33" i="15"/>
  <c r="AK33" i="15"/>
  <c r="AF33" i="15"/>
  <c r="W33" i="15"/>
  <c r="R33" i="15"/>
  <c r="I33" i="15"/>
  <c r="D33" i="15"/>
  <c r="BM32" i="15"/>
  <c r="BH32" i="15"/>
  <c r="AY32" i="15"/>
  <c r="AT32" i="15"/>
  <c r="AK32" i="15"/>
  <c r="AF32" i="15"/>
  <c r="W32" i="15"/>
  <c r="R32" i="15"/>
  <c r="I32" i="15"/>
  <c r="D32" i="15"/>
  <c r="BM31" i="15"/>
  <c r="BH31" i="15"/>
  <c r="AY31" i="15"/>
  <c r="AT31" i="15"/>
  <c r="AK31" i="15"/>
  <c r="AF31" i="15"/>
  <c r="W31" i="15"/>
  <c r="R31" i="15"/>
  <c r="I31" i="15"/>
  <c r="D31" i="15"/>
  <c r="BM30" i="15"/>
  <c r="BH30" i="15"/>
  <c r="AY30" i="15"/>
  <c r="AT30" i="15"/>
  <c r="AK30" i="15"/>
  <c r="AF30" i="15"/>
  <c r="W30" i="15"/>
  <c r="R30" i="15"/>
  <c r="I30" i="15"/>
  <c r="D30" i="15"/>
  <c r="BM29" i="15"/>
  <c r="BH29" i="15"/>
  <c r="AY29" i="15"/>
  <c r="AT29" i="15"/>
  <c r="AK29" i="15"/>
  <c r="AF29" i="15"/>
  <c r="W29" i="15"/>
  <c r="R29" i="15"/>
  <c r="I29" i="15"/>
  <c r="D29" i="15"/>
  <c r="BM28" i="15"/>
  <c r="BH28" i="15"/>
  <c r="AY28" i="15"/>
  <c r="AT28" i="15"/>
  <c r="AK28" i="15"/>
  <c r="AF28" i="15"/>
  <c r="W28" i="15"/>
  <c r="R28" i="15"/>
  <c r="I28" i="15"/>
  <c r="D28" i="15"/>
  <c r="BM27" i="15"/>
  <c r="BH27" i="15"/>
  <c r="AY27" i="15"/>
  <c r="AT27" i="15"/>
  <c r="AK27" i="15"/>
  <c r="AF27" i="15"/>
  <c r="W27" i="15"/>
  <c r="R27" i="15"/>
  <c r="I27" i="15"/>
  <c r="D27" i="15"/>
  <c r="BM26" i="15"/>
  <c r="BH26" i="15"/>
  <c r="AY26" i="15"/>
  <c r="AT26" i="15"/>
  <c r="AK26" i="15"/>
  <c r="AF26" i="15"/>
  <c r="W26" i="15"/>
  <c r="R26" i="15"/>
  <c r="I26" i="15"/>
  <c r="D26" i="15"/>
  <c r="BM25" i="15"/>
  <c r="BH25" i="15"/>
  <c r="AY25" i="15"/>
  <c r="AT25" i="15"/>
  <c r="AK25" i="15"/>
  <c r="AF25" i="15"/>
  <c r="W25" i="15"/>
  <c r="R25" i="15"/>
  <c r="I25" i="15"/>
  <c r="D25" i="15"/>
  <c r="BM24" i="15"/>
  <c r="BH24" i="15"/>
  <c r="AY24" i="15"/>
  <c r="AT24" i="15"/>
  <c r="AK24" i="15"/>
  <c r="AF24" i="15"/>
  <c r="W24" i="15"/>
  <c r="R24" i="15"/>
  <c r="I24" i="15"/>
  <c r="D24" i="15"/>
  <c r="BM23" i="15"/>
  <c r="AY23" i="15"/>
  <c r="AK23" i="15"/>
  <c r="W23" i="15"/>
  <c r="I23" i="15"/>
  <c r="BM18" i="15"/>
  <c r="BH18" i="15"/>
  <c r="AY18" i="15"/>
  <c r="AT18" i="15"/>
  <c r="AK18" i="15"/>
  <c r="AF18" i="15"/>
  <c r="W18" i="15"/>
  <c r="R18" i="15"/>
  <c r="I18" i="15"/>
  <c r="D18" i="15"/>
  <c r="BH17" i="15"/>
  <c r="AT17" i="15"/>
  <c r="AF17" i="15"/>
  <c r="R17" i="15"/>
  <c r="D17" i="15"/>
  <c r="BM16" i="15"/>
  <c r="BH16" i="15"/>
  <c r="AY16" i="15"/>
  <c r="AT16" i="15"/>
  <c r="AK16" i="15"/>
  <c r="AF16" i="15"/>
  <c r="W16" i="15"/>
  <c r="R16" i="15"/>
  <c r="I16" i="15"/>
  <c r="D16" i="15"/>
  <c r="BM15" i="15"/>
  <c r="BH15" i="15"/>
  <c r="AY15" i="15"/>
  <c r="AT15" i="15"/>
  <c r="AK15" i="15"/>
  <c r="AF15" i="15"/>
  <c r="W15" i="15"/>
  <c r="R15" i="15"/>
  <c r="I15" i="15"/>
  <c r="D15" i="15"/>
  <c r="BM10" i="15"/>
  <c r="BI10" i="15"/>
  <c r="AY10" i="15"/>
  <c r="AU10" i="15"/>
  <c r="AK10" i="15"/>
  <c r="AG10" i="15"/>
  <c r="W10" i="15"/>
  <c r="S10" i="15"/>
  <c r="I10" i="15"/>
  <c r="E10" i="15"/>
  <c r="AW70" i="14" l="1"/>
  <c r="AS70" i="14"/>
  <c r="AM70" i="14"/>
  <c r="AI70" i="14"/>
  <c r="AC70" i="14"/>
  <c r="Y70" i="14"/>
  <c r="S70" i="14"/>
  <c r="O70" i="14"/>
  <c r="I70" i="14"/>
  <c r="E70" i="14"/>
  <c r="AW40" i="14"/>
  <c r="AS40" i="14"/>
  <c r="AM40" i="14"/>
  <c r="AI40" i="14"/>
  <c r="AC40" i="14"/>
  <c r="Y40" i="14"/>
  <c r="S40" i="14"/>
  <c r="O40" i="14"/>
  <c r="I40" i="14"/>
  <c r="E40" i="14"/>
  <c r="AW10" i="14"/>
  <c r="AS10" i="14"/>
  <c r="AM10" i="14"/>
  <c r="AI10" i="14"/>
  <c r="AC10" i="14"/>
  <c r="Y10" i="14"/>
  <c r="S10" i="14"/>
  <c r="O10" i="14"/>
  <c r="I10" i="14"/>
  <c r="E10" i="14"/>
  <c r="BQ42" i="13"/>
  <c r="BM42" i="13"/>
  <c r="BB42" i="13"/>
  <c r="AX42" i="13"/>
  <c r="AM42" i="13"/>
  <c r="AI42" i="13"/>
  <c r="X42" i="13"/>
  <c r="T42" i="13"/>
  <c r="I42" i="13"/>
  <c r="E42" i="13"/>
  <c r="BQ26" i="13"/>
  <c r="BM26" i="13"/>
  <c r="BB26" i="13"/>
  <c r="AX26" i="13"/>
  <c r="AM26" i="13"/>
  <c r="AI26" i="13"/>
  <c r="X26" i="13"/>
  <c r="T26" i="13"/>
  <c r="I26" i="13"/>
  <c r="E26" i="13"/>
  <c r="BQ10" i="13"/>
  <c r="BM10" i="13"/>
  <c r="BB10" i="13"/>
  <c r="AX10" i="13"/>
  <c r="AM10" i="13"/>
  <c r="AI10" i="13"/>
  <c r="X10" i="13"/>
  <c r="T10" i="13"/>
  <c r="I10" i="13"/>
  <c r="E10" i="13"/>
  <c r="BV177" i="12" l="1"/>
  <c r="CA177" i="12" s="1"/>
  <c r="BQ177" i="12"/>
  <c r="BY177" i="12" s="1"/>
  <c r="BZ177" i="12" s="1"/>
  <c r="BI177" i="12"/>
  <c r="BJ177" i="12" s="1"/>
  <c r="BF177" i="12"/>
  <c r="BK177" i="12" s="1"/>
  <c r="BA177" i="12"/>
  <c r="AT177" i="12"/>
  <c r="AS177" i="12"/>
  <c r="AP177" i="12"/>
  <c r="AU177" i="12" s="1"/>
  <c r="AK177" i="12"/>
  <c r="Z177" i="12"/>
  <c r="U177" i="12"/>
  <c r="J177" i="12"/>
  <c r="O177" i="12" s="1"/>
  <c r="E177" i="12"/>
  <c r="M177" i="12" s="1"/>
  <c r="N177" i="12" s="1"/>
  <c r="BY176" i="12"/>
  <c r="BZ176" i="12" s="1"/>
  <c r="BV176" i="12"/>
  <c r="CA176" i="12" s="1"/>
  <c r="BQ176" i="12"/>
  <c r="BJ176" i="12"/>
  <c r="BI176" i="12"/>
  <c r="BF176" i="12"/>
  <c r="BK176" i="12" s="1"/>
  <c r="BA176" i="12"/>
  <c r="AP176" i="12"/>
  <c r="AK176" i="12"/>
  <c r="Z176" i="12"/>
  <c r="AE176" i="12" s="1"/>
  <c r="U176" i="12"/>
  <c r="AC176" i="12" s="1"/>
  <c r="AD176" i="12" s="1"/>
  <c r="M176" i="12"/>
  <c r="N176" i="12" s="1"/>
  <c r="J176" i="12"/>
  <c r="O176" i="12" s="1"/>
  <c r="E176" i="12"/>
  <c r="BZ175" i="12"/>
  <c r="BY175" i="12"/>
  <c r="BV175" i="12"/>
  <c r="CA175" i="12" s="1"/>
  <c r="BQ175" i="12"/>
  <c r="BF175" i="12"/>
  <c r="BA175" i="12"/>
  <c r="AP175" i="12"/>
  <c r="AU175" i="12" s="1"/>
  <c r="AK175" i="12"/>
  <c r="AS175" i="12" s="1"/>
  <c r="AT175" i="12" s="1"/>
  <c r="AC175" i="12"/>
  <c r="AD175" i="12" s="1"/>
  <c r="Z175" i="12"/>
  <c r="AE175" i="12" s="1"/>
  <c r="U175" i="12"/>
  <c r="N175" i="12"/>
  <c r="M175" i="12"/>
  <c r="J175" i="12"/>
  <c r="O175" i="12" s="1"/>
  <c r="E175" i="12"/>
  <c r="BV174" i="12"/>
  <c r="BQ174" i="12"/>
  <c r="BF174" i="12"/>
  <c r="BK174" i="12" s="1"/>
  <c r="BA174" i="12"/>
  <c r="BI174" i="12" s="1"/>
  <c r="BJ174" i="12" s="1"/>
  <c r="AS174" i="12"/>
  <c r="AT174" i="12" s="1"/>
  <c r="AP174" i="12"/>
  <c r="AU174" i="12" s="1"/>
  <c r="AK174" i="12"/>
  <c r="AD174" i="12"/>
  <c r="AC174" i="12"/>
  <c r="Z174" i="12"/>
  <c r="AE174" i="12" s="1"/>
  <c r="U174" i="12"/>
  <c r="J174" i="12"/>
  <c r="E174" i="12"/>
  <c r="BV173" i="12"/>
  <c r="CA173" i="12" s="1"/>
  <c r="BQ173" i="12"/>
  <c r="BY173" i="12" s="1"/>
  <c r="BZ173" i="12" s="1"/>
  <c r="BI173" i="12"/>
  <c r="BJ173" i="12" s="1"/>
  <c r="BF173" i="12"/>
  <c r="BK173" i="12" s="1"/>
  <c r="BA173" i="12"/>
  <c r="AT173" i="12"/>
  <c r="AS173" i="12"/>
  <c r="AP173" i="12"/>
  <c r="AU173" i="12" s="1"/>
  <c r="AK173" i="12"/>
  <c r="Z173" i="12"/>
  <c r="U173" i="12"/>
  <c r="J173" i="12"/>
  <c r="O173" i="12" s="1"/>
  <c r="E173" i="12"/>
  <c r="M173" i="12" s="1"/>
  <c r="N173" i="12" s="1"/>
  <c r="BY172" i="12"/>
  <c r="BZ172" i="12" s="1"/>
  <c r="BV172" i="12"/>
  <c r="CA172" i="12" s="1"/>
  <c r="BQ172" i="12"/>
  <c r="BJ172" i="12"/>
  <c r="BI172" i="12"/>
  <c r="BF172" i="12"/>
  <c r="BK172" i="12" s="1"/>
  <c r="BA172" i="12"/>
  <c r="AP172" i="12"/>
  <c r="AK172" i="12"/>
  <c r="Z172" i="12"/>
  <c r="AE172" i="12" s="1"/>
  <c r="U172" i="12"/>
  <c r="AC172" i="12" s="1"/>
  <c r="AD172" i="12" s="1"/>
  <c r="M172" i="12"/>
  <c r="N172" i="12" s="1"/>
  <c r="J172" i="12"/>
  <c r="O172" i="12" s="1"/>
  <c r="E172" i="12"/>
  <c r="BZ171" i="12"/>
  <c r="BY171" i="12"/>
  <c r="BV171" i="12"/>
  <c r="CA171" i="12" s="1"/>
  <c r="BQ171" i="12"/>
  <c r="BF171" i="12"/>
  <c r="BA171" i="12"/>
  <c r="AP171" i="12"/>
  <c r="AU171" i="12" s="1"/>
  <c r="AK171" i="12"/>
  <c r="AS171" i="12" s="1"/>
  <c r="AT171" i="12" s="1"/>
  <c r="AC171" i="12"/>
  <c r="AD171" i="12" s="1"/>
  <c r="Z171" i="12"/>
  <c r="AE171" i="12" s="1"/>
  <c r="U171" i="12"/>
  <c r="N171" i="12"/>
  <c r="M171" i="12"/>
  <c r="J171" i="12"/>
  <c r="O171" i="12" s="1"/>
  <c r="E171" i="12"/>
  <c r="BV170" i="12"/>
  <c r="BQ170" i="12"/>
  <c r="BF170" i="12"/>
  <c r="BK170" i="12" s="1"/>
  <c r="BA170" i="12"/>
  <c r="BI170" i="12" s="1"/>
  <c r="BJ170" i="12" s="1"/>
  <c r="AS170" i="12"/>
  <c r="AT170" i="12" s="1"/>
  <c r="AP170" i="12"/>
  <c r="AU170" i="12" s="1"/>
  <c r="AK170" i="12"/>
  <c r="AD170" i="12"/>
  <c r="AC170" i="12"/>
  <c r="Z170" i="12"/>
  <c r="AE170" i="12" s="1"/>
  <c r="U170" i="12"/>
  <c r="J170" i="12"/>
  <c r="E170" i="12"/>
  <c r="BV169" i="12"/>
  <c r="CA169" i="12" s="1"/>
  <c r="BQ169" i="12"/>
  <c r="BY169" i="12" s="1"/>
  <c r="BZ169" i="12" s="1"/>
  <c r="BI169" i="12"/>
  <c r="BJ169" i="12" s="1"/>
  <c r="BF169" i="12"/>
  <c r="BK169" i="12" s="1"/>
  <c r="BA169" i="12"/>
  <c r="AT169" i="12"/>
  <c r="AS169" i="12"/>
  <c r="AP169" i="12"/>
  <c r="AU169" i="12" s="1"/>
  <c r="AK169" i="12"/>
  <c r="Z169" i="12"/>
  <c r="U169" i="12"/>
  <c r="J169" i="12"/>
  <c r="O169" i="12" s="1"/>
  <c r="E169" i="12"/>
  <c r="M169" i="12" s="1"/>
  <c r="N169" i="12" s="1"/>
  <c r="BY164" i="12"/>
  <c r="BZ164" i="12" s="1"/>
  <c r="BV164" i="12"/>
  <c r="CA164" i="12" s="1"/>
  <c r="BQ164" i="12"/>
  <c r="BJ164" i="12"/>
  <c r="BI164" i="12"/>
  <c r="BF164" i="12"/>
  <c r="BK164" i="12" s="1"/>
  <c r="BA164" i="12"/>
  <c r="AP164" i="12"/>
  <c r="AK164" i="12"/>
  <c r="Z164" i="12"/>
  <c r="AE164" i="12" s="1"/>
  <c r="U164" i="12"/>
  <c r="AC164" i="12" s="1"/>
  <c r="AD164" i="12" s="1"/>
  <c r="M164" i="12"/>
  <c r="N164" i="12" s="1"/>
  <c r="J164" i="12"/>
  <c r="O164" i="12" s="1"/>
  <c r="E164" i="12"/>
  <c r="BZ163" i="12"/>
  <c r="BY163" i="12"/>
  <c r="BV163" i="12"/>
  <c r="CA163" i="12" s="1"/>
  <c r="BQ163" i="12"/>
  <c r="BF163" i="12"/>
  <c r="BA163" i="12"/>
  <c r="AP163" i="12"/>
  <c r="AU163" i="12" s="1"/>
  <c r="AK163" i="12"/>
  <c r="AS163" i="12" s="1"/>
  <c r="AT163" i="12" s="1"/>
  <c r="AC163" i="12"/>
  <c r="AD163" i="12" s="1"/>
  <c r="Z163" i="12"/>
  <c r="AE163" i="12" s="1"/>
  <c r="U163" i="12"/>
  <c r="N163" i="12"/>
  <c r="M163" i="12"/>
  <c r="J163" i="12"/>
  <c r="O163" i="12" s="1"/>
  <c r="E163" i="12"/>
  <c r="BV162" i="12"/>
  <c r="BQ162" i="12"/>
  <c r="BF162" i="12"/>
  <c r="BK162" i="12" s="1"/>
  <c r="BA162" i="12"/>
  <c r="BI162" i="12" s="1"/>
  <c r="BJ162" i="12" s="1"/>
  <c r="AS162" i="12"/>
  <c r="AT162" i="12" s="1"/>
  <c r="AP162" i="12"/>
  <c r="AU162" i="12" s="1"/>
  <c r="AK162" i="12"/>
  <c r="AD162" i="12"/>
  <c r="AC162" i="12"/>
  <c r="Z162" i="12"/>
  <c r="U162" i="12"/>
  <c r="AE162" i="12" s="1"/>
  <c r="J162" i="12"/>
  <c r="E162" i="12"/>
  <c r="BV161" i="12"/>
  <c r="CA161" i="12" s="1"/>
  <c r="BQ161" i="12"/>
  <c r="BY161" i="12" s="1"/>
  <c r="BZ161" i="12" s="1"/>
  <c r="BI161" i="12"/>
  <c r="BJ161" i="12" s="1"/>
  <c r="BF161" i="12"/>
  <c r="BK161" i="12" s="1"/>
  <c r="BA161" i="12"/>
  <c r="AT161" i="12"/>
  <c r="AS161" i="12"/>
  <c r="AP161" i="12"/>
  <c r="AK161" i="12"/>
  <c r="AU161" i="12" s="1"/>
  <c r="Z161" i="12"/>
  <c r="U161" i="12"/>
  <c r="J161" i="12"/>
  <c r="O161" i="12" s="1"/>
  <c r="E161" i="12"/>
  <c r="M161" i="12" s="1"/>
  <c r="N161" i="12" s="1"/>
  <c r="BY160" i="12"/>
  <c r="BZ160" i="12" s="1"/>
  <c r="BV160" i="12"/>
  <c r="CA160" i="12" s="1"/>
  <c r="BQ160" i="12"/>
  <c r="BJ160" i="12"/>
  <c r="BI160" i="12"/>
  <c r="BF160" i="12"/>
  <c r="BK160" i="12" s="1"/>
  <c r="BA160" i="12"/>
  <c r="AP160" i="12"/>
  <c r="AK160" i="12"/>
  <c r="Z160" i="12"/>
  <c r="AE160" i="12" s="1"/>
  <c r="U160" i="12"/>
  <c r="AC160" i="12" s="1"/>
  <c r="AD160" i="12" s="1"/>
  <c r="M160" i="12"/>
  <c r="N160" i="12" s="1"/>
  <c r="J160" i="12"/>
  <c r="O160" i="12" s="1"/>
  <c r="E160" i="12"/>
  <c r="BZ159" i="12"/>
  <c r="BY159" i="12"/>
  <c r="BV159" i="12"/>
  <c r="CA159" i="12" s="1"/>
  <c r="BQ159" i="12"/>
  <c r="BF159" i="12"/>
  <c r="BA159" i="12"/>
  <c r="AP159" i="12"/>
  <c r="AU159" i="12" s="1"/>
  <c r="AK159" i="12"/>
  <c r="AS159" i="12" s="1"/>
  <c r="AT159" i="12" s="1"/>
  <c r="AC159" i="12"/>
  <c r="AD159" i="12" s="1"/>
  <c r="Z159" i="12"/>
  <c r="AE159" i="12" s="1"/>
  <c r="U159" i="12"/>
  <c r="N159" i="12"/>
  <c r="M159" i="12"/>
  <c r="J159" i="12"/>
  <c r="O159" i="12" s="1"/>
  <c r="E159" i="12"/>
  <c r="BV158" i="12"/>
  <c r="BQ158" i="12"/>
  <c r="BF158" i="12"/>
  <c r="BK158" i="12" s="1"/>
  <c r="BA158" i="12"/>
  <c r="BI158" i="12" s="1"/>
  <c r="BJ158" i="12" s="1"/>
  <c r="AS158" i="12"/>
  <c r="AT158" i="12" s="1"/>
  <c r="AP158" i="12"/>
  <c r="AU158" i="12" s="1"/>
  <c r="AK158" i="12"/>
  <c r="AD158" i="12"/>
  <c r="AC158" i="12"/>
  <c r="Z158" i="12"/>
  <c r="AE158" i="12" s="1"/>
  <c r="U158" i="12"/>
  <c r="J158" i="12"/>
  <c r="E158" i="12"/>
  <c r="BV157" i="12"/>
  <c r="CA157" i="12" s="1"/>
  <c r="BQ157" i="12"/>
  <c r="BY157" i="12" s="1"/>
  <c r="BZ157" i="12" s="1"/>
  <c r="BI157" i="12"/>
  <c r="BJ157" i="12" s="1"/>
  <c r="BF157" i="12"/>
  <c r="BK157" i="12" s="1"/>
  <c r="BA157" i="12"/>
  <c r="AT157" i="12"/>
  <c r="AS157" i="12"/>
  <c r="AP157" i="12"/>
  <c r="AU157" i="12" s="1"/>
  <c r="AK157" i="12"/>
  <c r="Z157" i="12"/>
  <c r="U157" i="12"/>
  <c r="J157" i="12"/>
  <c r="O157" i="12" s="1"/>
  <c r="E157" i="12"/>
  <c r="M157" i="12" s="1"/>
  <c r="N157" i="12" s="1"/>
  <c r="BY156" i="12"/>
  <c r="BZ156" i="12" s="1"/>
  <c r="BV156" i="12"/>
  <c r="CA156" i="12" s="1"/>
  <c r="BQ156" i="12"/>
  <c r="BJ156" i="12"/>
  <c r="BI156" i="12"/>
  <c r="BF156" i="12"/>
  <c r="BK156" i="12" s="1"/>
  <c r="BA156" i="12"/>
  <c r="AP156" i="12"/>
  <c r="AK156" i="12"/>
  <c r="Z156" i="12"/>
  <c r="AE156" i="12" s="1"/>
  <c r="U156" i="12"/>
  <c r="AC156" i="12" s="1"/>
  <c r="AD156" i="12" s="1"/>
  <c r="M156" i="12"/>
  <c r="N156" i="12" s="1"/>
  <c r="J156" i="12"/>
  <c r="O156" i="12" s="1"/>
  <c r="E156" i="12"/>
  <c r="BZ151" i="12"/>
  <c r="BY151" i="12"/>
  <c r="BV151" i="12"/>
  <c r="CA151" i="12" s="1"/>
  <c r="BQ151" i="12"/>
  <c r="BF151" i="12"/>
  <c r="BA151" i="12"/>
  <c r="AP151" i="12"/>
  <c r="AU151" i="12" s="1"/>
  <c r="AK151" i="12"/>
  <c r="AS151" i="12" s="1"/>
  <c r="AT151" i="12" s="1"/>
  <c r="AC151" i="12"/>
  <c r="AD151" i="12" s="1"/>
  <c r="Z151" i="12"/>
  <c r="AE151" i="12" s="1"/>
  <c r="U151" i="12"/>
  <c r="N151" i="12"/>
  <c r="M151" i="12"/>
  <c r="J151" i="12"/>
  <c r="O151" i="12" s="1"/>
  <c r="E151" i="12"/>
  <c r="BV150" i="12"/>
  <c r="BQ150" i="12"/>
  <c r="BF150" i="12"/>
  <c r="BK150" i="12" s="1"/>
  <c r="BA150" i="12"/>
  <c r="BI150" i="12" s="1"/>
  <c r="BJ150" i="12" s="1"/>
  <c r="AS150" i="12"/>
  <c r="AT150" i="12" s="1"/>
  <c r="AP150" i="12"/>
  <c r="AU150" i="12" s="1"/>
  <c r="AK150" i="12"/>
  <c r="AD150" i="12"/>
  <c r="AC150" i="12"/>
  <c r="Z150" i="12"/>
  <c r="AE150" i="12" s="1"/>
  <c r="U150" i="12"/>
  <c r="J150" i="12"/>
  <c r="E150" i="12"/>
  <c r="BV149" i="12"/>
  <c r="CA149" i="12" s="1"/>
  <c r="BQ149" i="12"/>
  <c r="BY149" i="12" s="1"/>
  <c r="BZ149" i="12" s="1"/>
  <c r="BI149" i="12"/>
  <c r="BJ149" i="12" s="1"/>
  <c r="BF149" i="12"/>
  <c r="BK149" i="12" s="1"/>
  <c r="BA149" i="12"/>
  <c r="AT149" i="12"/>
  <c r="AS149" i="12"/>
  <c r="AP149" i="12"/>
  <c r="AU149" i="12" s="1"/>
  <c r="AK149" i="12"/>
  <c r="Z149" i="12"/>
  <c r="U149" i="12"/>
  <c r="J149" i="12"/>
  <c r="O149" i="12" s="1"/>
  <c r="E149" i="12"/>
  <c r="M149" i="12" s="1"/>
  <c r="N149" i="12" s="1"/>
  <c r="BY148" i="12"/>
  <c r="BZ148" i="12" s="1"/>
  <c r="BV148" i="12"/>
  <c r="CA148" i="12" s="1"/>
  <c r="BQ148" i="12"/>
  <c r="BJ148" i="12"/>
  <c r="BI148" i="12"/>
  <c r="BF148" i="12"/>
  <c r="BK148" i="12" s="1"/>
  <c r="BA148" i="12"/>
  <c r="AP148" i="12"/>
  <c r="AK148" i="12"/>
  <c r="Z148" i="12"/>
  <c r="AE148" i="12" s="1"/>
  <c r="U148" i="12"/>
  <c r="AC148" i="12" s="1"/>
  <c r="AD148" i="12" s="1"/>
  <c r="M148" i="12"/>
  <c r="N148" i="12" s="1"/>
  <c r="J148" i="12"/>
  <c r="O148" i="12" s="1"/>
  <c r="E148" i="12"/>
  <c r="BZ147" i="12"/>
  <c r="BY147" i="12"/>
  <c r="BV147" i="12"/>
  <c r="CA147" i="12" s="1"/>
  <c r="BQ147" i="12"/>
  <c r="BK147" i="12"/>
  <c r="BF147" i="12"/>
  <c r="BA147" i="12"/>
  <c r="BI147" i="12" s="1"/>
  <c r="BJ147" i="12" s="1"/>
  <c r="AP147" i="12"/>
  <c r="AK147" i="12"/>
  <c r="Z147" i="12"/>
  <c r="AE147" i="12" s="1"/>
  <c r="U147" i="12"/>
  <c r="AC147" i="12" s="1"/>
  <c r="AD147" i="12" s="1"/>
  <c r="O147" i="12"/>
  <c r="J147" i="12"/>
  <c r="E147" i="12"/>
  <c r="M147" i="12" s="1"/>
  <c r="N147" i="12" s="1"/>
  <c r="BZ146" i="12"/>
  <c r="BY146" i="12"/>
  <c r="BV146" i="12"/>
  <c r="CA146" i="12" s="1"/>
  <c r="BQ146" i="12"/>
  <c r="BK146" i="12"/>
  <c r="BF146" i="12"/>
  <c r="BA146" i="12"/>
  <c r="BI146" i="12" s="1"/>
  <c r="BJ146" i="12" s="1"/>
  <c r="AT146" i="12"/>
  <c r="AP146" i="12"/>
  <c r="AU146" i="12" s="1"/>
  <c r="AK146" i="12"/>
  <c r="AS146" i="12" s="1"/>
  <c r="AC146" i="12"/>
  <c r="AD146" i="12" s="1"/>
  <c r="Z146" i="12"/>
  <c r="U146" i="12"/>
  <c r="AE146" i="12" s="1"/>
  <c r="N146" i="12"/>
  <c r="M146" i="12"/>
  <c r="J146" i="12"/>
  <c r="O146" i="12" s="1"/>
  <c r="E146" i="12"/>
  <c r="BY145" i="12"/>
  <c r="BZ145" i="12" s="1"/>
  <c r="BV145" i="12"/>
  <c r="BQ145" i="12"/>
  <c r="CA145" i="12" s="1"/>
  <c r="BJ145" i="12"/>
  <c r="BF145" i="12"/>
  <c r="BK145" i="12" s="1"/>
  <c r="BA145" i="12"/>
  <c r="BI145" i="12" s="1"/>
  <c r="AU145" i="12"/>
  <c r="AS145" i="12"/>
  <c r="AT145" i="12" s="1"/>
  <c r="AP145" i="12"/>
  <c r="AK145" i="12"/>
  <c r="AD145" i="12"/>
  <c r="AC145" i="12"/>
  <c r="Z145" i="12"/>
  <c r="AE145" i="12" s="1"/>
  <c r="U145" i="12"/>
  <c r="O145" i="12"/>
  <c r="M145" i="12"/>
  <c r="N145" i="12" s="1"/>
  <c r="J145" i="12"/>
  <c r="E145" i="12"/>
  <c r="BV144" i="12"/>
  <c r="CA144" i="12" s="1"/>
  <c r="BQ144" i="12"/>
  <c r="BY144" i="12" s="1"/>
  <c r="BZ144" i="12" s="1"/>
  <c r="BF144" i="12"/>
  <c r="BA144" i="12"/>
  <c r="AT144" i="12"/>
  <c r="AS144" i="12"/>
  <c r="AP144" i="12"/>
  <c r="AU144" i="12" s="1"/>
  <c r="AK144" i="12"/>
  <c r="Z144" i="12"/>
  <c r="U144" i="12"/>
  <c r="J144" i="12"/>
  <c r="O144" i="12" s="1"/>
  <c r="E144" i="12"/>
  <c r="M144" i="12" s="1"/>
  <c r="N144" i="12" s="1"/>
  <c r="CA143" i="12"/>
  <c r="BV143" i="12"/>
  <c r="BQ143" i="12"/>
  <c r="BY143" i="12" s="1"/>
  <c r="BZ143" i="12" s="1"/>
  <c r="BJ143" i="12"/>
  <c r="BI143" i="12"/>
  <c r="BF143" i="12"/>
  <c r="BK143" i="12" s="1"/>
  <c r="BA143" i="12"/>
  <c r="AU143" i="12"/>
  <c r="AP143" i="12"/>
  <c r="AK143" i="12"/>
  <c r="AS143" i="12" s="1"/>
  <c r="AT143" i="12" s="1"/>
  <c r="AD143" i="12"/>
  <c r="Z143" i="12"/>
  <c r="AE143" i="12" s="1"/>
  <c r="U143" i="12"/>
  <c r="AC143" i="12" s="1"/>
  <c r="M143" i="12"/>
  <c r="N143" i="12" s="1"/>
  <c r="J143" i="12"/>
  <c r="E143" i="12"/>
  <c r="O143" i="12" s="1"/>
  <c r="BZ142" i="12"/>
  <c r="BY142" i="12"/>
  <c r="BV142" i="12"/>
  <c r="CA142" i="12" s="1"/>
  <c r="BQ142" i="12"/>
  <c r="BI142" i="12"/>
  <c r="BJ142" i="12" s="1"/>
  <c r="BF142" i="12"/>
  <c r="BA142" i="12"/>
  <c r="BK142" i="12" s="1"/>
  <c r="AT142" i="12"/>
  <c r="AP142" i="12"/>
  <c r="AU142" i="12" s="1"/>
  <c r="AK142" i="12"/>
  <c r="AS142" i="12" s="1"/>
  <c r="AE142" i="12"/>
  <c r="AC142" i="12"/>
  <c r="AD142" i="12" s="1"/>
  <c r="Z142" i="12"/>
  <c r="U142" i="12"/>
  <c r="N142" i="12"/>
  <c r="M142" i="12"/>
  <c r="J142" i="12"/>
  <c r="O142" i="12" s="1"/>
  <c r="E142" i="12"/>
  <c r="BY137" i="12"/>
  <c r="BZ137" i="12" s="1"/>
  <c r="BV137" i="12"/>
  <c r="BQ137" i="12"/>
  <c r="CA137" i="12" s="1"/>
  <c r="BJ137" i="12"/>
  <c r="BF137" i="12"/>
  <c r="BA137" i="12"/>
  <c r="BI137" i="12" s="1"/>
  <c r="AS137" i="12"/>
  <c r="AT137" i="12" s="1"/>
  <c r="AP137" i="12"/>
  <c r="AK137" i="12"/>
  <c r="AU137" i="12" s="1"/>
  <c r="AC137" i="12"/>
  <c r="AD137" i="12" s="1"/>
  <c r="Z137" i="12"/>
  <c r="AE137" i="12" s="1"/>
  <c r="U137" i="12"/>
  <c r="J137" i="12"/>
  <c r="E137" i="12"/>
  <c r="M137" i="12" s="1"/>
  <c r="N137" i="12" s="1"/>
  <c r="CA136" i="12"/>
  <c r="BV136" i="12"/>
  <c r="BQ136" i="12"/>
  <c r="BY136" i="12" s="1"/>
  <c r="BZ136" i="12" s="1"/>
  <c r="BK136" i="12"/>
  <c r="BF136" i="12"/>
  <c r="BA136" i="12"/>
  <c r="BI136" i="12" s="1"/>
  <c r="BJ136" i="12" s="1"/>
  <c r="AT136" i="12"/>
  <c r="AS136" i="12"/>
  <c r="AP136" i="12"/>
  <c r="AU136" i="12" s="1"/>
  <c r="AK136" i="12"/>
  <c r="Z136" i="12"/>
  <c r="U136" i="12"/>
  <c r="AC136" i="12" s="1"/>
  <c r="AD136" i="12" s="1"/>
  <c r="J136" i="12"/>
  <c r="O136" i="12" s="1"/>
  <c r="E136" i="12"/>
  <c r="M136" i="12" s="1"/>
  <c r="N136" i="12" s="1"/>
  <c r="BV135" i="12"/>
  <c r="CA135" i="12" s="1"/>
  <c r="BQ135" i="12"/>
  <c r="BY135" i="12" s="1"/>
  <c r="BZ135" i="12" s="1"/>
  <c r="BI135" i="12"/>
  <c r="BJ135" i="12" s="1"/>
  <c r="BF135" i="12"/>
  <c r="BK135" i="12" s="1"/>
  <c r="BA135" i="12"/>
  <c r="AT135" i="12"/>
  <c r="AS135" i="12"/>
  <c r="AP135" i="12"/>
  <c r="AK135" i="12"/>
  <c r="AU135" i="12" s="1"/>
  <c r="AD135" i="12"/>
  <c r="Z135" i="12"/>
  <c r="AE135" i="12" s="1"/>
  <c r="U135" i="12"/>
  <c r="AC135" i="12" s="1"/>
  <c r="M135" i="12"/>
  <c r="N135" i="12" s="1"/>
  <c r="J135" i="12"/>
  <c r="O135" i="12" s="1"/>
  <c r="E135" i="12"/>
  <c r="BZ134" i="12"/>
  <c r="BY134" i="12"/>
  <c r="BV134" i="12"/>
  <c r="CA134" i="12" s="1"/>
  <c r="BQ134" i="12"/>
  <c r="BI134" i="12"/>
  <c r="BJ134" i="12" s="1"/>
  <c r="BF134" i="12"/>
  <c r="BA134" i="12"/>
  <c r="BK134" i="12" s="1"/>
  <c r="AT134" i="12"/>
  <c r="AP134" i="12"/>
  <c r="AK134" i="12"/>
  <c r="AS134" i="12" s="1"/>
  <c r="AC134" i="12"/>
  <c r="AD134" i="12" s="1"/>
  <c r="Z134" i="12"/>
  <c r="U134" i="12"/>
  <c r="AE134" i="12" s="1"/>
  <c r="M134" i="12"/>
  <c r="N134" i="12" s="1"/>
  <c r="J134" i="12"/>
  <c r="O134" i="12" s="1"/>
  <c r="E134" i="12"/>
  <c r="BV133" i="12"/>
  <c r="BQ133" i="12"/>
  <c r="BY133" i="12" s="1"/>
  <c r="BZ133" i="12" s="1"/>
  <c r="BK133" i="12"/>
  <c r="BF133" i="12"/>
  <c r="BA133" i="12"/>
  <c r="BI133" i="12" s="1"/>
  <c r="BJ133" i="12" s="1"/>
  <c r="AU133" i="12"/>
  <c r="AP133" i="12"/>
  <c r="AK133" i="12"/>
  <c r="AS133" i="12" s="1"/>
  <c r="AT133" i="12" s="1"/>
  <c r="AD133" i="12"/>
  <c r="AC133" i="12"/>
  <c r="Z133" i="12"/>
  <c r="AE133" i="12" s="1"/>
  <c r="U133" i="12"/>
  <c r="O133" i="12"/>
  <c r="J133" i="12"/>
  <c r="E133" i="12"/>
  <c r="M133" i="12" s="1"/>
  <c r="N133" i="12" s="1"/>
  <c r="BV132" i="12"/>
  <c r="BQ132" i="12"/>
  <c r="BY132" i="12" s="1"/>
  <c r="BZ132" i="12" s="1"/>
  <c r="BF132" i="12"/>
  <c r="BK132" i="12" s="1"/>
  <c r="BA132" i="12"/>
  <c r="BI132" i="12" s="1"/>
  <c r="BJ132" i="12" s="1"/>
  <c r="AS132" i="12"/>
  <c r="AT132" i="12" s="1"/>
  <c r="AP132" i="12"/>
  <c r="AU132" i="12" s="1"/>
  <c r="AK132" i="12"/>
  <c r="AD132" i="12"/>
  <c r="AC132" i="12"/>
  <c r="Z132" i="12"/>
  <c r="U132" i="12"/>
  <c r="AE132" i="12" s="1"/>
  <c r="N132" i="12"/>
  <c r="J132" i="12"/>
  <c r="O132" i="12" s="1"/>
  <c r="E132" i="12"/>
  <c r="M132" i="12" s="1"/>
  <c r="BY131" i="12"/>
  <c r="BZ131" i="12" s="1"/>
  <c r="BV131" i="12"/>
  <c r="CA131" i="12" s="1"/>
  <c r="BQ131" i="12"/>
  <c r="BJ131" i="12"/>
  <c r="BI131" i="12"/>
  <c r="BF131" i="12"/>
  <c r="BK131" i="12" s="1"/>
  <c r="BA131" i="12"/>
  <c r="AS131" i="12"/>
  <c r="AT131" i="12" s="1"/>
  <c r="AP131" i="12"/>
  <c r="AK131" i="12"/>
  <c r="AU131" i="12" s="1"/>
  <c r="AD131" i="12"/>
  <c r="Z131" i="12"/>
  <c r="U131" i="12"/>
  <c r="AC131" i="12" s="1"/>
  <c r="M131" i="12"/>
  <c r="N131" i="12" s="1"/>
  <c r="J131" i="12"/>
  <c r="E131" i="12"/>
  <c r="O131" i="12" s="1"/>
  <c r="BY130" i="12"/>
  <c r="BZ130" i="12" s="1"/>
  <c r="BV130" i="12"/>
  <c r="CA130" i="12" s="1"/>
  <c r="BQ130" i="12"/>
  <c r="BJ130" i="12"/>
  <c r="BF130" i="12"/>
  <c r="BA130" i="12"/>
  <c r="BI130" i="12" s="1"/>
  <c r="AU130" i="12"/>
  <c r="AP130" i="12"/>
  <c r="AK130" i="12"/>
  <c r="AS130" i="12" s="1"/>
  <c r="AT130" i="12" s="1"/>
  <c r="AE130" i="12"/>
  <c r="Z130" i="12"/>
  <c r="U130" i="12"/>
  <c r="AC130" i="12" s="1"/>
  <c r="AD130" i="12" s="1"/>
  <c r="N130" i="12"/>
  <c r="M130" i="12"/>
  <c r="J130" i="12"/>
  <c r="O130" i="12" s="1"/>
  <c r="E130" i="12"/>
  <c r="CA129" i="12"/>
  <c r="BV129" i="12"/>
  <c r="BQ129" i="12"/>
  <c r="BY129" i="12" s="1"/>
  <c r="BZ129" i="12" s="1"/>
  <c r="BF129" i="12"/>
  <c r="BK129" i="12" s="1"/>
  <c r="BA129" i="12"/>
  <c r="BI129" i="12" s="1"/>
  <c r="BJ129" i="12" s="1"/>
  <c r="AP129" i="12"/>
  <c r="AU129" i="12" s="1"/>
  <c r="AK129" i="12"/>
  <c r="AS129" i="12" s="1"/>
  <c r="AT129" i="12" s="1"/>
  <c r="AC129" i="12"/>
  <c r="AD129" i="12" s="1"/>
  <c r="Z129" i="12"/>
  <c r="AE129" i="12" s="1"/>
  <c r="U129" i="12"/>
  <c r="N129" i="12"/>
  <c r="M129" i="12"/>
  <c r="J129" i="12"/>
  <c r="E129" i="12"/>
  <c r="O129" i="12" s="1"/>
  <c r="BS124" i="12"/>
  <c r="BO124" i="12"/>
  <c r="BC124" i="12"/>
  <c r="AY124" i="12"/>
  <c r="AM124" i="12"/>
  <c r="AI124" i="12"/>
  <c r="W124" i="12"/>
  <c r="S124" i="12"/>
  <c r="G124" i="12"/>
  <c r="C124" i="12"/>
  <c r="BZ120" i="12"/>
  <c r="BY120" i="12"/>
  <c r="BV120" i="12"/>
  <c r="CA120" i="12" s="1"/>
  <c r="BQ120" i="12"/>
  <c r="BK120" i="12"/>
  <c r="BF120" i="12"/>
  <c r="BA120" i="12"/>
  <c r="BI120" i="12" s="1"/>
  <c r="BJ120" i="12" s="1"/>
  <c r="AP120" i="12"/>
  <c r="AU120" i="12" s="1"/>
  <c r="AK120" i="12"/>
  <c r="AS120" i="12" s="1"/>
  <c r="AT120" i="12" s="1"/>
  <c r="Z120" i="12"/>
  <c r="AE120" i="12" s="1"/>
  <c r="U120" i="12"/>
  <c r="AC120" i="12" s="1"/>
  <c r="AD120" i="12" s="1"/>
  <c r="M120" i="12"/>
  <c r="N120" i="12" s="1"/>
  <c r="J120" i="12"/>
  <c r="O120" i="12" s="1"/>
  <c r="E120" i="12"/>
  <c r="BZ119" i="12"/>
  <c r="BY119" i="12"/>
  <c r="BV119" i="12"/>
  <c r="BQ119" i="12"/>
  <c r="CA119" i="12" s="1"/>
  <c r="BJ119" i="12"/>
  <c r="BF119" i="12"/>
  <c r="BK119" i="12" s="1"/>
  <c r="BA119" i="12"/>
  <c r="BI119" i="12" s="1"/>
  <c r="AS119" i="12"/>
  <c r="AT119" i="12" s="1"/>
  <c r="AP119" i="12"/>
  <c r="AU119" i="12" s="1"/>
  <c r="AK119" i="12"/>
  <c r="AD119" i="12"/>
  <c r="AC119" i="12"/>
  <c r="Z119" i="12"/>
  <c r="AE119" i="12" s="1"/>
  <c r="U119" i="12"/>
  <c r="M119" i="12"/>
  <c r="N119" i="12" s="1"/>
  <c r="J119" i="12"/>
  <c r="E119" i="12"/>
  <c r="O119" i="12" s="1"/>
  <c r="BZ118" i="12"/>
  <c r="BV118" i="12"/>
  <c r="BQ118" i="12"/>
  <c r="BY118" i="12" s="1"/>
  <c r="BI118" i="12"/>
  <c r="BJ118" i="12" s="1"/>
  <c r="BF118" i="12"/>
  <c r="BA118" i="12"/>
  <c r="BK118" i="12" s="1"/>
  <c r="AS118" i="12"/>
  <c r="AT118" i="12" s="1"/>
  <c r="AP118" i="12"/>
  <c r="AU118" i="12" s="1"/>
  <c r="AK118" i="12"/>
  <c r="AD118" i="12"/>
  <c r="Z118" i="12"/>
  <c r="U118" i="12"/>
  <c r="AC118" i="12" s="1"/>
  <c r="O118" i="12"/>
  <c r="J118" i="12"/>
  <c r="E118" i="12"/>
  <c r="M118" i="12" s="1"/>
  <c r="N118" i="12" s="1"/>
  <c r="CA117" i="12"/>
  <c r="BV117" i="12"/>
  <c r="BQ117" i="12"/>
  <c r="BY117" i="12" s="1"/>
  <c r="BZ117" i="12" s="1"/>
  <c r="BJ117" i="12"/>
  <c r="BI117" i="12"/>
  <c r="BF117" i="12"/>
  <c r="BK117" i="12" s="1"/>
  <c r="BA117" i="12"/>
  <c r="AP117" i="12"/>
  <c r="AK117" i="12"/>
  <c r="Z117" i="12"/>
  <c r="U117" i="12"/>
  <c r="AC117" i="12" s="1"/>
  <c r="AD117" i="12" s="1"/>
  <c r="J117" i="12"/>
  <c r="E117" i="12"/>
  <c r="M117" i="12" s="1"/>
  <c r="N117" i="12" s="1"/>
  <c r="BY116" i="12"/>
  <c r="BZ116" i="12" s="1"/>
  <c r="BV116" i="12"/>
  <c r="CA116" i="12" s="1"/>
  <c r="BQ116" i="12"/>
  <c r="BJ116" i="12"/>
  <c r="BI116" i="12"/>
  <c r="BF116" i="12"/>
  <c r="BA116" i="12"/>
  <c r="BK116" i="12" s="1"/>
  <c r="AT116" i="12"/>
  <c r="AP116" i="12"/>
  <c r="AU116" i="12" s="1"/>
  <c r="AK116" i="12"/>
  <c r="AS116" i="12" s="1"/>
  <c r="AC116" i="12"/>
  <c r="AD116" i="12" s="1"/>
  <c r="Z116" i="12"/>
  <c r="AE116" i="12" s="1"/>
  <c r="U116" i="12"/>
  <c r="N116" i="12"/>
  <c r="M116" i="12"/>
  <c r="J116" i="12"/>
  <c r="O116" i="12" s="1"/>
  <c r="E116" i="12"/>
  <c r="BY115" i="12"/>
  <c r="BZ115" i="12" s="1"/>
  <c r="BV115" i="12"/>
  <c r="BQ115" i="12"/>
  <c r="CA115" i="12" s="1"/>
  <c r="BJ115" i="12"/>
  <c r="BF115" i="12"/>
  <c r="BA115" i="12"/>
  <c r="BI115" i="12" s="1"/>
  <c r="AS115" i="12"/>
  <c r="AT115" i="12" s="1"/>
  <c r="AP115" i="12"/>
  <c r="AK115" i="12"/>
  <c r="AU115" i="12" s="1"/>
  <c r="AC115" i="12"/>
  <c r="AD115" i="12" s="1"/>
  <c r="Z115" i="12"/>
  <c r="AE115" i="12" s="1"/>
  <c r="U115" i="12"/>
  <c r="J115" i="12"/>
  <c r="E115" i="12"/>
  <c r="M115" i="12" s="1"/>
  <c r="N115" i="12" s="1"/>
  <c r="CA114" i="12"/>
  <c r="BV114" i="12"/>
  <c r="BQ114" i="12"/>
  <c r="BY114" i="12" s="1"/>
  <c r="BZ114" i="12" s="1"/>
  <c r="BK114" i="12"/>
  <c r="BF114" i="12"/>
  <c r="BA114" i="12"/>
  <c r="BI114" i="12" s="1"/>
  <c r="BJ114" i="12" s="1"/>
  <c r="AT114" i="12"/>
  <c r="AS114" i="12"/>
  <c r="AP114" i="12"/>
  <c r="AU114" i="12" s="1"/>
  <c r="AK114" i="12"/>
  <c r="Z114" i="12"/>
  <c r="U114" i="12"/>
  <c r="AC114" i="12" s="1"/>
  <c r="AD114" i="12" s="1"/>
  <c r="J114" i="12"/>
  <c r="O114" i="12" s="1"/>
  <c r="E114" i="12"/>
  <c r="M114" i="12" s="1"/>
  <c r="N114" i="12" s="1"/>
  <c r="BV113" i="12"/>
  <c r="CA113" i="12" s="1"/>
  <c r="BQ113" i="12"/>
  <c r="BY113" i="12" s="1"/>
  <c r="BZ113" i="12" s="1"/>
  <c r="BI113" i="12"/>
  <c r="BJ113" i="12" s="1"/>
  <c r="BF113" i="12"/>
  <c r="BK113" i="12" s="1"/>
  <c r="BA113" i="12"/>
  <c r="AT113" i="12"/>
  <c r="AS113" i="12"/>
  <c r="AP113" i="12"/>
  <c r="AK113" i="12"/>
  <c r="AU113" i="12" s="1"/>
  <c r="AD113" i="12"/>
  <c r="Z113" i="12"/>
  <c r="AE113" i="12" s="1"/>
  <c r="U113" i="12"/>
  <c r="AC113" i="12" s="1"/>
  <c r="M113" i="12"/>
  <c r="N113" i="12" s="1"/>
  <c r="J113" i="12"/>
  <c r="O113" i="12" s="1"/>
  <c r="E113" i="12"/>
  <c r="BY112" i="12"/>
  <c r="BZ112" i="12" s="1"/>
  <c r="BV112" i="12"/>
  <c r="BQ112" i="12"/>
  <c r="CA112" i="12" s="1"/>
  <c r="BF112" i="12"/>
  <c r="BK112" i="12" s="1"/>
  <c r="BA112" i="12"/>
  <c r="BI112" i="12" s="1"/>
  <c r="BJ112" i="12" s="1"/>
  <c r="AU112" i="12"/>
  <c r="AP112" i="12"/>
  <c r="AK112" i="12"/>
  <c r="AS112" i="12" s="1"/>
  <c r="AT112" i="12" s="1"/>
  <c r="AD112" i="12"/>
  <c r="AC112" i="12"/>
  <c r="Z112" i="12"/>
  <c r="AE112" i="12" s="1"/>
  <c r="U112" i="12"/>
  <c r="M112" i="12"/>
  <c r="N112" i="12" s="1"/>
  <c r="J112" i="12"/>
  <c r="E112" i="12"/>
  <c r="O112" i="12" s="1"/>
  <c r="BV107" i="12"/>
  <c r="CA107" i="12" s="1"/>
  <c r="BQ107" i="12"/>
  <c r="BY107" i="12" s="1"/>
  <c r="BZ107" i="12" s="1"/>
  <c r="BF107" i="12"/>
  <c r="BA107" i="12"/>
  <c r="AT107" i="12"/>
  <c r="AS107" i="12"/>
  <c r="AP107" i="12"/>
  <c r="AU107" i="12" s="1"/>
  <c r="AK107" i="12"/>
  <c r="AC107" i="12"/>
  <c r="AD107" i="12" s="1"/>
  <c r="Z107" i="12"/>
  <c r="U107" i="12"/>
  <c r="AE107" i="12" s="1"/>
  <c r="N107" i="12"/>
  <c r="J107" i="12"/>
  <c r="O107" i="12" s="1"/>
  <c r="E107" i="12"/>
  <c r="M107" i="12" s="1"/>
  <c r="BV106" i="12"/>
  <c r="BQ106" i="12"/>
  <c r="BY106" i="12" s="1"/>
  <c r="BZ106" i="12" s="1"/>
  <c r="BJ106" i="12"/>
  <c r="BI106" i="12"/>
  <c r="BF106" i="12"/>
  <c r="BK106" i="12" s="1"/>
  <c r="BA106" i="12"/>
  <c r="AP106" i="12"/>
  <c r="AK106" i="12"/>
  <c r="AU106" i="12" s="1"/>
  <c r="Z106" i="12"/>
  <c r="AE106" i="12" s="1"/>
  <c r="U106" i="12"/>
  <c r="AC106" i="12" s="1"/>
  <c r="AD106" i="12" s="1"/>
  <c r="J106" i="12"/>
  <c r="E106" i="12"/>
  <c r="BZ105" i="12"/>
  <c r="BY105" i="12"/>
  <c r="BV105" i="12"/>
  <c r="CA105" i="12" s="1"/>
  <c r="BQ105" i="12"/>
  <c r="BF105" i="12"/>
  <c r="BA105" i="12"/>
  <c r="AT105" i="12"/>
  <c r="AP105" i="12"/>
  <c r="AU105" i="12" s="1"/>
  <c r="AK105" i="12"/>
  <c r="AS105" i="12" s="1"/>
  <c r="AE105" i="12"/>
  <c r="AC105" i="12"/>
  <c r="AD105" i="12" s="1"/>
  <c r="Z105" i="12"/>
  <c r="U105" i="12"/>
  <c r="N105" i="12"/>
  <c r="M105" i="12"/>
  <c r="J105" i="12"/>
  <c r="O105" i="12" s="1"/>
  <c r="E105" i="12"/>
  <c r="CA104" i="12"/>
  <c r="BY104" i="12"/>
  <c r="BZ104" i="12" s="1"/>
  <c r="BV104" i="12"/>
  <c r="BQ104" i="12"/>
  <c r="BJ104" i="12"/>
  <c r="BF104" i="12"/>
  <c r="BK104" i="12" s="1"/>
  <c r="BA104" i="12"/>
  <c r="BI104" i="12" s="1"/>
  <c r="AS104" i="12"/>
  <c r="AT104" i="12" s="1"/>
  <c r="AP104" i="12"/>
  <c r="AU104" i="12" s="1"/>
  <c r="AK104" i="12"/>
  <c r="AC104" i="12"/>
  <c r="AD104" i="12" s="1"/>
  <c r="Z104" i="12"/>
  <c r="AE104" i="12" s="1"/>
  <c r="U104" i="12"/>
  <c r="N104" i="12"/>
  <c r="M104" i="12"/>
  <c r="J104" i="12"/>
  <c r="E104" i="12"/>
  <c r="O104" i="12" s="1"/>
  <c r="CA103" i="12"/>
  <c r="BZ103" i="12"/>
  <c r="BV103" i="12"/>
  <c r="BQ103" i="12"/>
  <c r="BY103" i="12" s="1"/>
  <c r="BK103" i="12"/>
  <c r="BI103" i="12"/>
  <c r="BJ103" i="12" s="1"/>
  <c r="BF103" i="12"/>
  <c r="BA103" i="12"/>
  <c r="AT103" i="12"/>
  <c r="AS103" i="12"/>
  <c r="AP103" i="12"/>
  <c r="AU103" i="12" s="1"/>
  <c r="AK103" i="12"/>
  <c r="AE103" i="12"/>
  <c r="Z103" i="12"/>
  <c r="U103" i="12"/>
  <c r="AC103" i="12" s="1"/>
  <c r="AD103" i="12" s="1"/>
  <c r="J103" i="12"/>
  <c r="E103" i="12"/>
  <c r="BV102" i="12"/>
  <c r="BQ102" i="12"/>
  <c r="BJ102" i="12"/>
  <c r="BI102" i="12"/>
  <c r="BF102" i="12"/>
  <c r="BK102" i="12" s="1"/>
  <c r="BA102" i="12"/>
  <c r="AP102" i="12"/>
  <c r="AK102" i="12"/>
  <c r="AU102" i="12" s="1"/>
  <c r="Z102" i="12"/>
  <c r="AE102" i="12" s="1"/>
  <c r="U102" i="12"/>
  <c r="AC102" i="12" s="1"/>
  <c r="AD102" i="12" s="1"/>
  <c r="J102" i="12"/>
  <c r="O102" i="12" s="1"/>
  <c r="E102" i="12"/>
  <c r="M102" i="12" s="1"/>
  <c r="N102" i="12" s="1"/>
  <c r="BZ101" i="12"/>
  <c r="BY101" i="12"/>
  <c r="BV101" i="12"/>
  <c r="CA101" i="12" s="1"/>
  <c r="BQ101" i="12"/>
  <c r="BI101" i="12"/>
  <c r="BJ101" i="12" s="1"/>
  <c r="BF101" i="12"/>
  <c r="BA101" i="12"/>
  <c r="BK101" i="12" s="1"/>
  <c r="AT101" i="12"/>
  <c r="AP101" i="12"/>
  <c r="AU101" i="12" s="1"/>
  <c r="AK101" i="12"/>
  <c r="AS101" i="12" s="1"/>
  <c r="AC101" i="12"/>
  <c r="AD101" i="12" s="1"/>
  <c r="Z101" i="12"/>
  <c r="AE101" i="12" s="1"/>
  <c r="U101" i="12"/>
  <c r="M101" i="12"/>
  <c r="N101" i="12" s="1"/>
  <c r="J101" i="12"/>
  <c r="O101" i="12" s="1"/>
  <c r="E101" i="12"/>
  <c r="BZ100" i="12"/>
  <c r="BY100" i="12"/>
  <c r="BV100" i="12"/>
  <c r="CA100" i="12" s="1"/>
  <c r="BQ100" i="12"/>
  <c r="BK100" i="12"/>
  <c r="BF100" i="12"/>
  <c r="BA100" i="12"/>
  <c r="BI100" i="12" s="1"/>
  <c r="BJ100" i="12" s="1"/>
  <c r="AP100" i="12"/>
  <c r="AU100" i="12" s="1"/>
  <c r="AK100" i="12"/>
  <c r="AS100" i="12" s="1"/>
  <c r="AT100" i="12" s="1"/>
  <c r="AC100" i="12"/>
  <c r="AD100" i="12" s="1"/>
  <c r="Z100" i="12"/>
  <c r="AE100" i="12" s="1"/>
  <c r="U100" i="12"/>
  <c r="N100" i="12"/>
  <c r="M100" i="12"/>
  <c r="J100" i="12"/>
  <c r="O100" i="12" s="1"/>
  <c r="E100" i="12"/>
  <c r="CA99" i="12"/>
  <c r="BV99" i="12"/>
  <c r="BQ99" i="12"/>
  <c r="BY99" i="12" s="1"/>
  <c r="BZ99" i="12" s="1"/>
  <c r="BF99" i="12"/>
  <c r="BK99" i="12" s="1"/>
  <c r="BA99" i="12"/>
  <c r="BI99" i="12" s="1"/>
  <c r="BJ99" i="12" s="1"/>
  <c r="AS99" i="12"/>
  <c r="AT99" i="12" s="1"/>
  <c r="AP99" i="12"/>
  <c r="AU99" i="12" s="1"/>
  <c r="AK99" i="12"/>
  <c r="AD99" i="12"/>
  <c r="AC99" i="12"/>
  <c r="Z99" i="12"/>
  <c r="AE99" i="12" s="1"/>
  <c r="U99" i="12"/>
  <c r="O99" i="12"/>
  <c r="J99" i="12"/>
  <c r="E99" i="12"/>
  <c r="M99" i="12" s="1"/>
  <c r="N99" i="12" s="1"/>
  <c r="BV94" i="12"/>
  <c r="CA94" i="12" s="1"/>
  <c r="BQ94" i="12"/>
  <c r="BY94" i="12" s="1"/>
  <c r="BZ94" i="12" s="1"/>
  <c r="BI94" i="12"/>
  <c r="BJ94" i="12" s="1"/>
  <c r="BF94" i="12"/>
  <c r="BK94" i="12" s="1"/>
  <c r="BA94" i="12"/>
  <c r="AT94" i="12"/>
  <c r="AS94" i="12"/>
  <c r="AP94" i="12"/>
  <c r="AU94" i="12" s="1"/>
  <c r="AK94" i="12"/>
  <c r="AE94" i="12"/>
  <c r="Z94" i="12"/>
  <c r="U94" i="12"/>
  <c r="AC94" i="12" s="1"/>
  <c r="AD94" i="12" s="1"/>
  <c r="J94" i="12"/>
  <c r="O94" i="12" s="1"/>
  <c r="E94" i="12"/>
  <c r="M94" i="12" s="1"/>
  <c r="N94" i="12" s="1"/>
  <c r="BY93" i="12"/>
  <c r="BZ93" i="12" s="1"/>
  <c r="BV93" i="12"/>
  <c r="CA93" i="12" s="1"/>
  <c r="BQ93" i="12"/>
  <c r="BJ93" i="12"/>
  <c r="BI93" i="12"/>
  <c r="BF93" i="12"/>
  <c r="BK93" i="12" s="1"/>
  <c r="BA93" i="12"/>
  <c r="AU93" i="12"/>
  <c r="AP93" i="12"/>
  <c r="AK93" i="12"/>
  <c r="AS93" i="12" s="1"/>
  <c r="AT93" i="12" s="1"/>
  <c r="Z93" i="12"/>
  <c r="AE93" i="12" s="1"/>
  <c r="U93" i="12"/>
  <c r="AC93" i="12" s="1"/>
  <c r="AD93" i="12" s="1"/>
  <c r="M93" i="12"/>
  <c r="N93" i="12" s="1"/>
  <c r="J93" i="12"/>
  <c r="O93" i="12" s="1"/>
  <c r="E93" i="12"/>
  <c r="BZ92" i="12"/>
  <c r="BY92" i="12"/>
  <c r="BV92" i="12"/>
  <c r="CA92" i="12" s="1"/>
  <c r="BQ92" i="12"/>
  <c r="BF92" i="12"/>
  <c r="BA92" i="12"/>
  <c r="BI92" i="12" s="1"/>
  <c r="BJ92" i="12" s="1"/>
  <c r="AP92" i="12"/>
  <c r="AU92" i="12" s="1"/>
  <c r="AK92" i="12"/>
  <c r="AS92" i="12" s="1"/>
  <c r="AT92" i="12" s="1"/>
  <c r="AC92" i="12"/>
  <c r="AD92" i="12" s="1"/>
  <c r="Z92" i="12"/>
  <c r="AE92" i="12" s="1"/>
  <c r="U92" i="12"/>
  <c r="N92" i="12"/>
  <c r="M92" i="12"/>
  <c r="J92" i="12"/>
  <c r="O92" i="12" s="1"/>
  <c r="E92" i="12"/>
  <c r="BV91" i="12"/>
  <c r="BQ91" i="12"/>
  <c r="BY91" i="12" s="1"/>
  <c r="BZ91" i="12" s="1"/>
  <c r="BF91" i="12"/>
  <c r="BK91" i="12" s="1"/>
  <c r="BA91" i="12"/>
  <c r="BI91" i="12" s="1"/>
  <c r="BJ91" i="12" s="1"/>
  <c r="AS91" i="12"/>
  <c r="AT91" i="12" s="1"/>
  <c r="AP91" i="12"/>
  <c r="AU91" i="12" s="1"/>
  <c r="AK91" i="12"/>
  <c r="AD91" i="12"/>
  <c r="AC91" i="12"/>
  <c r="Z91" i="12"/>
  <c r="AE91" i="12" s="1"/>
  <c r="U91" i="12"/>
  <c r="J91" i="12"/>
  <c r="E91" i="12"/>
  <c r="M91" i="12" s="1"/>
  <c r="N91" i="12" s="1"/>
  <c r="BV90" i="12"/>
  <c r="CA90" i="12" s="1"/>
  <c r="BQ90" i="12"/>
  <c r="BY90" i="12" s="1"/>
  <c r="BZ90" i="12" s="1"/>
  <c r="BI90" i="12"/>
  <c r="BJ90" i="12" s="1"/>
  <c r="BF90" i="12"/>
  <c r="BK90" i="12" s="1"/>
  <c r="BA90" i="12"/>
  <c r="AT90" i="12"/>
  <c r="AS90" i="12"/>
  <c r="AP90" i="12"/>
  <c r="AU90" i="12" s="1"/>
  <c r="AK90" i="12"/>
  <c r="Z90" i="12"/>
  <c r="U90" i="12"/>
  <c r="AC90" i="12" s="1"/>
  <c r="AD90" i="12" s="1"/>
  <c r="J90" i="12"/>
  <c r="O90" i="12" s="1"/>
  <c r="E90" i="12"/>
  <c r="M90" i="12" s="1"/>
  <c r="N90" i="12" s="1"/>
  <c r="BY89" i="12"/>
  <c r="BZ89" i="12" s="1"/>
  <c r="BV89" i="12"/>
  <c r="CA89" i="12" s="1"/>
  <c r="BQ89" i="12"/>
  <c r="BJ89" i="12"/>
  <c r="BI89" i="12"/>
  <c r="BF89" i="12"/>
  <c r="BK89" i="12" s="1"/>
  <c r="BA89" i="12"/>
  <c r="AP89" i="12"/>
  <c r="AK89" i="12"/>
  <c r="AS89" i="12" s="1"/>
  <c r="AT89" i="12" s="1"/>
  <c r="Z89" i="12"/>
  <c r="AE89" i="12" s="1"/>
  <c r="U89" i="12"/>
  <c r="AC89" i="12" s="1"/>
  <c r="AD89" i="12" s="1"/>
  <c r="M89" i="12"/>
  <c r="N89" i="12" s="1"/>
  <c r="J89" i="12"/>
  <c r="O89" i="12" s="1"/>
  <c r="E89" i="12"/>
  <c r="BZ88" i="12"/>
  <c r="BY88" i="12"/>
  <c r="BV88" i="12"/>
  <c r="CA88" i="12" s="1"/>
  <c r="BQ88" i="12"/>
  <c r="BF88" i="12"/>
  <c r="BA88" i="12"/>
  <c r="BI88" i="12" s="1"/>
  <c r="BJ88" i="12" s="1"/>
  <c r="AP88" i="12"/>
  <c r="AU88" i="12" s="1"/>
  <c r="AK88" i="12"/>
  <c r="AS88" i="12" s="1"/>
  <c r="AT88" i="12" s="1"/>
  <c r="AC88" i="12"/>
  <c r="AD88" i="12" s="1"/>
  <c r="Z88" i="12"/>
  <c r="AE88" i="12" s="1"/>
  <c r="U88" i="12"/>
  <c r="N88" i="12"/>
  <c r="M88" i="12"/>
  <c r="J88" i="12"/>
  <c r="O88" i="12" s="1"/>
  <c r="E88" i="12"/>
  <c r="BV87" i="12"/>
  <c r="BQ87" i="12"/>
  <c r="BY87" i="12" s="1"/>
  <c r="BZ87" i="12" s="1"/>
  <c r="BF87" i="12"/>
  <c r="BK87" i="12" s="1"/>
  <c r="BA87" i="12"/>
  <c r="BI87" i="12" s="1"/>
  <c r="BJ87" i="12" s="1"/>
  <c r="AS87" i="12"/>
  <c r="AT87" i="12" s="1"/>
  <c r="AP87" i="12"/>
  <c r="AU87" i="12" s="1"/>
  <c r="AK87" i="12"/>
  <c r="AD87" i="12"/>
  <c r="AC87" i="12"/>
  <c r="Z87" i="12"/>
  <c r="AE87" i="12" s="1"/>
  <c r="U87" i="12"/>
  <c r="J87" i="12"/>
  <c r="E87" i="12"/>
  <c r="M87" i="12" s="1"/>
  <c r="N87" i="12" s="1"/>
  <c r="BV86" i="12"/>
  <c r="CA86" i="12" s="1"/>
  <c r="BQ86" i="12"/>
  <c r="BY86" i="12" s="1"/>
  <c r="BZ86" i="12" s="1"/>
  <c r="BI86" i="12"/>
  <c r="BJ86" i="12" s="1"/>
  <c r="BF86" i="12"/>
  <c r="BK86" i="12" s="1"/>
  <c r="BA86" i="12"/>
  <c r="AT86" i="12"/>
  <c r="AS86" i="12"/>
  <c r="AP86" i="12"/>
  <c r="AU86" i="12" s="1"/>
  <c r="AK86" i="12"/>
  <c r="Z86" i="12"/>
  <c r="U86" i="12"/>
  <c r="AC86" i="12" s="1"/>
  <c r="AD86" i="12" s="1"/>
  <c r="J86" i="12"/>
  <c r="O86" i="12" s="1"/>
  <c r="E86" i="12"/>
  <c r="M86" i="12" s="1"/>
  <c r="N86" i="12" s="1"/>
  <c r="BY85" i="12"/>
  <c r="BZ85" i="12" s="1"/>
  <c r="BV85" i="12"/>
  <c r="CA85" i="12" s="1"/>
  <c r="BQ85" i="12"/>
  <c r="BJ85" i="12"/>
  <c r="BI85" i="12"/>
  <c r="BF85" i="12"/>
  <c r="BK85" i="12" s="1"/>
  <c r="BA85" i="12"/>
  <c r="AP85" i="12"/>
  <c r="AK85" i="12"/>
  <c r="AS85" i="12" s="1"/>
  <c r="AT85" i="12" s="1"/>
  <c r="Z85" i="12"/>
  <c r="AE85" i="12" s="1"/>
  <c r="U85" i="12"/>
  <c r="AC85" i="12" s="1"/>
  <c r="AD85" i="12" s="1"/>
  <c r="M85" i="12"/>
  <c r="N85" i="12" s="1"/>
  <c r="J85" i="12"/>
  <c r="O85" i="12" s="1"/>
  <c r="E85" i="12"/>
  <c r="BZ80" i="12"/>
  <c r="BY80" i="12"/>
  <c r="BV80" i="12"/>
  <c r="CA80" i="12" s="1"/>
  <c r="BQ80" i="12"/>
  <c r="BF80" i="12"/>
  <c r="BA80" i="12"/>
  <c r="BI80" i="12" s="1"/>
  <c r="BJ80" i="12" s="1"/>
  <c r="AP80" i="12"/>
  <c r="AU80" i="12" s="1"/>
  <c r="AK80" i="12"/>
  <c r="AS80" i="12" s="1"/>
  <c r="AT80" i="12" s="1"/>
  <c r="AC80" i="12"/>
  <c r="AD80" i="12" s="1"/>
  <c r="Z80" i="12"/>
  <c r="AE80" i="12" s="1"/>
  <c r="U80" i="12"/>
  <c r="N80" i="12"/>
  <c r="M80" i="12"/>
  <c r="J80" i="12"/>
  <c r="O80" i="12" s="1"/>
  <c r="E80" i="12"/>
  <c r="BV79" i="12"/>
  <c r="BQ79" i="12"/>
  <c r="BY79" i="12" s="1"/>
  <c r="BZ79" i="12" s="1"/>
  <c r="BF79" i="12"/>
  <c r="BK79" i="12" s="1"/>
  <c r="BA79" i="12"/>
  <c r="BI79" i="12" s="1"/>
  <c r="BJ79" i="12" s="1"/>
  <c r="AS79" i="12"/>
  <c r="AT79" i="12" s="1"/>
  <c r="AP79" i="12"/>
  <c r="AU79" i="12" s="1"/>
  <c r="AK79" i="12"/>
  <c r="AD79" i="12"/>
  <c r="AC79" i="12"/>
  <c r="Z79" i="12"/>
  <c r="AE79" i="12" s="1"/>
  <c r="U79" i="12"/>
  <c r="J79" i="12"/>
  <c r="E79" i="12"/>
  <c r="M79" i="12" s="1"/>
  <c r="N79" i="12" s="1"/>
  <c r="BV78" i="12"/>
  <c r="CA78" i="12" s="1"/>
  <c r="BQ78" i="12"/>
  <c r="BY78" i="12" s="1"/>
  <c r="BZ78" i="12" s="1"/>
  <c r="BI78" i="12"/>
  <c r="BJ78" i="12" s="1"/>
  <c r="BF78" i="12"/>
  <c r="BK78" i="12" s="1"/>
  <c r="BA78" i="12"/>
  <c r="AT78" i="12"/>
  <c r="AS78" i="12"/>
  <c r="AP78" i="12"/>
  <c r="AU78" i="12" s="1"/>
  <c r="AK78" i="12"/>
  <c r="Z78" i="12"/>
  <c r="U78" i="12"/>
  <c r="AC78" i="12" s="1"/>
  <c r="AD78" i="12" s="1"/>
  <c r="J78" i="12"/>
  <c r="O78" i="12" s="1"/>
  <c r="E78" i="12"/>
  <c r="M78" i="12" s="1"/>
  <c r="N78" i="12" s="1"/>
  <c r="BY77" i="12"/>
  <c r="BZ77" i="12" s="1"/>
  <c r="BV77" i="12"/>
  <c r="CA77" i="12" s="1"/>
  <c r="BQ77" i="12"/>
  <c r="BJ77" i="12"/>
  <c r="BI77" i="12"/>
  <c r="BF77" i="12"/>
  <c r="BK77" i="12" s="1"/>
  <c r="BA77" i="12"/>
  <c r="AP77" i="12"/>
  <c r="AK77" i="12"/>
  <c r="AS77" i="12" s="1"/>
  <c r="AT77" i="12" s="1"/>
  <c r="Z77" i="12"/>
  <c r="AE77" i="12" s="1"/>
  <c r="U77" i="12"/>
  <c r="AC77" i="12" s="1"/>
  <c r="AD77" i="12" s="1"/>
  <c r="M77" i="12"/>
  <c r="N77" i="12" s="1"/>
  <c r="J77" i="12"/>
  <c r="O77" i="12" s="1"/>
  <c r="E77" i="12"/>
  <c r="BZ76" i="12"/>
  <c r="BY76" i="12"/>
  <c r="BV76" i="12"/>
  <c r="CA76" i="12" s="1"/>
  <c r="BQ76" i="12"/>
  <c r="BF76" i="12"/>
  <c r="BA76" i="12"/>
  <c r="BI76" i="12" s="1"/>
  <c r="BJ76" i="12" s="1"/>
  <c r="AP76" i="12"/>
  <c r="AU76" i="12" s="1"/>
  <c r="AK76" i="12"/>
  <c r="AS76" i="12" s="1"/>
  <c r="AT76" i="12" s="1"/>
  <c r="AC76" i="12"/>
  <c r="AD76" i="12" s="1"/>
  <c r="Z76" i="12"/>
  <c r="AE76" i="12" s="1"/>
  <c r="U76" i="12"/>
  <c r="N76" i="12"/>
  <c r="M76" i="12"/>
  <c r="J76" i="12"/>
  <c r="O76" i="12" s="1"/>
  <c r="E76" i="12"/>
  <c r="BV75" i="12"/>
  <c r="BQ75" i="12"/>
  <c r="BY75" i="12" s="1"/>
  <c r="BZ75" i="12" s="1"/>
  <c r="BF75" i="12"/>
  <c r="BK75" i="12" s="1"/>
  <c r="BA75" i="12"/>
  <c r="BI75" i="12" s="1"/>
  <c r="BJ75" i="12" s="1"/>
  <c r="AS75" i="12"/>
  <c r="AT75" i="12" s="1"/>
  <c r="AP75" i="12"/>
  <c r="AU75" i="12" s="1"/>
  <c r="AK75" i="12"/>
  <c r="AD75" i="12"/>
  <c r="AC75" i="12"/>
  <c r="Z75" i="12"/>
  <c r="AE75" i="12" s="1"/>
  <c r="U75" i="12"/>
  <c r="J75" i="12"/>
  <c r="E75" i="12"/>
  <c r="M75" i="12" s="1"/>
  <c r="N75" i="12" s="1"/>
  <c r="BV74" i="12"/>
  <c r="CA74" i="12" s="1"/>
  <c r="BQ74" i="12"/>
  <c r="BY74" i="12" s="1"/>
  <c r="BZ74" i="12" s="1"/>
  <c r="BI74" i="12"/>
  <c r="BJ74" i="12" s="1"/>
  <c r="BF74" i="12"/>
  <c r="BK74" i="12" s="1"/>
  <c r="BA74" i="12"/>
  <c r="AT74" i="12"/>
  <c r="AS74" i="12"/>
  <c r="AP74" i="12"/>
  <c r="AU74" i="12" s="1"/>
  <c r="AK74" i="12"/>
  <c r="Z74" i="12"/>
  <c r="U74" i="12"/>
  <c r="AC74" i="12" s="1"/>
  <c r="AD74" i="12" s="1"/>
  <c r="J74" i="12"/>
  <c r="O74" i="12" s="1"/>
  <c r="E74" i="12"/>
  <c r="M74" i="12" s="1"/>
  <c r="N74" i="12" s="1"/>
  <c r="BY73" i="12"/>
  <c r="BZ73" i="12" s="1"/>
  <c r="BV73" i="12"/>
  <c r="CA73" i="12" s="1"/>
  <c r="BQ73" i="12"/>
  <c r="BJ73" i="12"/>
  <c r="BI73" i="12"/>
  <c r="BF73" i="12"/>
  <c r="BK73" i="12" s="1"/>
  <c r="BA73" i="12"/>
  <c r="AP73" i="12"/>
  <c r="AK73" i="12"/>
  <c r="AS73" i="12" s="1"/>
  <c r="AT73" i="12" s="1"/>
  <c r="Z73" i="12"/>
  <c r="AE73" i="12" s="1"/>
  <c r="U73" i="12"/>
  <c r="AC73" i="12" s="1"/>
  <c r="AD73" i="12" s="1"/>
  <c r="M73" i="12"/>
  <c r="N73" i="12" s="1"/>
  <c r="J73" i="12"/>
  <c r="O73" i="12" s="1"/>
  <c r="E73" i="12"/>
  <c r="BZ72" i="12"/>
  <c r="BY72" i="12"/>
  <c r="BV72" i="12"/>
  <c r="CA72" i="12" s="1"/>
  <c r="BQ72" i="12"/>
  <c r="BF72" i="12"/>
  <c r="BA72" i="12"/>
  <c r="BI72" i="12" s="1"/>
  <c r="BJ72" i="12" s="1"/>
  <c r="AP72" i="12"/>
  <c r="AU72" i="12" s="1"/>
  <c r="AK72" i="12"/>
  <c r="AS72" i="12" s="1"/>
  <c r="AT72" i="12" s="1"/>
  <c r="AC72" i="12"/>
  <c r="AD72" i="12" s="1"/>
  <c r="Z72" i="12"/>
  <c r="AE72" i="12" s="1"/>
  <c r="U72" i="12"/>
  <c r="N72" i="12"/>
  <c r="M72" i="12"/>
  <c r="J72" i="12"/>
  <c r="O72" i="12" s="1"/>
  <c r="E72" i="12"/>
  <c r="BS67" i="12"/>
  <c r="BO67" i="12"/>
  <c r="BC67" i="12"/>
  <c r="AY67" i="12"/>
  <c r="AM67" i="12"/>
  <c r="AI67" i="12"/>
  <c r="W67" i="12"/>
  <c r="S67" i="12"/>
  <c r="G67" i="12"/>
  <c r="C67" i="12"/>
  <c r="BY63" i="12"/>
  <c r="BZ63" i="12" s="1"/>
  <c r="BV63" i="12"/>
  <c r="CA63" i="12" s="1"/>
  <c r="BQ63" i="12"/>
  <c r="BI63" i="12"/>
  <c r="BJ63" i="12" s="1"/>
  <c r="BF63" i="12"/>
  <c r="BK63" i="12" s="1"/>
  <c r="BA63" i="12"/>
  <c r="AT63" i="12"/>
  <c r="AP63" i="12"/>
  <c r="AK63" i="12"/>
  <c r="AS63" i="12" s="1"/>
  <c r="Z63" i="12"/>
  <c r="AE63" i="12" s="1"/>
  <c r="U63" i="12"/>
  <c r="AC63" i="12" s="1"/>
  <c r="AD63" i="12" s="1"/>
  <c r="M63" i="12"/>
  <c r="N63" i="12" s="1"/>
  <c r="J63" i="12"/>
  <c r="O63" i="12" s="1"/>
  <c r="E63" i="12"/>
  <c r="BZ62" i="12"/>
  <c r="BY62" i="12"/>
  <c r="BV62" i="12"/>
  <c r="CA62" i="12" s="1"/>
  <c r="BQ62" i="12"/>
  <c r="BF62" i="12"/>
  <c r="BA62" i="12"/>
  <c r="BI62" i="12" s="1"/>
  <c r="BJ62" i="12" s="1"/>
  <c r="AP62" i="12"/>
  <c r="AU62" i="12" s="1"/>
  <c r="AK62" i="12"/>
  <c r="AS62" i="12" s="1"/>
  <c r="AT62" i="12" s="1"/>
  <c r="Z62" i="12"/>
  <c r="AE62" i="12" s="1"/>
  <c r="U62" i="12"/>
  <c r="AC62" i="12" s="1"/>
  <c r="AD62" i="12" s="1"/>
  <c r="N62" i="12"/>
  <c r="M62" i="12"/>
  <c r="J62" i="12"/>
  <c r="O62" i="12" s="1"/>
  <c r="E62" i="12"/>
  <c r="BY61" i="12"/>
  <c r="BZ61" i="12" s="1"/>
  <c r="BV61" i="12"/>
  <c r="BQ61" i="12"/>
  <c r="CA61" i="12" s="1"/>
  <c r="BJ61" i="12"/>
  <c r="BF61" i="12"/>
  <c r="BK61" i="12" s="1"/>
  <c r="BA61" i="12"/>
  <c r="BI61" i="12" s="1"/>
  <c r="AS61" i="12"/>
  <c r="AT61" i="12" s="1"/>
  <c r="AP61" i="12"/>
  <c r="AU61" i="12" s="1"/>
  <c r="AK61" i="12"/>
  <c r="AC61" i="12"/>
  <c r="AD61" i="12" s="1"/>
  <c r="Z61" i="12"/>
  <c r="AE61" i="12" s="1"/>
  <c r="U61" i="12"/>
  <c r="M61" i="12"/>
  <c r="N61" i="12" s="1"/>
  <c r="J61" i="12"/>
  <c r="E61" i="12"/>
  <c r="O61" i="12" s="1"/>
  <c r="CA60" i="12"/>
  <c r="BZ60" i="12"/>
  <c r="BV60" i="12"/>
  <c r="BQ60" i="12"/>
  <c r="BY60" i="12" s="1"/>
  <c r="BK60" i="12"/>
  <c r="BI60" i="12"/>
  <c r="BJ60" i="12" s="1"/>
  <c r="BF60" i="12"/>
  <c r="BA60" i="12"/>
  <c r="AS60" i="12"/>
  <c r="AT60" i="12" s="1"/>
  <c r="AP60" i="12"/>
  <c r="AU60" i="12" s="1"/>
  <c r="AK60" i="12"/>
  <c r="Z60" i="12"/>
  <c r="U60" i="12"/>
  <c r="AC60" i="12" s="1"/>
  <c r="AD60" i="12" s="1"/>
  <c r="O60" i="12"/>
  <c r="J60" i="12"/>
  <c r="E60" i="12"/>
  <c r="M60" i="12" s="1"/>
  <c r="N60" i="12" s="1"/>
  <c r="CA59" i="12"/>
  <c r="BV59" i="12"/>
  <c r="BQ59" i="12"/>
  <c r="BY59" i="12" s="1"/>
  <c r="BZ59" i="12" s="1"/>
  <c r="BJ59" i="12"/>
  <c r="BI59" i="12"/>
  <c r="BF59" i="12"/>
  <c r="BK59" i="12" s="1"/>
  <c r="BA59" i="12"/>
  <c r="AP59" i="12"/>
  <c r="AK59" i="12"/>
  <c r="AS59" i="12" s="1"/>
  <c r="AT59" i="12" s="1"/>
  <c r="Z59" i="12"/>
  <c r="AE59" i="12" s="1"/>
  <c r="U59" i="12"/>
  <c r="AC59" i="12" s="1"/>
  <c r="AD59" i="12" s="1"/>
  <c r="J59" i="12"/>
  <c r="O59" i="12" s="1"/>
  <c r="E59" i="12"/>
  <c r="M59" i="12" s="1"/>
  <c r="N59" i="12" s="1"/>
  <c r="BZ58" i="12"/>
  <c r="BY58" i="12"/>
  <c r="BV58" i="12"/>
  <c r="CA58" i="12" s="1"/>
  <c r="BQ58" i="12"/>
  <c r="BI58" i="12"/>
  <c r="BJ58" i="12" s="1"/>
  <c r="BF58" i="12"/>
  <c r="BA58" i="12"/>
  <c r="BK58" i="12" s="1"/>
  <c r="AT58" i="12"/>
  <c r="AP58" i="12"/>
  <c r="AU58" i="12" s="1"/>
  <c r="AK58" i="12"/>
  <c r="AS58" i="12" s="1"/>
  <c r="AC58" i="12"/>
  <c r="AD58" i="12" s="1"/>
  <c r="Z58" i="12"/>
  <c r="AE58" i="12" s="1"/>
  <c r="U58" i="12"/>
  <c r="M58" i="12"/>
  <c r="N58" i="12" s="1"/>
  <c r="J58" i="12"/>
  <c r="O58" i="12" s="1"/>
  <c r="E58" i="12"/>
  <c r="BY57" i="12"/>
  <c r="BZ57" i="12" s="1"/>
  <c r="BV57" i="12"/>
  <c r="BQ57" i="12"/>
  <c r="CA57" i="12" s="1"/>
  <c r="BK57" i="12"/>
  <c r="BJ57" i="12"/>
  <c r="BF57" i="12"/>
  <c r="BA57" i="12"/>
  <c r="BI57" i="12" s="1"/>
  <c r="AU57" i="12"/>
  <c r="AS57" i="12"/>
  <c r="AT57" i="12" s="1"/>
  <c r="AP57" i="12"/>
  <c r="AK57" i="12"/>
  <c r="AC57" i="12"/>
  <c r="AD57" i="12" s="1"/>
  <c r="Z57" i="12"/>
  <c r="AE57" i="12" s="1"/>
  <c r="U57" i="12"/>
  <c r="J57" i="12"/>
  <c r="E57" i="12"/>
  <c r="M57" i="12" s="1"/>
  <c r="N57" i="12" s="1"/>
  <c r="CA56" i="12"/>
  <c r="BV56" i="12"/>
  <c r="BQ56" i="12"/>
  <c r="BY56" i="12" s="1"/>
  <c r="BZ56" i="12" s="1"/>
  <c r="BK56" i="12"/>
  <c r="BF56" i="12"/>
  <c r="BA56" i="12"/>
  <c r="BI56" i="12" s="1"/>
  <c r="BJ56" i="12" s="1"/>
  <c r="AT56" i="12"/>
  <c r="AS56" i="12"/>
  <c r="AP56" i="12"/>
  <c r="AU56" i="12" s="1"/>
  <c r="AK56" i="12"/>
  <c r="Z56" i="12"/>
  <c r="U56" i="12"/>
  <c r="AC56" i="12" s="1"/>
  <c r="AD56" i="12" s="1"/>
  <c r="J56" i="12"/>
  <c r="O56" i="12" s="1"/>
  <c r="E56" i="12"/>
  <c r="M56" i="12" s="1"/>
  <c r="N56" i="12" s="1"/>
  <c r="BV55" i="12"/>
  <c r="CA55" i="12" s="1"/>
  <c r="BQ55" i="12"/>
  <c r="BY55" i="12" s="1"/>
  <c r="BZ55" i="12" s="1"/>
  <c r="BJ55" i="12"/>
  <c r="BI55" i="12"/>
  <c r="BF55" i="12"/>
  <c r="BK55" i="12" s="1"/>
  <c r="BA55" i="12"/>
  <c r="AS55" i="12"/>
  <c r="AT55" i="12" s="1"/>
  <c r="AP55" i="12"/>
  <c r="AK55" i="12"/>
  <c r="AU55" i="12" s="1"/>
  <c r="AD55" i="12"/>
  <c r="Z55" i="12"/>
  <c r="AE55" i="12" s="1"/>
  <c r="U55" i="12"/>
  <c r="AC55" i="12" s="1"/>
  <c r="M55" i="12"/>
  <c r="N55" i="12" s="1"/>
  <c r="J55" i="12"/>
  <c r="O55" i="12" s="1"/>
  <c r="E55" i="12"/>
  <c r="BY50" i="12"/>
  <c r="BZ50" i="12" s="1"/>
  <c r="BV50" i="12"/>
  <c r="CA50" i="12" s="1"/>
  <c r="BQ50" i="12"/>
  <c r="BI50" i="12"/>
  <c r="BJ50" i="12" s="1"/>
  <c r="BF50" i="12"/>
  <c r="BA50" i="12"/>
  <c r="BK50" i="12" s="1"/>
  <c r="AU50" i="12"/>
  <c r="AT50" i="12"/>
  <c r="AP50" i="12"/>
  <c r="AK50" i="12"/>
  <c r="AS50" i="12" s="1"/>
  <c r="AE50" i="12"/>
  <c r="AC50" i="12"/>
  <c r="AD50" i="12" s="1"/>
  <c r="Z50" i="12"/>
  <c r="U50" i="12"/>
  <c r="M50" i="12"/>
  <c r="N50" i="12" s="1"/>
  <c r="J50" i="12"/>
  <c r="O50" i="12" s="1"/>
  <c r="E50" i="12"/>
  <c r="BV49" i="12"/>
  <c r="BQ49" i="12"/>
  <c r="BY49" i="12" s="1"/>
  <c r="BZ49" i="12" s="1"/>
  <c r="BK49" i="12"/>
  <c r="BF49" i="12"/>
  <c r="BA49" i="12"/>
  <c r="BI49" i="12" s="1"/>
  <c r="BJ49" i="12" s="1"/>
  <c r="AU49" i="12"/>
  <c r="AP49" i="12"/>
  <c r="AK49" i="12"/>
  <c r="AS49" i="12" s="1"/>
  <c r="AT49" i="12" s="1"/>
  <c r="AD49" i="12"/>
  <c r="AC49" i="12"/>
  <c r="Z49" i="12"/>
  <c r="AE49" i="12" s="1"/>
  <c r="U49" i="12"/>
  <c r="J49" i="12"/>
  <c r="E49" i="12"/>
  <c r="M49" i="12" s="1"/>
  <c r="N49" i="12" s="1"/>
  <c r="BV48" i="12"/>
  <c r="CA48" i="12" s="1"/>
  <c r="BQ48" i="12"/>
  <c r="BY48" i="12" s="1"/>
  <c r="BZ48" i="12" s="1"/>
  <c r="BF48" i="12"/>
  <c r="BK48" i="12" s="1"/>
  <c r="BA48" i="12"/>
  <c r="BI48" i="12" s="1"/>
  <c r="BJ48" i="12" s="1"/>
  <c r="AT48" i="12"/>
  <c r="AS48" i="12"/>
  <c r="AP48" i="12"/>
  <c r="AU48" i="12" s="1"/>
  <c r="AK48" i="12"/>
  <c r="AC48" i="12"/>
  <c r="AD48" i="12" s="1"/>
  <c r="Z48" i="12"/>
  <c r="U48" i="12"/>
  <c r="AE48" i="12" s="1"/>
  <c r="N48" i="12"/>
  <c r="J48" i="12"/>
  <c r="O48" i="12" s="1"/>
  <c r="E48" i="12"/>
  <c r="M48" i="12" s="1"/>
  <c r="BY47" i="12"/>
  <c r="BZ47" i="12" s="1"/>
  <c r="BV47" i="12"/>
  <c r="CA47" i="12" s="1"/>
  <c r="BQ47" i="12"/>
  <c r="BI47" i="12"/>
  <c r="BJ47" i="12" s="1"/>
  <c r="BF47" i="12"/>
  <c r="BK47" i="12" s="1"/>
  <c r="BA47" i="12"/>
  <c r="AS47" i="12"/>
  <c r="AT47" i="12" s="1"/>
  <c r="AP47" i="12"/>
  <c r="AK47" i="12"/>
  <c r="AU47" i="12" s="1"/>
  <c r="AE47" i="12"/>
  <c r="AD47" i="12"/>
  <c r="Z47" i="12"/>
  <c r="U47" i="12"/>
  <c r="AC47" i="12" s="1"/>
  <c r="O47" i="12"/>
  <c r="M47" i="12"/>
  <c r="N47" i="12" s="1"/>
  <c r="J47" i="12"/>
  <c r="E47" i="12"/>
  <c r="BY46" i="12"/>
  <c r="BZ46" i="12" s="1"/>
  <c r="BV46" i="12"/>
  <c r="CA46" i="12" s="1"/>
  <c r="BQ46" i="12"/>
  <c r="BF46" i="12"/>
  <c r="BA46" i="12"/>
  <c r="BI46" i="12" s="1"/>
  <c r="BJ46" i="12" s="1"/>
  <c r="AU46" i="12"/>
  <c r="AP46" i="12"/>
  <c r="AK46" i="12"/>
  <c r="AS46" i="12" s="1"/>
  <c r="AT46" i="12" s="1"/>
  <c r="AE46" i="12"/>
  <c r="Z46" i="12"/>
  <c r="U46" i="12"/>
  <c r="AC46" i="12" s="1"/>
  <c r="AD46" i="12" s="1"/>
  <c r="N46" i="12"/>
  <c r="M46" i="12"/>
  <c r="J46" i="12"/>
  <c r="O46" i="12" s="1"/>
  <c r="E46" i="12"/>
  <c r="BV45" i="12"/>
  <c r="BQ45" i="12"/>
  <c r="BY45" i="12" s="1"/>
  <c r="BZ45" i="12" s="1"/>
  <c r="BF45" i="12"/>
  <c r="BK45" i="12" s="1"/>
  <c r="BA45" i="12"/>
  <c r="BI45" i="12" s="1"/>
  <c r="BJ45" i="12" s="1"/>
  <c r="AP45" i="12"/>
  <c r="AU45" i="12" s="1"/>
  <c r="AK45" i="12"/>
  <c r="AS45" i="12" s="1"/>
  <c r="AT45" i="12" s="1"/>
  <c r="AD45" i="12"/>
  <c r="AC45" i="12"/>
  <c r="Z45" i="12"/>
  <c r="AE45" i="12" s="1"/>
  <c r="U45" i="12"/>
  <c r="M45" i="12"/>
  <c r="N45" i="12" s="1"/>
  <c r="J45" i="12"/>
  <c r="E45" i="12"/>
  <c r="O45" i="12" s="1"/>
  <c r="BZ44" i="12"/>
  <c r="BV44" i="12"/>
  <c r="CA44" i="12" s="1"/>
  <c r="BQ44" i="12"/>
  <c r="BY44" i="12" s="1"/>
  <c r="BI44" i="12"/>
  <c r="BJ44" i="12" s="1"/>
  <c r="BF44" i="12"/>
  <c r="BK44" i="12" s="1"/>
  <c r="BA44" i="12"/>
  <c r="AS44" i="12"/>
  <c r="AT44" i="12" s="1"/>
  <c r="AP44" i="12"/>
  <c r="AU44" i="12" s="1"/>
  <c r="AK44" i="12"/>
  <c r="AC44" i="12"/>
  <c r="AD44" i="12" s="1"/>
  <c r="Z44" i="12"/>
  <c r="U44" i="12"/>
  <c r="AE44" i="12" s="1"/>
  <c r="O44" i="12"/>
  <c r="N44" i="12"/>
  <c r="J44" i="12"/>
  <c r="E44" i="12"/>
  <c r="M44" i="12" s="1"/>
  <c r="CA43" i="12"/>
  <c r="BY43" i="12"/>
  <c r="BZ43" i="12" s="1"/>
  <c r="BV43" i="12"/>
  <c r="BQ43" i="12"/>
  <c r="BI43" i="12"/>
  <c r="BJ43" i="12" s="1"/>
  <c r="BF43" i="12"/>
  <c r="BK43" i="12" s="1"/>
  <c r="BA43" i="12"/>
  <c r="AP43" i="12"/>
  <c r="AK43" i="12"/>
  <c r="AS43" i="12" s="1"/>
  <c r="AT43" i="12" s="1"/>
  <c r="AE43" i="12"/>
  <c r="Z43" i="12"/>
  <c r="U43" i="12"/>
  <c r="AC43" i="12" s="1"/>
  <c r="AD43" i="12" s="1"/>
  <c r="O43" i="12"/>
  <c r="J43" i="12"/>
  <c r="E43" i="12"/>
  <c r="M43" i="12" s="1"/>
  <c r="N43" i="12" s="1"/>
  <c r="BZ42" i="12"/>
  <c r="BY42" i="12"/>
  <c r="BV42" i="12"/>
  <c r="CA42" i="12" s="1"/>
  <c r="BQ42" i="12"/>
  <c r="BF42" i="12"/>
  <c r="BA42" i="12"/>
  <c r="BI42" i="12" s="1"/>
  <c r="BJ42" i="12" s="1"/>
  <c r="AP42" i="12"/>
  <c r="AU42" i="12" s="1"/>
  <c r="AK42" i="12"/>
  <c r="AS42" i="12" s="1"/>
  <c r="AT42" i="12" s="1"/>
  <c r="Z42" i="12"/>
  <c r="AE42" i="12" s="1"/>
  <c r="U42" i="12"/>
  <c r="AC42" i="12" s="1"/>
  <c r="AD42" i="12" s="1"/>
  <c r="N42" i="12"/>
  <c r="M42" i="12"/>
  <c r="J42" i="12"/>
  <c r="O42" i="12" s="1"/>
  <c r="E42" i="12"/>
  <c r="BY37" i="12"/>
  <c r="BZ37" i="12" s="1"/>
  <c r="BV37" i="12"/>
  <c r="BQ37" i="12"/>
  <c r="CA37" i="12" s="1"/>
  <c r="BJ37" i="12"/>
  <c r="BF37" i="12"/>
  <c r="BK37" i="12" s="1"/>
  <c r="BA37" i="12"/>
  <c r="BI37" i="12" s="1"/>
  <c r="AS37" i="12"/>
  <c r="AT37" i="12" s="1"/>
  <c r="AP37" i="12"/>
  <c r="AU37" i="12" s="1"/>
  <c r="AK37" i="12"/>
  <c r="AC37" i="12"/>
  <c r="AD37" i="12" s="1"/>
  <c r="Z37" i="12"/>
  <c r="AE37" i="12" s="1"/>
  <c r="U37" i="12"/>
  <c r="M37" i="12"/>
  <c r="N37" i="12" s="1"/>
  <c r="J37" i="12"/>
  <c r="E37" i="12"/>
  <c r="O37" i="12" s="1"/>
  <c r="CA36" i="12"/>
  <c r="BZ36" i="12"/>
  <c r="BV36" i="12"/>
  <c r="BQ36" i="12"/>
  <c r="BY36" i="12" s="1"/>
  <c r="BK36" i="12"/>
  <c r="BI36" i="12"/>
  <c r="BJ36" i="12" s="1"/>
  <c r="BF36" i="12"/>
  <c r="BA36" i="12"/>
  <c r="AP36" i="12"/>
  <c r="AK36" i="12"/>
  <c r="AS36" i="12" s="1"/>
  <c r="AT36" i="12" s="1"/>
  <c r="Z36" i="12"/>
  <c r="U36" i="12"/>
  <c r="AE36" i="12" s="1"/>
  <c r="M36" i="12"/>
  <c r="N36" i="12" s="1"/>
  <c r="J36" i="12"/>
  <c r="O36" i="12" s="1"/>
  <c r="E36" i="12"/>
  <c r="BY35" i="12"/>
  <c r="BZ35" i="12" s="1"/>
  <c r="BV35" i="12"/>
  <c r="CA35" i="12" s="1"/>
  <c r="BQ35" i="12"/>
  <c r="BF35" i="12"/>
  <c r="BA35" i="12"/>
  <c r="BI35" i="12" s="1"/>
  <c r="BJ35" i="12" s="1"/>
  <c r="AP35" i="12"/>
  <c r="AK35" i="12"/>
  <c r="AS35" i="12" s="1"/>
  <c r="AT35" i="12" s="1"/>
  <c r="AC35" i="12"/>
  <c r="AD35" i="12" s="1"/>
  <c r="Z35" i="12"/>
  <c r="AE35" i="12" s="1"/>
  <c r="U35" i="12"/>
  <c r="M35" i="12"/>
  <c r="N35" i="12" s="1"/>
  <c r="J35" i="12"/>
  <c r="O35" i="12" s="1"/>
  <c r="E35" i="12"/>
  <c r="BV34" i="12"/>
  <c r="BQ34" i="12"/>
  <c r="BY34" i="12" s="1"/>
  <c r="BZ34" i="12" s="1"/>
  <c r="BF34" i="12"/>
  <c r="BA34" i="12"/>
  <c r="BI34" i="12" s="1"/>
  <c r="BJ34" i="12" s="1"/>
  <c r="AS34" i="12"/>
  <c r="AT34" i="12" s="1"/>
  <c r="AP34" i="12"/>
  <c r="AU34" i="12" s="1"/>
  <c r="AK34" i="12"/>
  <c r="AC34" i="12"/>
  <c r="AD34" i="12" s="1"/>
  <c r="Z34" i="12"/>
  <c r="AE34" i="12" s="1"/>
  <c r="U34" i="12"/>
  <c r="J34" i="12"/>
  <c r="E34" i="12"/>
  <c r="M34" i="12" s="1"/>
  <c r="N34" i="12" s="1"/>
  <c r="BV33" i="12"/>
  <c r="BQ33" i="12"/>
  <c r="BY33" i="12" s="1"/>
  <c r="BZ33" i="12" s="1"/>
  <c r="BI33" i="12"/>
  <c r="BJ33" i="12" s="1"/>
  <c r="BF33" i="12"/>
  <c r="BK33" i="12" s="1"/>
  <c r="BA33" i="12"/>
  <c r="AS33" i="12"/>
  <c r="AT33" i="12" s="1"/>
  <c r="AP33" i="12"/>
  <c r="AU33" i="12" s="1"/>
  <c r="AK33" i="12"/>
  <c r="Z33" i="12"/>
  <c r="U33" i="12"/>
  <c r="AC33" i="12" s="1"/>
  <c r="AD33" i="12" s="1"/>
  <c r="J33" i="12"/>
  <c r="E33" i="12"/>
  <c r="M33" i="12" s="1"/>
  <c r="N33" i="12" s="1"/>
  <c r="BY32" i="12"/>
  <c r="BZ32" i="12" s="1"/>
  <c r="BV32" i="12"/>
  <c r="CA32" i="12" s="1"/>
  <c r="BQ32" i="12"/>
  <c r="BI32" i="12"/>
  <c r="BJ32" i="12" s="1"/>
  <c r="BF32" i="12"/>
  <c r="BK32" i="12" s="1"/>
  <c r="BA32" i="12"/>
  <c r="AP32" i="12"/>
  <c r="AK32" i="12"/>
  <c r="AS32" i="12" s="1"/>
  <c r="AT32" i="12" s="1"/>
  <c r="Z32" i="12"/>
  <c r="U32" i="12"/>
  <c r="AC32" i="12" s="1"/>
  <c r="AD32" i="12" s="1"/>
  <c r="M32" i="12"/>
  <c r="N32" i="12" s="1"/>
  <c r="J32" i="12"/>
  <c r="O32" i="12" s="1"/>
  <c r="E32" i="12"/>
  <c r="BY31" i="12"/>
  <c r="BZ31" i="12" s="1"/>
  <c r="BV31" i="12"/>
  <c r="CA31" i="12" s="1"/>
  <c r="BQ31" i="12"/>
  <c r="BF31" i="12"/>
  <c r="BA31" i="12"/>
  <c r="BI31" i="12" s="1"/>
  <c r="BJ31" i="12" s="1"/>
  <c r="AP31" i="12"/>
  <c r="AK31" i="12"/>
  <c r="AU31" i="12" s="1"/>
  <c r="AC31" i="12"/>
  <c r="AD31" i="12" s="1"/>
  <c r="Z31" i="12"/>
  <c r="AE31" i="12" s="1"/>
  <c r="U31" i="12"/>
  <c r="M31" i="12"/>
  <c r="N31" i="12" s="1"/>
  <c r="J31" i="12"/>
  <c r="O31" i="12" s="1"/>
  <c r="E31" i="12"/>
  <c r="BV30" i="12"/>
  <c r="BQ30" i="12"/>
  <c r="BY30" i="12" s="1"/>
  <c r="BZ30" i="12" s="1"/>
  <c r="BF30" i="12"/>
  <c r="BA30" i="12"/>
  <c r="BK30" i="12" s="1"/>
  <c r="AS30" i="12"/>
  <c r="AT30" i="12" s="1"/>
  <c r="AP30" i="12"/>
  <c r="AU30" i="12" s="1"/>
  <c r="AK30" i="12"/>
  <c r="AC30" i="12"/>
  <c r="AD30" i="12" s="1"/>
  <c r="Z30" i="12"/>
  <c r="AE30" i="12" s="1"/>
  <c r="U30" i="12"/>
  <c r="J30" i="12"/>
  <c r="E30" i="12"/>
  <c r="M30" i="12" s="1"/>
  <c r="N30" i="12" s="1"/>
  <c r="BV29" i="12"/>
  <c r="BQ29" i="12"/>
  <c r="CA29" i="12" s="1"/>
  <c r="BI29" i="12"/>
  <c r="BJ29" i="12" s="1"/>
  <c r="BF29" i="12"/>
  <c r="BK29" i="12" s="1"/>
  <c r="BA29" i="12"/>
  <c r="AS29" i="12"/>
  <c r="AT29" i="12" s="1"/>
  <c r="AP29" i="12"/>
  <c r="AU29" i="12" s="1"/>
  <c r="AK29" i="12"/>
  <c r="Z29" i="12"/>
  <c r="U29" i="12"/>
  <c r="AC29" i="12" s="1"/>
  <c r="AD29" i="12" s="1"/>
  <c r="J29" i="12"/>
  <c r="E29" i="12"/>
  <c r="O29" i="12" s="1"/>
  <c r="BY28" i="12"/>
  <c r="BZ28" i="12" s="1"/>
  <c r="BV28" i="12"/>
  <c r="CA28" i="12" s="1"/>
  <c r="BQ28" i="12"/>
  <c r="BI28" i="12"/>
  <c r="BJ28" i="12" s="1"/>
  <c r="BF28" i="12"/>
  <c r="BK28" i="12" s="1"/>
  <c r="BA28" i="12"/>
  <c r="AP28" i="12"/>
  <c r="AK28" i="12"/>
  <c r="AS28" i="12" s="1"/>
  <c r="AT28" i="12" s="1"/>
  <c r="Z28" i="12"/>
  <c r="U28" i="12"/>
  <c r="AC28" i="12" s="1"/>
  <c r="AD28" i="12" s="1"/>
  <c r="M28" i="12"/>
  <c r="N28" i="12" s="1"/>
  <c r="J28" i="12"/>
  <c r="O28" i="12" s="1"/>
  <c r="E28" i="12"/>
  <c r="BY23" i="12"/>
  <c r="BZ23" i="12" s="1"/>
  <c r="BV23" i="12"/>
  <c r="CA23" i="12" s="1"/>
  <c r="BQ23" i="12"/>
  <c r="BF23" i="12"/>
  <c r="BA23" i="12"/>
  <c r="BI23" i="12" s="1"/>
  <c r="BJ23" i="12" s="1"/>
  <c r="AP23" i="12"/>
  <c r="AK23" i="12"/>
  <c r="AS23" i="12" s="1"/>
  <c r="AT23" i="12" s="1"/>
  <c r="AC23" i="12"/>
  <c r="AD23" i="12" s="1"/>
  <c r="Z23" i="12"/>
  <c r="AE23" i="12" s="1"/>
  <c r="U23" i="12"/>
  <c r="M23" i="12"/>
  <c r="N23" i="12" s="1"/>
  <c r="J23" i="12"/>
  <c r="O23" i="12" s="1"/>
  <c r="E23" i="12"/>
  <c r="BV22" i="12"/>
  <c r="BQ22" i="12"/>
  <c r="BY22" i="12" s="1"/>
  <c r="BZ22" i="12" s="1"/>
  <c r="BF22" i="12"/>
  <c r="BA22" i="12"/>
  <c r="BK22" i="12" s="1"/>
  <c r="AS22" i="12"/>
  <c r="AT22" i="12" s="1"/>
  <c r="AP22" i="12"/>
  <c r="AU22" i="12" s="1"/>
  <c r="AK22" i="12"/>
  <c r="AC22" i="12"/>
  <c r="AD22" i="12" s="1"/>
  <c r="Z22" i="12"/>
  <c r="AE22" i="12" s="1"/>
  <c r="U22" i="12"/>
  <c r="J22" i="12"/>
  <c r="E22" i="12"/>
  <c r="M22" i="12" s="1"/>
  <c r="N22" i="12" s="1"/>
  <c r="BV21" i="12"/>
  <c r="BQ21" i="12"/>
  <c r="CA21" i="12" s="1"/>
  <c r="BI21" i="12"/>
  <c r="BJ21" i="12" s="1"/>
  <c r="BF21" i="12"/>
  <c r="BK21" i="12" s="1"/>
  <c r="BA21" i="12"/>
  <c r="AS21" i="12"/>
  <c r="AT21" i="12" s="1"/>
  <c r="AP21" i="12"/>
  <c r="AU21" i="12" s="1"/>
  <c r="AK21" i="12"/>
  <c r="Z21" i="12"/>
  <c r="U21" i="12"/>
  <c r="AC21" i="12" s="1"/>
  <c r="AD21" i="12" s="1"/>
  <c r="J21" i="12"/>
  <c r="E21" i="12"/>
  <c r="M21" i="12" s="1"/>
  <c r="N21" i="12" s="1"/>
  <c r="BY20" i="12"/>
  <c r="BZ20" i="12" s="1"/>
  <c r="BV20" i="12"/>
  <c r="CA20" i="12" s="1"/>
  <c r="BQ20" i="12"/>
  <c r="BI20" i="12"/>
  <c r="BJ20" i="12" s="1"/>
  <c r="BF20" i="12"/>
  <c r="BK20" i="12" s="1"/>
  <c r="BA20" i="12"/>
  <c r="AP20" i="12"/>
  <c r="AK20" i="12"/>
  <c r="AS20" i="12" s="1"/>
  <c r="AT20" i="12" s="1"/>
  <c r="Z20" i="12"/>
  <c r="U20" i="12"/>
  <c r="AE20" i="12" s="1"/>
  <c r="M20" i="12"/>
  <c r="N20" i="12" s="1"/>
  <c r="J20" i="12"/>
  <c r="O20" i="12" s="1"/>
  <c r="E20" i="12"/>
  <c r="BY19" i="12"/>
  <c r="BZ19" i="12" s="1"/>
  <c r="BV19" i="12"/>
  <c r="CA19" i="12" s="1"/>
  <c r="BQ19" i="12"/>
  <c r="BK19" i="12"/>
  <c r="BF19" i="12"/>
  <c r="BA19" i="12"/>
  <c r="BI19" i="12" s="1"/>
  <c r="BJ19" i="12" s="1"/>
  <c r="AP19" i="12"/>
  <c r="AK19" i="12"/>
  <c r="AS19" i="12" s="1"/>
  <c r="AT19" i="12" s="1"/>
  <c r="AC19" i="12"/>
  <c r="AD19" i="12" s="1"/>
  <c r="Z19" i="12"/>
  <c r="AE19" i="12" s="1"/>
  <c r="U19" i="12"/>
  <c r="M19" i="12"/>
  <c r="N19" i="12" s="1"/>
  <c r="J19" i="12"/>
  <c r="O19" i="12" s="1"/>
  <c r="E19" i="12"/>
  <c r="BV18" i="12"/>
  <c r="BQ18" i="12"/>
  <c r="BY18" i="12" s="1"/>
  <c r="BZ18" i="12" s="1"/>
  <c r="BF18" i="12"/>
  <c r="BA18" i="12"/>
  <c r="BK18" i="12" s="1"/>
  <c r="AS18" i="12"/>
  <c r="AT18" i="12" s="1"/>
  <c r="AP18" i="12"/>
  <c r="AU18" i="12" s="1"/>
  <c r="AK18" i="12"/>
  <c r="AC18" i="12"/>
  <c r="AD18" i="12" s="1"/>
  <c r="Z18" i="12"/>
  <c r="AE18" i="12" s="1"/>
  <c r="U18" i="12"/>
  <c r="J18" i="12"/>
  <c r="E18" i="12"/>
  <c r="M18" i="12" s="1"/>
  <c r="N18" i="12" s="1"/>
  <c r="BV17" i="12"/>
  <c r="BQ17" i="12"/>
  <c r="BY17" i="12" s="1"/>
  <c r="BZ17" i="12" s="1"/>
  <c r="BI17" i="12"/>
  <c r="BJ17" i="12" s="1"/>
  <c r="BF17" i="12"/>
  <c r="BK17" i="12" s="1"/>
  <c r="BA17" i="12"/>
  <c r="AS17" i="12"/>
  <c r="AT17" i="12" s="1"/>
  <c r="AP17" i="12"/>
  <c r="AU17" i="12" s="1"/>
  <c r="AK17" i="12"/>
  <c r="Z17" i="12"/>
  <c r="U17" i="12"/>
  <c r="AC17" i="12" s="1"/>
  <c r="AD17" i="12" s="1"/>
  <c r="J17" i="12"/>
  <c r="E17" i="12"/>
  <c r="M17" i="12" s="1"/>
  <c r="N17" i="12" s="1"/>
  <c r="BY16" i="12"/>
  <c r="BZ16" i="12" s="1"/>
  <c r="BV16" i="12"/>
  <c r="CA16" i="12" s="1"/>
  <c r="BQ16" i="12"/>
  <c r="BI16" i="12"/>
  <c r="BJ16" i="12" s="1"/>
  <c r="BF16" i="12"/>
  <c r="BK16" i="12" s="1"/>
  <c r="BA16" i="12"/>
  <c r="AP16" i="12"/>
  <c r="AK16" i="12"/>
  <c r="AS16" i="12" s="1"/>
  <c r="AT16" i="12" s="1"/>
  <c r="Z16" i="12"/>
  <c r="U16" i="12"/>
  <c r="AC16" i="12" s="1"/>
  <c r="AD16" i="12" s="1"/>
  <c r="M16" i="12"/>
  <c r="N16" i="12" s="1"/>
  <c r="J16" i="12"/>
  <c r="O16" i="12" s="1"/>
  <c r="E16" i="12"/>
  <c r="BY15" i="12"/>
  <c r="BZ15" i="12" s="1"/>
  <c r="BV15" i="12"/>
  <c r="CA15" i="12" s="1"/>
  <c r="BQ15" i="12"/>
  <c r="BF15" i="12"/>
  <c r="BA15" i="12"/>
  <c r="BI15" i="12" s="1"/>
  <c r="BJ15" i="12" s="1"/>
  <c r="AP15" i="12"/>
  <c r="AK15" i="12"/>
  <c r="AS15" i="12" s="1"/>
  <c r="AT15" i="12" s="1"/>
  <c r="AC15" i="12"/>
  <c r="AD15" i="12" s="1"/>
  <c r="Z15" i="12"/>
  <c r="AE15" i="12" s="1"/>
  <c r="U15" i="12"/>
  <c r="M15" i="12"/>
  <c r="N15" i="12" s="1"/>
  <c r="J15" i="12"/>
  <c r="O15" i="12" s="1"/>
  <c r="E15" i="12"/>
  <c r="BS10" i="12"/>
  <c r="BO10" i="12"/>
  <c r="BC10" i="12"/>
  <c r="AY10" i="12"/>
  <c r="AM10" i="12"/>
  <c r="AI10" i="12"/>
  <c r="W10" i="12"/>
  <c r="S10" i="12"/>
  <c r="G10" i="12"/>
  <c r="C10" i="12"/>
  <c r="BV177" i="11"/>
  <c r="CA177" i="11" s="1"/>
  <c r="BQ177" i="11"/>
  <c r="BY177" i="11" s="1"/>
  <c r="BZ177" i="11" s="1"/>
  <c r="BI177" i="11"/>
  <c r="BJ177" i="11" s="1"/>
  <c r="BF177" i="11"/>
  <c r="BK177" i="11" s="1"/>
  <c r="BA177" i="11"/>
  <c r="AT177" i="11"/>
  <c r="AS177" i="11"/>
  <c r="AP177" i="11"/>
  <c r="AU177" i="11" s="1"/>
  <c r="AK177" i="11"/>
  <c r="Z177" i="11"/>
  <c r="U177" i="11"/>
  <c r="AC177" i="11" s="1"/>
  <c r="AD177" i="11" s="1"/>
  <c r="J177" i="11"/>
  <c r="O177" i="11" s="1"/>
  <c r="E177" i="11"/>
  <c r="M177" i="11" s="1"/>
  <c r="N177" i="11" s="1"/>
  <c r="BY176" i="11"/>
  <c r="BZ176" i="11" s="1"/>
  <c r="BV176" i="11"/>
  <c r="CA176" i="11" s="1"/>
  <c r="BQ176" i="11"/>
  <c r="BJ176" i="11"/>
  <c r="BI176" i="11"/>
  <c r="BF176" i="11"/>
  <c r="BK176" i="11" s="1"/>
  <c r="BA176" i="11"/>
  <c r="AP176" i="11"/>
  <c r="AK176" i="11"/>
  <c r="AS176" i="11" s="1"/>
  <c r="AT176" i="11" s="1"/>
  <c r="Z176" i="11"/>
  <c r="AE176" i="11" s="1"/>
  <c r="U176" i="11"/>
  <c r="AC176" i="11" s="1"/>
  <c r="AD176" i="11" s="1"/>
  <c r="M176" i="11"/>
  <c r="N176" i="11" s="1"/>
  <c r="J176" i="11"/>
  <c r="O176" i="11" s="1"/>
  <c r="E176" i="11"/>
  <c r="BZ175" i="11"/>
  <c r="BY175" i="11"/>
  <c r="BV175" i="11"/>
  <c r="CA175" i="11" s="1"/>
  <c r="BQ175" i="11"/>
  <c r="BF175" i="11"/>
  <c r="BA175" i="11"/>
  <c r="BI175" i="11" s="1"/>
  <c r="BJ175" i="11" s="1"/>
  <c r="AP175" i="11"/>
  <c r="AU175" i="11" s="1"/>
  <c r="AK175" i="11"/>
  <c r="AS175" i="11" s="1"/>
  <c r="AT175" i="11" s="1"/>
  <c r="AC175" i="11"/>
  <c r="AD175" i="11" s="1"/>
  <c r="Z175" i="11"/>
  <c r="AE175" i="11" s="1"/>
  <c r="U175" i="11"/>
  <c r="N175" i="11"/>
  <c r="M175" i="11"/>
  <c r="J175" i="11"/>
  <c r="O175" i="11" s="1"/>
  <c r="E175" i="11"/>
  <c r="BV174" i="11"/>
  <c r="BQ174" i="11"/>
  <c r="BY174" i="11" s="1"/>
  <c r="BZ174" i="11" s="1"/>
  <c r="BF174" i="11"/>
  <c r="BK174" i="11" s="1"/>
  <c r="BA174" i="11"/>
  <c r="BI174" i="11" s="1"/>
  <c r="BJ174" i="11" s="1"/>
  <c r="AS174" i="11"/>
  <c r="AT174" i="11" s="1"/>
  <c r="AP174" i="11"/>
  <c r="AU174" i="11" s="1"/>
  <c r="AK174" i="11"/>
  <c r="AD174" i="11"/>
  <c r="AC174" i="11"/>
  <c r="Z174" i="11"/>
  <c r="AE174" i="11" s="1"/>
  <c r="U174" i="11"/>
  <c r="J174" i="11"/>
  <c r="E174" i="11"/>
  <c r="M174" i="11" s="1"/>
  <c r="N174" i="11" s="1"/>
  <c r="BV173" i="11"/>
  <c r="CA173" i="11" s="1"/>
  <c r="BQ173" i="11"/>
  <c r="BY173" i="11" s="1"/>
  <c r="BZ173" i="11" s="1"/>
  <c r="BI173" i="11"/>
  <c r="BJ173" i="11" s="1"/>
  <c r="BF173" i="11"/>
  <c r="BK173" i="11" s="1"/>
  <c r="BA173" i="11"/>
  <c r="AT173" i="11"/>
  <c r="AS173" i="11"/>
  <c r="AP173" i="11"/>
  <c r="AU173" i="11" s="1"/>
  <c r="AK173" i="11"/>
  <c r="Z173" i="11"/>
  <c r="U173" i="11"/>
  <c r="AC173" i="11" s="1"/>
  <c r="AD173" i="11" s="1"/>
  <c r="J173" i="11"/>
  <c r="O173" i="11" s="1"/>
  <c r="E173" i="11"/>
  <c r="M173" i="11" s="1"/>
  <c r="N173" i="11" s="1"/>
  <c r="BY172" i="11"/>
  <c r="BZ172" i="11" s="1"/>
  <c r="BV172" i="11"/>
  <c r="CA172" i="11" s="1"/>
  <c r="BQ172" i="11"/>
  <c r="BJ172" i="11"/>
  <c r="BI172" i="11"/>
  <c r="BF172" i="11"/>
  <c r="BK172" i="11" s="1"/>
  <c r="BA172" i="11"/>
  <c r="AP172" i="11"/>
  <c r="AK172" i="11"/>
  <c r="AS172" i="11" s="1"/>
  <c r="AT172" i="11" s="1"/>
  <c r="Z172" i="11"/>
  <c r="AE172" i="11" s="1"/>
  <c r="U172" i="11"/>
  <c r="AC172" i="11" s="1"/>
  <c r="AD172" i="11" s="1"/>
  <c r="M172" i="11"/>
  <c r="N172" i="11" s="1"/>
  <c r="J172" i="11"/>
  <c r="O172" i="11" s="1"/>
  <c r="E172" i="11"/>
  <c r="BZ171" i="11"/>
  <c r="BY171" i="11"/>
  <c r="BV171" i="11"/>
  <c r="CA171" i="11" s="1"/>
  <c r="BQ171" i="11"/>
  <c r="BF171" i="11"/>
  <c r="BA171" i="11"/>
  <c r="BI171" i="11" s="1"/>
  <c r="BJ171" i="11" s="1"/>
  <c r="AP171" i="11"/>
  <c r="AU171" i="11" s="1"/>
  <c r="AK171" i="11"/>
  <c r="AS171" i="11" s="1"/>
  <c r="AT171" i="11" s="1"/>
  <c r="AC171" i="11"/>
  <c r="AD171" i="11" s="1"/>
  <c r="Z171" i="11"/>
  <c r="AE171" i="11" s="1"/>
  <c r="U171" i="11"/>
  <c r="N171" i="11"/>
  <c r="M171" i="11"/>
  <c r="J171" i="11"/>
  <c r="O171" i="11" s="1"/>
  <c r="E171" i="11"/>
  <c r="BV170" i="11"/>
  <c r="BQ170" i="11"/>
  <c r="BY170" i="11" s="1"/>
  <c r="BZ170" i="11" s="1"/>
  <c r="BF170" i="11"/>
  <c r="BK170" i="11" s="1"/>
  <c r="BA170" i="11"/>
  <c r="BI170" i="11" s="1"/>
  <c r="BJ170" i="11" s="1"/>
  <c r="AS170" i="11"/>
  <c r="AT170" i="11" s="1"/>
  <c r="AP170" i="11"/>
  <c r="AU170" i="11" s="1"/>
  <c r="AK170" i="11"/>
  <c r="AD170" i="11"/>
  <c r="AC170" i="11"/>
  <c r="Z170" i="11"/>
  <c r="AE170" i="11" s="1"/>
  <c r="U170" i="11"/>
  <c r="J170" i="11"/>
  <c r="E170" i="11"/>
  <c r="M170" i="11" s="1"/>
  <c r="N170" i="11" s="1"/>
  <c r="BV169" i="11"/>
  <c r="CA169" i="11" s="1"/>
  <c r="BQ169" i="11"/>
  <c r="BY169" i="11" s="1"/>
  <c r="BZ169" i="11" s="1"/>
  <c r="BI169" i="11"/>
  <c r="BJ169" i="11" s="1"/>
  <c r="BF169" i="11"/>
  <c r="BK169" i="11" s="1"/>
  <c r="BA169" i="11"/>
  <c r="AT169" i="11"/>
  <c r="AS169" i="11"/>
  <c r="AP169" i="11"/>
  <c r="AU169" i="11" s="1"/>
  <c r="AK169" i="11"/>
  <c r="Z169" i="11"/>
  <c r="U169" i="11"/>
  <c r="AC169" i="11" s="1"/>
  <c r="AD169" i="11" s="1"/>
  <c r="J169" i="11"/>
  <c r="O169" i="11" s="1"/>
  <c r="E169" i="11"/>
  <c r="M169" i="11" s="1"/>
  <c r="N169" i="11" s="1"/>
  <c r="BY164" i="11"/>
  <c r="BZ164" i="11" s="1"/>
  <c r="BV164" i="11"/>
  <c r="CA164" i="11" s="1"/>
  <c r="BQ164" i="11"/>
  <c r="BJ164" i="11"/>
  <c r="BI164" i="11"/>
  <c r="BF164" i="11"/>
  <c r="BK164" i="11" s="1"/>
  <c r="BA164" i="11"/>
  <c r="AP164" i="11"/>
  <c r="AK164" i="11"/>
  <c r="AS164" i="11" s="1"/>
  <c r="AT164" i="11" s="1"/>
  <c r="Z164" i="11"/>
  <c r="AE164" i="11" s="1"/>
  <c r="U164" i="11"/>
  <c r="AC164" i="11" s="1"/>
  <c r="AD164" i="11" s="1"/>
  <c r="M164" i="11"/>
  <c r="N164" i="11" s="1"/>
  <c r="J164" i="11"/>
  <c r="O164" i="11" s="1"/>
  <c r="E164" i="11"/>
  <c r="BZ163" i="11"/>
  <c r="BY163" i="11"/>
  <c r="BV163" i="11"/>
  <c r="CA163" i="11" s="1"/>
  <c r="BQ163" i="11"/>
  <c r="BF163" i="11"/>
  <c r="BA163" i="11"/>
  <c r="BI163" i="11" s="1"/>
  <c r="BJ163" i="11" s="1"/>
  <c r="AP163" i="11"/>
  <c r="AU163" i="11" s="1"/>
  <c r="AK163" i="11"/>
  <c r="AS163" i="11" s="1"/>
  <c r="AT163" i="11" s="1"/>
  <c r="AC163" i="11"/>
  <c r="AD163" i="11" s="1"/>
  <c r="Z163" i="11"/>
  <c r="AE163" i="11" s="1"/>
  <c r="U163" i="11"/>
  <c r="N163" i="11"/>
  <c r="M163" i="11"/>
  <c r="J163" i="11"/>
  <c r="O163" i="11" s="1"/>
  <c r="E163" i="11"/>
  <c r="BV162" i="11"/>
  <c r="BQ162" i="11"/>
  <c r="BY162" i="11" s="1"/>
  <c r="BZ162" i="11" s="1"/>
  <c r="BF162" i="11"/>
  <c r="BK162" i="11" s="1"/>
  <c r="BA162" i="11"/>
  <c r="BI162" i="11" s="1"/>
  <c r="BJ162" i="11" s="1"/>
  <c r="AS162" i="11"/>
  <c r="AT162" i="11" s="1"/>
  <c r="AP162" i="11"/>
  <c r="AU162" i="11" s="1"/>
  <c r="AK162" i="11"/>
  <c r="AD162" i="11"/>
  <c r="AC162" i="11"/>
  <c r="Z162" i="11"/>
  <c r="AE162" i="11" s="1"/>
  <c r="U162" i="11"/>
  <c r="J162" i="11"/>
  <c r="E162" i="11"/>
  <c r="M162" i="11" s="1"/>
  <c r="N162" i="11" s="1"/>
  <c r="BV161" i="11"/>
  <c r="CA161" i="11" s="1"/>
  <c r="BQ161" i="11"/>
  <c r="BY161" i="11" s="1"/>
  <c r="BZ161" i="11" s="1"/>
  <c r="BI161" i="11"/>
  <c r="BJ161" i="11" s="1"/>
  <c r="BF161" i="11"/>
  <c r="BK161" i="11" s="1"/>
  <c r="BA161" i="11"/>
  <c r="AT161" i="11"/>
  <c r="AS161" i="11"/>
  <c r="AP161" i="11"/>
  <c r="AU161" i="11" s="1"/>
  <c r="AK161" i="11"/>
  <c r="Z161" i="11"/>
  <c r="U161" i="11"/>
  <c r="AC161" i="11" s="1"/>
  <c r="AD161" i="11" s="1"/>
  <c r="J161" i="11"/>
  <c r="O161" i="11" s="1"/>
  <c r="E161" i="11"/>
  <c r="M161" i="11" s="1"/>
  <c r="N161" i="11" s="1"/>
  <c r="BY160" i="11"/>
  <c r="BZ160" i="11" s="1"/>
  <c r="BV160" i="11"/>
  <c r="CA160" i="11" s="1"/>
  <c r="BQ160" i="11"/>
  <c r="BJ160" i="11"/>
  <c r="BI160" i="11"/>
  <c r="BF160" i="11"/>
  <c r="BK160" i="11" s="1"/>
  <c r="BA160" i="11"/>
  <c r="AP160" i="11"/>
  <c r="AK160" i="11"/>
  <c r="AS160" i="11" s="1"/>
  <c r="AT160" i="11" s="1"/>
  <c r="Z160" i="11"/>
  <c r="AE160" i="11" s="1"/>
  <c r="U160" i="11"/>
  <c r="AC160" i="11" s="1"/>
  <c r="AD160" i="11" s="1"/>
  <c r="M160" i="11"/>
  <c r="N160" i="11" s="1"/>
  <c r="J160" i="11"/>
  <c r="O160" i="11" s="1"/>
  <c r="E160" i="11"/>
  <c r="BZ159" i="11"/>
  <c r="BY159" i="11"/>
  <c r="BV159" i="11"/>
  <c r="CA159" i="11" s="1"/>
  <c r="BQ159" i="11"/>
  <c r="BF159" i="11"/>
  <c r="BA159" i="11"/>
  <c r="BI159" i="11" s="1"/>
  <c r="BJ159" i="11" s="1"/>
  <c r="AP159" i="11"/>
  <c r="AU159" i="11" s="1"/>
  <c r="AK159" i="11"/>
  <c r="AS159" i="11" s="1"/>
  <c r="AT159" i="11" s="1"/>
  <c r="AC159" i="11"/>
  <c r="AD159" i="11" s="1"/>
  <c r="Z159" i="11"/>
  <c r="AE159" i="11" s="1"/>
  <c r="U159" i="11"/>
  <c r="N159" i="11"/>
  <c r="M159" i="11"/>
  <c r="J159" i="11"/>
  <c r="O159" i="11" s="1"/>
  <c r="E159" i="11"/>
  <c r="BV158" i="11"/>
  <c r="BQ158" i="11"/>
  <c r="BY158" i="11" s="1"/>
  <c r="BZ158" i="11" s="1"/>
  <c r="BF158" i="11"/>
  <c r="BK158" i="11" s="1"/>
  <c r="BA158" i="11"/>
  <c r="BI158" i="11" s="1"/>
  <c r="BJ158" i="11" s="1"/>
  <c r="AS158" i="11"/>
  <c r="AT158" i="11" s="1"/>
  <c r="AP158" i="11"/>
  <c r="AU158" i="11" s="1"/>
  <c r="AK158" i="11"/>
  <c r="AD158" i="11"/>
  <c r="AC158" i="11"/>
  <c r="Z158" i="11"/>
  <c r="AE158" i="11" s="1"/>
  <c r="U158" i="11"/>
  <c r="J158" i="11"/>
  <c r="E158" i="11"/>
  <c r="M158" i="11" s="1"/>
  <c r="N158" i="11" s="1"/>
  <c r="BV157" i="11"/>
  <c r="CA157" i="11" s="1"/>
  <c r="BQ157" i="11"/>
  <c r="BY157" i="11" s="1"/>
  <c r="BZ157" i="11" s="1"/>
  <c r="BI157" i="11"/>
  <c r="BJ157" i="11" s="1"/>
  <c r="BF157" i="11"/>
  <c r="BK157" i="11" s="1"/>
  <c r="BA157" i="11"/>
  <c r="AT157" i="11"/>
  <c r="AS157" i="11"/>
  <c r="AP157" i="11"/>
  <c r="AU157" i="11" s="1"/>
  <c r="AK157" i="11"/>
  <c r="Z157" i="11"/>
  <c r="U157" i="11"/>
  <c r="AC157" i="11" s="1"/>
  <c r="AD157" i="11" s="1"/>
  <c r="J157" i="11"/>
  <c r="O157" i="11" s="1"/>
  <c r="E157" i="11"/>
  <c r="M157" i="11" s="1"/>
  <c r="N157" i="11" s="1"/>
  <c r="BY156" i="11"/>
  <c r="BZ156" i="11" s="1"/>
  <c r="BV156" i="11"/>
  <c r="CA156" i="11" s="1"/>
  <c r="BQ156" i="11"/>
  <c r="BJ156" i="11"/>
  <c r="BI156" i="11"/>
  <c r="BF156" i="11"/>
  <c r="BA156" i="11"/>
  <c r="BK156" i="11" s="1"/>
  <c r="AP156" i="11"/>
  <c r="AK156" i="11"/>
  <c r="AS156" i="11" s="1"/>
  <c r="AT156" i="11" s="1"/>
  <c r="Z156" i="11"/>
  <c r="AE156" i="11" s="1"/>
  <c r="U156" i="11"/>
  <c r="AC156" i="11" s="1"/>
  <c r="AD156" i="11" s="1"/>
  <c r="M156" i="11"/>
  <c r="N156" i="11" s="1"/>
  <c r="J156" i="11"/>
  <c r="O156" i="11" s="1"/>
  <c r="E156" i="11"/>
  <c r="BZ151" i="11"/>
  <c r="BY151" i="11"/>
  <c r="BV151" i="11"/>
  <c r="BQ151" i="11"/>
  <c r="CA151" i="11" s="1"/>
  <c r="BK151" i="11"/>
  <c r="BF151" i="11"/>
  <c r="BA151" i="11"/>
  <c r="BI151" i="11" s="1"/>
  <c r="BJ151" i="11" s="1"/>
  <c r="AP151" i="11"/>
  <c r="AK151" i="11"/>
  <c r="AS151" i="11" s="1"/>
  <c r="AT151" i="11" s="1"/>
  <c r="AC151" i="11"/>
  <c r="AD151" i="11" s="1"/>
  <c r="Z151" i="11"/>
  <c r="AE151" i="11" s="1"/>
  <c r="U151" i="11"/>
  <c r="N151" i="11"/>
  <c r="M151" i="11"/>
  <c r="J151" i="11"/>
  <c r="E151" i="11"/>
  <c r="O151" i="11" s="1"/>
  <c r="CA150" i="11"/>
  <c r="BZ150" i="11"/>
  <c r="BV150" i="11"/>
  <c r="BQ150" i="11"/>
  <c r="BY150" i="11" s="1"/>
  <c r="BK150" i="11"/>
  <c r="BF150" i="11"/>
  <c r="BA150" i="11"/>
  <c r="BI150" i="11" s="1"/>
  <c r="BJ150" i="11" s="1"/>
  <c r="AS150" i="11"/>
  <c r="AT150" i="11" s="1"/>
  <c r="AP150" i="11"/>
  <c r="AU150" i="11" s="1"/>
  <c r="AK150" i="11"/>
  <c r="AD150" i="11"/>
  <c r="AC150" i="11"/>
  <c r="Z150" i="11"/>
  <c r="U150" i="11"/>
  <c r="AE150" i="11" s="1"/>
  <c r="O150" i="11"/>
  <c r="J150" i="11"/>
  <c r="E150" i="11"/>
  <c r="M150" i="11" s="1"/>
  <c r="N150" i="11" s="1"/>
  <c r="BV149" i="11"/>
  <c r="BQ149" i="11"/>
  <c r="BI149" i="11"/>
  <c r="BJ149" i="11" s="1"/>
  <c r="BF149" i="11"/>
  <c r="BK149" i="11" s="1"/>
  <c r="BA149" i="11"/>
  <c r="AT149" i="11"/>
  <c r="AS149" i="11"/>
  <c r="AP149" i="11"/>
  <c r="AK149" i="11"/>
  <c r="AU149" i="11" s="1"/>
  <c r="AE149" i="11"/>
  <c r="AD149" i="11"/>
  <c r="Z149" i="11"/>
  <c r="U149" i="11"/>
  <c r="AC149" i="11" s="1"/>
  <c r="O149" i="11"/>
  <c r="J149" i="11"/>
  <c r="E149" i="11"/>
  <c r="M149" i="11" s="1"/>
  <c r="N149" i="11" s="1"/>
  <c r="BY148" i="11"/>
  <c r="BZ148" i="11" s="1"/>
  <c r="BV148" i="11"/>
  <c r="CA148" i="11" s="1"/>
  <c r="BQ148" i="11"/>
  <c r="BJ148" i="11"/>
  <c r="BI148" i="11"/>
  <c r="BF148" i="11"/>
  <c r="BA148" i="11"/>
  <c r="BK148" i="11" s="1"/>
  <c r="AU148" i="11"/>
  <c r="AP148" i="11"/>
  <c r="AK148" i="11"/>
  <c r="AS148" i="11" s="1"/>
  <c r="AT148" i="11" s="1"/>
  <c r="Z148" i="11"/>
  <c r="U148" i="11"/>
  <c r="M148" i="11"/>
  <c r="N148" i="11" s="1"/>
  <c r="J148" i="11"/>
  <c r="O148" i="11" s="1"/>
  <c r="E148" i="11"/>
  <c r="BZ147" i="11"/>
  <c r="BY147" i="11"/>
  <c r="BV147" i="11"/>
  <c r="BQ147" i="11"/>
  <c r="CA147" i="11" s="1"/>
  <c r="BK147" i="11"/>
  <c r="BJ147" i="11"/>
  <c r="BF147" i="11"/>
  <c r="BA147" i="11"/>
  <c r="BI147" i="11" s="1"/>
  <c r="AU147" i="11"/>
  <c r="AS147" i="11"/>
  <c r="AT147" i="11" s="1"/>
  <c r="AP147" i="11"/>
  <c r="AK147" i="11"/>
  <c r="Z147" i="11"/>
  <c r="U147" i="11"/>
  <c r="AC147" i="11" s="1"/>
  <c r="AD147" i="11" s="1"/>
  <c r="J147" i="11"/>
  <c r="O147" i="11" s="1"/>
  <c r="E147" i="11"/>
  <c r="M147" i="11" s="1"/>
  <c r="N147" i="11" s="1"/>
  <c r="BY146" i="11"/>
  <c r="BZ146" i="11" s="1"/>
  <c r="BV146" i="11"/>
  <c r="BQ146" i="11"/>
  <c r="CA146" i="11" s="1"/>
  <c r="BJ146" i="11"/>
  <c r="BI146" i="11"/>
  <c r="BF146" i="11"/>
  <c r="BK146" i="11" s="1"/>
  <c r="BA146" i="11"/>
  <c r="AP146" i="11"/>
  <c r="AK146" i="11"/>
  <c r="AS146" i="11" s="1"/>
  <c r="AT146" i="11" s="1"/>
  <c r="Z146" i="11"/>
  <c r="AE146" i="11" s="1"/>
  <c r="U146" i="11"/>
  <c r="AC146" i="11" s="1"/>
  <c r="AD146" i="11" s="1"/>
  <c r="M146" i="11"/>
  <c r="N146" i="11" s="1"/>
  <c r="J146" i="11"/>
  <c r="E146" i="11"/>
  <c r="O146" i="11" s="1"/>
  <c r="BZ145" i="11"/>
  <c r="BY145" i="11"/>
  <c r="BV145" i="11"/>
  <c r="CA145" i="11" s="1"/>
  <c r="BQ145" i="11"/>
  <c r="BF145" i="11"/>
  <c r="BA145" i="11"/>
  <c r="BI145" i="11" s="1"/>
  <c r="BJ145" i="11" s="1"/>
  <c r="AP145" i="11"/>
  <c r="AU145" i="11" s="1"/>
  <c r="AK145" i="11"/>
  <c r="AS145" i="11" s="1"/>
  <c r="AT145" i="11" s="1"/>
  <c r="AC145" i="11"/>
  <c r="AD145" i="11" s="1"/>
  <c r="Z145" i="11"/>
  <c r="U145" i="11"/>
  <c r="AE145" i="11" s="1"/>
  <c r="N145" i="11"/>
  <c r="M145" i="11"/>
  <c r="J145" i="11"/>
  <c r="O145" i="11" s="1"/>
  <c r="E145" i="11"/>
  <c r="BV144" i="11"/>
  <c r="BQ144" i="11"/>
  <c r="BY144" i="11" s="1"/>
  <c r="BZ144" i="11" s="1"/>
  <c r="BF144" i="11"/>
  <c r="BK144" i="11" s="1"/>
  <c r="BA144" i="11"/>
  <c r="BI144" i="11" s="1"/>
  <c r="BJ144" i="11" s="1"/>
  <c r="AS144" i="11"/>
  <c r="AT144" i="11" s="1"/>
  <c r="AP144" i="11"/>
  <c r="AK144" i="11"/>
  <c r="AU144" i="11" s="1"/>
  <c r="AD144" i="11"/>
  <c r="AC144" i="11"/>
  <c r="Z144" i="11"/>
  <c r="AE144" i="11" s="1"/>
  <c r="U144" i="11"/>
  <c r="J144" i="11"/>
  <c r="E144" i="11"/>
  <c r="M144" i="11" s="1"/>
  <c r="N144" i="11" s="1"/>
  <c r="BV143" i="11"/>
  <c r="CA143" i="11" s="1"/>
  <c r="BQ143" i="11"/>
  <c r="BY143" i="11" s="1"/>
  <c r="BZ143" i="11" s="1"/>
  <c r="BI143" i="11"/>
  <c r="BJ143" i="11" s="1"/>
  <c r="BF143" i="11"/>
  <c r="BA143" i="11"/>
  <c r="BK143" i="11" s="1"/>
  <c r="AT143" i="11"/>
  <c r="AS143" i="11"/>
  <c r="AP143" i="11"/>
  <c r="AU143" i="11" s="1"/>
  <c r="AK143" i="11"/>
  <c r="Z143" i="11"/>
  <c r="U143" i="11"/>
  <c r="AC143" i="11" s="1"/>
  <c r="AD143" i="11" s="1"/>
  <c r="J143" i="11"/>
  <c r="O143" i="11" s="1"/>
  <c r="E143" i="11"/>
  <c r="M143" i="11" s="1"/>
  <c r="N143" i="11" s="1"/>
  <c r="BY142" i="11"/>
  <c r="BZ142" i="11" s="1"/>
  <c r="BV142" i="11"/>
  <c r="BQ142" i="11"/>
  <c r="CA142" i="11" s="1"/>
  <c r="BJ142" i="11"/>
  <c r="BI142" i="11"/>
  <c r="BF142" i="11"/>
  <c r="BK142" i="11" s="1"/>
  <c r="BA142" i="11"/>
  <c r="AP142" i="11"/>
  <c r="AK142" i="11"/>
  <c r="AS142" i="11" s="1"/>
  <c r="AT142" i="11" s="1"/>
  <c r="Z142" i="11"/>
  <c r="AE142" i="11" s="1"/>
  <c r="U142" i="11"/>
  <c r="AC142" i="11" s="1"/>
  <c r="AD142" i="11" s="1"/>
  <c r="M142" i="11"/>
  <c r="N142" i="11" s="1"/>
  <c r="J142" i="11"/>
  <c r="E142" i="11"/>
  <c r="O142" i="11" s="1"/>
  <c r="BZ137" i="11"/>
  <c r="BY137" i="11"/>
  <c r="BV137" i="11"/>
  <c r="CA137" i="11" s="1"/>
  <c r="BQ137" i="11"/>
  <c r="BF137" i="11"/>
  <c r="BA137" i="11"/>
  <c r="BI137" i="11" s="1"/>
  <c r="BJ137" i="11" s="1"/>
  <c r="AP137" i="11"/>
  <c r="AU137" i="11" s="1"/>
  <c r="AK137" i="11"/>
  <c r="AS137" i="11" s="1"/>
  <c r="AT137" i="11" s="1"/>
  <c r="AC137" i="11"/>
  <c r="AD137" i="11" s="1"/>
  <c r="Z137" i="11"/>
  <c r="U137" i="11"/>
  <c r="AE137" i="11" s="1"/>
  <c r="N137" i="11"/>
  <c r="M137" i="11"/>
  <c r="J137" i="11"/>
  <c r="O137" i="11" s="1"/>
  <c r="E137" i="11"/>
  <c r="BV136" i="11"/>
  <c r="BQ136" i="11"/>
  <c r="BY136" i="11" s="1"/>
  <c r="BZ136" i="11" s="1"/>
  <c r="BF136" i="11"/>
  <c r="BK136" i="11" s="1"/>
  <c r="BA136" i="11"/>
  <c r="BI136" i="11" s="1"/>
  <c r="BJ136" i="11" s="1"/>
  <c r="AS136" i="11"/>
  <c r="AT136" i="11" s="1"/>
  <c r="AP136" i="11"/>
  <c r="AK136" i="11"/>
  <c r="AU136" i="11" s="1"/>
  <c r="AD136" i="11"/>
  <c r="AC136" i="11"/>
  <c r="Z136" i="11"/>
  <c r="AE136" i="11" s="1"/>
  <c r="U136" i="11"/>
  <c r="J136" i="11"/>
  <c r="E136" i="11"/>
  <c r="M136" i="11" s="1"/>
  <c r="N136" i="11" s="1"/>
  <c r="BV135" i="11"/>
  <c r="CA135" i="11" s="1"/>
  <c r="BQ135" i="11"/>
  <c r="BY135" i="11" s="1"/>
  <c r="BZ135" i="11" s="1"/>
  <c r="BI135" i="11"/>
  <c r="BJ135" i="11" s="1"/>
  <c r="BF135" i="11"/>
  <c r="BA135" i="11"/>
  <c r="BK135" i="11" s="1"/>
  <c r="AT135" i="11"/>
  <c r="AS135" i="11"/>
  <c r="AP135" i="11"/>
  <c r="AU135" i="11" s="1"/>
  <c r="AK135" i="11"/>
  <c r="Z135" i="11"/>
  <c r="U135" i="11"/>
  <c r="AC135" i="11" s="1"/>
  <c r="AD135" i="11" s="1"/>
  <c r="J135" i="11"/>
  <c r="O135" i="11" s="1"/>
  <c r="E135" i="11"/>
  <c r="M135" i="11" s="1"/>
  <c r="N135" i="11" s="1"/>
  <c r="BY134" i="11"/>
  <c r="BZ134" i="11" s="1"/>
  <c r="BV134" i="11"/>
  <c r="BQ134" i="11"/>
  <c r="CA134" i="11" s="1"/>
  <c r="BJ134" i="11"/>
  <c r="BI134" i="11"/>
  <c r="BF134" i="11"/>
  <c r="BK134" i="11" s="1"/>
  <c r="BA134" i="11"/>
  <c r="AP134" i="11"/>
  <c r="AK134" i="11"/>
  <c r="AS134" i="11" s="1"/>
  <c r="AT134" i="11" s="1"/>
  <c r="Z134" i="11"/>
  <c r="AE134" i="11" s="1"/>
  <c r="U134" i="11"/>
  <c r="AC134" i="11" s="1"/>
  <c r="AD134" i="11" s="1"/>
  <c r="M134" i="11"/>
  <c r="N134" i="11" s="1"/>
  <c r="J134" i="11"/>
  <c r="E134" i="11"/>
  <c r="O134" i="11" s="1"/>
  <c r="BZ133" i="11"/>
  <c r="BY133" i="11"/>
  <c r="BV133" i="11"/>
  <c r="CA133" i="11" s="1"/>
  <c r="BQ133" i="11"/>
  <c r="BF133" i="11"/>
  <c r="BA133" i="11"/>
  <c r="BI133" i="11" s="1"/>
  <c r="BJ133" i="11" s="1"/>
  <c r="AP133" i="11"/>
  <c r="AU133" i="11" s="1"/>
  <c r="AK133" i="11"/>
  <c r="AS133" i="11" s="1"/>
  <c r="AT133" i="11" s="1"/>
  <c r="AC133" i="11"/>
  <c r="AD133" i="11" s="1"/>
  <c r="Z133" i="11"/>
  <c r="AE133" i="11" s="1"/>
  <c r="U133" i="11"/>
  <c r="N133" i="11"/>
  <c r="M133" i="11"/>
  <c r="J133" i="11"/>
  <c r="O133" i="11" s="1"/>
  <c r="E133" i="11"/>
  <c r="BV132" i="11"/>
  <c r="BQ132" i="11"/>
  <c r="BY132" i="11" s="1"/>
  <c r="BZ132" i="11" s="1"/>
  <c r="BF132" i="11"/>
  <c r="BK132" i="11" s="1"/>
  <c r="BA132" i="11"/>
  <c r="BI132" i="11" s="1"/>
  <c r="BJ132" i="11" s="1"/>
  <c r="AS132" i="11"/>
  <c r="AT132" i="11" s="1"/>
  <c r="AP132" i="11"/>
  <c r="AU132" i="11" s="1"/>
  <c r="AK132" i="11"/>
  <c r="AD132" i="11"/>
  <c r="AC132" i="11"/>
  <c r="Z132" i="11"/>
  <c r="AE132" i="11" s="1"/>
  <c r="U132" i="11"/>
  <c r="J132" i="11"/>
  <c r="E132" i="11"/>
  <c r="M132" i="11" s="1"/>
  <c r="N132" i="11" s="1"/>
  <c r="BV131" i="11"/>
  <c r="CA131" i="11" s="1"/>
  <c r="BQ131" i="11"/>
  <c r="BY131" i="11" s="1"/>
  <c r="BZ131" i="11" s="1"/>
  <c r="BI131" i="11"/>
  <c r="BJ131" i="11" s="1"/>
  <c r="BF131" i="11"/>
  <c r="BK131" i="11" s="1"/>
  <c r="BA131" i="11"/>
  <c r="AT131" i="11"/>
  <c r="AS131" i="11"/>
  <c r="AP131" i="11"/>
  <c r="AU131" i="11" s="1"/>
  <c r="AK131" i="11"/>
  <c r="Z131" i="11"/>
  <c r="U131" i="11"/>
  <c r="AC131" i="11" s="1"/>
  <c r="AD131" i="11" s="1"/>
  <c r="J131" i="11"/>
  <c r="O131" i="11" s="1"/>
  <c r="E131" i="11"/>
  <c r="M131" i="11" s="1"/>
  <c r="N131" i="11" s="1"/>
  <c r="BY130" i="11"/>
  <c r="BZ130" i="11" s="1"/>
  <c r="BV130" i="11"/>
  <c r="CA130" i="11" s="1"/>
  <c r="BQ130" i="11"/>
  <c r="BJ130" i="11"/>
  <c r="BI130" i="11"/>
  <c r="BF130" i="11"/>
  <c r="BK130" i="11" s="1"/>
  <c r="BA130" i="11"/>
  <c r="AP130" i="11"/>
  <c r="AK130" i="11"/>
  <c r="AS130" i="11" s="1"/>
  <c r="AT130" i="11" s="1"/>
  <c r="Z130" i="11"/>
  <c r="AE130" i="11" s="1"/>
  <c r="U130" i="11"/>
  <c r="AC130" i="11" s="1"/>
  <c r="AD130" i="11" s="1"/>
  <c r="M130" i="11"/>
  <c r="N130" i="11" s="1"/>
  <c r="J130" i="11"/>
  <c r="O130" i="11" s="1"/>
  <c r="E130" i="11"/>
  <c r="BZ129" i="11"/>
  <c r="BY129" i="11"/>
  <c r="BV129" i="11"/>
  <c r="CA129" i="11" s="1"/>
  <c r="BQ129" i="11"/>
  <c r="BF129" i="11"/>
  <c r="BA129" i="11"/>
  <c r="BI129" i="11" s="1"/>
  <c r="BJ129" i="11" s="1"/>
  <c r="AP129" i="11"/>
  <c r="AU129" i="11" s="1"/>
  <c r="AK129" i="11"/>
  <c r="AS129" i="11" s="1"/>
  <c r="AT129" i="11" s="1"/>
  <c r="AC129" i="11"/>
  <c r="AD129" i="11" s="1"/>
  <c r="Z129" i="11"/>
  <c r="AE129" i="11" s="1"/>
  <c r="U129" i="11"/>
  <c r="N129" i="11"/>
  <c r="M129" i="11"/>
  <c r="J129" i="11"/>
  <c r="O129" i="11" s="1"/>
  <c r="E129" i="11"/>
  <c r="BS124" i="11"/>
  <c r="BO124" i="11"/>
  <c r="BC124" i="11"/>
  <c r="AY124" i="11"/>
  <c r="AM124" i="11"/>
  <c r="AI124" i="11"/>
  <c r="W124" i="11"/>
  <c r="S124" i="11"/>
  <c r="G124" i="11"/>
  <c r="C124" i="11"/>
  <c r="BY120" i="11"/>
  <c r="BZ120" i="11" s="1"/>
  <c r="BV120" i="11"/>
  <c r="CA120" i="11" s="1"/>
  <c r="BQ120" i="11"/>
  <c r="BJ120" i="11"/>
  <c r="BI120" i="11"/>
  <c r="BF120" i="11"/>
  <c r="BK120" i="11" s="1"/>
  <c r="BA120" i="11"/>
  <c r="AP120" i="11"/>
  <c r="AK120" i="11"/>
  <c r="Z120" i="11"/>
  <c r="AE120" i="11" s="1"/>
  <c r="U120" i="11"/>
  <c r="AC120" i="11" s="1"/>
  <c r="AD120" i="11" s="1"/>
  <c r="M120" i="11"/>
  <c r="N120" i="11" s="1"/>
  <c r="J120" i="11"/>
  <c r="O120" i="11" s="1"/>
  <c r="E120" i="11"/>
  <c r="BZ119" i="11"/>
  <c r="BY119" i="11"/>
  <c r="BV119" i="11"/>
  <c r="CA119" i="11" s="1"/>
  <c r="BQ119" i="11"/>
  <c r="BF119" i="11"/>
  <c r="BA119" i="11"/>
  <c r="AP119" i="11"/>
  <c r="AU119" i="11" s="1"/>
  <c r="AK119" i="11"/>
  <c r="AS119" i="11" s="1"/>
  <c r="AT119" i="11" s="1"/>
  <c r="AC119" i="11"/>
  <c r="AD119" i="11" s="1"/>
  <c r="Z119" i="11"/>
  <c r="AE119" i="11" s="1"/>
  <c r="U119" i="11"/>
  <c r="N119" i="11"/>
  <c r="M119" i="11"/>
  <c r="J119" i="11"/>
  <c r="O119" i="11" s="1"/>
  <c r="E119" i="11"/>
  <c r="CA118" i="11"/>
  <c r="BZ118" i="11"/>
  <c r="BV118" i="11"/>
  <c r="BQ118" i="11"/>
  <c r="BY118" i="11" s="1"/>
  <c r="BF118" i="11"/>
  <c r="BA118" i="11"/>
  <c r="AS118" i="11"/>
  <c r="AT118" i="11" s="1"/>
  <c r="AP118" i="11"/>
  <c r="AU118" i="11" s="1"/>
  <c r="AK118" i="11"/>
  <c r="AD118" i="11"/>
  <c r="AC118" i="11"/>
  <c r="Z118" i="11"/>
  <c r="AE118" i="11" s="1"/>
  <c r="U118" i="11"/>
  <c r="O118" i="11"/>
  <c r="J118" i="11"/>
  <c r="E118" i="11"/>
  <c r="M118" i="11" s="1"/>
  <c r="N118" i="11" s="1"/>
  <c r="CA117" i="11"/>
  <c r="BV117" i="11"/>
  <c r="BQ117" i="11"/>
  <c r="BY117" i="11" s="1"/>
  <c r="BZ117" i="11" s="1"/>
  <c r="BI117" i="11"/>
  <c r="BJ117" i="11" s="1"/>
  <c r="BF117" i="11"/>
  <c r="BK117" i="11" s="1"/>
  <c r="BA117" i="11"/>
  <c r="AT117" i="11"/>
  <c r="AS117" i="11"/>
  <c r="AP117" i="11"/>
  <c r="AU117" i="11" s="1"/>
  <c r="AK117" i="11"/>
  <c r="AE117" i="11"/>
  <c r="AD117" i="11"/>
  <c r="Z117" i="11"/>
  <c r="U117" i="11"/>
  <c r="AC117" i="11" s="1"/>
  <c r="J117" i="11"/>
  <c r="E117" i="11"/>
  <c r="BV116" i="11"/>
  <c r="CA116" i="11" s="1"/>
  <c r="BQ116" i="11"/>
  <c r="BY116" i="11" s="1"/>
  <c r="BZ116" i="11" s="1"/>
  <c r="BJ116" i="11"/>
  <c r="BI116" i="11"/>
  <c r="BF116" i="11"/>
  <c r="BK116" i="11" s="1"/>
  <c r="BA116" i="11"/>
  <c r="AP116" i="11"/>
  <c r="AK116" i="11"/>
  <c r="AU116" i="11" s="1"/>
  <c r="Z116" i="11"/>
  <c r="U116" i="11"/>
  <c r="AC116" i="11" s="1"/>
  <c r="AD116" i="11" s="1"/>
  <c r="M116" i="11"/>
  <c r="N116" i="11" s="1"/>
  <c r="J116" i="11"/>
  <c r="E116" i="11"/>
  <c r="BY115" i="11"/>
  <c r="BZ115" i="11" s="1"/>
  <c r="BV115" i="11"/>
  <c r="CA115" i="11" s="1"/>
  <c r="BQ115" i="11"/>
  <c r="BJ115" i="11"/>
  <c r="BI115" i="11"/>
  <c r="BF115" i="11"/>
  <c r="BA115" i="11"/>
  <c r="BK115" i="11" s="1"/>
  <c r="AT115" i="11"/>
  <c r="AP115" i="11"/>
  <c r="AU115" i="11" s="1"/>
  <c r="AK115" i="11"/>
  <c r="AS115" i="11" s="1"/>
  <c r="AC115" i="11"/>
  <c r="AD115" i="11" s="1"/>
  <c r="Z115" i="11"/>
  <c r="AE115" i="11" s="1"/>
  <c r="U115" i="11"/>
  <c r="N115" i="11"/>
  <c r="M115" i="11"/>
  <c r="J115" i="11"/>
  <c r="O115" i="11" s="1"/>
  <c r="E115" i="11"/>
  <c r="CA114" i="11"/>
  <c r="BY114" i="11"/>
  <c r="BZ114" i="11" s="1"/>
  <c r="BV114" i="11"/>
  <c r="BQ114" i="11"/>
  <c r="BF114" i="11"/>
  <c r="BA114" i="11"/>
  <c r="AP114" i="11"/>
  <c r="AK114" i="11"/>
  <c r="AU114" i="11" s="1"/>
  <c r="AC114" i="11"/>
  <c r="AD114" i="11" s="1"/>
  <c r="Z114" i="11"/>
  <c r="AE114" i="11" s="1"/>
  <c r="U114" i="11"/>
  <c r="J114" i="11"/>
  <c r="E114" i="11"/>
  <c r="O114" i="11" s="1"/>
  <c r="BV113" i="11"/>
  <c r="CA113" i="11" s="1"/>
  <c r="BQ113" i="11"/>
  <c r="BY113" i="11" s="1"/>
  <c r="BZ113" i="11" s="1"/>
  <c r="BF113" i="11"/>
  <c r="BK113" i="11" s="1"/>
  <c r="BA113" i="11"/>
  <c r="BI113" i="11" s="1"/>
  <c r="BJ113" i="11" s="1"/>
  <c r="AP113" i="11"/>
  <c r="AK113" i="11"/>
  <c r="AU113" i="11" s="1"/>
  <c r="AD113" i="11"/>
  <c r="AC113" i="11"/>
  <c r="Z113" i="11"/>
  <c r="AE113" i="11" s="1"/>
  <c r="U113" i="11"/>
  <c r="J113" i="11"/>
  <c r="E113" i="11"/>
  <c r="O113" i="11" s="1"/>
  <c r="BZ112" i="11"/>
  <c r="BV112" i="11"/>
  <c r="CA112" i="11" s="1"/>
  <c r="BQ112" i="11"/>
  <c r="BY112" i="11" s="1"/>
  <c r="BK112" i="11"/>
  <c r="BI112" i="11"/>
  <c r="BJ112" i="11" s="1"/>
  <c r="BF112" i="11"/>
  <c r="BA112" i="11"/>
  <c r="AT112" i="11"/>
  <c r="AS112" i="11"/>
  <c r="AP112" i="11"/>
  <c r="AU112" i="11" s="1"/>
  <c r="AK112" i="11"/>
  <c r="AE112" i="11"/>
  <c r="AC112" i="11"/>
  <c r="AD112" i="11" s="1"/>
  <c r="Z112" i="11"/>
  <c r="U112" i="11"/>
  <c r="N112" i="11"/>
  <c r="J112" i="11"/>
  <c r="O112" i="11" s="1"/>
  <c r="E112" i="11"/>
  <c r="M112" i="11" s="1"/>
  <c r="CA107" i="11"/>
  <c r="BY107" i="11"/>
  <c r="BZ107" i="11" s="1"/>
  <c r="BV107" i="11"/>
  <c r="BQ107" i="11"/>
  <c r="BJ107" i="11"/>
  <c r="BI107" i="11"/>
  <c r="BF107" i="11"/>
  <c r="BK107" i="11" s="1"/>
  <c r="BA107" i="11"/>
  <c r="AU107" i="11"/>
  <c r="AS107" i="11"/>
  <c r="AT107" i="11" s="1"/>
  <c r="AP107" i="11"/>
  <c r="AK107" i="11"/>
  <c r="Z107" i="11"/>
  <c r="AE107" i="11" s="1"/>
  <c r="U107" i="11"/>
  <c r="AC107" i="11" s="1"/>
  <c r="AD107" i="11" s="1"/>
  <c r="J107" i="11"/>
  <c r="E107" i="11"/>
  <c r="O107" i="11" s="1"/>
  <c r="BZ106" i="11"/>
  <c r="BY106" i="11"/>
  <c r="BV106" i="11"/>
  <c r="CA106" i="11" s="1"/>
  <c r="BQ106" i="11"/>
  <c r="BF106" i="11"/>
  <c r="BA106" i="11"/>
  <c r="BK106" i="11" s="1"/>
  <c r="AP106" i="11"/>
  <c r="AU106" i="11" s="1"/>
  <c r="AK106" i="11"/>
  <c r="AS106" i="11" s="1"/>
  <c r="AT106" i="11" s="1"/>
  <c r="Z106" i="11"/>
  <c r="U106" i="11"/>
  <c r="AE106" i="11" s="1"/>
  <c r="N106" i="11"/>
  <c r="M106" i="11"/>
  <c r="J106" i="11"/>
  <c r="O106" i="11" s="1"/>
  <c r="E106" i="11"/>
  <c r="BV105" i="11"/>
  <c r="BQ105" i="11"/>
  <c r="CA105" i="11" s="1"/>
  <c r="BJ105" i="11"/>
  <c r="BF105" i="11"/>
  <c r="BK105" i="11" s="1"/>
  <c r="BA105" i="11"/>
  <c r="BI105" i="11" s="1"/>
  <c r="AU105" i="11"/>
  <c r="AS105" i="11"/>
  <c r="AT105" i="11" s="1"/>
  <c r="AP105" i="11"/>
  <c r="AK105" i="11"/>
  <c r="AD105" i="11"/>
  <c r="AC105" i="11"/>
  <c r="Z105" i="11"/>
  <c r="AE105" i="11" s="1"/>
  <c r="U105" i="11"/>
  <c r="O105" i="11"/>
  <c r="M105" i="11"/>
  <c r="N105" i="11" s="1"/>
  <c r="J105" i="11"/>
  <c r="E105" i="11"/>
  <c r="BZ104" i="11"/>
  <c r="BV104" i="11"/>
  <c r="CA104" i="11" s="1"/>
  <c r="BQ104" i="11"/>
  <c r="BY104" i="11" s="1"/>
  <c r="BK104" i="11"/>
  <c r="BI104" i="11"/>
  <c r="BJ104" i="11" s="1"/>
  <c r="BF104" i="11"/>
  <c r="BA104" i="11"/>
  <c r="AT104" i="11"/>
  <c r="AS104" i="11"/>
  <c r="AP104" i="11"/>
  <c r="AU104" i="11" s="1"/>
  <c r="AK104" i="11"/>
  <c r="AE104" i="11"/>
  <c r="AC104" i="11"/>
  <c r="AD104" i="11" s="1"/>
  <c r="Z104" i="11"/>
  <c r="U104" i="11"/>
  <c r="J104" i="11"/>
  <c r="O104" i="11" s="1"/>
  <c r="E104" i="11"/>
  <c r="M104" i="11" s="1"/>
  <c r="N104" i="11" s="1"/>
  <c r="BV103" i="11"/>
  <c r="BQ103" i="11"/>
  <c r="CA103" i="11" s="1"/>
  <c r="BJ103" i="11"/>
  <c r="BI103" i="11"/>
  <c r="BF103" i="11"/>
  <c r="BK103" i="11" s="1"/>
  <c r="BA103" i="11"/>
  <c r="AP103" i="11"/>
  <c r="AK103" i="11"/>
  <c r="AU103" i="11" s="1"/>
  <c r="Z103" i="11"/>
  <c r="AE103" i="11" s="1"/>
  <c r="U103" i="11"/>
  <c r="AC103" i="11" s="1"/>
  <c r="AD103" i="11" s="1"/>
  <c r="J103" i="11"/>
  <c r="E103" i="11"/>
  <c r="O103" i="11" s="1"/>
  <c r="BZ102" i="11"/>
  <c r="BY102" i="11"/>
  <c r="BV102" i="11"/>
  <c r="CA102" i="11" s="1"/>
  <c r="BQ102" i="11"/>
  <c r="BF102" i="11"/>
  <c r="BA102" i="11"/>
  <c r="BK102" i="11" s="1"/>
  <c r="AT102" i="11"/>
  <c r="AP102" i="11"/>
  <c r="AU102" i="11" s="1"/>
  <c r="AK102" i="11"/>
  <c r="AS102" i="11" s="1"/>
  <c r="AE102" i="11"/>
  <c r="AC102" i="11"/>
  <c r="AD102" i="11" s="1"/>
  <c r="Z102" i="11"/>
  <c r="U102" i="11"/>
  <c r="N102" i="11"/>
  <c r="M102" i="11"/>
  <c r="J102" i="11"/>
  <c r="O102" i="11" s="1"/>
  <c r="E102" i="11"/>
  <c r="CA101" i="11"/>
  <c r="BY101" i="11"/>
  <c r="BZ101" i="11" s="1"/>
  <c r="BV101" i="11"/>
  <c r="BQ101" i="11"/>
  <c r="BJ101" i="11"/>
  <c r="BF101" i="11"/>
  <c r="BK101" i="11" s="1"/>
  <c r="BA101" i="11"/>
  <c r="BI101" i="11" s="1"/>
  <c r="AU101" i="11"/>
  <c r="AS101" i="11"/>
  <c r="AT101" i="11" s="1"/>
  <c r="AP101" i="11"/>
  <c r="AK101" i="11"/>
  <c r="AD101" i="11"/>
  <c r="AC101" i="11"/>
  <c r="Z101" i="11"/>
  <c r="AE101" i="11" s="1"/>
  <c r="U101" i="11"/>
  <c r="O101" i="11"/>
  <c r="M101" i="11"/>
  <c r="N101" i="11" s="1"/>
  <c r="J101" i="11"/>
  <c r="E101" i="11"/>
  <c r="BV100" i="11"/>
  <c r="CA100" i="11" s="1"/>
  <c r="BQ100" i="11"/>
  <c r="BY100" i="11" s="1"/>
  <c r="BZ100" i="11" s="1"/>
  <c r="BF100" i="11"/>
  <c r="BA100" i="11"/>
  <c r="BK100" i="11" s="1"/>
  <c r="AT100" i="11"/>
  <c r="AS100" i="11"/>
  <c r="AP100" i="11"/>
  <c r="AU100" i="11" s="1"/>
  <c r="AK100" i="11"/>
  <c r="AC100" i="11"/>
  <c r="AD100" i="11" s="1"/>
  <c r="Z100" i="11"/>
  <c r="U100" i="11"/>
  <c r="AE100" i="11" s="1"/>
  <c r="N100" i="11"/>
  <c r="J100" i="11"/>
  <c r="O100" i="11" s="1"/>
  <c r="E100" i="11"/>
  <c r="M100" i="11" s="1"/>
  <c r="BY99" i="11"/>
  <c r="BZ99" i="11" s="1"/>
  <c r="BV99" i="11"/>
  <c r="CA99" i="11" s="1"/>
  <c r="BQ99" i="11"/>
  <c r="BI99" i="11"/>
  <c r="BJ99" i="11" s="1"/>
  <c r="BF99" i="11"/>
  <c r="BK99" i="11" s="1"/>
  <c r="BA99" i="11"/>
  <c r="AT99" i="11"/>
  <c r="AS99" i="11"/>
  <c r="AP99" i="11"/>
  <c r="AK99" i="11"/>
  <c r="AU99" i="11" s="1"/>
  <c r="AE99" i="11"/>
  <c r="AD99" i="11"/>
  <c r="Z99" i="11"/>
  <c r="U99" i="11"/>
  <c r="AC99" i="11" s="1"/>
  <c r="O99" i="11"/>
  <c r="M99" i="11"/>
  <c r="N99" i="11" s="1"/>
  <c r="J99" i="11"/>
  <c r="E99" i="11"/>
  <c r="BZ94" i="11"/>
  <c r="BY94" i="11"/>
  <c r="BV94" i="11"/>
  <c r="CA94" i="11" s="1"/>
  <c r="BQ94" i="11"/>
  <c r="BF94" i="11"/>
  <c r="BA94" i="11"/>
  <c r="BK94" i="11" s="1"/>
  <c r="AP94" i="11"/>
  <c r="AK94" i="11"/>
  <c r="AS94" i="11" s="1"/>
  <c r="AT94" i="11" s="1"/>
  <c r="Z94" i="11"/>
  <c r="U94" i="11"/>
  <c r="AE94" i="11" s="1"/>
  <c r="N94" i="11"/>
  <c r="M94" i="11"/>
  <c r="J94" i="11"/>
  <c r="O94" i="11" s="1"/>
  <c r="E94" i="11"/>
  <c r="BV93" i="11"/>
  <c r="BQ93" i="11"/>
  <c r="CA93" i="11" s="1"/>
  <c r="BF93" i="11"/>
  <c r="BK93" i="11" s="1"/>
  <c r="BA93" i="11"/>
  <c r="BI93" i="11" s="1"/>
  <c r="BJ93" i="11" s="1"/>
  <c r="AP93" i="11"/>
  <c r="AU93" i="11" s="1"/>
  <c r="AK93" i="11"/>
  <c r="AS93" i="11" s="1"/>
  <c r="AT93" i="11" s="1"/>
  <c r="AC93" i="11"/>
  <c r="AD93" i="11" s="1"/>
  <c r="Z93" i="11"/>
  <c r="AE93" i="11" s="1"/>
  <c r="U93" i="11"/>
  <c r="M93" i="11"/>
  <c r="N93" i="11" s="1"/>
  <c r="J93" i="11"/>
  <c r="E93" i="11"/>
  <c r="O93" i="11" s="1"/>
  <c r="BZ92" i="11"/>
  <c r="BV92" i="11"/>
  <c r="CA92" i="11" s="1"/>
  <c r="BQ92" i="11"/>
  <c r="BY92" i="11" s="1"/>
  <c r="BI92" i="11"/>
  <c r="BJ92" i="11" s="1"/>
  <c r="BF92" i="11"/>
  <c r="BK92" i="11" s="1"/>
  <c r="BA92" i="11"/>
  <c r="AS92" i="11"/>
  <c r="AT92" i="11" s="1"/>
  <c r="AP92" i="11"/>
  <c r="AU92" i="11" s="1"/>
  <c r="AK92" i="11"/>
  <c r="AD92" i="11"/>
  <c r="AC92" i="11"/>
  <c r="Z92" i="11"/>
  <c r="U92" i="11"/>
  <c r="AE92" i="11" s="1"/>
  <c r="O92" i="11"/>
  <c r="N92" i="11"/>
  <c r="J92" i="11"/>
  <c r="E92" i="11"/>
  <c r="M92" i="11" s="1"/>
  <c r="CA91" i="11"/>
  <c r="BY91" i="11"/>
  <c r="BZ91" i="11" s="1"/>
  <c r="BV91" i="11"/>
  <c r="BQ91" i="11"/>
  <c r="BJ91" i="11"/>
  <c r="BI91" i="11"/>
  <c r="BF91" i="11"/>
  <c r="BK91" i="11" s="1"/>
  <c r="BA91" i="11"/>
  <c r="AP91" i="11"/>
  <c r="AK91" i="11"/>
  <c r="AU91" i="11" s="1"/>
  <c r="Z91" i="11"/>
  <c r="U91" i="11"/>
  <c r="AC91" i="11" s="1"/>
  <c r="AD91" i="11" s="1"/>
  <c r="J91" i="11"/>
  <c r="E91" i="11"/>
  <c r="O91" i="11" s="1"/>
  <c r="BZ90" i="11"/>
  <c r="BY90" i="11"/>
  <c r="BV90" i="11"/>
  <c r="CA90" i="11" s="1"/>
  <c r="BQ90" i="11"/>
  <c r="BF90" i="11"/>
  <c r="BA90" i="11"/>
  <c r="BK90" i="11" s="1"/>
  <c r="AP90" i="11"/>
  <c r="AU90" i="11" s="1"/>
  <c r="AK90" i="11"/>
  <c r="AS90" i="11" s="1"/>
  <c r="AT90" i="11" s="1"/>
  <c r="AC90" i="11"/>
  <c r="AD90" i="11" s="1"/>
  <c r="Z90" i="11"/>
  <c r="AE90" i="11" s="1"/>
  <c r="U90" i="11"/>
  <c r="N90" i="11"/>
  <c r="M90" i="11"/>
  <c r="J90" i="11"/>
  <c r="E90" i="11"/>
  <c r="O90" i="11" s="1"/>
  <c r="BV89" i="11"/>
  <c r="BQ89" i="11"/>
  <c r="CA89" i="11" s="1"/>
  <c r="BF89" i="11"/>
  <c r="BK89" i="11" s="1"/>
  <c r="BA89" i="11"/>
  <c r="BI89" i="11" s="1"/>
  <c r="BJ89" i="11" s="1"/>
  <c r="AS89" i="11"/>
  <c r="AT89" i="11" s="1"/>
  <c r="AP89" i="11"/>
  <c r="AU89" i="11" s="1"/>
  <c r="AK89" i="11"/>
  <c r="AD89" i="11"/>
  <c r="AC89" i="11"/>
  <c r="Z89" i="11"/>
  <c r="U89" i="11"/>
  <c r="AE89" i="11" s="1"/>
  <c r="J89" i="11"/>
  <c r="E89" i="11"/>
  <c r="O89" i="11" s="1"/>
  <c r="BV88" i="11"/>
  <c r="CA88" i="11" s="1"/>
  <c r="BQ88" i="11"/>
  <c r="BY88" i="11" s="1"/>
  <c r="BZ88" i="11" s="1"/>
  <c r="BI88" i="11"/>
  <c r="BJ88" i="11" s="1"/>
  <c r="BF88" i="11"/>
  <c r="BK88" i="11" s="1"/>
  <c r="BA88" i="11"/>
  <c r="AT88" i="11"/>
  <c r="AS88" i="11"/>
  <c r="AP88" i="11"/>
  <c r="AK88" i="11"/>
  <c r="AU88" i="11" s="1"/>
  <c r="Z88" i="11"/>
  <c r="U88" i="11"/>
  <c r="J88" i="11"/>
  <c r="O88" i="11" s="1"/>
  <c r="E88" i="11"/>
  <c r="M88" i="11" s="1"/>
  <c r="N88" i="11" s="1"/>
  <c r="BY87" i="11"/>
  <c r="BZ87" i="11" s="1"/>
  <c r="BV87" i="11"/>
  <c r="CA87" i="11" s="1"/>
  <c r="BQ87" i="11"/>
  <c r="BJ87" i="11"/>
  <c r="BI87" i="11"/>
  <c r="BF87" i="11"/>
  <c r="BA87" i="11"/>
  <c r="BK87" i="11" s="1"/>
  <c r="AU87" i="11"/>
  <c r="AP87" i="11"/>
  <c r="AK87" i="11"/>
  <c r="AS87" i="11" s="1"/>
  <c r="AT87" i="11" s="1"/>
  <c r="Z87" i="11"/>
  <c r="AE87" i="11" s="1"/>
  <c r="U87" i="11"/>
  <c r="AC87" i="11" s="1"/>
  <c r="AD87" i="11" s="1"/>
  <c r="M87" i="11"/>
  <c r="N87" i="11" s="1"/>
  <c r="J87" i="11"/>
  <c r="O87" i="11" s="1"/>
  <c r="E87" i="11"/>
  <c r="BY86" i="11"/>
  <c r="BZ86" i="11" s="1"/>
  <c r="BV86" i="11"/>
  <c r="BQ86" i="11"/>
  <c r="CA86" i="11" s="1"/>
  <c r="BF86" i="11"/>
  <c r="BA86" i="11"/>
  <c r="BI86" i="11" s="1"/>
  <c r="BJ86" i="11" s="1"/>
  <c r="AP86" i="11"/>
  <c r="AU86" i="11" s="1"/>
  <c r="AK86" i="11"/>
  <c r="AS86" i="11" s="1"/>
  <c r="AT86" i="11" s="1"/>
  <c r="AC86" i="11"/>
  <c r="AD86" i="11" s="1"/>
  <c r="Z86" i="11"/>
  <c r="AE86" i="11" s="1"/>
  <c r="U86" i="11"/>
  <c r="M86" i="11"/>
  <c r="N86" i="11" s="1"/>
  <c r="J86" i="11"/>
  <c r="E86" i="11"/>
  <c r="O86" i="11" s="1"/>
  <c r="BZ85" i="11"/>
  <c r="BV85" i="11"/>
  <c r="BQ85" i="11"/>
  <c r="BY85" i="11" s="1"/>
  <c r="BF85" i="11"/>
  <c r="BK85" i="11" s="1"/>
  <c r="BA85" i="11"/>
  <c r="BI85" i="11" s="1"/>
  <c r="BJ85" i="11" s="1"/>
  <c r="AS85" i="11"/>
  <c r="AT85" i="11" s="1"/>
  <c r="AP85" i="11"/>
  <c r="AU85" i="11" s="1"/>
  <c r="AK85" i="11"/>
  <c r="AC85" i="11"/>
  <c r="AD85" i="11" s="1"/>
  <c r="Z85" i="11"/>
  <c r="U85" i="11"/>
  <c r="AE85" i="11" s="1"/>
  <c r="J85" i="11"/>
  <c r="E85" i="11"/>
  <c r="M85" i="11" s="1"/>
  <c r="N85" i="11" s="1"/>
  <c r="BV80" i="11"/>
  <c r="CA80" i="11" s="1"/>
  <c r="BQ80" i="11"/>
  <c r="BY80" i="11" s="1"/>
  <c r="BZ80" i="11" s="1"/>
  <c r="BI80" i="11"/>
  <c r="BJ80" i="11" s="1"/>
  <c r="BF80" i="11"/>
  <c r="BK80" i="11" s="1"/>
  <c r="BA80" i="11"/>
  <c r="AS80" i="11"/>
  <c r="AT80" i="11" s="1"/>
  <c r="AP80" i="11"/>
  <c r="AK80" i="11"/>
  <c r="AU80" i="11" s="1"/>
  <c r="AD80" i="11"/>
  <c r="Z80" i="11"/>
  <c r="U80" i="11"/>
  <c r="AC80" i="11" s="1"/>
  <c r="J80" i="11"/>
  <c r="O80" i="11" s="1"/>
  <c r="E80" i="11"/>
  <c r="M80" i="11" s="1"/>
  <c r="N80" i="11" s="1"/>
  <c r="BY79" i="11"/>
  <c r="BZ79" i="11" s="1"/>
  <c r="BV79" i="11"/>
  <c r="CA79" i="11" s="1"/>
  <c r="BQ79" i="11"/>
  <c r="BI79" i="11"/>
  <c r="BJ79" i="11" s="1"/>
  <c r="BF79" i="11"/>
  <c r="BA79" i="11"/>
  <c r="BK79" i="11" s="1"/>
  <c r="AP79" i="11"/>
  <c r="AK79" i="11"/>
  <c r="AS79" i="11" s="1"/>
  <c r="AT79" i="11" s="1"/>
  <c r="Z79" i="11"/>
  <c r="AE79" i="11" s="1"/>
  <c r="U79" i="11"/>
  <c r="AC79" i="11" s="1"/>
  <c r="AD79" i="11" s="1"/>
  <c r="M79" i="11"/>
  <c r="N79" i="11" s="1"/>
  <c r="J79" i="11"/>
  <c r="O79" i="11" s="1"/>
  <c r="E79" i="11"/>
  <c r="BY78" i="11"/>
  <c r="BZ78" i="11" s="1"/>
  <c r="BV78" i="11"/>
  <c r="BQ78" i="11"/>
  <c r="CA78" i="11" s="1"/>
  <c r="BJ78" i="11"/>
  <c r="BF78" i="11"/>
  <c r="BA78" i="11"/>
  <c r="BI78" i="11" s="1"/>
  <c r="AP78" i="11"/>
  <c r="AU78" i="11" s="1"/>
  <c r="AK78" i="11"/>
  <c r="AS78" i="11" s="1"/>
  <c r="AT78" i="11" s="1"/>
  <c r="AC78" i="11"/>
  <c r="AD78" i="11" s="1"/>
  <c r="Z78" i="11"/>
  <c r="AE78" i="11" s="1"/>
  <c r="U78" i="11"/>
  <c r="M78" i="11"/>
  <c r="N78" i="11" s="1"/>
  <c r="J78" i="11"/>
  <c r="E78" i="11"/>
  <c r="O78" i="11" s="1"/>
  <c r="BV77" i="11"/>
  <c r="BQ77" i="11"/>
  <c r="BY77" i="11" s="1"/>
  <c r="BZ77" i="11" s="1"/>
  <c r="BF77" i="11"/>
  <c r="BK77" i="11" s="1"/>
  <c r="BA77" i="11"/>
  <c r="BI77" i="11" s="1"/>
  <c r="BJ77" i="11" s="1"/>
  <c r="AS77" i="11"/>
  <c r="AT77" i="11" s="1"/>
  <c r="AP77" i="11"/>
  <c r="AU77" i="11" s="1"/>
  <c r="AK77" i="11"/>
  <c r="AC77" i="11"/>
  <c r="AD77" i="11" s="1"/>
  <c r="Z77" i="11"/>
  <c r="U77" i="11"/>
  <c r="AE77" i="11" s="1"/>
  <c r="N77" i="11"/>
  <c r="J77" i="11"/>
  <c r="E77" i="11"/>
  <c r="M77" i="11" s="1"/>
  <c r="BV76" i="11"/>
  <c r="CA76" i="11" s="1"/>
  <c r="BQ76" i="11"/>
  <c r="BY76" i="11" s="1"/>
  <c r="BZ76" i="11" s="1"/>
  <c r="BI76" i="11"/>
  <c r="BJ76" i="11" s="1"/>
  <c r="BF76" i="11"/>
  <c r="BK76" i="11" s="1"/>
  <c r="BA76" i="11"/>
  <c r="AS76" i="11"/>
  <c r="AT76" i="11" s="1"/>
  <c r="AP76" i="11"/>
  <c r="AK76" i="11"/>
  <c r="AU76" i="11" s="1"/>
  <c r="Z76" i="11"/>
  <c r="U76" i="11"/>
  <c r="AC76" i="11" s="1"/>
  <c r="AD76" i="11" s="1"/>
  <c r="J76" i="11"/>
  <c r="O76" i="11" s="1"/>
  <c r="E76" i="11"/>
  <c r="M76" i="11" s="1"/>
  <c r="N76" i="11" s="1"/>
  <c r="BY75" i="11"/>
  <c r="BZ75" i="11" s="1"/>
  <c r="BV75" i="11"/>
  <c r="CA75" i="11" s="1"/>
  <c r="BQ75" i="11"/>
  <c r="BI75" i="11"/>
  <c r="BJ75" i="11" s="1"/>
  <c r="BF75" i="11"/>
  <c r="BK75" i="11" s="1"/>
  <c r="BA75" i="11"/>
  <c r="AT75" i="11"/>
  <c r="AP75" i="11"/>
  <c r="AK75" i="11"/>
  <c r="AS75" i="11" s="1"/>
  <c r="Z75" i="11"/>
  <c r="AE75" i="11" s="1"/>
  <c r="U75" i="11"/>
  <c r="AC75" i="11" s="1"/>
  <c r="AD75" i="11" s="1"/>
  <c r="M75" i="11"/>
  <c r="N75" i="11" s="1"/>
  <c r="J75" i="11"/>
  <c r="O75" i="11" s="1"/>
  <c r="E75" i="11"/>
  <c r="BY74" i="11"/>
  <c r="BZ74" i="11" s="1"/>
  <c r="BV74" i="11"/>
  <c r="CA74" i="11" s="1"/>
  <c r="BQ74" i="11"/>
  <c r="BF74" i="11"/>
  <c r="BA74" i="11"/>
  <c r="BI74" i="11" s="1"/>
  <c r="BJ74" i="11" s="1"/>
  <c r="AP74" i="11"/>
  <c r="AU74" i="11" s="1"/>
  <c r="AK74" i="11"/>
  <c r="AS74" i="11" s="1"/>
  <c r="AT74" i="11" s="1"/>
  <c r="AC74" i="11"/>
  <c r="AD74" i="11" s="1"/>
  <c r="Z74" i="11"/>
  <c r="AE74" i="11" s="1"/>
  <c r="U74" i="11"/>
  <c r="M74" i="11"/>
  <c r="N74" i="11" s="1"/>
  <c r="J74" i="11"/>
  <c r="O74" i="11" s="1"/>
  <c r="E74" i="11"/>
  <c r="BZ73" i="11"/>
  <c r="BV73" i="11"/>
  <c r="BQ73" i="11"/>
  <c r="BY73" i="11" s="1"/>
  <c r="BF73" i="11"/>
  <c r="BK73" i="11" s="1"/>
  <c r="BA73" i="11"/>
  <c r="BI73" i="11" s="1"/>
  <c r="BJ73" i="11" s="1"/>
  <c r="AS73" i="11"/>
  <c r="AT73" i="11" s="1"/>
  <c r="AP73" i="11"/>
  <c r="AU73" i="11" s="1"/>
  <c r="AK73" i="11"/>
  <c r="AC73" i="11"/>
  <c r="AD73" i="11" s="1"/>
  <c r="Z73" i="11"/>
  <c r="AE73" i="11" s="1"/>
  <c r="U73" i="11"/>
  <c r="J73" i="11"/>
  <c r="E73" i="11"/>
  <c r="M73" i="11" s="1"/>
  <c r="N73" i="11" s="1"/>
  <c r="BV72" i="11"/>
  <c r="CA72" i="11" s="1"/>
  <c r="BQ72" i="11"/>
  <c r="BY72" i="11" s="1"/>
  <c r="BZ72" i="11" s="1"/>
  <c r="BI72" i="11"/>
  <c r="BJ72" i="11" s="1"/>
  <c r="BF72" i="11"/>
  <c r="BK72" i="11" s="1"/>
  <c r="BA72" i="11"/>
  <c r="AS72" i="11"/>
  <c r="AT72" i="11" s="1"/>
  <c r="AP72" i="11"/>
  <c r="AU72" i="11" s="1"/>
  <c r="AK72" i="11"/>
  <c r="AD72" i="11"/>
  <c r="Z72" i="11"/>
  <c r="U72" i="11"/>
  <c r="AC72" i="11" s="1"/>
  <c r="J72" i="11"/>
  <c r="O72" i="11" s="1"/>
  <c r="E72" i="11"/>
  <c r="M72" i="11" s="1"/>
  <c r="N72" i="11" s="1"/>
  <c r="BS67" i="11"/>
  <c r="BO67" i="11"/>
  <c r="BC67" i="11"/>
  <c r="AY67" i="11"/>
  <c r="AM67" i="11"/>
  <c r="AI67" i="11"/>
  <c r="W67" i="11"/>
  <c r="S67" i="11"/>
  <c r="G67" i="11"/>
  <c r="C67" i="11"/>
  <c r="CA63" i="11"/>
  <c r="BZ63" i="11"/>
  <c r="BV63" i="11"/>
  <c r="BQ63" i="11"/>
  <c r="BY63" i="11" s="1"/>
  <c r="BK63" i="11"/>
  <c r="BF63" i="11"/>
  <c r="BA63" i="11"/>
  <c r="BI63" i="11" s="1"/>
  <c r="BJ63" i="11" s="1"/>
  <c r="AS63" i="11"/>
  <c r="AT63" i="11" s="1"/>
  <c r="AP63" i="11"/>
  <c r="AU63" i="11" s="1"/>
  <c r="AK63" i="11"/>
  <c r="AD63" i="11"/>
  <c r="AC63" i="11"/>
  <c r="Z63" i="11"/>
  <c r="AE63" i="11" s="1"/>
  <c r="U63" i="11"/>
  <c r="J63" i="11"/>
  <c r="E63" i="11"/>
  <c r="M63" i="11" s="1"/>
  <c r="N63" i="11" s="1"/>
  <c r="BV62" i="11"/>
  <c r="BQ62" i="11"/>
  <c r="BY62" i="11" s="1"/>
  <c r="BZ62" i="11" s="1"/>
  <c r="BI62" i="11"/>
  <c r="BJ62" i="11" s="1"/>
  <c r="BF62" i="11"/>
  <c r="BK62" i="11" s="1"/>
  <c r="BA62" i="11"/>
  <c r="AT62" i="11"/>
  <c r="AS62" i="11"/>
  <c r="AP62" i="11"/>
  <c r="AU62" i="11" s="1"/>
  <c r="AK62" i="11"/>
  <c r="AE62" i="11"/>
  <c r="AD62" i="11"/>
  <c r="Z62" i="11"/>
  <c r="U62" i="11"/>
  <c r="AC62" i="11" s="1"/>
  <c r="O62" i="11"/>
  <c r="J62" i="11"/>
  <c r="E62" i="11"/>
  <c r="M62" i="11" s="1"/>
  <c r="N62" i="11" s="1"/>
  <c r="BY61" i="11"/>
  <c r="BZ61" i="11" s="1"/>
  <c r="BV61" i="11"/>
  <c r="CA61" i="11" s="1"/>
  <c r="BQ61" i="11"/>
  <c r="BJ61" i="11"/>
  <c r="BI61" i="11"/>
  <c r="BF61" i="11"/>
  <c r="BK61" i="11" s="1"/>
  <c r="BA61" i="11"/>
  <c r="AU61" i="11"/>
  <c r="AP61" i="11"/>
  <c r="AK61" i="11"/>
  <c r="AS61" i="11" s="1"/>
  <c r="AT61" i="11" s="1"/>
  <c r="Z61" i="11"/>
  <c r="U61" i="11"/>
  <c r="AC61" i="11" s="1"/>
  <c r="AD61" i="11" s="1"/>
  <c r="M61" i="11"/>
  <c r="N61" i="11" s="1"/>
  <c r="J61" i="11"/>
  <c r="O61" i="11" s="1"/>
  <c r="E61" i="11"/>
  <c r="BZ60" i="11"/>
  <c r="BY60" i="11"/>
  <c r="BV60" i="11"/>
  <c r="CA60" i="11" s="1"/>
  <c r="BQ60" i="11"/>
  <c r="BK60" i="11"/>
  <c r="BJ60" i="11"/>
  <c r="BF60" i="11"/>
  <c r="BA60" i="11"/>
  <c r="BI60" i="11" s="1"/>
  <c r="AU60" i="11"/>
  <c r="AP60" i="11"/>
  <c r="AK60" i="11"/>
  <c r="AS60" i="11" s="1"/>
  <c r="AT60" i="11" s="1"/>
  <c r="AC60" i="11"/>
  <c r="AD60" i="11" s="1"/>
  <c r="Z60" i="11"/>
  <c r="AE60" i="11" s="1"/>
  <c r="U60" i="11"/>
  <c r="N60" i="11"/>
  <c r="M60" i="11"/>
  <c r="J60" i="11"/>
  <c r="O60" i="11" s="1"/>
  <c r="E60" i="11"/>
  <c r="CA59" i="11"/>
  <c r="BV59" i="11"/>
  <c r="BQ59" i="11"/>
  <c r="BY59" i="11" s="1"/>
  <c r="BZ59" i="11" s="1"/>
  <c r="BF59" i="11"/>
  <c r="BA59" i="11"/>
  <c r="BI59" i="11" s="1"/>
  <c r="BJ59" i="11" s="1"/>
  <c r="AS59" i="11"/>
  <c r="AT59" i="11" s="1"/>
  <c r="AP59" i="11"/>
  <c r="AU59" i="11" s="1"/>
  <c r="AK59" i="11"/>
  <c r="AD59" i="11"/>
  <c r="AC59" i="11"/>
  <c r="Z59" i="11"/>
  <c r="AE59" i="11" s="1"/>
  <c r="U59" i="11"/>
  <c r="O59" i="11"/>
  <c r="N59" i="11"/>
  <c r="J59" i="11"/>
  <c r="E59" i="11"/>
  <c r="M59" i="11" s="1"/>
  <c r="CA58" i="11"/>
  <c r="BV58" i="11"/>
  <c r="BQ58" i="11"/>
  <c r="BY58" i="11" s="1"/>
  <c r="BZ58" i="11" s="1"/>
  <c r="BI58" i="11"/>
  <c r="BJ58" i="11" s="1"/>
  <c r="BF58" i="11"/>
  <c r="BK58" i="11" s="1"/>
  <c r="BA58" i="11"/>
  <c r="AT58" i="11"/>
  <c r="AS58" i="11"/>
  <c r="AP58" i="11"/>
  <c r="AU58" i="11" s="1"/>
  <c r="AK58" i="11"/>
  <c r="AE58" i="11"/>
  <c r="Z58" i="11"/>
  <c r="U58" i="11"/>
  <c r="AC58" i="11" s="1"/>
  <c r="AD58" i="11" s="1"/>
  <c r="J58" i="11"/>
  <c r="E58" i="11"/>
  <c r="M58" i="11" s="1"/>
  <c r="N58" i="11" s="1"/>
  <c r="BY57" i="11"/>
  <c r="BZ57" i="11" s="1"/>
  <c r="BV57" i="11"/>
  <c r="CA57" i="11" s="1"/>
  <c r="BQ57" i="11"/>
  <c r="BJ57" i="11"/>
  <c r="BI57" i="11"/>
  <c r="BF57" i="11"/>
  <c r="BK57" i="11" s="1"/>
  <c r="BA57" i="11"/>
  <c r="AU57" i="11"/>
  <c r="AT57" i="11"/>
  <c r="AP57" i="11"/>
  <c r="AK57" i="11"/>
  <c r="AS57" i="11" s="1"/>
  <c r="AE57" i="11"/>
  <c r="Z57" i="11"/>
  <c r="U57" i="11"/>
  <c r="AC57" i="11" s="1"/>
  <c r="AD57" i="11" s="1"/>
  <c r="M57" i="11"/>
  <c r="N57" i="11" s="1"/>
  <c r="J57" i="11"/>
  <c r="O57" i="11" s="1"/>
  <c r="E57" i="11"/>
  <c r="BZ56" i="11"/>
  <c r="BY56" i="11"/>
  <c r="BV56" i="11"/>
  <c r="CA56" i="11" s="1"/>
  <c r="BQ56" i="11"/>
  <c r="BK56" i="11"/>
  <c r="BF56" i="11"/>
  <c r="BA56" i="11"/>
  <c r="BI56" i="11" s="1"/>
  <c r="BJ56" i="11" s="1"/>
  <c r="AP56" i="11"/>
  <c r="AK56" i="11"/>
  <c r="AS56" i="11" s="1"/>
  <c r="AT56" i="11" s="1"/>
  <c r="AC56" i="11"/>
  <c r="AD56" i="11" s="1"/>
  <c r="Z56" i="11"/>
  <c r="AE56" i="11" s="1"/>
  <c r="U56" i="11"/>
  <c r="N56" i="11"/>
  <c r="M56" i="11"/>
  <c r="J56" i="11"/>
  <c r="O56" i="11" s="1"/>
  <c r="E56" i="11"/>
  <c r="CA55" i="11"/>
  <c r="BZ55" i="11"/>
  <c r="BV55" i="11"/>
  <c r="BQ55" i="11"/>
  <c r="BY55" i="11" s="1"/>
  <c r="BK55" i="11"/>
  <c r="BF55" i="11"/>
  <c r="BA55" i="11"/>
  <c r="BI55" i="11" s="1"/>
  <c r="BJ55" i="11" s="1"/>
  <c r="AS55" i="11"/>
  <c r="AT55" i="11" s="1"/>
  <c r="AP55" i="11"/>
  <c r="AU55" i="11" s="1"/>
  <c r="AK55" i="11"/>
  <c r="AD55" i="11"/>
  <c r="AC55" i="11"/>
  <c r="Z55" i="11"/>
  <c r="AE55" i="11" s="1"/>
  <c r="U55" i="11"/>
  <c r="O55" i="11"/>
  <c r="J55" i="11"/>
  <c r="E55" i="11"/>
  <c r="M55" i="11" s="1"/>
  <c r="N55" i="11" s="1"/>
  <c r="BV50" i="11"/>
  <c r="BQ50" i="11"/>
  <c r="BY50" i="11" s="1"/>
  <c r="BZ50" i="11" s="1"/>
  <c r="BI50" i="11"/>
  <c r="BJ50" i="11" s="1"/>
  <c r="BF50" i="11"/>
  <c r="BK50" i="11" s="1"/>
  <c r="BA50" i="11"/>
  <c r="AT50" i="11"/>
  <c r="AS50" i="11"/>
  <c r="AP50" i="11"/>
  <c r="AU50" i="11" s="1"/>
  <c r="AK50" i="11"/>
  <c r="AE50" i="11"/>
  <c r="AD50" i="11"/>
  <c r="Z50" i="11"/>
  <c r="U50" i="11"/>
  <c r="AC50" i="11" s="1"/>
  <c r="O50" i="11"/>
  <c r="J50" i="11"/>
  <c r="E50" i="11"/>
  <c r="M50" i="11" s="1"/>
  <c r="N50" i="11" s="1"/>
  <c r="BY49" i="11"/>
  <c r="BZ49" i="11" s="1"/>
  <c r="BV49" i="11"/>
  <c r="CA49" i="11" s="1"/>
  <c r="BQ49" i="11"/>
  <c r="BJ49" i="11"/>
  <c r="BI49" i="11"/>
  <c r="BF49" i="11"/>
  <c r="BK49" i="11" s="1"/>
  <c r="BA49" i="11"/>
  <c r="AU49" i="11"/>
  <c r="AP49" i="11"/>
  <c r="AK49" i="11"/>
  <c r="AS49" i="11" s="1"/>
  <c r="AT49" i="11" s="1"/>
  <c r="Z49" i="11"/>
  <c r="U49" i="11"/>
  <c r="AC49" i="11" s="1"/>
  <c r="AD49" i="11" s="1"/>
  <c r="M49" i="11"/>
  <c r="N49" i="11" s="1"/>
  <c r="J49" i="11"/>
  <c r="O49" i="11" s="1"/>
  <c r="E49" i="11"/>
  <c r="BZ48" i="11"/>
  <c r="BY48" i="11"/>
  <c r="BV48" i="11"/>
  <c r="CA48" i="11" s="1"/>
  <c r="BQ48" i="11"/>
  <c r="BK48" i="11"/>
  <c r="BJ48" i="11"/>
  <c r="BF48" i="11"/>
  <c r="BA48" i="11"/>
  <c r="BI48" i="11" s="1"/>
  <c r="AU48" i="11"/>
  <c r="AP48" i="11"/>
  <c r="AK48" i="11"/>
  <c r="AS48" i="11" s="1"/>
  <c r="AT48" i="11" s="1"/>
  <c r="AC48" i="11"/>
  <c r="AD48" i="11" s="1"/>
  <c r="Z48" i="11"/>
  <c r="AE48" i="11" s="1"/>
  <c r="U48" i="11"/>
  <c r="N48" i="11"/>
  <c r="M48" i="11"/>
  <c r="J48" i="11"/>
  <c r="O48" i="11" s="1"/>
  <c r="E48" i="11"/>
  <c r="CA47" i="11"/>
  <c r="BV47" i="11"/>
  <c r="BQ47" i="11"/>
  <c r="BY47" i="11" s="1"/>
  <c r="BZ47" i="11" s="1"/>
  <c r="BF47" i="11"/>
  <c r="BA47" i="11"/>
  <c r="BI47" i="11" s="1"/>
  <c r="BJ47" i="11" s="1"/>
  <c r="AS47" i="11"/>
  <c r="AT47" i="11" s="1"/>
  <c r="AP47" i="11"/>
  <c r="AU47" i="11" s="1"/>
  <c r="AK47" i="11"/>
  <c r="AD47" i="11"/>
  <c r="AC47" i="11"/>
  <c r="Z47" i="11"/>
  <c r="AE47" i="11" s="1"/>
  <c r="U47" i="11"/>
  <c r="O47" i="11"/>
  <c r="N47" i="11"/>
  <c r="J47" i="11"/>
  <c r="E47" i="11"/>
  <c r="M47" i="11" s="1"/>
  <c r="CA46" i="11"/>
  <c r="BV46" i="11"/>
  <c r="BQ46" i="11"/>
  <c r="BY46" i="11" s="1"/>
  <c r="BZ46" i="11" s="1"/>
  <c r="BI46" i="11"/>
  <c r="BJ46" i="11" s="1"/>
  <c r="BF46" i="11"/>
  <c r="BK46" i="11" s="1"/>
  <c r="BA46" i="11"/>
  <c r="AT46" i="11"/>
  <c r="AS46" i="11"/>
  <c r="AP46" i="11"/>
  <c r="AU46" i="11" s="1"/>
  <c r="AK46" i="11"/>
  <c r="AE46" i="11"/>
  <c r="Z46" i="11"/>
  <c r="U46" i="11"/>
  <c r="AC46" i="11" s="1"/>
  <c r="AD46" i="11" s="1"/>
  <c r="J46" i="11"/>
  <c r="E46" i="11"/>
  <c r="M46" i="11" s="1"/>
  <c r="N46" i="11" s="1"/>
  <c r="BY45" i="11"/>
  <c r="BZ45" i="11" s="1"/>
  <c r="BV45" i="11"/>
  <c r="CA45" i="11" s="1"/>
  <c r="BQ45" i="11"/>
  <c r="BJ45" i="11"/>
  <c r="BI45" i="11"/>
  <c r="BF45" i="11"/>
  <c r="BK45" i="11" s="1"/>
  <c r="BA45" i="11"/>
  <c r="AU45" i="11"/>
  <c r="AT45" i="11"/>
  <c r="AP45" i="11"/>
  <c r="AK45" i="11"/>
  <c r="AS45" i="11" s="1"/>
  <c r="AE45" i="11"/>
  <c r="Z45" i="11"/>
  <c r="U45" i="11"/>
  <c r="AC45" i="11" s="1"/>
  <c r="AD45" i="11" s="1"/>
  <c r="M45" i="11"/>
  <c r="N45" i="11" s="1"/>
  <c r="J45" i="11"/>
  <c r="O45" i="11" s="1"/>
  <c r="E45" i="11"/>
  <c r="BZ44" i="11"/>
  <c r="BY44" i="11"/>
  <c r="BV44" i="11"/>
  <c r="CA44" i="11" s="1"/>
  <c r="BQ44" i="11"/>
  <c r="BK44" i="11"/>
  <c r="BF44" i="11"/>
  <c r="BA44" i="11"/>
  <c r="BI44" i="11" s="1"/>
  <c r="BJ44" i="11" s="1"/>
  <c r="AP44" i="11"/>
  <c r="AK44" i="11"/>
  <c r="AS44" i="11" s="1"/>
  <c r="AT44" i="11" s="1"/>
  <c r="AC44" i="11"/>
  <c r="AD44" i="11" s="1"/>
  <c r="Z44" i="11"/>
  <c r="AE44" i="11" s="1"/>
  <c r="U44" i="11"/>
  <c r="N44" i="11"/>
  <c r="M44" i="11"/>
  <c r="J44" i="11"/>
  <c r="O44" i="11" s="1"/>
  <c r="E44" i="11"/>
  <c r="CA43" i="11"/>
  <c r="BZ43" i="11"/>
  <c r="BV43" i="11"/>
  <c r="BQ43" i="11"/>
  <c r="BY43" i="11" s="1"/>
  <c r="BK43" i="11"/>
  <c r="BF43" i="11"/>
  <c r="BA43" i="11"/>
  <c r="BI43" i="11" s="1"/>
  <c r="BJ43" i="11" s="1"/>
  <c r="AS43" i="11"/>
  <c r="AT43" i="11" s="1"/>
  <c r="AP43" i="11"/>
  <c r="AU43" i="11" s="1"/>
  <c r="AK43" i="11"/>
  <c r="AD43" i="11"/>
  <c r="AC43" i="11"/>
  <c r="Z43" i="11"/>
  <c r="AE43" i="11" s="1"/>
  <c r="U43" i="11"/>
  <c r="O43" i="11"/>
  <c r="J43" i="11"/>
  <c r="E43" i="11"/>
  <c r="M43" i="11" s="1"/>
  <c r="N43" i="11" s="1"/>
  <c r="BV42" i="11"/>
  <c r="BQ42" i="11"/>
  <c r="BY42" i="11" s="1"/>
  <c r="BZ42" i="11" s="1"/>
  <c r="BI42" i="11"/>
  <c r="BJ42" i="11" s="1"/>
  <c r="BF42" i="11"/>
  <c r="BK42" i="11" s="1"/>
  <c r="BA42" i="11"/>
  <c r="AT42" i="11"/>
  <c r="AS42" i="11"/>
  <c r="AP42" i="11"/>
  <c r="AU42" i="11" s="1"/>
  <c r="AK42" i="11"/>
  <c r="AE42" i="11"/>
  <c r="AD42" i="11"/>
  <c r="Z42" i="11"/>
  <c r="U42" i="11"/>
  <c r="AC42" i="11" s="1"/>
  <c r="O42" i="11"/>
  <c r="J42" i="11"/>
  <c r="E42" i="11"/>
  <c r="M42" i="11" s="1"/>
  <c r="N42" i="11" s="1"/>
  <c r="BY37" i="11"/>
  <c r="BZ37" i="11" s="1"/>
  <c r="BV37" i="11"/>
  <c r="CA37" i="11" s="1"/>
  <c r="BQ37" i="11"/>
  <c r="BJ37" i="11"/>
  <c r="BI37" i="11"/>
  <c r="BF37" i="11"/>
  <c r="BK37" i="11" s="1"/>
  <c r="BA37" i="11"/>
  <c r="AU37" i="11"/>
  <c r="AP37" i="11"/>
  <c r="AK37" i="11"/>
  <c r="AS37" i="11" s="1"/>
  <c r="AT37" i="11" s="1"/>
  <c r="Z37" i="11"/>
  <c r="U37" i="11"/>
  <c r="AC37" i="11" s="1"/>
  <c r="AD37" i="11" s="1"/>
  <c r="M37" i="11"/>
  <c r="N37" i="11" s="1"/>
  <c r="J37" i="11"/>
  <c r="O37" i="11" s="1"/>
  <c r="E37" i="11"/>
  <c r="BZ36" i="11"/>
  <c r="BY36" i="11"/>
  <c r="BV36" i="11"/>
  <c r="CA36" i="11" s="1"/>
  <c r="BQ36" i="11"/>
  <c r="BK36" i="11"/>
  <c r="BJ36" i="11"/>
  <c r="BF36" i="11"/>
  <c r="BA36" i="11"/>
  <c r="BI36" i="11" s="1"/>
  <c r="AU36" i="11"/>
  <c r="AP36" i="11"/>
  <c r="AK36" i="11"/>
  <c r="AS36" i="11" s="1"/>
  <c r="AT36" i="11" s="1"/>
  <c r="AC36" i="11"/>
  <c r="AD36" i="11" s="1"/>
  <c r="Z36" i="11"/>
  <c r="AE36" i="11" s="1"/>
  <c r="U36" i="11"/>
  <c r="N36" i="11"/>
  <c r="M36" i="11"/>
  <c r="J36" i="11"/>
  <c r="O36" i="11" s="1"/>
  <c r="E36" i="11"/>
  <c r="CA35" i="11"/>
  <c r="BV35" i="11"/>
  <c r="BQ35" i="11"/>
  <c r="BY35" i="11" s="1"/>
  <c r="BZ35" i="11" s="1"/>
  <c r="BF35" i="11"/>
  <c r="BA35" i="11"/>
  <c r="BI35" i="11" s="1"/>
  <c r="BJ35" i="11" s="1"/>
  <c r="AS35" i="11"/>
  <c r="AT35" i="11" s="1"/>
  <c r="AP35" i="11"/>
  <c r="AU35" i="11" s="1"/>
  <c r="AK35" i="11"/>
  <c r="AD35" i="11"/>
  <c r="AC35" i="11"/>
  <c r="Z35" i="11"/>
  <c r="AE35" i="11" s="1"/>
  <c r="U35" i="11"/>
  <c r="O35" i="11"/>
  <c r="N35" i="11"/>
  <c r="J35" i="11"/>
  <c r="E35" i="11"/>
  <c r="M35" i="11" s="1"/>
  <c r="CA34" i="11"/>
  <c r="BV34" i="11"/>
  <c r="BQ34" i="11"/>
  <c r="BY34" i="11" s="1"/>
  <c r="BZ34" i="11" s="1"/>
  <c r="BI34" i="11"/>
  <c r="BJ34" i="11" s="1"/>
  <c r="BF34" i="11"/>
  <c r="BK34" i="11" s="1"/>
  <c r="BA34" i="11"/>
  <c r="AT34" i="11"/>
  <c r="AS34" i="11"/>
  <c r="AP34" i="11"/>
  <c r="AU34" i="11" s="1"/>
  <c r="AK34" i="11"/>
  <c r="AE34" i="11"/>
  <c r="Z34" i="11"/>
  <c r="U34" i="11"/>
  <c r="AC34" i="11" s="1"/>
  <c r="AD34" i="11" s="1"/>
  <c r="J34" i="11"/>
  <c r="E34" i="11"/>
  <c r="M34" i="11" s="1"/>
  <c r="N34" i="11" s="1"/>
  <c r="BY33" i="11"/>
  <c r="BZ33" i="11" s="1"/>
  <c r="BV33" i="11"/>
  <c r="CA33" i="11" s="1"/>
  <c r="BQ33" i="11"/>
  <c r="BJ33" i="11"/>
  <c r="BI33" i="11"/>
  <c r="BF33" i="11"/>
  <c r="BK33" i="11" s="1"/>
  <c r="BA33" i="11"/>
  <c r="AP33" i="11"/>
  <c r="AK33" i="11"/>
  <c r="AS33" i="11" s="1"/>
  <c r="AT33" i="11" s="1"/>
  <c r="Z33" i="11"/>
  <c r="AE33" i="11" s="1"/>
  <c r="U33" i="11"/>
  <c r="AC33" i="11" s="1"/>
  <c r="AD33" i="11" s="1"/>
  <c r="M33" i="11"/>
  <c r="N33" i="11" s="1"/>
  <c r="J33" i="11"/>
  <c r="E33" i="11"/>
  <c r="O33" i="11" s="1"/>
  <c r="BZ32" i="11"/>
  <c r="BY32" i="11"/>
  <c r="BV32" i="11"/>
  <c r="CA32" i="11" s="1"/>
  <c r="BQ32" i="11"/>
  <c r="BF32" i="11"/>
  <c r="BA32" i="11"/>
  <c r="BI32" i="11" s="1"/>
  <c r="BJ32" i="11" s="1"/>
  <c r="AP32" i="11"/>
  <c r="AU32" i="11" s="1"/>
  <c r="AK32" i="11"/>
  <c r="AS32" i="11" s="1"/>
  <c r="AT32" i="11" s="1"/>
  <c r="AC32" i="11"/>
  <c r="AD32" i="11" s="1"/>
  <c r="Z32" i="11"/>
  <c r="U32" i="11"/>
  <c r="AE32" i="11" s="1"/>
  <c r="N32" i="11"/>
  <c r="M32" i="11"/>
  <c r="J32" i="11"/>
  <c r="O32" i="11" s="1"/>
  <c r="E32" i="11"/>
  <c r="BV31" i="11"/>
  <c r="BQ31" i="11"/>
  <c r="BY31" i="11" s="1"/>
  <c r="BZ31" i="11" s="1"/>
  <c r="BF31" i="11"/>
  <c r="BK31" i="11" s="1"/>
  <c r="BA31" i="11"/>
  <c r="BI31" i="11" s="1"/>
  <c r="BJ31" i="11" s="1"/>
  <c r="AS31" i="11"/>
  <c r="AT31" i="11" s="1"/>
  <c r="AP31" i="11"/>
  <c r="AK31" i="11"/>
  <c r="AU31" i="11" s="1"/>
  <c r="AD31" i="11"/>
  <c r="AC31" i="11"/>
  <c r="Z31" i="11"/>
  <c r="AE31" i="11" s="1"/>
  <c r="U31" i="11"/>
  <c r="J31" i="11"/>
  <c r="E31" i="11"/>
  <c r="M31" i="11" s="1"/>
  <c r="N31" i="11" s="1"/>
  <c r="BV30" i="11"/>
  <c r="CA30" i="11" s="1"/>
  <c r="BQ30" i="11"/>
  <c r="BY30" i="11" s="1"/>
  <c r="BZ30" i="11" s="1"/>
  <c r="BI30" i="11"/>
  <c r="BJ30" i="11" s="1"/>
  <c r="BF30" i="11"/>
  <c r="BA30" i="11"/>
  <c r="BK30" i="11" s="1"/>
  <c r="AT30" i="11"/>
  <c r="AS30" i="11"/>
  <c r="AP30" i="11"/>
  <c r="AU30" i="11" s="1"/>
  <c r="AK30" i="11"/>
  <c r="Z30" i="11"/>
  <c r="U30" i="11"/>
  <c r="AC30" i="11" s="1"/>
  <c r="AD30" i="11" s="1"/>
  <c r="J30" i="11"/>
  <c r="O30" i="11" s="1"/>
  <c r="E30" i="11"/>
  <c r="M30" i="11" s="1"/>
  <c r="N30" i="11" s="1"/>
  <c r="BY29" i="11"/>
  <c r="BZ29" i="11" s="1"/>
  <c r="BV29" i="11"/>
  <c r="BQ29" i="11"/>
  <c r="CA29" i="11" s="1"/>
  <c r="BJ29" i="11"/>
  <c r="BI29" i="11"/>
  <c r="BF29" i="11"/>
  <c r="BK29" i="11" s="1"/>
  <c r="BA29" i="11"/>
  <c r="AP29" i="11"/>
  <c r="AK29" i="11"/>
  <c r="AS29" i="11" s="1"/>
  <c r="AT29" i="11" s="1"/>
  <c r="Z29" i="11"/>
  <c r="AE29" i="11" s="1"/>
  <c r="U29" i="11"/>
  <c r="AC29" i="11" s="1"/>
  <c r="AD29" i="11" s="1"/>
  <c r="M29" i="11"/>
  <c r="N29" i="11" s="1"/>
  <c r="J29" i="11"/>
  <c r="E29" i="11"/>
  <c r="O29" i="11" s="1"/>
  <c r="BZ28" i="11"/>
  <c r="BY28" i="11"/>
  <c r="BV28" i="11"/>
  <c r="CA28" i="11" s="1"/>
  <c r="BQ28" i="11"/>
  <c r="BF28" i="11"/>
  <c r="BA28" i="11"/>
  <c r="BI28" i="11" s="1"/>
  <c r="BJ28" i="11" s="1"/>
  <c r="AP28" i="11"/>
  <c r="AU28" i="11" s="1"/>
  <c r="AK28" i="11"/>
  <c r="AS28" i="11" s="1"/>
  <c r="AT28" i="11" s="1"/>
  <c r="AC28" i="11"/>
  <c r="AD28" i="11" s="1"/>
  <c r="Z28" i="11"/>
  <c r="U28" i="11"/>
  <c r="AE28" i="11" s="1"/>
  <c r="N28" i="11"/>
  <c r="M28" i="11"/>
  <c r="J28" i="11"/>
  <c r="O28" i="11" s="1"/>
  <c r="E28" i="11"/>
  <c r="BV23" i="11"/>
  <c r="BQ23" i="11"/>
  <c r="BY23" i="11" s="1"/>
  <c r="BZ23" i="11" s="1"/>
  <c r="BF23" i="11"/>
  <c r="BK23" i="11" s="1"/>
  <c r="BA23" i="11"/>
  <c r="BI23" i="11" s="1"/>
  <c r="BJ23" i="11" s="1"/>
  <c r="AS23" i="11"/>
  <c r="AT23" i="11" s="1"/>
  <c r="AP23" i="11"/>
  <c r="AK23" i="11"/>
  <c r="AU23" i="11" s="1"/>
  <c r="AD23" i="11"/>
  <c r="AC23" i="11"/>
  <c r="Z23" i="11"/>
  <c r="AE23" i="11" s="1"/>
  <c r="U23" i="11"/>
  <c r="J23" i="11"/>
  <c r="E23" i="11"/>
  <c r="M23" i="11" s="1"/>
  <c r="N23" i="11" s="1"/>
  <c r="BV22" i="11"/>
  <c r="CA22" i="11" s="1"/>
  <c r="BQ22" i="11"/>
  <c r="BY22" i="11" s="1"/>
  <c r="BZ22" i="11" s="1"/>
  <c r="BI22" i="11"/>
  <c r="BJ22" i="11" s="1"/>
  <c r="BF22" i="11"/>
  <c r="BA22" i="11"/>
  <c r="BK22" i="11" s="1"/>
  <c r="AT22" i="11"/>
  <c r="AS22" i="11"/>
  <c r="AP22" i="11"/>
  <c r="AU22" i="11" s="1"/>
  <c r="AK22" i="11"/>
  <c r="Z22" i="11"/>
  <c r="U22" i="11"/>
  <c r="AC22" i="11" s="1"/>
  <c r="AD22" i="11" s="1"/>
  <c r="J22" i="11"/>
  <c r="O22" i="11" s="1"/>
  <c r="E22" i="11"/>
  <c r="M22" i="11" s="1"/>
  <c r="N22" i="11" s="1"/>
  <c r="BY21" i="11"/>
  <c r="BZ21" i="11" s="1"/>
  <c r="BV21" i="11"/>
  <c r="BQ21" i="11"/>
  <c r="CA21" i="11" s="1"/>
  <c r="BJ21" i="11"/>
  <c r="BI21" i="11"/>
  <c r="BF21" i="11"/>
  <c r="BK21" i="11" s="1"/>
  <c r="BA21" i="11"/>
  <c r="AP21" i="11"/>
  <c r="AK21" i="11"/>
  <c r="AS21" i="11" s="1"/>
  <c r="AT21" i="11" s="1"/>
  <c r="Z21" i="11"/>
  <c r="AE21" i="11" s="1"/>
  <c r="U21" i="11"/>
  <c r="AC21" i="11" s="1"/>
  <c r="AD21" i="11" s="1"/>
  <c r="M21" i="11"/>
  <c r="N21" i="11" s="1"/>
  <c r="J21" i="11"/>
  <c r="E21" i="11"/>
  <c r="O21" i="11" s="1"/>
  <c r="BZ20" i="11"/>
  <c r="BY20" i="11"/>
  <c r="BV20" i="11"/>
  <c r="CA20" i="11" s="1"/>
  <c r="BQ20" i="11"/>
  <c r="BF20" i="11"/>
  <c r="BA20" i="11"/>
  <c r="BI20" i="11" s="1"/>
  <c r="BJ20" i="11" s="1"/>
  <c r="AP20" i="11"/>
  <c r="AU20" i="11" s="1"/>
  <c r="AK20" i="11"/>
  <c r="AS20" i="11" s="1"/>
  <c r="AT20" i="11" s="1"/>
  <c r="AC20" i="11"/>
  <c r="AD20" i="11" s="1"/>
  <c r="Z20" i="11"/>
  <c r="U20" i="11"/>
  <c r="AE20" i="11" s="1"/>
  <c r="N20" i="11"/>
  <c r="M20" i="11"/>
  <c r="J20" i="11"/>
  <c r="O20" i="11" s="1"/>
  <c r="E20" i="11"/>
  <c r="BV19" i="11"/>
  <c r="BQ19" i="11"/>
  <c r="BY19" i="11" s="1"/>
  <c r="BZ19" i="11" s="1"/>
  <c r="BF19" i="11"/>
  <c r="BK19" i="11" s="1"/>
  <c r="BA19" i="11"/>
  <c r="BI19" i="11" s="1"/>
  <c r="BJ19" i="11" s="1"/>
  <c r="AS19" i="11"/>
  <c r="AT19" i="11" s="1"/>
  <c r="AP19" i="11"/>
  <c r="AK19" i="11"/>
  <c r="AU19" i="11" s="1"/>
  <c r="AD19" i="11"/>
  <c r="AC19" i="11"/>
  <c r="Z19" i="11"/>
  <c r="AE19" i="11" s="1"/>
  <c r="U19" i="11"/>
  <c r="J19" i="11"/>
  <c r="E19" i="11"/>
  <c r="M19" i="11" s="1"/>
  <c r="N19" i="11" s="1"/>
  <c r="BV18" i="11"/>
  <c r="CA18" i="11" s="1"/>
  <c r="BQ18" i="11"/>
  <c r="BY18" i="11" s="1"/>
  <c r="BZ18" i="11" s="1"/>
  <c r="BI18" i="11"/>
  <c r="BJ18" i="11" s="1"/>
  <c r="BF18" i="11"/>
  <c r="BA18" i="11"/>
  <c r="BK18" i="11" s="1"/>
  <c r="AT18" i="11"/>
  <c r="AS18" i="11"/>
  <c r="AP18" i="11"/>
  <c r="AU18" i="11" s="1"/>
  <c r="AK18" i="11"/>
  <c r="Z18" i="11"/>
  <c r="U18" i="11"/>
  <c r="AC18" i="11" s="1"/>
  <c r="AD18" i="11" s="1"/>
  <c r="J18" i="11"/>
  <c r="O18" i="11" s="1"/>
  <c r="E18" i="11"/>
  <c r="M18" i="11" s="1"/>
  <c r="N18" i="11" s="1"/>
  <c r="BY17" i="11"/>
  <c r="BZ17" i="11" s="1"/>
  <c r="BV17" i="11"/>
  <c r="BQ17" i="11"/>
  <c r="CA17" i="11" s="1"/>
  <c r="BJ17" i="11"/>
  <c r="BI17" i="11"/>
  <c r="BF17" i="11"/>
  <c r="BK17" i="11" s="1"/>
  <c r="BA17" i="11"/>
  <c r="AP17" i="11"/>
  <c r="AK17" i="11"/>
  <c r="AS17" i="11" s="1"/>
  <c r="AT17" i="11" s="1"/>
  <c r="Z17" i="11"/>
  <c r="AE17" i="11" s="1"/>
  <c r="U17" i="11"/>
  <c r="AC17" i="11" s="1"/>
  <c r="AD17" i="11" s="1"/>
  <c r="M17" i="11"/>
  <c r="N17" i="11" s="1"/>
  <c r="J17" i="11"/>
  <c r="E17" i="11"/>
  <c r="O17" i="11" s="1"/>
  <c r="BZ16" i="11"/>
  <c r="BY16" i="11"/>
  <c r="BV16" i="11"/>
  <c r="CA16" i="11" s="1"/>
  <c r="BQ16" i="11"/>
  <c r="BF16" i="11"/>
  <c r="BA16" i="11"/>
  <c r="BK16" i="11" s="1"/>
  <c r="AP16" i="11"/>
  <c r="AU16" i="11" s="1"/>
  <c r="AK16" i="11"/>
  <c r="AS16" i="11" s="1"/>
  <c r="AT16" i="11" s="1"/>
  <c r="AC16" i="11"/>
  <c r="AD16" i="11" s="1"/>
  <c r="Z16" i="11"/>
  <c r="U16" i="11"/>
  <c r="AE16" i="11" s="1"/>
  <c r="N16" i="11"/>
  <c r="M16" i="11"/>
  <c r="J16" i="11"/>
  <c r="O16" i="11" s="1"/>
  <c r="E16" i="11"/>
  <c r="BV15" i="11"/>
  <c r="BQ15" i="11"/>
  <c r="BY15" i="11" s="1"/>
  <c r="BZ15" i="11" s="1"/>
  <c r="BF15" i="11"/>
  <c r="BK15" i="11" s="1"/>
  <c r="BA15" i="11"/>
  <c r="BI15" i="11" s="1"/>
  <c r="BJ15" i="11" s="1"/>
  <c r="AS15" i="11"/>
  <c r="AT15" i="11" s="1"/>
  <c r="AP15" i="11"/>
  <c r="AK15" i="11"/>
  <c r="AU15" i="11" s="1"/>
  <c r="AD15" i="11"/>
  <c r="AC15" i="11"/>
  <c r="Z15" i="11"/>
  <c r="AE15" i="11" s="1"/>
  <c r="U15" i="11"/>
  <c r="J15" i="11"/>
  <c r="E15" i="11"/>
  <c r="M15" i="11" s="1"/>
  <c r="N15" i="11" s="1"/>
  <c r="BS10" i="11"/>
  <c r="BO10" i="11"/>
  <c r="BC10" i="11"/>
  <c r="AY10" i="11"/>
  <c r="AM10" i="11"/>
  <c r="AI10" i="11"/>
  <c r="W10" i="11"/>
  <c r="S10" i="11"/>
  <c r="G10" i="11"/>
  <c r="C10" i="11"/>
  <c r="AU15" i="12" l="1"/>
  <c r="O17" i="12"/>
  <c r="CA17" i="12"/>
  <c r="O21" i="12"/>
  <c r="AU23" i="12"/>
  <c r="AE32" i="12"/>
  <c r="O33" i="12"/>
  <c r="CA33" i="12"/>
  <c r="AU35" i="12"/>
  <c r="BK42" i="12"/>
  <c r="CA45" i="12"/>
  <c r="O49" i="12"/>
  <c r="AE56" i="12"/>
  <c r="AU59" i="12"/>
  <c r="BY150" i="12"/>
  <c r="BZ150" i="12" s="1"/>
  <c r="CA150" i="12"/>
  <c r="AC161" i="12"/>
  <c r="AD161" i="12" s="1"/>
  <c r="AE161" i="12"/>
  <c r="AS164" i="12"/>
  <c r="AT164" i="12" s="1"/>
  <c r="AU164" i="12"/>
  <c r="BY174" i="12"/>
  <c r="BZ174" i="12" s="1"/>
  <c r="CA174" i="12"/>
  <c r="AU20" i="12"/>
  <c r="AE21" i="12"/>
  <c r="BK23" i="12"/>
  <c r="AU28" i="12"/>
  <c r="AE29" i="12"/>
  <c r="O30" i="12"/>
  <c r="CA30" i="12"/>
  <c r="BK31" i="12"/>
  <c r="AU32" i="12"/>
  <c r="AE33" i="12"/>
  <c r="O34" i="12"/>
  <c r="CA34" i="12"/>
  <c r="BK35" i="12"/>
  <c r="AU36" i="12"/>
  <c r="AU43" i="12"/>
  <c r="BK46" i="12"/>
  <c r="CA49" i="12"/>
  <c r="O57" i="12"/>
  <c r="AE60" i="12"/>
  <c r="BK105" i="12"/>
  <c r="BI105" i="12"/>
  <c r="BJ105" i="12" s="1"/>
  <c r="BI107" i="12"/>
  <c r="BJ107" i="12" s="1"/>
  <c r="BK107" i="12"/>
  <c r="AE16" i="12"/>
  <c r="AU19" i="12"/>
  <c r="AE28" i="12"/>
  <c r="BK34" i="12"/>
  <c r="BK62" i="12"/>
  <c r="BK15" i="12"/>
  <c r="AU16" i="12"/>
  <c r="AE17" i="12"/>
  <c r="O18" i="12"/>
  <c r="CA18" i="12"/>
  <c r="O22" i="12"/>
  <c r="CA22" i="12"/>
  <c r="BI18" i="12"/>
  <c r="BJ18" i="12" s="1"/>
  <c r="AC20" i="12"/>
  <c r="AD20" i="12" s="1"/>
  <c r="BY21" i="12"/>
  <c r="BZ21" i="12" s="1"/>
  <c r="BI22" i="12"/>
  <c r="BJ22" i="12" s="1"/>
  <c r="M29" i="12"/>
  <c r="N29" i="12" s="1"/>
  <c r="BY29" i="12"/>
  <c r="BZ29" i="12" s="1"/>
  <c r="BI30" i="12"/>
  <c r="BJ30" i="12" s="1"/>
  <c r="AS31" i="12"/>
  <c r="AT31" i="12" s="1"/>
  <c r="AC36" i="12"/>
  <c r="AD36" i="12" s="1"/>
  <c r="AU63" i="12"/>
  <c r="CA102" i="12"/>
  <c r="BY102" i="12"/>
  <c r="BZ102" i="12" s="1"/>
  <c r="M103" i="12"/>
  <c r="N103" i="12" s="1"/>
  <c r="O103" i="12"/>
  <c r="AS117" i="12"/>
  <c r="AT117" i="12" s="1"/>
  <c r="AU117" i="12"/>
  <c r="M158" i="12"/>
  <c r="N158" i="12" s="1"/>
  <c r="O158" i="12"/>
  <c r="BI171" i="12"/>
  <c r="BJ171" i="12" s="1"/>
  <c r="BK171" i="12"/>
  <c r="BK72" i="12"/>
  <c r="AU73" i="12"/>
  <c r="AE74" i="12"/>
  <c r="O75" i="12"/>
  <c r="CA75" i="12"/>
  <c r="BK76" i="12"/>
  <c r="AU77" i="12"/>
  <c r="AE78" i="12"/>
  <c r="O79" i="12"/>
  <c r="CA79" i="12"/>
  <c r="BK80" i="12"/>
  <c r="AU85" i="12"/>
  <c r="AE86" i="12"/>
  <c r="O87" i="12"/>
  <c r="CA87" i="12"/>
  <c r="BK88" i="12"/>
  <c r="AU89" i="12"/>
  <c r="AE90" i="12"/>
  <c r="O91" i="12"/>
  <c r="CA91" i="12"/>
  <c r="BK92" i="12"/>
  <c r="O106" i="12"/>
  <c r="M106" i="12"/>
  <c r="N106" i="12" s="1"/>
  <c r="AS102" i="12"/>
  <c r="AT102" i="12" s="1"/>
  <c r="AS106" i="12"/>
  <c r="AT106" i="12" s="1"/>
  <c r="CA106" i="12"/>
  <c r="AE114" i="12"/>
  <c r="O117" i="12"/>
  <c r="CA132" i="12"/>
  <c r="AE136" i="12"/>
  <c r="BK144" i="12"/>
  <c r="BI144" i="12"/>
  <c r="BJ144" i="12" s="1"/>
  <c r="AS147" i="12"/>
  <c r="AT147" i="12" s="1"/>
  <c r="AU147" i="12"/>
  <c r="AE117" i="12"/>
  <c r="AE144" i="12"/>
  <c r="AC144" i="12"/>
  <c r="AD144" i="12" s="1"/>
  <c r="O115" i="12"/>
  <c r="BK115" i="12"/>
  <c r="AE118" i="12"/>
  <c r="CA118" i="12"/>
  <c r="BK130" i="12"/>
  <c r="AE131" i="12"/>
  <c r="CA133" i="12"/>
  <c r="AU134" i="12"/>
  <c r="O137" i="12"/>
  <c r="BK137" i="12"/>
  <c r="M150" i="12"/>
  <c r="N150" i="12" s="1"/>
  <c r="O150" i="12"/>
  <c r="AC157" i="12"/>
  <c r="AD157" i="12" s="1"/>
  <c r="AE157" i="12"/>
  <c r="AS160" i="12"/>
  <c r="AT160" i="12" s="1"/>
  <c r="AU160" i="12"/>
  <c r="BI163" i="12"/>
  <c r="BJ163" i="12" s="1"/>
  <c r="BK163" i="12"/>
  <c r="BY170" i="12"/>
  <c r="BZ170" i="12" s="1"/>
  <c r="CA170" i="12"/>
  <c r="M174" i="12"/>
  <c r="N174" i="12" s="1"/>
  <c r="O174" i="12"/>
  <c r="AC177" i="12"/>
  <c r="AD177" i="12" s="1"/>
  <c r="AE177" i="12"/>
  <c r="AC149" i="12"/>
  <c r="AD149" i="12" s="1"/>
  <c r="AE149" i="12"/>
  <c r="AS156" i="12"/>
  <c r="AT156" i="12" s="1"/>
  <c r="AU156" i="12"/>
  <c r="BI159" i="12"/>
  <c r="BJ159" i="12" s="1"/>
  <c r="BK159" i="12"/>
  <c r="BY162" i="12"/>
  <c r="BZ162" i="12" s="1"/>
  <c r="CA162" i="12"/>
  <c r="M170" i="12"/>
  <c r="N170" i="12" s="1"/>
  <c r="O170" i="12"/>
  <c r="AC173" i="12"/>
  <c r="AD173" i="12" s="1"/>
  <c r="AE173" i="12"/>
  <c r="AS176" i="12"/>
  <c r="AT176" i="12" s="1"/>
  <c r="AU176" i="12"/>
  <c r="AS148" i="12"/>
  <c r="AT148" i="12" s="1"/>
  <c r="AU148" i="12"/>
  <c r="BI151" i="12"/>
  <c r="BJ151" i="12" s="1"/>
  <c r="BK151" i="12"/>
  <c r="BY158" i="12"/>
  <c r="BZ158" i="12" s="1"/>
  <c r="CA158" i="12"/>
  <c r="M162" i="12"/>
  <c r="N162" i="12" s="1"/>
  <c r="O162" i="12"/>
  <c r="AC169" i="12"/>
  <c r="AD169" i="12" s="1"/>
  <c r="AE169" i="12"/>
  <c r="AS172" i="12"/>
  <c r="AT172" i="12" s="1"/>
  <c r="AU172" i="12"/>
  <c r="BI175" i="12"/>
  <c r="BJ175" i="12" s="1"/>
  <c r="BK175" i="12"/>
  <c r="CA15" i="11"/>
  <c r="BI16" i="11"/>
  <c r="BJ16" i="11" s="1"/>
  <c r="O73" i="11"/>
  <c r="BK74" i="11"/>
  <c r="AE76" i="11"/>
  <c r="CA77" i="11"/>
  <c r="AU79" i="11"/>
  <c r="O85" i="11"/>
  <c r="BK86" i="11"/>
  <c r="O15" i="11"/>
  <c r="O19" i="11"/>
  <c r="O23" i="11"/>
  <c r="AE30" i="11"/>
  <c r="O31" i="11"/>
  <c r="CA31" i="11"/>
  <c r="AU33" i="11"/>
  <c r="AE18" i="11"/>
  <c r="BK20" i="11"/>
  <c r="AE22" i="11"/>
  <c r="CA23" i="11"/>
  <c r="BK28" i="11"/>
  <c r="BK32" i="11"/>
  <c r="AE72" i="11"/>
  <c r="CA73" i="11"/>
  <c r="AU75" i="11"/>
  <c r="O77" i="11"/>
  <c r="BK78" i="11"/>
  <c r="AE80" i="11"/>
  <c r="CA85" i="11"/>
  <c r="AU17" i="11"/>
  <c r="CA19" i="11"/>
  <c r="AU21" i="11"/>
  <c r="AU29" i="11"/>
  <c r="O34" i="11"/>
  <c r="BK35" i="11"/>
  <c r="AE37" i="11"/>
  <c r="CA42" i="11"/>
  <c r="AU44" i="11"/>
  <c r="O46" i="11"/>
  <c r="BK47" i="11"/>
  <c r="AE49" i="11"/>
  <c r="CA50" i="11"/>
  <c r="AU56" i="11"/>
  <c r="O58" i="11"/>
  <c r="BK59" i="11"/>
  <c r="AE61" i="11"/>
  <c r="CA62" i="11"/>
  <c r="O63" i="11"/>
  <c r="AE88" i="11"/>
  <c r="AC88" i="11"/>
  <c r="AD88" i="11" s="1"/>
  <c r="BI90" i="11"/>
  <c r="BJ90" i="11" s="1"/>
  <c r="BY93" i="11"/>
  <c r="BZ93" i="11" s="1"/>
  <c r="BI100" i="11"/>
  <c r="BJ100" i="11" s="1"/>
  <c r="AS103" i="11"/>
  <c r="AT103" i="11" s="1"/>
  <c r="BY103" i="11"/>
  <c r="BZ103" i="11" s="1"/>
  <c r="BI106" i="11"/>
  <c r="BJ106" i="11" s="1"/>
  <c r="M107" i="11"/>
  <c r="N107" i="11" s="1"/>
  <c r="AE116" i="11"/>
  <c r="AS116" i="11"/>
  <c r="AT116" i="11" s="1"/>
  <c r="M117" i="11"/>
  <c r="N117" i="11" s="1"/>
  <c r="O117" i="11"/>
  <c r="AS120" i="11"/>
  <c r="AT120" i="11" s="1"/>
  <c r="AU120" i="11"/>
  <c r="M89" i="11"/>
  <c r="N89" i="11" s="1"/>
  <c r="BY89" i="11"/>
  <c r="BZ89" i="11" s="1"/>
  <c r="M91" i="11"/>
  <c r="N91" i="11" s="1"/>
  <c r="AS91" i="11"/>
  <c r="AT91" i="11" s="1"/>
  <c r="AC94" i="11"/>
  <c r="AD94" i="11" s="1"/>
  <c r="BI94" i="11"/>
  <c r="BJ94" i="11" s="1"/>
  <c r="BI102" i="11"/>
  <c r="BJ102" i="11" s="1"/>
  <c r="M103" i="11"/>
  <c r="N103" i="11" s="1"/>
  <c r="BY105" i="11"/>
  <c r="BZ105" i="11" s="1"/>
  <c r="AC106" i="11"/>
  <c r="AD106" i="11" s="1"/>
  <c r="M113" i="11"/>
  <c r="N113" i="11" s="1"/>
  <c r="AS113" i="11"/>
  <c r="AT113" i="11" s="1"/>
  <c r="AS114" i="11"/>
  <c r="AT114" i="11" s="1"/>
  <c r="O116" i="11"/>
  <c r="BI119" i="11"/>
  <c r="BJ119" i="11" s="1"/>
  <c r="BK119" i="11"/>
  <c r="AE91" i="11"/>
  <c r="AU94" i="11"/>
  <c r="BI114" i="11"/>
  <c r="BJ114" i="11" s="1"/>
  <c r="BK114" i="11"/>
  <c r="BI118" i="11"/>
  <c r="BJ118" i="11" s="1"/>
  <c r="BK118" i="11"/>
  <c r="M114" i="11"/>
  <c r="N114" i="11" s="1"/>
  <c r="BK129" i="11"/>
  <c r="AU130" i="11"/>
  <c r="AE131" i="11"/>
  <c r="O132" i="11"/>
  <c r="CA132" i="11"/>
  <c r="BK133" i="11"/>
  <c r="AU134" i="11"/>
  <c r="AE135" i="11"/>
  <c r="O136" i="11"/>
  <c r="CA136" i="11"/>
  <c r="BK137" i="11"/>
  <c r="AU142" i="11"/>
  <c r="AE143" i="11"/>
  <c r="O144" i="11"/>
  <c r="CA144" i="11"/>
  <c r="BK145" i="11"/>
  <c r="AU146" i="11"/>
  <c r="AE147" i="11"/>
  <c r="AC148" i="11"/>
  <c r="AD148" i="11" s="1"/>
  <c r="AE148" i="11"/>
  <c r="BY149" i="11"/>
  <c r="BZ149" i="11" s="1"/>
  <c r="CA149" i="11"/>
  <c r="AU151" i="11"/>
  <c r="AU156" i="11"/>
  <c r="AE157" i="11"/>
  <c r="O158" i="11"/>
  <c r="CA158" i="11"/>
  <c r="BK159" i="11"/>
  <c r="AU160" i="11"/>
  <c r="AE161" i="11"/>
  <c r="O162" i="11"/>
  <c r="CA162" i="11"/>
  <c r="BK163" i="11"/>
  <c r="AU164" i="11"/>
  <c r="AE169" i="11"/>
  <c r="O170" i="11"/>
  <c r="CA170" i="11"/>
  <c r="BK171" i="11"/>
  <c r="AU172" i="11"/>
  <c r="AE173" i="11"/>
  <c r="O174" i="11"/>
  <c r="CA174" i="11"/>
  <c r="BK175" i="11"/>
  <c r="AU176" i="11"/>
  <c r="AE177" i="11"/>
  <c r="AW122" i="10" l="1"/>
  <c r="AS122" i="10"/>
  <c r="AM122" i="10"/>
  <c r="AI122" i="10"/>
  <c r="AC122" i="10"/>
  <c r="Y122" i="10"/>
  <c r="S122" i="10"/>
  <c r="O122" i="10"/>
  <c r="I122" i="10"/>
  <c r="E122" i="10"/>
  <c r="AW66" i="10"/>
  <c r="AS66" i="10"/>
  <c r="AM66" i="10"/>
  <c r="AI66" i="10"/>
  <c r="AC66" i="10"/>
  <c r="Y66" i="10"/>
  <c r="S66" i="10"/>
  <c r="O66" i="10"/>
  <c r="I66" i="10"/>
  <c r="E66" i="10"/>
  <c r="AW10" i="10"/>
  <c r="AS10" i="10"/>
  <c r="AM10" i="10"/>
  <c r="AI10" i="10"/>
  <c r="AC10" i="10"/>
  <c r="Y10" i="10"/>
  <c r="S10" i="10"/>
  <c r="O10" i="10"/>
  <c r="I10" i="10"/>
  <c r="E10" i="10"/>
  <c r="CD174" i="9" l="1"/>
  <c r="CE174" i="9" s="1"/>
  <c r="CC174" i="9"/>
  <c r="CB174" i="9"/>
  <c r="BY174" i="9"/>
  <c r="BT174" i="9"/>
  <c r="BM174" i="9"/>
  <c r="BN174" i="9" s="1"/>
  <c r="BL174" i="9"/>
  <c r="BH174" i="9"/>
  <c r="BC174" i="9"/>
  <c r="BK174" i="9" s="1"/>
  <c r="AV174" i="9"/>
  <c r="AW174" i="9" s="1"/>
  <c r="AU174" i="9"/>
  <c r="AT174" i="9"/>
  <c r="AQ174" i="9"/>
  <c r="AL174" i="9"/>
  <c r="AE174" i="9"/>
  <c r="AF174" i="9" s="1"/>
  <c r="AD174" i="9"/>
  <c r="Z174" i="9"/>
  <c r="U174" i="9"/>
  <c r="AC174" i="9" s="1"/>
  <c r="N174" i="9"/>
  <c r="O174" i="9" s="1"/>
  <c r="M174" i="9"/>
  <c r="L174" i="9"/>
  <c r="I174" i="9"/>
  <c r="D174" i="9"/>
  <c r="CD173" i="9"/>
  <c r="CE173" i="9" s="1"/>
  <c r="CC173" i="9"/>
  <c r="BY173" i="9"/>
  <c r="BT173" i="9"/>
  <c r="CB173" i="9" s="1"/>
  <c r="BM173" i="9"/>
  <c r="BN173" i="9" s="1"/>
  <c r="BL173" i="9"/>
  <c r="BK173" i="9"/>
  <c r="BH173" i="9"/>
  <c r="BC173" i="9"/>
  <c r="AV173" i="9"/>
  <c r="AW173" i="9" s="1"/>
  <c r="AU173" i="9"/>
  <c r="AQ173" i="9"/>
  <c r="AL173" i="9"/>
  <c r="AT173" i="9" s="1"/>
  <c r="AE173" i="9"/>
  <c r="AF173" i="9" s="1"/>
  <c r="AD173" i="9"/>
  <c r="AC173" i="9"/>
  <c r="Z173" i="9"/>
  <c r="U173" i="9"/>
  <c r="N173" i="9"/>
  <c r="O173" i="9" s="1"/>
  <c r="M173" i="9"/>
  <c r="I173" i="9"/>
  <c r="D173" i="9"/>
  <c r="L173" i="9" s="1"/>
  <c r="CD172" i="9"/>
  <c r="CE172" i="9" s="1"/>
  <c r="CC172" i="9"/>
  <c r="CB172" i="9"/>
  <c r="BY172" i="9"/>
  <c r="BT172" i="9"/>
  <c r="BM172" i="9"/>
  <c r="BN172" i="9" s="1"/>
  <c r="BL172" i="9"/>
  <c r="BH172" i="9"/>
  <c r="BC172" i="9"/>
  <c r="BK172" i="9" s="1"/>
  <c r="AV172" i="9"/>
  <c r="AW172" i="9" s="1"/>
  <c r="AU172" i="9"/>
  <c r="AT172" i="9"/>
  <c r="AQ172" i="9"/>
  <c r="AL172" i="9"/>
  <c r="AE172" i="9"/>
  <c r="AF172" i="9" s="1"/>
  <c r="AD172" i="9"/>
  <c r="Z172" i="9"/>
  <c r="U172" i="9"/>
  <c r="AC172" i="9" s="1"/>
  <c r="N172" i="9"/>
  <c r="O172" i="9" s="1"/>
  <c r="M172" i="9"/>
  <c r="L172" i="9"/>
  <c r="I172" i="9"/>
  <c r="D172" i="9"/>
  <c r="CD171" i="9"/>
  <c r="CE171" i="9" s="1"/>
  <c r="CC171" i="9"/>
  <c r="BY171" i="9"/>
  <c r="BT171" i="9"/>
  <c r="CB171" i="9" s="1"/>
  <c r="BM171" i="9"/>
  <c r="BN171" i="9" s="1"/>
  <c r="BL171" i="9"/>
  <c r="BK171" i="9"/>
  <c r="BH171" i="9"/>
  <c r="BC171" i="9"/>
  <c r="AV171" i="9"/>
  <c r="AW171" i="9" s="1"/>
  <c r="AU171" i="9"/>
  <c r="AQ171" i="9"/>
  <c r="AL171" i="9"/>
  <c r="AT171" i="9" s="1"/>
  <c r="AE171" i="9"/>
  <c r="AF171" i="9" s="1"/>
  <c r="AD171" i="9"/>
  <c r="AC171" i="9"/>
  <c r="Z171" i="9"/>
  <c r="U171" i="9"/>
  <c r="N171" i="9"/>
  <c r="O171" i="9" s="1"/>
  <c r="M171" i="9"/>
  <c r="I171" i="9"/>
  <c r="D171" i="9"/>
  <c r="L171" i="9" s="1"/>
  <c r="CD170" i="9"/>
  <c r="CE170" i="9" s="1"/>
  <c r="CC170" i="9"/>
  <c r="CB170" i="9"/>
  <c r="BY170" i="9"/>
  <c r="BT170" i="9"/>
  <c r="BM170" i="9"/>
  <c r="BN170" i="9" s="1"/>
  <c r="BL170" i="9"/>
  <c r="BH170" i="9"/>
  <c r="BC170" i="9"/>
  <c r="BK170" i="9" s="1"/>
  <c r="AV170" i="9"/>
  <c r="AW170" i="9" s="1"/>
  <c r="AU170" i="9"/>
  <c r="AT170" i="9"/>
  <c r="AQ170" i="9"/>
  <c r="AL170" i="9"/>
  <c r="AE170" i="9"/>
  <c r="AF170" i="9" s="1"/>
  <c r="AD170" i="9"/>
  <c r="Z170" i="9"/>
  <c r="U170" i="9"/>
  <c r="N170" i="9"/>
  <c r="O170" i="9" s="1"/>
  <c r="M170" i="9"/>
  <c r="L170" i="9"/>
  <c r="I170" i="9"/>
  <c r="D170" i="9"/>
  <c r="CD169" i="9"/>
  <c r="CE169" i="9" s="1"/>
  <c r="CC169" i="9"/>
  <c r="BY169" i="9"/>
  <c r="BT169" i="9"/>
  <c r="CB169" i="9" s="1"/>
  <c r="BM169" i="9"/>
  <c r="BN169" i="9" s="1"/>
  <c r="BL169" i="9"/>
  <c r="BK169" i="9"/>
  <c r="BH169" i="9"/>
  <c r="BC169" i="9"/>
  <c r="AV169" i="9"/>
  <c r="AW169" i="9" s="1"/>
  <c r="AU169" i="9"/>
  <c r="AQ169" i="9"/>
  <c r="AL169" i="9"/>
  <c r="AT169" i="9" s="1"/>
  <c r="AE169" i="9"/>
  <c r="AF169" i="9" s="1"/>
  <c r="AD169" i="9"/>
  <c r="AC169" i="9"/>
  <c r="Z169" i="9"/>
  <c r="U169" i="9"/>
  <c r="N169" i="9"/>
  <c r="O169" i="9" s="1"/>
  <c r="M169" i="9"/>
  <c r="I169" i="9"/>
  <c r="D169" i="9"/>
  <c r="L169" i="9" s="1"/>
  <c r="CD165" i="9"/>
  <c r="CE165" i="9" s="1"/>
  <c r="CC165" i="9"/>
  <c r="CB165" i="9"/>
  <c r="BY165" i="9"/>
  <c r="BT165" i="9"/>
  <c r="BM165" i="9"/>
  <c r="BN165" i="9" s="1"/>
  <c r="BL165" i="9"/>
  <c r="BH165" i="9"/>
  <c r="BC165" i="9"/>
  <c r="BK165" i="9" s="1"/>
  <c r="AV165" i="9"/>
  <c r="AW165" i="9" s="1"/>
  <c r="AU165" i="9"/>
  <c r="AT165" i="9"/>
  <c r="AQ165" i="9"/>
  <c r="AL165" i="9"/>
  <c r="AE165" i="9"/>
  <c r="AF165" i="9" s="1"/>
  <c r="AD165" i="9"/>
  <c r="Z165" i="9"/>
  <c r="U165" i="9"/>
  <c r="AC165" i="9" s="1"/>
  <c r="N165" i="9"/>
  <c r="O165" i="9" s="1"/>
  <c r="M165" i="9"/>
  <c r="L165" i="9"/>
  <c r="I165" i="9"/>
  <c r="D165" i="9"/>
  <c r="CD164" i="9"/>
  <c r="CE164" i="9" s="1"/>
  <c r="CC164" i="9"/>
  <c r="BY164" i="9"/>
  <c r="BT164" i="9"/>
  <c r="CB164" i="9" s="1"/>
  <c r="BM164" i="9"/>
  <c r="BN164" i="9" s="1"/>
  <c r="BL164" i="9"/>
  <c r="BK164" i="9"/>
  <c r="BH164" i="9"/>
  <c r="BC164" i="9"/>
  <c r="AV164" i="9"/>
  <c r="AW164" i="9" s="1"/>
  <c r="AU164" i="9"/>
  <c r="AQ164" i="9"/>
  <c r="AL164" i="9"/>
  <c r="AT164" i="9" s="1"/>
  <c r="AE164" i="9"/>
  <c r="AF164" i="9" s="1"/>
  <c r="AD164" i="9"/>
  <c r="AC164" i="9"/>
  <c r="Z164" i="9"/>
  <c r="U164" i="9"/>
  <c r="N164" i="9"/>
  <c r="O164" i="9" s="1"/>
  <c r="M164" i="9"/>
  <c r="I164" i="9"/>
  <c r="D164" i="9"/>
  <c r="L164" i="9" s="1"/>
  <c r="CD163" i="9"/>
  <c r="CE163" i="9" s="1"/>
  <c r="CC163" i="9"/>
  <c r="CB163" i="9"/>
  <c r="BY163" i="9"/>
  <c r="BT163" i="9"/>
  <c r="BM163" i="9"/>
  <c r="BN163" i="9" s="1"/>
  <c r="BL163" i="9"/>
  <c r="BH163" i="9"/>
  <c r="BC163" i="9"/>
  <c r="BK163" i="9" s="1"/>
  <c r="AV163" i="9"/>
  <c r="AW163" i="9" s="1"/>
  <c r="AU163" i="9"/>
  <c r="AT163" i="9"/>
  <c r="AQ163" i="9"/>
  <c r="AL163" i="9"/>
  <c r="AE163" i="9"/>
  <c r="AF163" i="9" s="1"/>
  <c r="AD163" i="9"/>
  <c r="Z163" i="9"/>
  <c r="U163" i="9"/>
  <c r="AC163" i="9" s="1"/>
  <c r="N163" i="9"/>
  <c r="O163" i="9" s="1"/>
  <c r="M163" i="9"/>
  <c r="L163" i="9"/>
  <c r="I163" i="9"/>
  <c r="D163" i="9"/>
  <c r="CD162" i="9"/>
  <c r="CE162" i="9" s="1"/>
  <c r="CC162" i="9"/>
  <c r="BY162" i="9"/>
  <c r="BT162" i="9"/>
  <c r="CB162" i="9" s="1"/>
  <c r="BM162" i="9"/>
  <c r="BN162" i="9" s="1"/>
  <c r="BL162" i="9"/>
  <c r="BK162" i="9"/>
  <c r="BH162" i="9"/>
  <c r="BC162" i="9"/>
  <c r="AV162" i="9"/>
  <c r="AW162" i="9" s="1"/>
  <c r="AU162" i="9"/>
  <c r="AQ162" i="9"/>
  <c r="AL162" i="9"/>
  <c r="AT162" i="9" s="1"/>
  <c r="AE162" i="9"/>
  <c r="AF162" i="9" s="1"/>
  <c r="AD162" i="9"/>
  <c r="AC162" i="9"/>
  <c r="Z162" i="9"/>
  <c r="U162" i="9"/>
  <c r="N162" i="9"/>
  <c r="O162" i="9" s="1"/>
  <c r="M162" i="9"/>
  <c r="I162" i="9"/>
  <c r="D162" i="9"/>
  <c r="L162" i="9" s="1"/>
  <c r="CD161" i="9"/>
  <c r="CE161" i="9" s="1"/>
  <c r="CC161" i="9"/>
  <c r="CB161" i="9"/>
  <c r="BY161" i="9"/>
  <c r="BT161" i="9"/>
  <c r="BM161" i="9"/>
  <c r="BN161" i="9" s="1"/>
  <c r="BL161" i="9"/>
  <c r="BH161" i="9"/>
  <c r="BC161" i="9"/>
  <c r="BK161" i="9" s="1"/>
  <c r="AV161" i="9"/>
  <c r="AW161" i="9" s="1"/>
  <c r="AU161" i="9"/>
  <c r="AT161" i="9"/>
  <c r="AQ161" i="9"/>
  <c r="AL161" i="9"/>
  <c r="AE161" i="9"/>
  <c r="AF161" i="9" s="1"/>
  <c r="AD161" i="9"/>
  <c r="Z161" i="9"/>
  <c r="U161" i="9"/>
  <c r="AC161" i="9" s="1"/>
  <c r="N161" i="9"/>
  <c r="O161" i="9" s="1"/>
  <c r="M161" i="9"/>
  <c r="L161" i="9"/>
  <c r="I161" i="9"/>
  <c r="D161" i="9"/>
  <c r="CD160" i="9"/>
  <c r="CE160" i="9" s="1"/>
  <c r="CC160" i="9"/>
  <c r="BY160" i="9"/>
  <c r="BT160" i="9"/>
  <c r="CB160" i="9" s="1"/>
  <c r="BM160" i="9"/>
  <c r="BN160" i="9" s="1"/>
  <c r="BL160" i="9"/>
  <c r="BK160" i="9"/>
  <c r="BH160" i="9"/>
  <c r="BC160" i="9"/>
  <c r="AV160" i="9"/>
  <c r="AW160" i="9" s="1"/>
  <c r="AU160" i="9"/>
  <c r="AQ160" i="9"/>
  <c r="AL160" i="9"/>
  <c r="AT160" i="9" s="1"/>
  <c r="AE160" i="9"/>
  <c r="AF160" i="9" s="1"/>
  <c r="AD160" i="9"/>
  <c r="AC160" i="9"/>
  <c r="Z160" i="9"/>
  <c r="U160" i="9"/>
  <c r="N160" i="9"/>
  <c r="O160" i="9" s="1"/>
  <c r="M160" i="9"/>
  <c r="I160" i="9"/>
  <c r="D160" i="9"/>
  <c r="L160" i="9" s="1"/>
  <c r="CD159" i="9"/>
  <c r="CE159" i="9" s="1"/>
  <c r="CC159" i="9"/>
  <c r="CB159" i="9"/>
  <c r="BY159" i="9"/>
  <c r="BT159" i="9"/>
  <c r="BM159" i="9"/>
  <c r="BN159" i="9" s="1"/>
  <c r="BL159" i="9"/>
  <c r="BH159" i="9"/>
  <c r="BC159" i="9"/>
  <c r="BK159" i="9" s="1"/>
  <c r="AV159" i="9"/>
  <c r="AW159" i="9" s="1"/>
  <c r="AU159" i="9"/>
  <c r="AT159" i="9"/>
  <c r="AQ159" i="9"/>
  <c r="AL159" i="9"/>
  <c r="AE159" i="9"/>
  <c r="AF159" i="9" s="1"/>
  <c r="AD159" i="9"/>
  <c r="Z159" i="9"/>
  <c r="U159" i="9"/>
  <c r="AC159" i="9" s="1"/>
  <c r="N159" i="9"/>
  <c r="O159" i="9" s="1"/>
  <c r="M159" i="9"/>
  <c r="L159" i="9"/>
  <c r="I159" i="9"/>
  <c r="D159" i="9"/>
  <c r="CD158" i="9"/>
  <c r="CE158" i="9" s="1"/>
  <c r="CC158" i="9"/>
  <c r="BY158" i="9"/>
  <c r="BT158" i="9"/>
  <c r="CB158" i="9" s="1"/>
  <c r="BM158" i="9"/>
  <c r="BN158" i="9" s="1"/>
  <c r="BL158" i="9"/>
  <c r="BK158" i="9"/>
  <c r="BH158" i="9"/>
  <c r="BC158" i="9"/>
  <c r="AV158" i="9"/>
  <c r="AW158" i="9" s="1"/>
  <c r="AU158" i="9"/>
  <c r="AQ158" i="9"/>
  <c r="AL158" i="9"/>
  <c r="AT158" i="9" s="1"/>
  <c r="AE158" i="9"/>
  <c r="AF158" i="9" s="1"/>
  <c r="AD158" i="9"/>
  <c r="AC158" i="9"/>
  <c r="Z158" i="9"/>
  <c r="U158" i="9"/>
  <c r="N158" i="9"/>
  <c r="O158" i="9" s="1"/>
  <c r="M158" i="9"/>
  <c r="I158" i="9"/>
  <c r="D158" i="9"/>
  <c r="L158" i="9" s="1"/>
  <c r="CD157" i="9"/>
  <c r="CE157" i="9" s="1"/>
  <c r="CC157" i="9"/>
  <c r="CB157" i="9"/>
  <c r="BY157" i="9"/>
  <c r="BT157" i="9"/>
  <c r="BM157" i="9"/>
  <c r="BN157" i="9" s="1"/>
  <c r="BL157" i="9"/>
  <c r="BH157" i="9"/>
  <c r="BC157" i="9"/>
  <c r="BK157" i="9" s="1"/>
  <c r="AV157" i="9"/>
  <c r="AW157" i="9" s="1"/>
  <c r="AU157" i="9"/>
  <c r="AT157" i="9"/>
  <c r="AQ157" i="9"/>
  <c r="AL157" i="9"/>
  <c r="AE157" i="9"/>
  <c r="AF157" i="9" s="1"/>
  <c r="AD157" i="9"/>
  <c r="Z157" i="9"/>
  <c r="U157" i="9"/>
  <c r="AC157" i="9" s="1"/>
  <c r="N157" i="9"/>
  <c r="O157" i="9" s="1"/>
  <c r="M157" i="9"/>
  <c r="L157" i="9"/>
  <c r="I157" i="9"/>
  <c r="D157" i="9"/>
  <c r="CD156" i="9"/>
  <c r="CE156" i="9" s="1"/>
  <c r="CC156" i="9"/>
  <c r="BY156" i="9"/>
  <c r="BT156" i="9"/>
  <c r="CB156" i="9" s="1"/>
  <c r="BM156" i="9"/>
  <c r="BN156" i="9" s="1"/>
  <c r="BL156" i="9"/>
  <c r="BK156" i="9"/>
  <c r="BH156" i="9"/>
  <c r="BC156" i="9"/>
  <c r="AV156" i="9"/>
  <c r="AW156" i="9" s="1"/>
  <c r="AU156" i="9"/>
  <c r="AQ156" i="9"/>
  <c r="AL156" i="9"/>
  <c r="AT156" i="9" s="1"/>
  <c r="AE156" i="9"/>
  <c r="AF156" i="9" s="1"/>
  <c r="AD156" i="9"/>
  <c r="AC156" i="9"/>
  <c r="Z156" i="9"/>
  <c r="U156" i="9"/>
  <c r="N156" i="9"/>
  <c r="O156" i="9" s="1"/>
  <c r="M156" i="9"/>
  <c r="I156" i="9"/>
  <c r="D156" i="9"/>
  <c r="L156" i="9" s="1"/>
  <c r="CD155" i="9"/>
  <c r="CE155" i="9" s="1"/>
  <c r="CC155" i="9"/>
  <c r="CB155" i="9"/>
  <c r="BY155" i="9"/>
  <c r="BT155" i="9"/>
  <c r="BM155" i="9"/>
  <c r="BN155" i="9" s="1"/>
  <c r="BL155" i="9"/>
  <c r="BH155" i="9"/>
  <c r="BC155" i="9"/>
  <c r="BK155" i="9" s="1"/>
  <c r="AV155" i="9"/>
  <c r="AW155" i="9" s="1"/>
  <c r="AU155" i="9"/>
  <c r="AT155" i="9"/>
  <c r="AQ155" i="9"/>
  <c r="AL155" i="9"/>
  <c r="AE155" i="9"/>
  <c r="AF155" i="9" s="1"/>
  <c r="AD155" i="9"/>
  <c r="Z155" i="9"/>
  <c r="U155" i="9"/>
  <c r="AC155" i="9" s="1"/>
  <c r="N155" i="9"/>
  <c r="O155" i="9" s="1"/>
  <c r="M155" i="9"/>
  <c r="L155" i="9"/>
  <c r="I155" i="9"/>
  <c r="D155" i="9"/>
  <c r="CD154" i="9"/>
  <c r="CE154" i="9" s="1"/>
  <c r="CC154" i="9"/>
  <c r="BY154" i="9"/>
  <c r="BT154" i="9"/>
  <c r="CB154" i="9" s="1"/>
  <c r="BM154" i="9"/>
  <c r="BN154" i="9" s="1"/>
  <c r="BL154" i="9"/>
  <c r="BK154" i="9"/>
  <c r="BH154" i="9"/>
  <c r="BC154" i="9"/>
  <c r="AV154" i="9"/>
  <c r="AW154" i="9" s="1"/>
  <c r="AU154" i="9"/>
  <c r="AQ154" i="9"/>
  <c r="AL154" i="9"/>
  <c r="AT154" i="9" s="1"/>
  <c r="AE154" i="9"/>
  <c r="AF154" i="9" s="1"/>
  <c r="AD154" i="9"/>
  <c r="AC154" i="9"/>
  <c r="Z154" i="9"/>
  <c r="U154" i="9"/>
  <c r="N154" i="9"/>
  <c r="O154" i="9" s="1"/>
  <c r="M154" i="9"/>
  <c r="I154" i="9"/>
  <c r="D154" i="9"/>
  <c r="L154" i="9" s="1"/>
  <c r="CD150" i="9"/>
  <c r="CE150" i="9" s="1"/>
  <c r="CC150" i="9"/>
  <c r="CB150" i="9"/>
  <c r="BY150" i="9"/>
  <c r="BT150" i="9"/>
  <c r="BM150" i="9"/>
  <c r="BN150" i="9" s="1"/>
  <c r="BL150" i="9"/>
  <c r="BH150" i="9"/>
  <c r="BC150" i="9"/>
  <c r="BK150" i="9" s="1"/>
  <c r="AV150" i="9"/>
  <c r="AW150" i="9" s="1"/>
  <c r="AU150" i="9"/>
  <c r="AT150" i="9"/>
  <c r="AQ150" i="9"/>
  <c r="AL150" i="9"/>
  <c r="AE150" i="9"/>
  <c r="AF150" i="9" s="1"/>
  <c r="AD150" i="9"/>
  <c r="Z150" i="9"/>
  <c r="U150" i="9"/>
  <c r="AC150" i="9" s="1"/>
  <c r="N150" i="9"/>
  <c r="O150" i="9" s="1"/>
  <c r="M150" i="9"/>
  <c r="L150" i="9"/>
  <c r="I150" i="9"/>
  <c r="D150" i="9"/>
  <c r="CD149" i="9"/>
  <c r="CE149" i="9" s="1"/>
  <c r="CC149" i="9"/>
  <c r="BY149" i="9"/>
  <c r="BT149" i="9"/>
  <c r="CB149" i="9" s="1"/>
  <c r="BM149" i="9"/>
  <c r="BN149" i="9" s="1"/>
  <c r="BL149" i="9"/>
  <c r="BK149" i="9"/>
  <c r="BH149" i="9"/>
  <c r="BC149" i="9"/>
  <c r="AV149" i="9"/>
  <c r="AW149" i="9" s="1"/>
  <c r="AU149" i="9"/>
  <c r="AQ149" i="9"/>
  <c r="AL149" i="9"/>
  <c r="AT149" i="9" s="1"/>
  <c r="AE149" i="9"/>
  <c r="AF149" i="9" s="1"/>
  <c r="AD149" i="9"/>
  <c r="AC149" i="9"/>
  <c r="Z149" i="9"/>
  <c r="U149" i="9"/>
  <c r="N149" i="9"/>
  <c r="O149" i="9" s="1"/>
  <c r="M149" i="9"/>
  <c r="I149" i="9"/>
  <c r="D149" i="9"/>
  <c r="L149" i="9" s="1"/>
  <c r="CD148" i="9"/>
  <c r="CE148" i="9" s="1"/>
  <c r="CC148" i="9"/>
  <c r="CB148" i="9"/>
  <c r="BY148" i="9"/>
  <c r="BT148" i="9"/>
  <c r="BM148" i="9"/>
  <c r="BN148" i="9" s="1"/>
  <c r="BL148" i="9"/>
  <c r="BH148" i="9"/>
  <c r="BC148" i="9"/>
  <c r="BK148" i="9" s="1"/>
  <c r="AV148" i="9"/>
  <c r="AW148" i="9" s="1"/>
  <c r="AU148" i="9"/>
  <c r="AT148" i="9"/>
  <c r="AQ148" i="9"/>
  <c r="AL148" i="9"/>
  <c r="AE148" i="9"/>
  <c r="AF148" i="9" s="1"/>
  <c r="AD148" i="9"/>
  <c r="Z148" i="9"/>
  <c r="U148" i="9"/>
  <c r="AC148" i="9" s="1"/>
  <c r="N148" i="9"/>
  <c r="O148" i="9" s="1"/>
  <c r="M148" i="9"/>
  <c r="L148" i="9"/>
  <c r="I148" i="9"/>
  <c r="D148" i="9"/>
  <c r="CD147" i="9"/>
  <c r="CE147" i="9" s="1"/>
  <c r="CC147" i="9"/>
  <c r="BY147" i="9"/>
  <c r="BT147" i="9"/>
  <c r="CB147" i="9" s="1"/>
  <c r="BM147" i="9"/>
  <c r="BN147" i="9" s="1"/>
  <c r="BL147" i="9"/>
  <c r="BK147" i="9"/>
  <c r="BH147" i="9"/>
  <c r="BC147" i="9"/>
  <c r="AV147" i="9"/>
  <c r="AW147" i="9" s="1"/>
  <c r="AU147" i="9"/>
  <c r="AQ147" i="9"/>
  <c r="AL147" i="9"/>
  <c r="AT147" i="9" s="1"/>
  <c r="AE147" i="9"/>
  <c r="AF147" i="9" s="1"/>
  <c r="AD147" i="9"/>
  <c r="AC147" i="9"/>
  <c r="Z147" i="9"/>
  <c r="U147" i="9"/>
  <c r="N147" i="9"/>
  <c r="O147" i="9" s="1"/>
  <c r="M147" i="9"/>
  <c r="I147" i="9"/>
  <c r="D147" i="9"/>
  <c r="L147" i="9" s="1"/>
  <c r="CD146" i="9"/>
  <c r="CE146" i="9" s="1"/>
  <c r="CC146" i="9"/>
  <c r="CB146" i="9"/>
  <c r="BY146" i="9"/>
  <c r="BT146" i="9"/>
  <c r="BM146" i="9"/>
  <c r="BN146" i="9" s="1"/>
  <c r="BL146" i="9"/>
  <c r="BH146" i="9"/>
  <c r="BC146" i="9"/>
  <c r="BK146" i="9" s="1"/>
  <c r="AV146" i="9"/>
  <c r="AW146" i="9" s="1"/>
  <c r="AU146" i="9"/>
  <c r="AT146" i="9"/>
  <c r="AQ146" i="9"/>
  <c r="AL146" i="9"/>
  <c r="AE146" i="9"/>
  <c r="AF146" i="9" s="1"/>
  <c r="AD146" i="9"/>
  <c r="Z146" i="9"/>
  <c r="U146" i="9"/>
  <c r="AC146" i="9" s="1"/>
  <c r="N146" i="9"/>
  <c r="O146" i="9" s="1"/>
  <c r="M146" i="9"/>
  <c r="L146" i="9"/>
  <c r="I146" i="9"/>
  <c r="D146" i="9"/>
  <c r="CD145" i="9"/>
  <c r="CE145" i="9" s="1"/>
  <c r="CC145" i="9"/>
  <c r="BY145" i="9"/>
  <c r="BT145" i="9"/>
  <c r="CB145" i="9" s="1"/>
  <c r="BM145" i="9"/>
  <c r="BN145" i="9" s="1"/>
  <c r="BL145" i="9"/>
  <c r="BK145" i="9"/>
  <c r="BH145" i="9"/>
  <c r="BC145" i="9"/>
  <c r="AV145" i="9"/>
  <c r="AW145" i="9" s="1"/>
  <c r="AU145" i="9"/>
  <c r="AQ145" i="9"/>
  <c r="AL145" i="9"/>
  <c r="AT145" i="9" s="1"/>
  <c r="AE145" i="9"/>
  <c r="AF145" i="9" s="1"/>
  <c r="AD145" i="9"/>
  <c r="AC145" i="9"/>
  <c r="Z145" i="9"/>
  <c r="U145" i="9"/>
  <c r="N145" i="9"/>
  <c r="O145" i="9" s="1"/>
  <c r="M145" i="9"/>
  <c r="I145" i="9"/>
  <c r="D145" i="9"/>
  <c r="L145" i="9" s="1"/>
  <c r="CD144" i="9"/>
  <c r="CE144" i="9" s="1"/>
  <c r="CC144" i="9"/>
  <c r="CB144" i="9"/>
  <c r="BY144" i="9"/>
  <c r="BT144" i="9"/>
  <c r="BM144" i="9"/>
  <c r="BN144" i="9" s="1"/>
  <c r="BL144" i="9"/>
  <c r="BH144" i="9"/>
  <c r="BC144" i="9"/>
  <c r="BK144" i="9" s="1"/>
  <c r="AV144" i="9"/>
  <c r="AW144" i="9" s="1"/>
  <c r="AU144" i="9"/>
  <c r="AT144" i="9"/>
  <c r="AQ144" i="9"/>
  <c r="AL144" i="9"/>
  <c r="AE144" i="9"/>
  <c r="AF144" i="9" s="1"/>
  <c r="AD144" i="9"/>
  <c r="Z144" i="9"/>
  <c r="U144" i="9"/>
  <c r="AC144" i="9" s="1"/>
  <c r="N144" i="9"/>
  <c r="O144" i="9" s="1"/>
  <c r="M144" i="9"/>
  <c r="L144" i="9"/>
  <c r="I144" i="9"/>
  <c r="D144" i="9"/>
  <c r="CD143" i="9"/>
  <c r="CE143" i="9" s="1"/>
  <c r="CC143" i="9"/>
  <c r="BY143" i="9"/>
  <c r="CB143" i="9" s="1"/>
  <c r="BT143" i="9"/>
  <c r="BM143" i="9"/>
  <c r="BN143" i="9" s="1"/>
  <c r="BL143" i="9"/>
  <c r="BK143" i="9"/>
  <c r="BH143" i="9"/>
  <c r="BC143" i="9"/>
  <c r="AV143" i="9"/>
  <c r="AW143" i="9" s="1"/>
  <c r="AU143" i="9"/>
  <c r="AQ143" i="9"/>
  <c r="AL143" i="9"/>
  <c r="AE143" i="9"/>
  <c r="AF143" i="9" s="1"/>
  <c r="AD143" i="9"/>
  <c r="AC143" i="9"/>
  <c r="Z143" i="9"/>
  <c r="U143" i="9"/>
  <c r="N143" i="9"/>
  <c r="O143" i="9" s="1"/>
  <c r="M143" i="9"/>
  <c r="I143" i="9"/>
  <c r="L143" i="9" s="1"/>
  <c r="D143" i="9"/>
  <c r="CD142" i="9"/>
  <c r="CE142" i="9" s="1"/>
  <c r="CC142" i="9"/>
  <c r="CB142" i="9"/>
  <c r="BY142" i="9"/>
  <c r="BT142" i="9"/>
  <c r="BM142" i="9"/>
  <c r="BN142" i="9" s="1"/>
  <c r="BL142" i="9"/>
  <c r="BH142" i="9"/>
  <c r="BC142" i="9"/>
  <c r="BK142" i="9" s="1"/>
  <c r="AV142" i="9"/>
  <c r="AW142" i="9" s="1"/>
  <c r="AU142" i="9"/>
  <c r="AT142" i="9"/>
  <c r="AQ142" i="9"/>
  <c r="AL142" i="9"/>
  <c r="AE142" i="9"/>
  <c r="AF142" i="9" s="1"/>
  <c r="AD142" i="9"/>
  <c r="Z142" i="9"/>
  <c r="AC142" i="9" s="1"/>
  <c r="U142" i="9"/>
  <c r="N142" i="9"/>
  <c r="O142" i="9" s="1"/>
  <c r="M142" i="9"/>
  <c r="L142" i="9"/>
  <c r="I142" i="9"/>
  <c r="D142" i="9"/>
  <c r="CD141" i="9"/>
  <c r="CE141" i="9" s="1"/>
  <c r="CC141" i="9"/>
  <c r="BY141" i="9"/>
  <c r="BT141" i="9"/>
  <c r="CB141" i="9" s="1"/>
  <c r="BM141" i="9"/>
  <c r="BN141" i="9" s="1"/>
  <c r="BL141" i="9"/>
  <c r="BK141" i="9"/>
  <c r="BH141" i="9"/>
  <c r="BC141" i="9"/>
  <c r="AV141" i="9"/>
  <c r="AW141" i="9" s="1"/>
  <c r="AU141" i="9"/>
  <c r="AQ141" i="9"/>
  <c r="AL141" i="9"/>
  <c r="AT141" i="9" s="1"/>
  <c r="AE141" i="9"/>
  <c r="AF141" i="9" s="1"/>
  <c r="AD141" i="9"/>
  <c r="AC141" i="9"/>
  <c r="Z141" i="9"/>
  <c r="U141" i="9"/>
  <c r="N141" i="9"/>
  <c r="O141" i="9" s="1"/>
  <c r="M141" i="9"/>
  <c r="I141" i="9"/>
  <c r="D141" i="9"/>
  <c r="L141" i="9" s="1"/>
  <c r="CD137" i="9"/>
  <c r="CE137" i="9" s="1"/>
  <c r="CC137" i="9"/>
  <c r="CB137" i="9"/>
  <c r="BY137" i="9"/>
  <c r="BT137" i="9"/>
  <c r="BM137" i="9"/>
  <c r="BN137" i="9" s="1"/>
  <c r="BL137" i="9"/>
  <c r="BH137" i="9"/>
  <c r="BK137" i="9" s="1"/>
  <c r="BC137" i="9"/>
  <c r="AV137" i="9"/>
  <c r="AW137" i="9" s="1"/>
  <c r="AU137" i="9"/>
  <c r="AT137" i="9"/>
  <c r="AQ137" i="9"/>
  <c r="AL137" i="9"/>
  <c r="AE137" i="9"/>
  <c r="AF137" i="9" s="1"/>
  <c r="AD137" i="9"/>
  <c r="Z137" i="9"/>
  <c r="U137" i="9"/>
  <c r="N137" i="9"/>
  <c r="O137" i="9" s="1"/>
  <c r="M137" i="9"/>
  <c r="L137" i="9"/>
  <c r="I137" i="9"/>
  <c r="D137" i="9"/>
  <c r="CD136" i="9"/>
  <c r="CE136" i="9" s="1"/>
  <c r="CC136" i="9"/>
  <c r="BY136" i="9"/>
  <c r="CB136" i="9" s="1"/>
  <c r="BT136" i="9"/>
  <c r="BM136" i="9"/>
  <c r="BN136" i="9" s="1"/>
  <c r="BL136" i="9"/>
  <c r="BK136" i="9"/>
  <c r="BH136" i="9"/>
  <c r="BC136" i="9"/>
  <c r="AV136" i="9"/>
  <c r="AW136" i="9" s="1"/>
  <c r="AU136" i="9"/>
  <c r="AQ136" i="9"/>
  <c r="AL136" i="9"/>
  <c r="AT136" i="9" s="1"/>
  <c r="AE136" i="9"/>
  <c r="AF136" i="9" s="1"/>
  <c r="AD136" i="9"/>
  <c r="AC136" i="9"/>
  <c r="Z136" i="9"/>
  <c r="U136" i="9"/>
  <c r="N136" i="9"/>
  <c r="O136" i="9" s="1"/>
  <c r="M136" i="9"/>
  <c r="I136" i="9"/>
  <c r="D136" i="9"/>
  <c r="L136" i="9" s="1"/>
  <c r="CD135" i="9"/>
  <c r="CE135" i="9" s="1"/>
  <c r="CC135" i="9"/>
  <c r="CB135" i="9"/>
  <c r="BY135" i="9"/>
  <c r="BT135" i="9"/>
  <c r="BM135" i="9"/>
  <c r="BN135" i="9" s="1"/>
  <c r="BL135" i="9"/>
  <c r="BH135" i="9"/>
  <c r="BC135" i="9"/>
  <c r="BK135" i="9" s="1"/>
  <c r="AV135" i="9"/>
  <c r="AW135" i="9" s="1"/>
  <c r="AU135" i="9"/>
  <c r="AT135" i="9"/>
  <c r="AQ135" i="9"/>
  <c r="AL135" i="9"/>
  <c r="AE135" i="9"/>
  <c r="AF135" i="9" s="1"/>
  <c r="AD135" i="9"/>
  <c r="Z135" i="9"/>
  <c r="U135" i="9"/>
  <c r="AC135" i="9" s="1"/>
  <c r="N135" i="9"/>
  <c r="O135" i="9" s="1"/>
  <c r="M135" i="9"/>
  <c r="L135" i="9"/>
  <c r="I135" i="9"/>
  <c r="D135" i="9"/>
  <c r="CD134" i="9"/>
  <c r="CE134" i="9" s="1"/>
  <c r="CC134" i="9"/>
  <c r="BY134" i="9"/>
  <c r="BT134" i="9"/>
  <c r="CB134" i="9" s="1"/>
  <c r="BM134" i="9"/>
  <c r="BN134" i="9" s="1"/>
  <c r="BL134" i="9"/>
  <c r="BK134" i="9"/>
  <c r="BH134" i="9"/>
  <c r="BC134" i="9"/>
  <c r="AV134" i="9"/>
  <c r="AW134" i="9" s="1"/>
  <c r="AU134" i="9"/>
  <c r="AQ134" i="9"/>
  <c r="AL134" i="9"/>
  <c r="AT134" i="9" s="1"/>
  <c r="AE134" i="9"/>
  <c r="AF134" i="9" s="1"/>
  <c r="AD134" i="9"/>
  <c r="AC134" i="9"/>
  <c r="Z134" i="9"/>
  <c r="U134" i="9"/>
  <c r="N134" i="9"/>
  <c r="O134" i="9" s="1"/>
  <c r="M134" i="9"/>
  <c r="I134" i="9"/>
  <c r="D134" i="9"/>
  <c r="L134" i="9" s="1"/>
  <c r="CD133" i="9"/>
  <c r="CE133" i="9" s="1"/>
  <c r="CC133" i="9"/>
  <c r="CB133" i="9"/>
  <c r="BY133" i="9"/>
  <c r="BT133" i="9"/>
  <c r="BM133" i="9"/>
  <c r="BN133" i="9" s="1"/>
  <c r="BL133" i="9"/>
  <c r="BH133" i="9"/>
  <c r="BC133" i="9"/>
  <c r="BK133" i="9" s="1"/>
  <c r="AV133" i="9"/>
  <c r="AW133" i="9" s="1"/>
  <c r="AU133" i="9"/>
  <c r="AT133" i="9"/>
  <c r="AQ133" i="9"/>
  <c r="AL133" i="9"/>
  <c r="AE133" i="9"/>
  <c r="AF133" i="9" s="1"/>
  <c r="AD133" i="9"/>
  <c r="Z133" i="9"/>
  <c r="U133" i="9"/>
  <c r="AC133" i="9" s="1"/>
  <c r="N133" i="9"/>
  <c r="O133" i="9" s="1"/>
  <c r="M133" i="9"/>
  <c r="L133" i="9"/>
  <c r="I133" i="9"/>
  <c r="D133" i="9"/>
  <c r="CD132" i="9"/>
  <c r="CE132" i="9" s="1"/>
  <c r="CC132" i="9"/>
  <c r="BY132" i="9"/>
  <c r="BT132" i="9"/>
  <c r="CB132" i="9" s="1"/>
  <c r="BM132" i="9"/>
  <c r="BL132" i="9"/>
  <c r="BH132" i="9"/>
  <c r="BC132" i="9"/>
  <c r="BK132" i="9" s="1"/>
  <c r="AW132" i="9"/>
  <c r="AV132" i="9"/>
  <c r="AU132" i="9"/>
  <c r="AQ132" i="9"/>
  <c r="AT132" i="9" s="1"/>
  <c r="AL132" i="9"/>
  <c r="AE132" i="9"/>
  <c r="AF132" i="9" s="1"/>
  <c r="AD132" i="9"/>
  <c r="Z132" i="9"/>
  <c r="U132" i="9"/>
  <c r="AC132" i="9" s="1"/>
  <c r="N132" i="9"/>
  <c r="O132" i="9" s="1"/>
  <c r="M132" i="9"/>
  <c r="L132" i="9"/>
  <c r="I132" i="9"/>
  <c r="D132" i="9"/>
  <c r="CD131" i="9"/>
  <c r="CE131" i="9" s="1"/>
  <c r="CC131" i="9"/>
  <c r="BY131" i="9"/>
  <c r="BT131" i="9"/>
  <c r="CB131" i="9" s="1"/>
  <c r="BM131" i="9"/>
  <c r="BN131" i="9" s="1"/>
  <c r="BL131" i="9"/>
  <c r="BK131" i="9"/>
  <c r="BH131" i="9"/>
  <c r="BC131" i="9"/>
  <c r="AV131" i="9"/>
  <c r="AW131" i="9" s="1"/>
  <c r="AU131" i="9"/>
  <c r="AQ131" i="9"/>
  <c r="AL131" i="9"/>
  <c r="AT131" i="9" s="1"/>
  <c r="AE131" i="9"/>
  <c r="AF131" i="9" s="1"/>
  <c r="AD131" i="9"/>
  <c r="AC131" i="9"/>
  <c r="Z131" i="9"/>
  <c r="U131" i="9"/>
  <c r="N131" i="9"/>
  <c r="O131" i="9" s="1"/>
  <c r="M131" i="9"/>
  <c r="I131" i="9"/>
  <c r="D131" i="9"/>
  <c r="L131" i="9" s="1"/>
  <c r="CD130" i="9"/>
  <c r="CE130" i="9" s="1"/>
  <c r="CC130" i="9"/>
  <c r="CB130" i="9"/>
  <c r="BY130" i="9"/>
  <c r="BT130" i="9"/>
  <c r="BM130" i="9"/>
  <c r="BN130" i="9" s="1"/>
  <c r="BL130" i="9"/>
  <c r="BH130" i="9"/>
  <c r="BC130" i="9"/>
  <c r="BK130" i="9" s="1"/>
  <c r="AV130" i="9"/>
  <c r="AW130" i="9" s="1"/>
  <c r="AU130" i="9"/>
  <c r="AT130" i="9"/>
  <c r="AQ130" i="9"/>
  <c r="AL130" i="9"/>
  <c r="AE130" i="9"/>
  <c r="AF130" i="9" s="1"/>
  <c r="AD130" i="9"/>
  <c r="Z130" i="9"/>
  <c r="U130" i="9"/>
  <c r="AC130" i="9" s="1"/>
  <c r="N130" i="9"/>
  <c r="O130" i="9" s="1"/>
  <c r="M130" i="9"/>
  <c r="L130" i="9"/>
  <c r="I130" i="9"/>
  <c r="D130" i="9"/>
  <c r="CD129" i="9"/>
  <c r="CE129" i="9" s="1"/>
  <c r="CC129" i="9"/>
  <c r="BY129" i="9"/>
  <c r="BT129" i="9"/>
  <c r="CB129" i="9" s="1"/>
  <c r="BM129" i="9"/>
  <c r="BN129" i="9" s="1"/>
  <c r="BL129" i="9"/>
  <c r="BK129" i="9"/>
  <c r="BH129" i="9"/>
  <c r="BC129" i="9"/>
  <c r="AV129" i="9"/>
  <c r="AW129" i="9" s="1"/>
  <c r="AU129" i="9"/>
  <c r="AQ129" i="9"/>
  <c r="AL129" i="9"/>
  <c r="AT129" i="9" s="1"/>
  <c r="AE129" i="9"/>
  <c r="AF129" i="9" s="1"/>
  <c r="AD129" i="9"/>
  <c r="AC129" i="9"/>
  <c r="Z129" i="9"/>
  <c r="U129" i="9"/>
  <c r="N129" i="9"/>
  <c r="O129" i="9" s="1"/>
  <c r="M129" i="9"/>
  <c r="I129" i="9"/>
  <c r="D129" i="9"/>
  <c r="L129" i="9" s="1"/>
  <c r="CD128" i="9"/>
  <c r="CE128" i="9" s="1"/>
  <c r="CC128" i="9"/>
  <c r="CB128" i="9"/>
  <c r="BY128" i="9"/>
  <c r="BT128" i="9"/>
  <c r="BM128" i="9"/>
  <c r="BN128" i="9" s="1"/>
  <c r="BL128" i="9"/>
  <c r="BH128" i="9"/>
  <c r="BC128" i="9"/>
  <c r="BK128" i="9" s="1"/>
  <c r="AV128" i="9"/>
  <c r="AW128" i="9" s="1"/>
  <c r="AU128" i="9"/>
  <c r="AT128" i="9"/>
  <c r="AQ128" i="9"/>
  <c r="AL128" i="9"/>
  <c r="AE128" i="9"/>
  <c r="AF128" i="9" s="1"/>
  <c r="AD128" i="9"/>
  <c r="Z128" i="9"/>
  <c r="U128" i="9"/>
  <c r="AC128" i="9" s="1"/>
  <c r="N128" i="9"/>
  <c r="O128" i="9" s="1"/>
  <c r="M128" i="9"/>
  <c r="L128" i="9"/>
  <c r="I128" i="9"/>
  <c r="D128" i="9"/>
  <c r="CD127" i="9"/>
  <c r="CE127" i="9" s="1"/>
  <c r="CC127" i="9"/>
  <c r="BY127" i="9"/>
  <c r="BT127" i="9"/>
  <c r="CB127" i="9" s="1"/>
  <c r="BM127" i="9"/>
  <c r="BN127" i="9" s="1"/>
  <c r="BL127" i="9"/>
  <c r="BK127" i="9"/>
  <c r="BH127" i="9"/>
  <c r="BC127" i="9"/>
  <c r="AV127" i="9"/>
  <c r="AW127" i="9" s="1"/>
  <c r="AU127" i="9"/>
  <c r="AQ127" i="9"/>
  <c r="AL127" i="9"/>
  <c r="AT127" i="9" s="1"/>
  <c r="AE127" i="9"/>
  <c r="AF127" i="9" s="1"/>
  <c r="AD127" i="9"/>
  <c r="AC127" i="9"/>
  <c r="Z127" i="9"/>
  <c r="U127" i="9"/>
  <c r="N127" i="9"/>
  <c r="O127" i="9" s="1"/>
  <c r="M127" i="9"/>
  <c r="I127" i="9"/>
  <c r="D127" i="9"/>
  <c r="L127" i="9" s="1"/>
  <c r="CD126" i="9"/>
  <c r="CE126" i="9" s="1"/>
  <c r="CC126" i="9"/>
  <c r="CB126" i="9"/>
  <c r="BY126" i="9"/>
  <c r="BT126" i="9"/>
  <c r="BM126" i="9"/>
  <c r="BN126" i="9" s="1"/>
  <c r="BL126" i="9"/>
  <c r="BH126" i="9"/>
  <c r="BC126" i="9"/>
  <c r="BK126" i="9" s="1"/>
  <c r="AV126" i="9"/>
  <c r="AW126" i="9" s="1"/>
  <c r="AU126" i="9"/>
  <c r="AT126" i="9"/>
  <c r="AQ126" i="9"/>
  <c r="AL126" i="9"/>
  <c r="AE126" i="9"/>
  <c r="AF126" i="9" s="1"/>
  <c r="AD126" i="9"/>
  <c r="Z126" i="9"/>
  <c r="U126" i="9"/>
  <c r="AC126" i="9" s="1"/>
  <c r="N126" i="9"/>
  <c r="O126" i="9" s="1"/>
  <c r="M126" i="9"/>
  <c r="L126" i="9"/>
  <c r="I126" i="9"/>
  <c r="D126" i="9"/>
  <c r="BY122" i="9"/>
  <c r="BU122" i="9"/>
  <c r="BH122" i="9"/>
  <c r="BD122" i="9"/>
  <c r="AQ122" i="9"/>
  <c r="AM122" i="9"/>
  <c r="Z122" i="9"/>
  <c r="V122" i="9"/>
  <c r="I122" i="9"/>
  <c r="E122" i="9"/>
  <c r="CD118" i="9"/>
  <c r="CE118" i="9" s="1"/>
  <c r="CC118" i="9"/>
  <c r="CB118" i="9"/>
  <c r="BY118" i="9"/>
  <c r="BT118" i="9"/>
  <c r="BM118" i="9"/>
  <c r="BN118" i="9" s="1"/>
  <c r="BL118" i="9"/>
  <c r="BH118" i="9"/>
  <c r="BC118" i="9"/>
  <c r="BK118" i="9" s="1"/>
  <c r="AV118" i="9"/>
  <c r="AW118" i="9" s="1"/>
  <c r="AU118" i="9"/>
  <c r="AT118" i="9"/>
  <c r="AQ118" i="9"/>
  <c r="AL118" i="9"/>
  <c r="AE118" i="9"/>
  <c r="AF118" i="9" s="1"/>
  <c r="AD118" i="9"/>
  <c r="Z118" i="9"/>
  <c r="U118" i="9"/>
  <c r="AC118" i="9" s="1"/>
  <c r="N118" i="9"/>
  <c r="O118" i="9" s="1"/>
  <c r="M118" i="9"/>
  <c r="L118" i="9"/>
  <c r="I118" i="9"/>
  <c r="D118" i="9"/>
  <c r="CD117" i="9"/>
  <c r="CE117" i="9" s="1"/>
  <c r="CC117" i="9"/>
  <c r="BY117" i="9"/>
  <c r="BT117" i="9"/>
  <c r="CB117" i="9" s="1"/>
  <c r="BM117" i="9"/>
  <c r="BN117" i="9" s="1"/>
  <c r="BL117" i="9"/>
  <c r="BK117" i="9"/>
  <c r="BH117" i="9"/>
  <c r="BC117" i="9"/>
  <c r="AV117" i="9"/>
  <c r="AW117" i="9" s="1"/>
  <c r="AU117" i="9"/>
  <c r="AQ117" i="9"/>
  <c r="AL117" i="9"/>
  <c r="AT117" i="9" s="1"/>
  <c r="AE117" i="9"/>
  <c r="AF117" i="9" s="1"/>
  <c r="AD117" i="9"/>
  <c r="AC117" i="9"/>
  <c r="Z117" i="9"/>
  <c r="U117" i="9"/>
  <c r="N117" i="9"/>
  <c r="O117" i="9" s="1"/>
  <c r="M117" i="9"/>
  <c r="I117" i="9"/>
  <c r="D117" i="9"/>
  <c r="L117" i="9" s="1"/>
  <c r="CD116" i="9"/>
  <c r="CE116" i="9" s="1"/>
  <c r="CC116" i="9"/>
  <c r="CB116" i="9"/>
  <c r="BY116" i="9"/>
  <c r="BT116" i="9"/>
  <c r="BM116" i="9"/>
  <c r="BN116" i="9" s="1"/>
  <c r="BL116" i="9"/>
  <c r="BH116" i="9"/>
  <c r="BC116" i="9"/>
  <c r="BK116" i="9" s="1"/>
  <c r="AV116" i="9"/>
  <c r="AW116" i="9" s="1"/>
  <c r="AU116" i="9"/>
  <c r="AT116" i="9"/>
  <c r="AQ116" i="9"/>
  <c r="AL116" i="9"/>
  <c r="AE116" i="9"/>
  <c r="AF116" i="9" s="1"/>
  <c r="AD116" i="9"/>
  <c r="Z116" i="9"/>
  <c r="U116" i="9"/>
  <c r="AC116" i="9" s="1"/>
  <c r="N116" i="9"/>
  <c r="O116" i="9" s="1"/>
  <c r="M116" i="9"/>
  <c r="L116" i="9"/>
  <c r="I116" i="9"/>
  <c r="D116" i="9"/>
  <c r="CD115" i="9"/>
  <c r="CE115" i="9" s="1"/>
  <c r="CC115" i="9"/>
  <c r="BY115" i="9"/>
  <c r="BT115" i="9"/>
  <c r="CB115" i="9" s="1"/>
  <c r="BM115" i="9"/>
  <c r="BN115" i="9" s="1"/>
  <c r="BL115" i="9"/>
  <c r="BK115" i="9"/>
  <c r="BH115" i="9"/>
  <c r="BC115" i="9"/>
  <c r="AV115" i="9"/>
  <c r="AW115" i="9" s="1"/>
  <c r="AU115" i="9"/>
  <c r="AQ115" i="9"/>
  <c r="AL115" i="9"/>
  <c r="AT115" i="9" s="1"/>
  <c r="AE115" i="9"/>
  <c r="AF115" i="9" s="1"/>
  <c r="AD115" i="9"/>
  <c r="AC115" i="9"/>
  <c r="Z115" i="9"/>
  <c r="U115" i="9"/>
  <c r="N115" i="9"/>
  <c r="O115" i="9" s="1"/>
  <c r="M115" i="9"/>
  <c r="I115" i="9"/>
  <c r="D115" i="9"/>
  <c r="L115" i="9" s="1"/>
  <c r="CD114" i="9"/>
  <c r="CE114" i="9" s="1"/>
  <c r="CC114" i="9"/>
  <c r="CB114" i="9"/>
  <c r="BY114" i="9"/>
  <c r="BT114" i="9"/>
  <c r="BM114" i="9"/>
  <c r="BN114" i="9" s="1"/>
  <c r="BL114" i="9"/>
  <c r="BH114" i="9"/>
  <c r="BC114" i="9"/>
  <c r="BK114" i="9" s="1"/>
  <c r="AV114" i="9"/>
  <c r="AW114" i="9" s="1"/>
  <c r="AU114" i="9"/>
  <c r="AT114" i="9"/>
  <c r="AQ114" i="9"/>
  <c r="AL114" i="9"/>
  <c r="AE114" i="9"/>
  <c r="AF114" i="9" s="1"/>
  <c r="AD114" i="9"/>
  <c r="Z114" i="9"/>
  <c r="U114" i="9"/>
  <c r="AC114" i="9" s="1"/>
  <c r="N114" i="9"/>
  <c r="O114" i="9" s="1"/>
  <c r="M114" i="9"/>
  <c r="L114" i="9"/>
  <c r="I114" i="9"/>
  <c r="D114" i="9"/>
  <c r="CD113" i="9"/>
  <c r="CE113" i="9" s="1"/>
  <c r="CC113" i="9"/>
  <c r="BY113" i="9"/>
  <c r="BT113" i="9"/>
  <c r="CB113" i="9" s="1"/>
  <c r="BM113" i="9"/>
  <c r="BN113" i="9" s="1"/>
  <c r="BL113" i="9"/>
  <c r="BK113" i="9"/>
  <c r="BH113" i="9"/>
  <c r="BC113" i="9"/>
  <c r="AV113" i="9"/>
  <c r="AW113" i="9" s="1"/>
  <c r="AU113" i="9"/>
  <c r="AQ113" i="9"/>
  <c r="AL113" i="9"/>
  <c r="AT113" i="9" s="1"/>
  <c r="AE113" i="9"/>
  <c r="AF113" i="9" s="1"/>
  <c r="AD113" i="9"/>
  <c r="AC113" i="9"/>
  <c r="Z113" i="9"/>
  <c r="U113" i="9"/>
  <c r="N113" i="9"/>
  <c r="O113" i="9" s="1"/>
  <c r="M113" i="9"/>
  <c r="I113" i="9"/>
  <c r="D113" i="9"/>
  <c r="L113" i="9" s="1"/>
  <c r="CD109" i="9"/>
  <c r="CE109" i="9" s="1"/>
  <c r="CC109" i="9"/>
  <c r="CB109" i="9"/>
  <c r="BY109" i="9"/>
  <c r="BT109" i="9"/>
  <c r="BM109" i="9"/>
  <c r="BN109" i="9" s="1"/>
  <c r="BL109" i="9"/>
  <c r="BH109" i="9"/>
  <c r="BC109" i="9"/>
  <c r="BK109" i="9" s="1"/>
  <c r="AV109" i="9"/>
  <c r="AW109" i="9" s="1"/>
  <c r="AU109" i="9"/>
  <c r="AT109" i="9"/>
  <c r="AQ109" i="9"/>
  <c r="AL109" i="9"/>
  <c r="AE109" i="9"/>
  <c r="AF109" i="9" s="1"/>
  <c r="AD109" i="9"/>
  <c r="Z109" i="9"/>
  <c r="U109" i="9"/>
  <c r="AC109" i="9" s="1"/>
  <c r="N109" i="9"/>
  <c r="O109" i="9" s="1"/>
  <c r="M109" i="9"/>
  <c r="L109" i="9"/>
  <c r="I109" i="9"/>
  <c r="D109" i="9"/>
  <c r="CD108" i="9"/>
  <c r="CE108" i="9" s="1"/>
  <c r="CC108" i="9"/>
  <c r="BY108" i="9"/>
  <c r="BT108" i="9"/>
  <c r="CB108" i="9" s="1"/>
  <c r="BM108" i="9"/>
  <c r="BN108" i="9" s="1"/>
  <c r="BL108" i="9"/>
  <c r="BK108" i="9"/>
  <c r="BH108" i="9"/>
  <c r="BC108" i="9"/>
  <c r="AV108" i="9"/>
  <c r="AW108" i="9" s="1"/>
  <c r="AU108" i="9"/>
  <c r="AQ108" i="9"/>
  <c r="AL108" i="9"/>
  <c r="AT108" i="9" s="1"/>
  <c r="AE108" i="9"/>
  <c r="AF108" i="9" s="1"/>
  <c r="AD108" i="9"/>
  <c r="AC108" i="9"/>
  <c r="Z108" i="9"/>
  <c r="U108" i="9"/>
  <c r="N108" i="9"/>
  <c r="O108" i="9" s="1"/>
  <c r="M108" i="9"/>
  <c r="I108" i="9"/>
  <c r="D108" i="9"/>
  <c r="L108" i="9" s="1"/>
  <c r="CD107" i="9"/>
  <c r="CE107" i="9" s="1"/>
  <c r="CC107" i="9"/>
  <c r="CB107" i="9"/>
  <c r="BY107" i="9"/>
  <c r="BT107" i="9"/>
  <c r="BM107" i="9"/>
  <c r="BN107" i="9" s="1"/>
  <c r="BL107" i="9"/>
  <c r="BH107" i="9"/>
  <c r="BC107" i="9"/>
  <c r="BK107" i="9" s="1"/>
  <c r="AV107" i="9"/>
  <c r="AW107" i="9" s="1"/>
  <c r="AU107" i="9"/>
  <c r="AT107" i="9"/>
  <c r="AQ107" i="9"/>
  <c r="AL107" i="9"/>
  <c r="AE107" i="9"/>
  <c r="AF107" i="9" s="1"/>
  <c r="AD107" i="9"/>
  <c r="Z107" i="9"/>
  <c r="U107" i="9"/>
  <c r="AC107" i="9" s="1"/>
  <c r="N107" i="9"/>
  <c r="O107" i="9" s="1"/>
  <c r="M107" i="9"/>
  <c r="L107" i="9"/>
  <c r="I107" i="9"/>
  <c r="D107" i="9"/>
  <c r="CD106" i="9"/>
  <c r="CE106" i="9" s="1"/>
  <c r="CC106" i="9"/>
  <c r="BY106" i="9"/>
  <c r="BT106" i="9"/>
  <c r="CB106" i="9" s="1"/>
  <c r="BM106" i="9"/>
  <c r="BN106" i="9" s="1"/>
  <c r="BL106" i="9"/>
  <c r="BK106" i="9"/>
  <c r="BH106" i="9"/>
  <c r="BC106" i="9"/>
  <c r="AV106" i="9"/>
  <c r="AW106" i="9" s="1"/>
  <c r="AU106" i="9"/>
  <c r="AQ106" i="9"/>
  <c r="AL106" i="9"/>
  <c r="AT106" i="9" s="1"/>
  <c r="AE106" i="9"/>
  <c r="AF106" i="9" s="1"/>
  <c r="AD106" i="9"/>
  <c r="AC106" i="9"/>
  <c r="Z106" i="9"/>
  <c r="U106" i="9"/>
  <c r="N106" i="9"/>
  <c r="O106" i="9" s="1"/>
  <c r="M106" i="9"/>
  <c r="I106" i="9"/>
  <c r="D106" i="9"/>
  <c r="L106" i="9" s="1"/>
  <c r="CD105" i="9"/>
  <c r="CE105" i="9" s="1"/>
  <c r="CC105" i="9"/>
  <c r="CB105" i="9"/>
  <c r="BY105" i="9"/>
  <c r="BT105" i="9"/>
  <c r="BM105" i="9"/>
  <c r="BN105" i="9" s="1"/>
  <c r="BL105" i="9"/>
  <c r="BH105" i="9"/>
  <c r="BC105" i="9"/>
  <c r="BK105" i="9" s="1"/>
  <c r="AV105" i="9"/>
  <c r="AW105" i="9" s="1"/>
  <c r="AU105" i="9"/>
  <c r="AT105" i="9"/>
  <c r="AQ105" i="9"/>
  <c r="AL105" i="9"/>
  <c r="AE105" i="9"/>
  <c r="AF105" i="9" s="1"/>
  <c r="AD105" i="9"/>
  <c r="Z105" i="9"/>
  <c r="U105" i="9"/>
  <c r="AC105" i="9" s="1"/>
  <c r="N105" i="9"/>
  <c r="O105" i="9" s="1"/>
  <c r="M105" i="9"/>
  <c r="L105" i="9"/>
  <c r="I105" i="9"/>
  <c r="D105" i="9"/>
  <c r="CD104" i="9"/>
  <c r="CE104" i="9" s="1"/>
  <c r="CC104" i="9"/>
  <c r="BY104" i="9"/>
  <c r="BT104" i="9"/>
  <c r="CB104" i="9" s="1"/>
  <c r="BM104" i="9"/>
  <c r="BN104" i="9" s="1"/>
  <c r="BL104" i="9"/>
  <c r="BK104" i="9"/>
  <c r="BH104" i="9"/>
  <c r="BC104" i="9"/>
  <c r="AV104" i="9"/>
  <c r="AW104" i="9" s="1"/>
  <c r="AU104" i="9"/>
  <c r="AQ104" i="9"/>
  <c r="AL104" i="9"/>
  <c r="AT104" i="9" s="1"/>
  <c r="AE104" i="9"/>
  <c r="AF104" i="9" s="1"/>
  <c r="AD104" i="9"/>
  <c r="AC104" i="9"/>
  <c r="Z104" i="9"/>
  <c r="U104" i="9"/>
  <c r="N104" i="9"/>
  <c r="O104" i="9" s="1"/>
  <c r="M104" i="9"/>
  <c r="I104" i="9"/>
  <c r="D104" i="9"/>
  <c r="L104" i="9" s="1"/>
  <c r="CD103" i="9"/>
  <c r="CE103" i="9" s="1"/>
  <c r="CC103" i="9"/>
  <c r="CB103" i="9"/>
  <c r="BY103" i="9"/>
  <c r="BT103" i="9"/>
  <c r="BM103" i="9"/>
  <c r="BN103" i="9" s="1"/>
  <c r="BL103" i="9"/>
  <c r="BH103" i="9"/>
  <c r="BC103" i="9"/>
  <c r="BK103" i="9" s="1"/>
  <c r="AV103" i="9"/>
  <c r="AW103" i="9" s="1"/>
  <c r="AU103" i="9"/>
  <c r="AT103" i="9"/>
  <c r="AQ103" i="9"/>
  <c r="AL103" i="9"/>
  <c r="AE103" i="9"/>
  <c r="AF103" i="9" s="1"/>
  <c r="AD103" i="9"/>
  <c r="Z103" i="9"/>
  <c r="U103" i="9"/>
  <c r="AC103" i="9" s="1"/>
  <c r="N103" i="9"/>
  <c r="O103" i="9" s="1"/>
  <c r="M103" i="9"/>
  <c r="L103" i="9"/>
  <c r="I103" i="9"/>
  <c r="D103" i="9"/>
  <c r="CD102" i="9"/>
  <c r="CE102" i="9" s="1"/>
  <c r="CC102" i="9"/>
  <c r="BY102" i="9"/>
  <c r="BT102" i="9"/>
  <c r="CB102" i="9" s="1"/>
  <c r="BM102" i="9"/>
  <c r="BN102" i="9" s="1"/>
  <c r="BL102" i="9"/>
  <c r="BK102" i="9"/>
  <c r="BH102" i="9"/>
  <c r="BC102" i="9"/>
  <c r="AV102" i="9"/>
  <c r="AW102" i="9" s="1"/>
  <c r="AU102" i="9"/>
  <c r="AQ102" i="9"/>
  <c r="AL102" i="9"/>
  <c r="AT102" i="9" s="1"/>
  <c r="AE102" i="9"/>
  <c r="AF102" i="9" s="1"/>
  <c r="AD102" i="9"/>
  <c r="AC102" i="9"/>
  <c r="Z102" i="9"/>
  <c r="U102" i="9"/>
  <c r="N102" i="9"/>
  <c r="O102" i="9" s="1"/>
  <c r="M102" i="9"/>
  <c r="I102" i="9"/>
  <c r="D102" i="9"/>
  <c r="L102" i="9" s="1"/>
  <c r="CD101" i="9"/>
  <c r="CE101" i="9" s="1"/>
  <c r="CC101" i="9"/>
  <c r="CB101" i="9"/>
  <c r="BY101" i="9"/>
  <c r="BT101" i="9"/>
  <c r="BM101" i="9"/>
  <c r="BN101" i="9" s="1"/>
  <c r="BL101" i="9"/>
  <c r="BH101" i="9"/>
  <c r="BC101" i="9"/>
  <c r="BK101" i="9" s="1"/>
  <c r="AV101" i="9"/>
  <c r="AW101" i="9" s="1"/>
  <c r="AU101" i="9"/>
  <c r="AT101" i="9"/>
  <c r="AQ101" i="9"/>
  <c r="AL101" i="9"/>
  <c r="AE101" i="9"/>
  <c r="AF101" i="9" s="1"/>
  <c r="AD101" i="9"/>
  <c r="Z101" i="9"/>
  <c r="U101" i="9"/>
  <c r="AC101" i="9" s="1"/>
  <c r="N101" i="9"/>
  <c r="O101" i="9" s="1"/>
  <c r="M101" i="9"/>
  <c r="L101" i="9"/>
  <c r="I101" i="9"/>
  <c r="D101" i="9"/>
  <c r="CD100" i="9"/>
  <c r="CE100" i="9" s="1"/>
  <c r="CC100" i="9"/>
  <c r="BY100" i="9"/>
  <c r="BT100" i="9"/>
  <c r="CB100" i="9" s="1"/>
  <c r="BM100" i="9"/>
  <c r="BN100" i="9" s="1"/>
  <c r="BL100" i="9"/>
  <c r="BK100" i="9"/>
  <c r="BH100" i="9"/>
  <c r="BC100" i="9"/>
  <c r="AV100" i="9"/>
  <c r="AW100" i="9" s="1"/>
  <c r="AU100" i="9"/>
  <c r="AQ100" i="9"/>
  <c r="AL100" i="9"/>
  <c r="AT100" i="9" s="1"/>
  <c r="AE100" i="9"/>
  <c r="AF100" i="9" s="1"/>
  <c r="AD100" i="9"/>
  <c r="AC100" i="9"/>
  <c r="Z100" i="9"/>
  <c r="U100" i="9"/>
  <c r="N100" i="9"/>
  <c r="O100" i="9" s="1"/>
  <c r="M100" i="9"/>
  <c r="I100" i="9"/>
  <c r="D100" i="9"/>
  <c r="L100" i="9" s="1"/>
  <c r="CD99" i="9"/>
  <c r="CE99" i="9" s="1"/>
  <c r="CC99" i="9"/>
  <c r="CB99" i="9"/>
  <c r="BY99" i="9"/>
  <c r="BT99" i="9"/>
  <c r="BM99" i="9"/>
  <c r="BN99" i="9" s="1"/>
  <c r="BL99" i="9"/>
  <c r="BH99" i="9"/>
  <c r="BC99" i="9"/>
  <c r="BK99" i="9" s="1"/>
  <c r="AV99" i="9"/>
  <c r="AW99" i="9" s="1"/>
  <c r="AU99" i="9"/>
  <c r="AT99" i="9"/>
  <c r="AQ99" i="9"/>
  <c r="AL99" i="9"/>
  <c r="AE99" i="9"/>
  <c r="AF99" i="9" s="1"/>
  <c r="AD99" i="9"/>
  <c r="Z99" i="9"/>
  <c r="U99" i="9"/>
  <c r="AC99" i="9" s="1"/>
  <c r="N99" i="9"/>
  <c r="O99" i="9" s="1"/>
  <c r="M99" i="9"/>
  <c r="L99" i="9"/>
  <c r="I99" i="9"/>
  <c r="D99" i="9"/>
  <c r="CD98" i="9"/>
  <c r="CE98" i="9" s="1"/>
  <c r="CC98" i="9"/>
  <c r="BY98" i="9"/>
  <c r="BT98" i="9"/>
  <c r="CB98" i="9" s="1"/>
  <c r="BM98" i="9"/>
  <c r="BN98" i="9" s="1"/>
  <c r="BL98" i="9"/>
  <c r="BK98" i="9"/>
  <c r="BH98" i="9"/>
  <c r="BC98" i="9"/>
  <c r="AV98" i="9"/>
  <c r="AW98" i="9" s="1"/>
  <c r="AU98" i="9"/>
  <c r="AQ98" i="9"/>
  <c r="AL98" i="9"/>
  <c r="AT98" i="9" s="1"/>
  <c r="AE98" i="9"/>
  <c r="AF98" i="9" s="1"/>
  <c r="AD98" i="9"/>
  <c r="AC98" i="9"/>
  <c r="Z98" i="9"/>
  <c r="U98" i="9"/>
  <c r="N98" i="9"/>
  <c r="O98" i="9" s="1"/>
  <c r="M98" i="9"/>
  <c r="I98" i="9"/>
  <c r="D98" i="9"/>
  <c r="L98" i="9" s="1"/>
  <c r="CD94" i="9"/>
  <c r="CE94" i="9" s="1"/>
  <c r="CC94" i="9"/>
  <c r="CB94" i="9"/>
  <c r="BY94" i="9"/>
  <c r="BT94" i="9"/>
  <c r="BM94" i="9"/>
  <c r="BN94" i="9" s="1"/>
  <c r="BL94" i="9"/>
  <c r="BH94" i="9"/>
  <c r="BC94" i="9"/>
  <c r="BK94" i="9" s="1"/>
  <c r="AV94" i="9"/>
  <c r="AW94" i="9" s="1"/>
  <c r="AU94" i="9"/>
  <c r="AT94" i="9"/>
  <c r="AQ94" i="9"/>
  <c r="AL94" i="9"/>
  <c r="AE94" i="9"/>
  <c r="AF94" i="9" s="1"/>
  <c r="AD94" i="9"/>
  <c r="Z94" i="9"/>
  <c r="U94" i="9"/>
  <c r="AC94" i="9" s="1"/>
  <c r="N94" i="9"/>
  <c r="O94" i="9" s="1"/>
  <c r="M94" i="9"/>
  <c r="L94" i="9"/>
  <c r="I94" i="9"/>
  <c r="D94" i="9"/>
  <c r="CD93" i="9"/>
  <c r="CE93" i="9" s="1"/>
  <c r="CC93" i="9"/>
  <c r="BY93" i="9"/>
  <c r="BT93" i="9"/>
  <c r="CB93" i="9" s="1"/>
  <c r="BM93" i="9"/>
  <c r="BN93" i="9" s="1"/>
  <c r="BL93" i="9"/>
  <c r="BK93" i="9"/>
  <c r="BH93" i="9"/>
  <c r="BC93" i="9"/>
  <c r="AV93" i="9"/>
  <c r="AW93" i="9" s="1"/>
  <c r="AU93" i="9"/>
  <c r="AQ93" i="9"/>
  <c r="AL93" i="9"/>
  <c r="AT93" i="9" s="1"/>
  <c r="AE93" i="9"/>
  <c r="AF93" i="9" s="1"/>
  <c r="AD93" i="9"/>
  <c r="AC93" i="9"/>
  <c r="Z93" i="9"/>
  <c r="U93" i="9"/>
  <c r="N93" i="9"/>
  <c r="O93" i="9" s="1"/>
  <c r="M93" i="9"/>
  <c r="I93" i="9"/>
  <c r="D93" i="9"/>
  <c r="L93" i="9" s="1"/>
  <c r="CD92" i="9"/>
  <c r="CE92" i="9" s="1"/>
  <c r="CC92" i="9"/>
  <c r="CB92" i="9"/>
  <c r="BY92" i="9"/>
  <c r="BT92" i="9"/>
  <c r="BM92" i="9"/>
  <c r="BN92" i="9" s="1"/>
  <c r="BL92" i="9"/>
  <c r="BH92" i="9"/>
  <c r="BC92" i="9"/>
  <c r="BK92" i="9" s="1"/>
  <c r="AV92" i="9"/>
  <c r="AW92" i="9" s="1"/>
  <c r="AU92" i="9"/>
  <c r="AT92" i="9"/>
  <c r="AQ92" i="9"/>
  <c r="AL92" i="9"/>
  <c r="AE92" i="9"/>
  <c r="AF92" i="9" s="1"/>
  <c r="AD92" i="9"/>
  <c r="Z92" i="9"/>
  <c r="U92" i="9"/>
  <c r="AC92" i="9" s="1"/>
  <c r="N92" i="9"/>
  <c r="O92" i="9" s="1"/>
  <c r="M92" i="9"/>
  <c r="L92" i="9"/>
  <c r="I92" i="9"/>
  <c r="D92" i="9"/>
  <c r="CD91" i="9"/>
  <c r="CE91" i="9" s="1"/>
  <c r="CC91" i="9"/>
  <c r="BY91" i="9"/>
  <c r="BT91" i="9"/>
  <c r="CB91" i="9" s="1"/>
  <c r="BM91" i="9"/>
  <c r="BN91" i="9" s="1"/>
  <c r="BL91" i="9"/>
  <c r="BH91" i="9"/>
  <c r="BC91" i="9"/>
  <c r="BK91" i="9" s="1"/>
  <c r="AV91" i="9"/>
  <c r="AW91" i="9" s="1"/>
  <c r="AU91" i="9"/>
  <c r="AT91" i="9"/>
  <c r="AQ91" i="9"/>
  <c r="AL91" i="9"/>
  <c r="AE91" i="9"/>
  <c r="AF91" i="9" s="1"/>
  <c r="AD91" i="9"/>
  <c r="AC91" i="9"/>
  <c r="Z91" i="9"/>
  <c r="U91" i="9"/>
  <c r="N91" i="9"/>
  <c r="O91" i="9" s="1"/>
  <c r="M91" i="9"/>
  <c r="I91" i="9"/>
  <c r="D91" i="9"/>
  <c r="L91" i="9" s="1"/>
  <c r="CD90" i="9"/>
  <c r="CE90" i="9" s="1"/>
  <c r="CC90" i="9"/>
  <c r="BY90" i="9"/>
  <c r="BT90" i="9"/>
  <c r="CB90" i="9" s="1"/>
  <c r="BM90" i="9"/>
  <c r="BN90" i="9" s="1"/>
  <c r="BL90" i="9"/>
  <c r="BK90" i="9"/>
  <c r="BH90" i="9"/>
  <c r="BC90" i="9"/>
  <c r="AV90" i="9"/>
  <c r="AW90" i="9" s="1"/>
  <c r="AU90" i="9"/>
  <c r="AT90" i="9"/>
  <c r="AQ90" i="9"/>
  <c r="AL90" i="9"/>
  <c r="AE90" i="9"/>
  <c r="AF90" i="9" s="1"/>
  <c r="AD90" i="9"/>
  <c r="Z90" i="9"/>
  <c r="U90" i="9"/>
  <c r="AC90" i="9" s="1"/>
  <c r="N90" i="9"/>
  <c r="O90" i="9" s="1"/>
  <c r="M90" i="9"/>
  <c r="I90" i="9"/>
  <c r="D90" i="9"/>
  <c r="L90" i="9" s="1"/>
  <c r="CD89" i="9"/>
  <c r="CE89" i="9" s="1"/>
  <c r="CC89" i="9"/>
  <c r="CB89" i="9"/>
  <c r="BY89" i="9"/>
  <c r="BT89" i="9"/>
  <c r="BM89" i="9"/>
  <c r="BN89" i="9" s="1"/>
  <c r="BL89" i="9"/>
  <c r="BK89" i="9"/>
  <c r="BH89" i="9"/>
  <c r="BC89" i="9"/>
  <c r="AV89" i="9"/>
  <c r="AW89" i="9" s="1"/>
  <c r="AU89" i="9"/>
  <c r="AQ89" i="9"/>
  <c r="AL89" i="9"/>
  <c r="AT89" i="9" s="1"/>
  <c r="AE89" i="9"/>
  <c r="AF89" i="9" s="1"/>
  <c r="AD89" i="9"/>
  <c r="Z89" i="9"/>
  <c r="U89" i="9"/>
  <c r="AC89" i="9" s="1"/>
  <c r="N89" i="9"/>
  <c r="M89" i="9"/>
  <c r="L89" i="9"/>
  <c r="I89" i="9"/>
  <c r="D89" i="9"/>
  <c r="CE88" i="9"/>
  <c r="CD88" i="9"/>
  <c r="CC88" i="9"/>
  <c r="BY88" i="9"/>
  <c r="CB88" i="9" s="1"/>
  <c r="BT88" i="9"/>
  <c r="BM88" i="9"/>
  <c r="BN88" i="9" s="1"/>
  <c r="BL88" i="9"/>
  <c r="BH88" i="9"/>
  <c r="BC88" i="9"/>
  <c r="BK88" i="9" s="1"/>
  <c r="AV88" i="9"/>
  <c r="AW88" i="9" s="1"/>
  <c r="AU88" i="9"/>
  <c r="AT88" i="9"/>
  <c r="AQ88" i="9"/>
  <c r="AL88" i="9"/>
  <c r="AE88" i="9"/>
  <c r="AD88" i="9"/>
  <c r="Z88" i="9"/>
  <c r="U88" i="9"/>
  <c r="AC88" i="9" s="1"/>
  <c r="O88" i="9"/>
  <c r="N88" i="9"/>
  <c r="M88" i="9"/>
  <c r="I88" i="9"/>
  <c r="L88" i="9" s="1"/>
  <c r="D88" i="9"/>
  <c r="CD87" i="9"/>
  <c r="CE87" i="9" s="1"/>
  <c r="CC87" i="9"/>
  <c r="CB87" i="9"/>
  <c r="BY87" i="9"/>
  <c r="BT87" i="9"/>
  <c r="BM87" i="9"/>
  <c r="BN87" i="9" s="1"/>
  <c r="BL87" i="9"/>
  <c r="BH87" i="9"/>
  <c r="BC87" i="9"/>
  <c r="BK87" i="9" s="1"/>
  <c r="AV87" i="9"/>
  <c r="AU87" i="9"/>
  <c r="AT87" i="9"/>
  <c r="AQ87" i="9"/>
  <c r="AL87" i="9"/>
  <c r="AF87" i="9"/>
  <c r="AE87" i="9"/>
  <c r="AD87" i="9"/>
  <c r="Z87" i="9"/>
  <c r="AC87" i="9" s="1"/>
  <c r="U87" i="9"/>
  <c r="N87" i="9"/>
  <c r="O87" i="9" s="1"/>
  <c r="M87" i="9"/>
  <c r="I87" i="9"/>
  <c r="D87" i="9"/>
  <c r="L87" i="9" s="1"/>
  <c r="CD86" i="9"/>
  <c r="CE86" i="9" s="1"/>
  <c r="CC86" i="9"/>
  <c r="CB86" i="9"/>
  <c r="BY86" i="9"/>
  <c r="BT86" i="9"/>
  <c r="BM86" i="9"/>
  <c r="BL86" i="9"/>
  <c r="BH86" i="9"/>
  <c r="BK86" i="9" s="1"/>
  <c r="BC86" i="9"/>
  <c r="AW86" i="9"/>
  <c r="AV86" i="9"/>
  <c r="AU86" i="9"/>
  <c r="AQ86" i="9"/>
  <c r="AT86" i="9" s="1"/>
  <c r="AL86" i="9"/>
  <c r="AE86" i="9"/>
  <c r="AD86" i="9"/>
  <c r="AF86" i="9" s="1"/>
  <c r="Z86" i="9"/>
  <c r="AC86" i="9" s="1"/>
  <c r="U86" i="9"/>
  <c r="O86" i="9"/>
  <c r="N86" i="9"/>
  <c r="M86" i="9"/>
  <c r="I86" i="9"/>
  <c r="L86" i="9" s="1"/>
  <c r="D86" i="9"/>
  <c r="CD85" i="9"/>
  <c r="CC85" i="9"/>
  <c r="CE85" i="9" s="1"/>
  <c r="BY85" i="9"/>
  <c r="CB85" i="9" s="1"/>
  <c r="BT85" i="9"/>
  <c r="BN85" i="9"/>
  <c r="BM85" i="9"/>
  <c r="BL85" i="9"/>
  <c r="BH85" i="9"/>
  <c r="BK85" i="9" s="1"/>
  <c r="BC85" i="9"/>
  <c r="AV85" i="9"/>
  <c r="AU85" i="9"/>
  <c r="AW85" i="9" s="1"/>
  <c r="AQ85" i="9"/>
  <c r="AT85" i="9" s="1"/>
  <c r="AL85" i="9"/>
  <c r="AF85" i="9"/>
  <c r="AE85" i="9"/>
  <c r="AD85" i="9"/>
  <c r="Z85" i="9"/>
  <c r="AC85" i="9" s="1"/>
  <c r="U85" i="9"/>
  <c r="N85" i="9"/>
  <c r="M85" i="9"/>
  <c r="O85" i="9" s="1"/>
  <c r="I85" i="9"/>
  <c r="L85" i="9" s="1"/>
  <c r="D85" i="9"/>
  <c r="CE81" i="9"/>
  <c r="CD81" i="9"/>
  <c r="CC81" i="9"/>
  <c r="BY81" i="9"/>
  <c r="CB81" i="9" s="1"/>
  <c r="BT81" i="9"/>
  <c r="BM81" i="9"/>
  <c r="BL81" i="9"/>
  <c r="BN81" i="9" s="1"/>
  <c r="BH81" i="9"/>
  <c r="BK81" i="9" s="1"/>
  <c r="BC81" i="9"/>
  <c r="AW81" i="9"/>
  <c r="AV81" i="9"/>
  <c r="AU81" i="9"/>
  <c r="AQ81" i="9"/>
  <c r="AT81" i="9" s="1"/>
  <c r="AL81" i="9"/>
  <c r="AE81" i="9"/>
  <c r="AD81" i="9"/>
  <c r="AF81" i="9" s="1"/>
  <c r="Z81" i="9"/>
  <c r="AC81" i="9" s="1"/>
  <c r="U81" i="9"/>
  <c r="O81" i="9"/>
  <c r="N81" i="9"/>
  <c r="M81" i="9"/>
  <c r="I81" i="9"/>
  <c r="L81" i="9" s="1"/>
  <c r="D81" i="9"/>
  <c r="CD80" i="9"/>
  <c r="CC80" i="9"/>
  <c r="CE80" i="9" s="1"/>
  <c r="BY80" i="9"/>
  <c r="CB80" i="9" s="1"/>
  <c r="BT80" i="9"/>
  <c r="BN80" i="9"/>
  <c r="BM80" i="9"/>
  <c r="BL80" i="9"/>
  <c r="BH80" i="9"/>
  <c r="BK80" i="9" s="1"/>
  <c r="BC80" i="9"/>
  <c r="AV80" i="9"/>
  <c r="AU80" i="9"/>
  <c r="AW80" i="9" s="1"/>
  <c r="AQ80" i="9"/>
  <c r="AT80" i="9" s="1"/>
  <c r="AL80" i="9"/>
  <c r="AF80" i="9"/>
  <c r="AE80" i="9"/>
  <c r="AD80" i="9"/>
  <c r="Z80" i="9"/>
  <c r="AC80" i="9" s="1"/>
  <c r="U80" i="9"/>
  <c r="N80" i="9"/>
  <c r="M80" i="9"/>
  <c r="O80" i="9" s="1"/>
  <c r="I80" i="9"/>
  <c r="L80" i="9" s="1"/>
  <c r="D80" i="9"/>
  <c r="CE79" i="9"/>
  <c r="CD79" i="9"/>
  <c r="CC79" i="9"/>
  <c r="BY79" i="9"/>
  <c r="CB79" i="9" s="1"/>
  <c r="BT79" i="9"/>
  <c r="BM79" i="9"/>
  <c r="BL79" i="9"/>
  <c r="BN79" i="9" s="1"/>
  <c r="BH79" i="9"/>
  <c r="BK79" i="9" s="1"/>
  <c r="BC79" i="9"/>
  <c r="AW79" i="9"/>
  <c r="AV79" i="9"/>
  <c r="AU79" i="9"/>
  <c r="AQ79" i="9"/>
  <c r="AT79" i="9" s="1"/>
  <c r="AL79" i="9"/>
  <c r="AE79" i="9"/>
  <c r="AD79" i="9"/>
  <c r="AF79" i="9" s="1"/>
  <c r="Z79" i="9"/>
  <c r="AC79" i="9" s="1"/>
  <c r="U79" i="9"/>
  <c r="O79" i="9"/>
  <c r="N79" i="9"/>
  <c r="M79" i="9"/>
  <c r="I79" i="9"/>
  <c r="L79" i="9" s="1"/>
  <c r="D79" i="9"/>
  <c r="CD78" i="9"/>
  <c r="CC78" i="9"/>
  <c r="CE78" i="9" s="1"/>
  <c r="BY78" i="9"/>
  <c r="CB78" i="9" s="1"/>
  <c r="BT78" i="9"/>
  <c r="BN78" i="9"/>
  <c r="BM78" i="9"/>
  <c r="BL78" i="9"/>
  <c r="BH78" i="9"/>
  <c r="BK78" i="9" s="1"/>
  <c r="BC78" i="9"/>
  <c r="AV78" i="9"/>
  <c r="AU78" i="9"/>
  <c r="AW78" i="9" s="1"/>
  <c r="AQ78" i="9"/>
  <c r="AT78" i="9" s="1"/>
  <c r="AL78" i="9"/>
  <c r="AF78" i="9"/>
  <c r="AE78" i="9"/>
  <c r="AD78" i="9"/>
  <c r="Z78" i="9"/>
  <c r="AC78" i="9" s="1"/>
  <c r="U78" i="9"/>
  <c r="N78" i="9"/>
  <c r="M78" i="9"/>
  <c r="O78" i="9" s="1"/>
  <c r="I78" i="9"/>
  <c r="L78" i="9" s="1"/>
  <c r="D78" i="9"/>
  <c r="CE77" i="9"/>
  <c r="CD77" i="9"/>
  <c r="CC77" i="9"/>
  <c r="BY77" i="9"/>
  <c r="CB77" i="9" s="1"/>
  <c r="BT77" i="9"/>
  <c r="BM77" i="9"/>
  <c r="BL77" i="9"/>
  <c r="BN77" i="9" s="1"/>
  <c r="BH77" i="9"/>
  <c r="BK77" i="9" s="1"/>
  <c r="BC77" i="9"/>
  <c r="AW77" i="9"/>
  <c r="AV77" i="9"/>
  <c r="AU77" i="9"/>
  <c r="AQ77" i="9"/>
  <c r="AT77" i="9" s="1"/>
  <c r="AL77" i="9"/>
  <c r="AE77" i="9"/>
  <c r="AD77" i="9"/>
  <c r="AF77" i="9" s="1"/>
  <c r="Z77" i="9"/>
  <c r="AC77" i="9" s="1"/>
  <c r="U77" i="9"/>
  <c r="O77" i="9"/>
  <c r="N77" i="9"/>
  <c r="M77" i="9"/>
  <c r="I77" i="9"/>
  <c r="L77" i="9" s="1"/>
  <c r="D77" i="9"/>
  <c r="CD76" i="9"/>
  <c r="CC76" i="9"/>
  <c r="CE76" i="9" s="1"/>
  <c r="BY76" i="9"/>
  <c r="CB76" i="9" s="1"/>
  <c r="BT76" i="9"/>
  <c r="BN76" i="9"/>
  <c r="BM76" i="9"/>
  <c r="BL76" i="9"/>
  <c r="BH76" i="9"/>
  <c r="BK76" i="9" s="1"/>
  <c r="BC76" i="9"/>
  <c r="AV76" i="9"/>
  <c r="AU76" i="9"/>
  <c r="AW76" i="9" s="1"/>
  <c r="AQ76" i="9"/>
  <c r="AT76" i="9" s="1"/>
  <c r="AL76" i="9"/>
  <c r="AF76" i="9"/>
  <c r="AE76" i="9"/>
  <c r="AD76" i="9"/>
  <c r="Z76" i="9"/>
  <c r="AC76" i="9" s="1"/>
  <c r="U76" i="9"/>
  <c r="N76" i="9"/>
  <c r="M76" i="9"/>
  <c r="O76" i="9" s="1"/>
  <c r="I76" i="9"/>
  <c r="L76" i="9" s="1"/>
  <c r="D76" i="9"/>
  <c r="CE75" i="9"/>
  <c r="CD75" i="9"/>
  <c r="CC75" i="9"/>
  <c r="BY75" i="9"/>
  <c r="CB75" i="9" s="1"/>
  <c r="BT75" i="9"/>
  <c r="BM75" i="9"/>
  <c r="BL75" i="9"/>
  <c r="BN75" i="9" s="1"/>
  <c r="BH75" i="9"/>
  <c r="BK75" i="9" s="1"/>
  <c r="BC75" i="9"/>
  <c r="AW75" i="9"/>
  <c r="AV75" i="9"/>
  <c r="AU75" i="9"/>
  <c r="AQ75" i="9"/>
  <c r="AT75" i="9" s="1"/>
  <c r="AL75" i="9"/>
  <c r="AE75" i="9"/>
  <c r="AD75" i="9"/>
  <c r="AF75" i="9" s="1"/>
  <c r="Z75" i="9"/>
  <c r="AC75" i="9" s="1"/>
  <c r="U75" i="9"/>
  <c r="O75" i="9"/>
  <c r="N75" i="9"/>
  <c r="M75" i="9"/>
  <c r="I75" i="9"/>
  <c r="L75" i="9" s="1"/>
  <c r="D75" i="9"/>
  <c r="CD74" i="9"/>
  <c r="CC74" i="9"/>
  <c r="CE74" i="9" s="1"/>
  <c r="BY74" i="9"/>
  <c r="CB74" i="9" s="1"/>
  <c r="BT74" i="9"/>
  <c r="BN74" i="9"/>
  <c r="BM74" i="9"/>
  <c r="BL74" i="9"/>
  <c r="BH74" i="9"/>
  <c r="BK74" i="9" s="1"/>
  <c r="BC74" i="9"/>
  <c r="AV74" i="9"/>
  <c r="AU74" i="9"/>
  <c r="AW74" i="9" s="1"/>
  <c r="AQ74" i="9"/>
  <c r="AT74" i="9" s="1"/>
  <c r="AL74" i="9"/>
  <c r="AF74" i="9"/>
  <c r="AE74" i="9"/>
  <c r="AD74" i="9"/>
  <c r="Z74" i="9"/>
  <c r="AC74" i="9" s="1"/>
  <c r="U74" i="9"/>
  <c r="N74" i="9"/>
  <c r="M74" i="9"/>
  <c r="O74" i="9" s="1"/>
  <c r="I74" i="9"/>
  <c r="L74" i="9" s="1"/>
  <c r="D74" i="9"/>
  <c r="CE73" i="9"/>
  <c r="CD73" i="9"/>
  <c r="CC73" i="9"/>
  <c r="BY73" i="9"/>
  <c r="CB73" i="9" s="1"/>
  <c r="BT73" i="9"/>
  <c r="BM73" i="9"/>
  <c r="BL73" i="9"/>
  <c r="BN73" i="9" s="1"/>
  <c r="BH73" i="9"/>
  <c r="BK73" i="9" s="1"/>
  <c r="BC73" i="9"/>
  <c r="AW73" i="9"/>
  <c r="AV73" i="9"/>
  <c r="AU73" i="9"/>
  <c r="AQ73" i="9"/>
  <c r="AT73" i="9" s="1"/>
  <c r="AL73" i="9"/>
  <c r="AE73" i="9"/>
  <c r="AD73" i="9"/>
  <c r="AF73" i="9" s="1"/>
  <c r="Z73" i="9"/>
  <c r="AC73" i="9" s="1"/>
  <c r="U73" i="9"/>
  <c r="O73" i="9"/>
  <c r="N73" i="9"/>
  <c r="M73" i="9"/>
  <c r="I73" i="9"/>
  <c r="L73" i="9" s="1"/>
  <c r="D73" i="9"/>
  <c r="CD72" i="9"/>
  <c r="CC72" i="9"/>
  <c r="CE72" i="9" s="1"/>
  <c r="BY72" i="9"/>
  <c r="CB72" i="9" s="1"/>
  <c r="BT72" i="9"/>
  <c r="BN72" i="9"/>
  <c r="BM72" i="9"/>
  <c r="BL72" i="9"/>
  <c r="BH72" i="9"/>
  <c r="BK72" i="9" s="1"/>
  <c r="BC72" i="9"/>
  <c r="AV72" i="9"/>
  <c r="AU72" i="9"/>
  <c r="AW72" i="9" s="1"/>
  <c r="AQ72" i="9"/>
  <c r="AT72" i="9" s="1"/>
  <c r="AL72" i="9"/>
  <c r="AF72" i="9"/>
  <c r="AE72" i="9"/>
  <c r="AD72" i="9"/>
  <c r="Z72" i="9"/>
  <c r="AC72" i="9" s="1"/>
  <c r="U72" i="9"/>
  <c r="N72" i="9"/>
  <c r="M72" i="9"/>
  <c r="O72" i="9" s="1"/>
  <c r="I72" i="9"/>
  <c r="L72" i="9" s="1"/>
  <c r="D72" i="9"/>
  <c r="CE71" i="9"/>
  <c r="CD71" i="9"/>
  <c r="CC71" i="9"/>
  <c r="BY71" i="9"/>
  <c r="CB71" i="9" s="1"/>
  <c r="BT71" i="9"/>
  <c r="BM71" i="9"/>
  <c r="BL71" i="9"/>
  <c r="BN71" i="9" s="1"/>
  <c r="BH71" i="9"/>
  <c r="BK71" i="9" s="1"/>
  <c r="BC71" i="9"/>
  <c r="AW71" i="9"/>
  <c r="AV71" i="9"/>
  <c r="AU71" i="9"/>
  <c r="AQ71" i="9"/>
  <c r="AT71" i="9" s="1"/>
  <c r="AL71" i="9"/>
  <c r="AE71" i="9"/>
  <c r="AD71" i="9"/>
  <c r="AF71" i="9" s="1"/>
  <c r="Z71" i="9"/>
  <c r="AC71" i="9" s="1"/>
  <c r="U71" i="9"/>
  <c r="O71" i="9"/>
  <c r="N71" i="9"/>
  <c r="M71" i="9"/>
  <c r="I71" i="9"/>
  <c r="L71" i="9" s="1"/>
  <c r="D71" i="9"/>
  <c r="CD70" i="9"/>
  <c r="CC70" i="9"/>
  <c r="CE70" i="9" s="1"/>
  <c r="BY70" i="9"/>
  <c r="CB70" i="9" s="1"/>
  <c r="BT70" i="9"/>
  <c r="BN70" i="9"/>
  <c r="BM70" i="9"/>
  <c r="BL70" i="9"/>
  <c r="BH70" i="9"/>
  <c r="BK70" i="9" s="1"/>
  <c r="BC70" i="9"/>
  <c r="AV70" i="9"/>
  <c r="AU70" i="9"/>
  <c r="AW70" i="9" s="1"/>
  <c r="AQ70" i="9"/>
  <c r="AT70" i="9" s="1"/>
  <c r="AL70" i="9"/>
  <c r="AF70" i="9"/>
  <c r="AE70" i="9"/>
  <c r="AD70" i="9"/>
  <c r="Z70" i="9"/>
  <c r="AC70" i="9" s="1"/>
  <c r="U70" i="9"/>
  <c r="N70" i="9"/>
  <c r="M70" i="9"/>
  <c r="O70" i="9" s="1"/>
  <c r="I70" i="9"/>
  <c r="L70" i="9" s="1"/>
  <c r="D70" i="9"/>
  <c r="BY66" i="9"/>
  <c r="BU66" i="9"/>
  <c r="BH66" i="9"/>
  <c r="BD66" i="9"/>
  <c r="AQ66" i="9"/>
  <c r="AM66" i="9"/>
  <c r="Z66" i="9"/>
  <c r="V66" i="9"/>
  <c r="I66" i="9"/>
  <c r="E66" i="9"/>
  <c r="CD62" i="9"/>
  <c r="CC62" i="9"/>
  <c r="CE62" i="9" s="1"/>
  <c r="BY62" i="9"/>
  <c r="CB62" i="9" s="1"/>
  <c r="BT62" i="9"/>
  <c r="BN62" i="9"/>
  <c r="BM62" i="9"/>
  <c r="BL62" i="9"/>
  <c r="BH62" i="9"/>
  <c r="BK62" i="9" s="1"/>
  <c r="BC62" i="9"/>
  <c r="AV62" i="9"/>
  <c r="AU62" i="9"/>
  <c r="AW62" i="9" s="1"/>
  <c r="AQ62" i="9"/>
  <c r="AT62" i="9" s="1"/>
  <c r="AL62" i="9"/>
  <c r="AF62" i="9"/>
  <c r="AE62" i="9"/>
  <c r="AD62" i="9"/>
  <c r="Z62" i="9"/>
  <c r="AC62" i="9" s="1"/>
  <c r="U62" i="9"/>
  <c r="N62" i="9"/>
  <c r="M62" i="9"/>
  <c r="O62" i="9" s="1"/>
  <c r="I62" i="9"/>
  <c r="L62" i="9" s="1"/>
  <c r="D62" i="9"/>
  <c r="CE61" i="9"/>
  <c r="CD61" i="9"/>
  <c r="CC61" i="9"/>
  <c r="BY61" i="9"/>
  <c r="CB61" i="9" s="1"/>
  <c r="BT61" i="9"/>
  <c r="BM61" i="9"/>
  <c r="BL61" i="9"/>
  <c r="BN61" i="9" s="1"/>
  <c r="BH61" i="9"/>
  <c r="BK61" i="9" s="1"/>
  <c r="BC61" i="9"/>
  <c r="AW61" i="9"/>
  <c r="AV61" i="9"/>
  <c r="AU61" i="9"/>
  <c r="AQ61" i="9"/>
  <c r="AT61" i="9" s="1"/>
  <c r="AL61" i="9"/>
  <c r="AE61" i="9"/>
  <c r="AD61" i="9"/>
  <c r="AF61" i="9" s="1"/>
  <c r="Z61" i="9"/>
  <c r="AC61" i="9" s="1"/>
  <c r="U61" i="9"/>
  <c r="O61" i="9"/>
  <c r="N61" i="9"/>
  <c r="M61" i="9"/>
  <c r="I61" i="9"/>
  <c r="L61" i="9" s="1"/>
  <c r="D61" i="9"/>
  <c r="CD60" i="9"/>
  <c r="CC60" i="9"/>
  <c r="CE60" i="9" s="1"/>
  <c r="BY60" i="9"/>
  <c r="CB60" i="9" s="1"/>
  <c r="BT60" i="9"/>
  <c r="BN60" i="9"/>
  <c r="BM60" i="9"/>
  <c r="BL60" i="9"/>
  <c r="BH60" i="9"/>
  <c r="BK60" i="9" s="1"/>
  <c r="BC60" i="9"/>
  <c r="AV60" i="9"/>
  <c r="AU60" i="9"/>
  <c r="AW60" i="9" s="1"/>
  <c r="AQ60" i="9"/>
  <c r="AT60" i="9" s="1"/>
  <c r="AL60" i="9"/>
  <c r="AF60" i="9"/>
  <c r="AE60" i="9"/>
  <c r="AD60" i="9"/>
  <c r="Z60" i="9"/>
  <c r="AC60" i="9" s="1"/>
  <c r="U60" i="9"/>
  <c r="N60" i="9"/>
  <c r="M60" i="9"/>
  <c r="O60" i="9" s="1"/>
  <c r="I60" i="9"/>
  <c r="L60" i="9" s="1"/>
  <c r="D60" i="9"/>
  <c r="CE59" i="9"/>
  <c r="CD59" i="9"/>
  <c r="CC59" i="9"/>
  <c r="BY59" i="9"/>
  <c r="CB59" i="9" s="1"/>
  <c r="BT59" i="9"/>
  <c r="BM59" i="9"/>
  <c r="BL59" i="9"/>
  <c r="BN59" i="9" s="1"/>
  <c r="BH59" i="9"/>
  <c r="BK59" i="9" s="1"/>
  <c r="BC59" i="9"/>
  <c r="AW59" i="9"/>
  <c r="AV59" i="9"/>
  <c r="AU59" i="9"/>
  <c r="AQ59" i="9"/>
  <c r="AT59" i="9" s="1"/>
  <c r="AL59" i="9"/>
  <c r="AE59" i="9"/>
  <c r="AD59" i="9"/>
  <c r="AF59" i="9" s="1"/>
  <c r="Z59" i="9"/>
  <c r="AC59" i="9" s="1"/>
  <c r="U59" i="9"/>
  <c r="O59" i="9"/>
  <c r="N59" i="9"/>
  <c r="M59" i="9"/>
  <c r="I59" i="9"/>
  <c r="L59" i="9" s="1"/>
  <c r="D59" i="9"/>
  <c r="CD58" i="9"/>
  <c r="CC58" i="9"/>
  <c r="CE58" i="9" s="1"/>
  <c r="BY58" i="9"/>
  <c r="CB58" i="9" s="1"/>
  <c r="BT58" i="9"/>
  <c r="BN58" i="9"/>
  <c r="BM58" i="9"/>
  <c r="BL58" i="9"/>
  <c r="BH58" i="9"/>
  <c r="BK58" i="9" s="1"/>
  <c r="BC58" i="9"/>
  <c r="AV58" i="9"/>
  <c r="AU58" i="9"/>
  <c r="AW58" i="9" s="1"/>
  <c r="AQ58" i="9"/>
  <c r="AT58" i="9" s="1"/>
  <c r="AL58" i="9"/>
  <c r="AF58" i="9"/>
  <c r="AE58" i="9"/>
  <c r="AD58" i="9"/>
  <c r="Z58" i="9"/>
  <c r="AC58" i="9" s="1"/>
  <c r="U58" i="9"/>
  <c r="N58" i="9"/>
  <c r="M58" i="9"/>
  <c r="O58" i="9" s="1"/>
  <c r="I58" i="9"/>
  <c r="L58" i="9" s="1"/>
  <c r="D58" i="9"/>
  <c r="CE57" i="9"/>
  <c r="CD57" i="9"/>
  <c r="CC57" i="9"/>
  <c r="BY57" i="9"/>
  <c r="CB57" i="9" s="1"/>
  <c r="BT57" i="9"/>
  <c r="BM57" i="9"/>
  <c r="BL57" i="9"/>
  <c r="BN57" i="9" s="1"/>
  <c r="BH57" i="9"/>
  <c r="BK57" i="9" s="1"/>
  <c r="BC57" i="9"/>
  <c r="AW57" i="9"/>
  <c r="AV57" i="9"/>
  <c r="AU57" i="9"/>
  <c r="AQ57" i="9"/>
  <c r="AT57" i="9" s="1"/>
  <c r="AL57" i="9"/>
  <c r="AE57" i="9"/>
  <c r="AD57" i="9"/>
  <c r="AF57" i="9" s="1"/>
  <c r="Z57" i="9"/>
  <c r="AC57" i="9" s="1"/>
  <c r="U57" i="9"/>
  <c r="O57" i="9"/>
  <c r="N57" i="9"/>
  <c r="M57" i="9"/>
  <c r="I57" i="9"/>
  <c r="L57" i="9" s="1"/>
  <c r="D57" i="9"/>
  <c r="CD53" i="9"/>
  <c r="CC53" i="9"/>
  <c r="CE53" i="9" s="1"/>
  <c r="BY53" i="9"/>
  <c r="CB53" i="9" s="1"/>
  <c r="BT53" i="9"/>
  <c r="BN53" i="9"/>
  <c r="BM53" i="9"/>
  <c r="BL53" i="9"/>
  <c r="BH53" i="9"/>
  <c r="BK53" i="9" s="1"/>
  <c r="BC53" i="9"/>
  <c r="AV53" i="9"/>
  <c r="AU53" i="9"/>
  <c r="AW53" i="9" s="1"/>
  <c r="AQ53" i="9"/>
  <c r="AT53" i="9" s="1"/>
  <c r="AL53" i="9"/>
  <c r="AF53" i="9"/>
  <c r="AE53" i="9"/>
  <c r="AD53" i="9"/>
  <c r="Z53" i="9"/>
  <c r="AC53" i="9" s="1"/>
  <c r="U53" i="9"/>
  <c r="N53" i="9"/>
  <c r="M53" i="9"/>
  <c r="O53" i="9" s="1"/>
  <c r="I53" i="9"/>
  <c r="L53" i="9" s="1"/>
  <c r="D53" i="9"/>
  <c r="CE52" i="9"/>
  <c r="CD52" i="9"/>
  <c r="CC52" i="9"/>
  <c r="BY52" i="9"/>
  <c r="CB52" i="9" s="1"/>
  <c r="BT52" i="9"/>
  <c r="BM52" i="9"/>
  <c r="BL52" i="9"/>
  <c r="BN52" i="9" s="1"/>
  <c r="BH52" i="9"/>
  <c r="BK52" i="9" s="1"/>
  <c r="BC52" i="9"/>
  <c r="AW52" i="9"/>
  <c r="AV52" i="9"/>
  <c r="AU52" i="9"/>
  <c r="AQ52" i="9"/>
  <c r="AT52" i="9" s="1"/>
  <c r="AL52" i="9"/>
  <c r="AE52" i="9"/>
  <c r="AD52" i="9"/>
  <c r="AF52" i="9" s="1"/>
  <c r="Z52" i="9"/>
  <c r="AC52" i="9" s="1"/>
  <c r="U52" i="9"/>
  <c r="O52" i="9"/>
  <c r="N52" i="9"/>
  <c r="M52" i="9"/>
  <c r="I52" i="9"/>
  <c r="L52" i="9" s="1"/>
  <c r="D52" i="9"/>
  <c r="CD51" i="9"/>
  <c r="CC51" i="9"/>
  <c r="CE51" i="9" s="1"/>
  <c r="BY51" i="9"/>
  <c r="CB51" i="9" s="1"/>
  <c r="BT51" i="9"/>
  <c r="BN51" i="9"/>
  <c r="BM51" i="9"/>
  <c r="BL51" i="9"/>
  <c r="BH51" i="9"/>
  <c r="BK51" i="9" s="1"/>
  <c r="BC51" i="9"/>
  <c r="AV51" i="9"/>
  <c r="AU51" i="9"/>
  <c r="AW51" i="9" s="1"/>
  <c r="AQ51" i="9"/>
  <c r="AT51" i="9" s="1"/>
  <c r="AL51" i="9"/>
  <c r="AF51" i="9"/>
  <c r="AE51" i="9"/>
  <c r="AD51" i="9"/>
  <c r="Z51" i="9"/>
  <c r="AC51" i="9" s="1"/>
  <c r="U51" i="9"/>
  <c r="N51" i="9"/>
  <c r="M51" i="9"/>
  <c r="O51" i="9" s="1"/>
  <c r="I51" i="9"/>
  <c r="L51" i="9" s="1"/>
  <c r="D51" i="9"/>
  <c r="CE50" i="9"/>
  <c r="CD50" i="9"/>
  <c r="CC50" i="9"/>
  <c r="BY50" i="9"/>
  <c r="CB50" i="9" s="1"/>
  <c r="BT50" i="9"/>
  <c r="BM50" i="9"/>
  <c r="BL50" i="9"/>
  <c r="BN50" i="9" s="1"/>
  <c r="BH50" i="9"/>
  <c r="BK50" i="9" s="1"/>
  <c r="BC50" i="9"/>
  <c r="AW50" i="9"/>
  <c r="AV50" i="9"/>
  <c r="AU50" i="9"/>
  <c r="AQ50" i="9"/>
  <c r="AT50" i="9" s="1"/>
  <c r="AL50" i="9"/>
  <c r="AE50" i="9"/>
  <c r="AD50" i="9"/>
  <c r="AF50" i="9" s="1"/>
  <c r="Z50" i="9"/>
  <c r="AC50" i="9" s="1"/>
  <c r="U50" i="9"/>
  <c r="O50" i="9"/>
  <c r="N50" i="9"/>
  <c r="M50" i="9"/>
  <c r="I50" i="9"/>
  <c r="L50" i="9" s="1"/>
  <c r="D50" i="9"/>
  <c r="CD49" i="9"/>
  <c r="CC49" i="9"/>
  <c r="CE49" i="9" s="1"/>
  <c r="BY49" i="9"/>
  <c r="CB49" i="9" s="1"/>
  <c r="BT49" i="9"/>
  <c r="BN49" i="9"/>
  <c r="BM49" i="9"/>
  <c r="BL49" i="9"/>
  <c r="BH49" i="9"/>
  <c r="BK49" i="9" s="1"/>
  <c r="BC49" i="9"/>
  <c r="AV49" i="9"/>
  <c r="AU49" i="9"/>
  <c r="AW49" i="9" s="1"/>
  <c r="AQ49" i="9"/>
  <c r="AT49" i="9" s="1"/>
  <c r="AL49" i="9"/>
  <c r="AF49" i="9"/>
  <c r="AE49" i="9"/>
  <c r="AD49" i="9"/>
  <c r="Z49" i="9"/>
  <c r="AC49" i="9" s="1"/>
  <c r="U49" i="9"/>
  <c r="N49" i="9"/>
  <c r="M49" i="9"/>
  <c r="O49" i="9" s="1"/>
  <c r="I49" i="9"/>
  <c r="L49" i="9" s="1"/>
  <c r="D49" i="9"/>
  <c r="CE48" i="9"/>
  <c r="CD48" i="9"/>
  <c r="CC48" i="9"/>
  <c r="BY48" i="9"/>
  <c r="CB48" i="9" s="1"/>
  <c r="BT48" i="9"/>
  <c r="BM48" i="9"/>
  <c r="BL48" i="9"/>
  <c r="BN48" i="9" s="1"/>
  <c r="BH48" i="9"/>
  <c r="BK48" i="9" s="1"/>
  <c r="BC48" i="9"/>
  <c r="AW48" i="9"/>
  <c r="AV48" i="9"/>
  <c r="AU48" i="9"/>
  <c r="AQ48" i="9"/>
  <c r="AT48" i="9" s="1"/>
  <c r="AL48" i="9"/>
  <c r="AE48" i="9"/>
  <c r="AD48" i="9"/>
  <c r="AF48" i="9" s="1"/>
  <c r="Z48" i="9"/>
  <c r="AC48" i="9" s="1"/>
  <c r="U48" i="9"/>
  <c r="O48" i="9"/>
  <c r="N48" i="9"/>
  <c r="M48" i="9"/>
  <c r="I48" i="9"/>
  <c r="L48" i="9" s="1"/>
  <c r="D48" i="9"/>
  <c r="CD47" i="9"/>
  <c r="CC47" i="9"/>
  <c r="CE47" i="9" s="1"/>
  <c r="BY47" i="9"/>
  <c r="CB47" i="9" s="1"/>
  <c r="BT47" i="9"/>
  <c r="BN47" i="9"/>
  <c r="BM47" i="9"/>
  <c r="BL47" i="9"/>
  <c r="BH47" i="9"/>
  <c r="BK47" i="9" s="1"/>
  <c r="BC47" i="9"/>
  <c r="AV47" i="9"/>
  <c r="AU47" i="9"/>
  <c r="AW47" i="9" s="1"/>
  <c r="AQ47" i="9"/>
  <c r="AT47" i="9" s="1"/>
  <c r="AL47" i="9"/>
  <c r="AF47" i="9"/>
  <c r="AE47" i="9"/>
  <c r="AD47" i="9"/>
  <c r="Z47" i="9"/>
  <c r="AC47" i="9" s="1"/>
  <c r="U47" i="9"/>
  <c r="N47" i="9"/>
  <c r="M47" i="9"/>
  <c r="O47" i="9" s="1"/>
  <c r="I47" i="9"/>
  <c r="L47" i="9" s="1"/>
  <c r="D47" i="9"/>
  <c r="CE46" i="9"/>
  <c r="CD46" i="9"/>
  <c r="CC46" i="9"/>
  <c r="BY46" i="9"/>
  <c r="CB46" i="9" s="1"/>
  <c r="BT46" i="9"/>
  <c r="BM46" i="9"/>
  <c r="BL46" i="9"/>
  <c r="BN46" i="9" s="1"/>
  <c r="BH46" i="9"/>
  <c r="BK46" i="9" s="1"/>
  <c r="BC46" i="9"/>
  <c r="AW46" i="9"/>
  <c r="AV46" i="9"/>
  <c r="AU46" i="9"/>
  <c r="AQ46" i="9"/>
  <c r="AT46" i="9" s="1"/>
  <c r="AL46" i="9"/>
  <c r="AE46" i="9"/>
  <c r="AD46" i="9"/>
  <c r="AF46" i="9" s="1"/>
  <c r="Z46" i="9"/>
  <c r="AC46" i="9" s="1"/>
  <c r="U46" i="9"/>
  <c r="O46" i="9"/>
  <c r="N46" i="9"/>
  <c r="M46" i="9"/>
  <c r="I46" i="9"/>
  <c r="L46" i="9" s="1"/>
  <c r="D46" i="9"/>
  <c r="CD45" i="9"/>
  <c r="CC45" i="9"/>
  <c r="CE45" i="9" s="1"/>
  <c r="BY45" i="9"/>
  <c r="CB45" i="9" s="1"/>
  <c r="BT45" i="9"/>
  <c r="BN45" i="9"/>
  <c r="BM45" i="9"/>
  <c r="BL45" i="9"/>
  <c r="BH45" i="9"/>
  <c r="BK45" i="9" s="1"/>
  <c r="BC45" i="9"/>
  <c r="AV45" i="9"/>
  <c r="AU45" i="9"/>
  <c r="AW45" i="9" s="1"/>
  <c r="AQ45" i="9"/>
  <c r="AT45" i="9" s="1"/>
  <c r="AL45" i="9"/>
  <c r="AF45" i="9"/>
  <c r="AE45" i="9"/>
  <c r="AD45" i="9"/>
  <c r="Z45" i="9"/>
  <c r="AC45" i="9" s="1"/>
  <c r="U45" i="9"/>
  <c r="N45" i="9"/>
  <c r="M45" i="9"/>
  <c r="O45" i="9" s="1"/>
  <c r="I45" i="9"/>
  <c r="L45" i="9" s="1"/>
  <c r="D45" i="9"/>
  <c r="CE44" i="9"/>
  <c r="CD44" i="9"/>
  <c r="CC44" i="9"/>
  <c r="BY44" i="9"/>
  <c r="CB44" i="9" s="1"/>
  <c r="BT44" i="9"/>
  <c r="BM44" i="9"/>
  <c r="BL44" i="9"/>
  <c r="BN44" i="9" s="1"/>
  <c r="BH44" i="9"/>
  <c r="BK44" i="9" s="1"/>
  <c r="BC44" i="9"/>
  <c r="AW44" i="9"/>
  <c r="AV44" i="9"/>
  <c r="AU44" i="9"/>
  <c r="AQ44" i="9"/>
  <c r="AT44" i="9" s="1"/>
  <c r="AL44" i="9"/>
  <c r="AE44" i="9"/>
  <c r="AD44" i="9"/>
  <c r="AF44" i="9" s="1"/>
  <c r="Z44" i="9"/>
  <c r="AC44" i="9" s="1"/>
  <c r="U44" i="9"/>
  <c r="O44" i="9"/>
  <c r="N44" i="9"/>
  <c r="M44" i="9"/>
  <c r="I44" i="9"/>
  <c r="L44" i="9" s="1"/>
  <c r="D44" i="9"/>
  <c r="CD43" i="9"/>
  <c r="CC43" i="9"/>
  <c r="CE43" i="9" s="1"/>
  <c r="BY43" i="9"/>
  <c r="CB43" i="9" s="1"/>
  <c r="BT43" i="9"/>
  <c r="BN43" i="9"/>
  <c r="BM43" i="9"/>
  <c r="BL43" i="9"/>
  <c r="BH43" i="9"/>
  <c r="BK43" i="9" s="1"/>
  <c r="BC43" i="9"/>
  <c r="AV43" i="9"/>
  <c r="AU43" i="9"/>
  <c r="AW43" i="9" s="1"/>
  <c r="AQ43" i="9"/>
  <c r="AT43" i="9" s="1"/>
  <c r="AL43" i="9"/>
  <c r="AF43" i="9"/>
  <c r="AE43" i="9"/>
  <c r="AD43" i="9"/>
  <c r="Z43" i="9"/>
  <c r="AC43" i="9" s="1"/>
  <c r="U43" i="9"/>
  <c r="N43" i="9"/>
  <c r="M43" i="9"/>
  <c r="O43" i="9" s="1"/>
  <c r="I43" i="9"/>
  <c r="L43" i="9" s="1"/>
  <c r="D43" i="9"/>
  <c r="CE42" i="9"/>
  <c r="CD42" i="9"/>
  <c r="CC42" i="9"/>
  <c r="BY42" i="9"/>
  <c r="CB42" i="9" s="1"/>
  <c r="BT42" i="9"/>
  <c r="BM42" i="9"/>
  <c r="BL42" i="9"/>
  <c r="BN42" i="9" s="1"/>
  <c r="BH42" i="9"/>
  <c r="BK42" i="9" s="1"/>
  <c r="BC42" i="9"/>
  <c r="AW42" i="9"/>
  <c r="AV42" i="9"/>
  <c r="AU42" i="9"/>
  <c r="AQ42" i="9"/>
  <c r="AT42" i="9" s="1"/>
  <c r="AL42" i="9"/>
  <c r="AE42" i="9"/>
  <c r="AD42" i="9"/>
  <c r="AF42" i="9" s="1"/>
  <c r="Z42" i="9"/>
  <c r="AC42" i="9" s="1"/>
  <c r="U42" i="9"/>
  <c r="N42" i="9"/>
  <c r="M42" i="9"/>
  <c r="O42" i="9" s="1"/>
  <c r="I42" i="9"/>
  <c r="L42" i="9" s="1"/>
  <c r="D42" i="9"/>
  <c r="CE38" i="9"/>
  <c r="CD38" i="9"/>
  <c r="CC38" i="9"/>
  <c r="BY38" i="9"/>
  <c r="CB38" i="9" s="1"/>
  <c r="BT38" i="9"/>
  <c r="BN38" i="9"/>
  <c r="BM38" i="9"/>
  <c r="BL38" i="9"/>
  <c r="BH38" i="9"/>
  <c r="BK38" i="9" s="1"/>
  <c r="BC38" i="9"/>
  <c r="AV38" i="9"/>
  <c r="AU38" i="9"/>
  <c r="AW38" i="9" s="1"/>
  <c r="AQ38" i="9"/>
  <c r="AT38" i="9" s="1"/>
  <c r="AL38" i="9"/>
  <c r="AE38" i="9"/>
  <c r="AD38" i="9"/>
  <c r="AF38" i="9" s="1"/>
  <c r="Z38" i="9"/>
  <c r="AC38" i="9" s="1"/>
  <c r="U38" i="9"/>
  <c r="O38" i="9"/>
  <c r="N38" i="9"/>
  <c r="M38" i="9"/>
  <c r="I38" i="9"/>
  <c r="L38" i="9" s="1"/>
  <c r="D38" i="9"/>
  <c r="CE37" i="9"/>
  <c r="CD37" i="9"/>
  <c r="CC37" i="9"/>
  <c r="BY37" i="9"/>
  <c r="CB37" i="9" s="1"/>
  <c r="BT37" i="9"/>
  <c r="BM37" i="9"/>
  <c r="BL37" i="9"/>
  <c r="BN37" i="9" s="1"/>
  <c r="BH37" i="9"/>
  <c r="BK37" i="9" s="1"/>
  <c r="BC37" i="9"/>
  <c r="AV37" i="9"/>
  <c r="AU37" i="9"/>
  <c r="AW37" i="9" s="1"/>
  <c r="AQ37" i="9"/>
  <c r="AT37" i="9" s="1"/>
  <c r="AL37" i="9"/>
  <c r="AF37" i="9"/>
  <c r="AE37" i="9"/>
  <c r="AD37" i="9"/>
  <c r="Z37" i="9"/>
  <c r="AC37" i="9" s="1"/>
  <c r="U37" i="9"/>
  <c r="O37" i="9"/>
  <c r="N37" i="9"/>
  <c r="M37" i="9"/>
  <c r="I37" i="9"/>
  <c r="L37" i="9" s="1"/>
  <c r="D37" i="9"/>
  <c r="CD36" i="9"/>
  <c r="CC36" i="9"/>
  <c r="CE36" i="9" s="1"/>
  <c r="BY36" i="9"/>
  <c r="CB36" i="9" s="1"/>
  <c r="BT36" i="9"/>
  <c r="BM36" i="9"/>
  <c r="BL36" i="9"/>
  <c r="BN36" i="9" s="1"/>
  <c r="BH36" i="9"/>
  <c r="BK36" i="9" s="1"/>
  <c r="BC36" i="9"/>
  <c r="AW36" i="9"/>
  <c r="AV36" i="9"/>
  <c r="AU36" i="9"/>
  <c r="AQ36" i="9"/>
  <c r="AT36" i="9" s="1"/>
  <c r="AL36" i="9"/>
  <c r="AF36" i="9"/>
  <c r="AE36" i="9"/>
  <c r="AD36" i="9"/>
  <c r="Z36" i="9"/>
  <c r="AC36" i="9" s="1"/>
  <c r="U36" i="9"/>
  <c r="N36" i="9"/>
  <c r="M36" i="9"/>
  <c r="O36" i="9" s="1"/>
  <c r="I36" i="9"/>
  <c r="L36" i="9" s="1"/>
  <c r="D36" i="9"/>
  <c r="CD35" i="9"/>
  <c r="CC35" i="9"/>
  <c r="CE35" i="9" s="1"/>
  <c r="BY35" i="9"/>
  <c r="CB35" i="9" s="1"/>
  <c r="BT35" i="9"/>
  <c r="BN35" i="9"/>
  <c r="BM35" i="9"/>
  <c r="BL35" i="9"/>
  <c r="BH35" i="9"/>
  <c r="BK35" i="9" s="1"/>
  <c r="BC35" i="9"/>
  <c r="AW35" i="9"/>
  <c r="AV35" i="9"/>
  <c r="AU35" i="9"/>
  <c r="AQ35" i="9"/>
  <c r="AT35" i="9" s="1"/>
  <c r="AL35" i="9"/>
  <c r="AE35" i="9"/>
  <c r="AD35" i="9"/>
  <c r="AF35" i="9" s="1"/>
  <c r="Z35" i="9"/>
  <c r="AC35" i="9" s="1"/>
  <c r="U35" i="9"/>
  <c r="N35" i="9"/>
  <c r="M35" i="9"/>
  <c r="O35" i="9" s="1"/>
  <c r="I35" i="9"/>
  <c r="L35" i="9" s="1"/>
  <c r="D35" i="9"/>
  <c r="CE34" i="9"/>
  <c r="CD34" i="9"/>
  <c r="CC34" i="9"/>
  <c r="BY34" i="9"/>
  <c r="CB34" i="9" s="1"/>
  <c r="BT34" i="9"/>
  <c r="BN34" i="9"/>
  <c r="BM34" i="9"/>
  <c r="BL34" i="9"/>
  <c r="BH34" i="9"/>
  <c r="BK34" i="9" s="1"/>
  <c r="BC34" i="9"/>
  <c r="AV34" i="9"/>
  <c r="AU34" i="9"/>
  <c r="AW34" i="9" s="1"/>
  <c r="AQ34" i="9"/>
  <c r="AT34" i="9" s="1"/>
  <c r="AL34" i="9"/>
  <c r="AE34" i="9"/>
  <c r="AD34" i="9"/>
  <c r="AF34" i="9" s="1"/>
  <c r="Z34" i="9"/>
  <c r="AC34" i="9" s="1"/>
  <c r="U34" i="9"/>
  <c r="O34" i="9"/>
  <c r="N34" i="9"/>
  <c r="M34" i="9"/>
  <c r="I34" i="9"/>
  <c r="L34" i="9" s="1"/>
  <c r="D34" i="9"/>
  <c r="CE33" i="9"/>
  <c r="CD33" i="9"/>
  <c r="CC33" i="9"/>
  <c r="BY33" i="9"/>
  <c r="CB33" i="9" s="1"/>
  <c r="BT33" i="9"/>
  <c r="BM33" i="9"/>
  <c r="BL33" i="9"/>
  <c r="BN33" i="9" s="1"/>
  <c r="BH33" i="9"/>
  <c r="BK33" i="9" s="1"/>
  <c r="BC33" i="9"/>
  <c r="AV33" i="9"/>
  <c r="AU33" i="9"/>
  <c r="AW33" i="9" s="1"/>
  <c r="AQ33" i="9"/>
  <c r="AT33" i="9" s="1"/>
  <c r="AL33" i="9"/>
  <c r="AF33" i="9"/>
  <c r="AE33" i="9"/>
  <c r="AD33" i="9"/>
  <c r="Z33" i="9"/>
  <c r="AC33" i="9" s="1"/>
  <c r="U33" i="9"/>
  <c r="O33" i="9"/>
  <c r="N33" i="9"/>
  <c r="M33" i="9"/>
  <c r="I33" i="9"/>
  <c r="L33" i="9" s="1"/>
  <c r="D33" i="9"/>
  <c r="CD32" i="9"/>
  <c r="CC32" i="9"/>
  <c r="CE32" i="9" s="1"/>
  <c r="BY32" i="9"/>
  <c r="CB32" i="9" s="1"/>
  <c r="BT32" i="9"/>
  <c r="BM32" i="9"/>
  <c r="BL32" i="9"/>
  <c r="BN32" i="9" s="1"/>
  <c r="BH32" i="9"/>
  <c r="BK32" i="9" s="1"/>
  <c r="BC32" i="9"/>
  <c r="AW32" i="9"/>
  <c r="AV32" i="9"/>
  <c r="AU32" i="9"/>
  <c r="AQ32" i="9"/>
  <c r="AT32" i="9" s="1"/>
  <c r="AL32" i="9"/>
  <c r="AF32" i="9"/>
  <c r="AE32" i="9"/>
  <c r="AD32" i="9"/>
  <c r="Z32" i="9"/>
  <c r="AC32" i="9" s="1"/>
  <c r="U32" i="9"/>
  <c r="N32" i="9"/>
  <c r="M32" i="9"/>
  <c r="O32" i="9" s="1"/>
  <c r="I32" i="9"/>
  <c r="L32" i="9" s="1"/>
  <c r="D32" i="9"/>
  <c r="CD31" i="9"/>
  <c r="CC31" i="9"/>
  <c r="CE31" i="9" s="1"/>
  <c r="BY31" i="9"/>
  <c r="CB31" i="9" s="1"/>
  <c r="BT31" i="9"/>
  <c r="BN31" i="9"/>
  <c r="BM31" i="9"/>
  <c r="BL31" i="9"/>
  <c r="BH31" i="9"/>
  <c r="BK31" i="9" s="1"/>
  <c r="BC31" i="9"/>
  <c r="AW31" i="9"/>
  <c r="AV31" i="9"/>
  <c r="AU31" i="9"/>
  <c r="AQ31" i="9"/>
  <c r="AT31" i="9" s="1"/>
  <c r="AL31" i="9"/>
  <c r="AE31" i="9"/>
  <c r="AD31" i="9"/>
  <c r="AF31" i="9" s="1"/>
  <c r="Z31" i="9"/>
  <c r="AC31" i="9" s="1"/>
  <c r="U31" i="9"/>
  <c r="N31" i="9"/>
  <c r="M31" i="9"/>
  <c r="O31" i="9" s="1"/>
  <c r="L31" i="9"/>
  <c r="I31" i="9"/>
  <c r="D31" i="9"/>
  <c r="CE30" i="9"/>
  <c r="CD30" i="9"/>
  <c r="CC30" i="9"/>
  <c r="BY30" i="9"/>
  <c r="CB30" i="9" s="1"/>
  <c r="BT30" i="9"/>
  <c r="BM30" i="9"/>
  <c r="BL30" i="9"/>
  <c r="BN30" i="9" s="1"/>
  <c r="BK30" i="9"/>
  <c r="BH30" i="9"/>
  <c r="BC30" i="9"/>
  <c r="AW30" i="9"/>
  <c r="AV30" i="9"/>
  <c r="AU30" i="9"/>
  <c r="AQ30" i="9"/>
  <c r="AT30" i="9" s="1"/>
  <c r="AL30" i="9"/>
  <c r="AE30" i="9"/>
  <c r="AD30" i="9"/>
  <c r="AF30" i="9" s="1"/>
  <c r="AC30" i="9"/>
  <c r="Z30" i="9"/>
  <c r="U30" i="9"/>
  <c r="O30" i="9"/>
  <c r="N30" i="9"/>
  <c r="M30" i="9"/>
  <c r="I30" i="9"/>
  <c r="L30" i="9" s="1"/>
  <c r="D30" i="9"/>
  <c r="CD29" i="9"/>
  <c r="CC29" i="9"/>
  <c r="CE29" i="9" s="1"/>
  <c r="CB29" i="9"/>
  <c r="BY29" i="9"/>
  <c r="BT29" i="9"/>
  <c r="BN29" i="9"/>
  <c r="BM29" i="9"/>
  <c r="BL29" i="9"/>
  <c r="BH29" i="9"/>
  <c r="BK29" i="9" s="1"/>
  <c r="BC29" i="9"/>
  <c r="AV29" i="9"/>
  <c r="AU29" i="9"/>
  <c r="AW29" i="9" s="1"/>
  <c r="AT29" i="9"/>
  <c r="AQ29" i="9"/>
  <c r="AL29" i="9"/>
  <c r="AF29" i="9"/>
  <c r="AE29" i="9"/>
  <c r="AD29" i="9"/>
  <c r="Z29" i="9"/>
  <c r="AC29" i="9" s="1"/>
  <c r="U29" i="9"/>
  <c r="N29" i="9"/>
  <c r="M29" i="9"/>
  <c r="O29" i="9" s="1"/>
  <c r="L29" i="9"/>
  <c r="I29" i="9"/>
  <c r="D29" i="9"/>
  <c r="CE25" i="9"/>
  <c r="CD25" i="9"/>
  <c r="CC25" i="9"/>
  <c r="BY25" i="9"/>
  <c r="CB25" i="9" s="1"/>
  <c r="BT25" i="9"/>
  <c r="BM25" i="9"/>
  <c r="BL25" i="9"/>
  <c r="BN25" i="9" s="1"/>
  <c r="BK25" i="9"/>
  <c r="BH25" i="9"/>
  <c r="BC25" i="9"/>
  <c r="AW25" i="9"/>
  <c r="AV25" i="9"/>
  <c r="AU25" i="9"/>
  <c r="AQ25" i="9"/>
  <c r="AT25" i="9" s="1"/>
  <c r="AL25" i="9"/>
  <c r="AE25" i="9"/>
  <c r="AD25" i="9"/>
  <c r="AF25" i="9" s="1"/>
  <c r="AC25" i="9"/>
  <c r="Z25" i="9"/>
  <c r="U25" i="9"/>
  <c r="O25" i="9"/>
  <c r="N25" i="9"/>
  <c r="M25" i="9"/>
  <c r="I25" i="9"/>
  <c r="L25" i="9" s="1"/>
  <c r="D25" i="9"/>
  <c r="CD24" i="9"/>
  <c r="CC24" i="9"/>
  <c r="CE24" i="9" s="1"/>
  <c r="CB24" i="9"/>
  <c r="BY24" i="9"/>
  <c r="BT24" i="9"/>
  <c r="BN24" i="9"/>
  <c r="BM24" i="9"/>
  <c r="BL24" i="9"/>
  <c r="BH24" i="9"/>
  <c r="BK24" i="9" s="1"/>
  <c r="BC24" i="9"/>
  <c r="AV24" i="9"/>
  <c r="AU24" i="9"/>
  <c r="AW24" i="9" s="1"/>
  <c r="AT24" i="9"/>
  <c r="AQ24" i="9"/>
  <c r="AL24" i="9"/>
  <c r="AF24" i="9"/>
  <c r="AE24" i="9"/>
  <c r="AD24" i="9"/>
  <c r="Z24" i="9"/>
  <c r="AC24" i="9" s="1"/>
  <c r="U24" i="9"/>
  <c r="N24" i="9"/>
  <c r="M24" i="9"/>
  <c r="O24" i="9" s="1"/>
  <c r="L24" i="9"/>
  <c r="I24" i="9"/>
  <c r="D24" i="9"/>
  <c r="CE23" i="9"/>
  <c r="CD23" i="9"/>
  <c r="CC23" i="9"/>
  <c r="BY23" i="9"/>
  <c r="CB23" i="9" s="1"/>
  <c r="BT23" i="9"/>
  <c r="BM23" i="9"/>
  <c r="BL23" i="9"/>
  <c r="BN23" i="9" s="1"/>
  <c r="BK23" i="9"/>
  <c r="BH23" i="9"/>
  <c r="BC23" i="9"/>
  <c r="AW23" i="9"/>
  <c r="AV23" i="9"/>
  <c r="AU23" i="9"/>
  <c r="AQ23" i="9"/>
  <c r="AT23" i="9" s="1"/>
  <c r="AL23" i="9"/>
  <c r="AE23" i="9"/>
  <c r="AD23" i="9"/>
  <c r="AF23" i="9" s="1"/>
  <c r="AC23" i="9"/>
  <c r="Z23" i="9"/>
  <c r="U23" i="9"/>
  <c r="O23" i="9"/>
  <c r="N23" i="9"/>
  <c r="M23" i="9"/>
  <c r="I23" i="9"/>
  <c r="L23" i="9" s="1"/>
  <c r="D23" i="9"/>
  <c r="CD22" i="9"/>
  <c r="CC22" i="9"/>
  <c r="CE22" i="9" s="1"/>
  <c r="CB22" i="9"/>
  <c r="BY22" i="9"/>
  <c r="BT22" i="9"/>
  <c r="BN22" i="9"/>
  <c r="BM22" i="9"/>
  <c r="BL22" i="9"/>
  <c r="BH22" i="9"/>
  <c r="BK22" i="9" s="1"/>
  <c r="BC22" i="9"/>
  <c r="AV22" i="9"/>
  <c r="AU22" i="9"/>
  <c r="AW22" i="9" s="1"/>
  <c r="AT22" i="9"/>
  <c r="AQ22" i="9"/>
  <c r="AL22" i="9"/>
  <c r="AF22" i="9"/>
  <c r="AE22" i="9"/>
  <c r="AD22" i="9"/>
  <c r="Z22" i="9"/>
  <c r="AC22" i="9" s="1"/>
  <c r="U22" i="9"/>
  <c r="N22" i="9"/>
  <c r="M22" i="9"/>
  <c r="O22" i="9" s="1"/>
  <c r="L22" i="9"/>
  <c r="I22" i="9"/>
  <c r="D22" i="9"/>
  <c r="CE21" i="9"/>
  <c r="CD21" i="9"/>
  <c r="CC21" i="9"/>
  <c r="BY21" i="9"/>
  <c r="CB21" i="9" s="1"/>
  <c r="BT21" i="9"/>
  <c r="BM21" i="9"/>
  <c r="BL21" i="9"/>
  <c r="BN21" i="9" s="1"/>
  <c r="BK21" i="9"/>
  <c r="BH21" i="9"/>
  <c r="BC21" i="9"/>
  <c r="AW21" i="9"/>
  <c r="AV21" i="9"/>
  <c r="AU21" i="9"/>
  <c r="AQ21" i="9"/>
  <c r="AT21" i="9" s="1"/>
  <c r="AL21" i="9"/>
  <c r="AE21" i="9"/>
  <c r="AD21" i="9"/>
  <c r="AF21" i="9" s="1"/>
  <c r="AC21" i="9"/>
  <c r="Z21" i="9"/>
  <c r="U21" i="9"/>
  <c r="O21" i="9"/>
  <c r="N21" i="9"/>
  <c r="M21" i="9"/>
  <c r="I21" i="9"/>
  <c r="L21" i="9" s="1"/>
  <c r="D21" i="9"/>
  <c r="CD20" i="9"/>
  <c r="CC20" i="9"/>
  <c r="CE20" i="9" s="1"/>
  <c r="CB20" i="9"/>
  <c r="BY20" i="9"/>
  <c r="BT20" i="9"/>
  <c r="BN20" i="9"/>
  <c r="BM20" i="9"/>
  <c r="BL20" i="9"/>
  <c r="BH20" i="9"/>
  <c r="BK20" i="9" s="1"/>
  <c r="BC20" i="9"/>
  <c r="AV20" i="9"/>
  <c r="AU20" i="9"/>
  <c r="AW20" i="9" s="1"/>
  <c r="AT20" i="9"/>
  <c r="AQ20" i="9"/>
  <c r="AL20" i="9"/>
  <c r="AF20" i="9"/>
  <c r="AE20" i="9"/>
  <c r="AD20" i="9"/>
  <c r="Z20" i="9"/>
  <c r="AC20" i="9" s="1"/>
  <c r="U20" i="9"/>
  <c r="N20" i="9"/>
  <c r="M20" i="9"/>
  <c r="O20" i="9" s="1"/>
  <c r="L20" i="9"/>
  <c r="I20" i="9"/>
  <c r="D20" i="9"/>
  <c r="CE19" i="9"/>
  <c r="CD19" i="9"/>
  <c r="CC19" i="9"/>
  <c r="BY19" i="9"/>
  <c r="CB19" i="9" s="1"/>
  <c r="BT19" i="9"/>
  <c r="BM19" i="9"/>
  <c r="BL19" i="9"/>
  <c r="BN19" i="9" s="1"/>
  <c r="BK19" i="9"/>
  <c r="BH19" i="9"/>
  <c r="BC19" i="9"/>
  <c r="AW19" i="9"/>
  <c r="AV19" i="9"/>
  <c r="AU19" i="9"/>
  <c r="AQ19" i="9"/>
  <c r="AT19" i="9" s="1"/>
  <c r="AL19" i="9"/>
  <c r="AE19" i="9"/>
  <c r="AD19" i="9"/>
  <c r="AF19" i="9" s="1"/>
  <c r="AC19" i="9"/>
  <c r="Z19" i="9"/>
  <c r="U19" i="9"/>
  <c r="O19" i="9"/>
  <c r="N19" i="9"/>
  <c r="M19" i="9"/>
  <c r="I19" i="9"/>
  <c r="L19" i="9" s="1"/>
  <c r="D19" i="9"/>
  <c r="CD18" i="9"/>
  <c r="CC18" i="9"/>
  <c r="CE18" i="9" s="1"/>
  <c r="CB18" i="9"/>
  <c r="BY18" i="9"/>
  <c r="BT18" i="9"/>
  <c r="BN18" i="9"/>
  <c r="BM18" i="9"/>
  <c r="BL18" i="9"/>
  <c r="BH18" i="9"/>
  <c r="BK18" i="9" s="1"/>
  <c r="BC18" i="9"/>
  <c r="AV18" i="9"/>
  <c r="AU18" i="9"/>
  <c r="AW18" i="9" s="1"/>
  <c r="AT18" i="9"/>
  <c r="AQ18" i="9"/>
  <c r="AL18" i="9"/>
  <c r="AF18" i="9"/>
  <c r="AE18" i="9"/>
  <c r="AD18" i="9"/>
  <c r="Z18" i="9"/>
  <c r="AC18" i="9" s="1"/>
  <c r="U18" i="9"/>
  <c r="N18" i="9"/>
  <c r="M18" i="9"/>
  <c r="O18" i="9" s="1"/>
  <c r="L18" i="9"/>
  <c r="I18" i="9"/>
  <c r="D18" i="9"/>
  <c r="CE17" i="9"/>
  <c r="CD17" i="9"/>
  <c r="CC17" i="9"/>
  <c r="BY17" i="9"/>
  <c r="CB17" i="9" s="1"/>
  <c r="BT17" i="9"/>
  <c r="BM17" i="9"/>
  <c r="BL17" i="9"/>
  <c r="BN17" i="9" s="1"/>
  <c r="BK17" i="9"/>
  <c r="BH17" i="9"/>
  <c r="BC17" i="9"/>
  <c r="AW17" i="9"/>
  <c r="AV17" i="9"/>
  <c r="AU17" i="9"/>
  <c r="AQ17" i="9"/>
  <c r="AT17" i="9" s="1"/>
  <c r="AL17" i="9"/>
  <c r="AE17" i="9"/>
  <c r="AD17" i="9"/>
  <c r="AF17" i="9" s="1"/>
  <c r="AC17" i="9"/>
  <c r="Z17" i="9"/>
  <c r="U17" i="9"/>
  <c r="O17" i="9"/>
  <c r="N17" i="9"/>
  <c r="M17" i="9"/>
  <c r="I17" i="9"/>
  <c r="L17" i="9" s="1"/>
  <c r="D17" i="9"/>
  <c r="CD16" i="9"/>
  <c r="CC16" i="9"/>
  <c r="CE16" i="9" s="1"/>
  <c r="CB16" i="9"/>
  <c r="BY16" i="9"/>
  <c r="BT16" i="9"/>
  <c r="BN16" i="9"/>
  <c r="BM16" i="9"/>
  <c r="BL16" i="9"/>
  <c r="BH16" i="9"/>
  <c r="BK16" i="9" s="1"/>
  <c r="BC16" i="9"/>
  <c r="AV16" i="9"/>
  <c r="AU16" i="9"/>
  <c r="AW16" i="9" s="1"/>
  <c r="AT16" i="9"/>
  <c r="AQ16" i="9"/>
  <c r="AL16" i="9"/>
  <c r="AF16" i="9"/>
  <c r="AE16" i="9"/>
  <c r="AD16" i="9"/>
  <c r="Z16" i="9"/>
  <c r="AC16" i="9" s="1"/>
  <c r="U16" i="9"/>
  <c r="N16" i="9"/>
  <c r="M16" i="9"/>
  <c r="O16" i="9" s="1"/>
  <c r="L16" i="9"/>
  <c r="I16" i="9"/>
  <c r="D16" i="9"/>
  <c r="CE15" i="9"/>
  <c r="CD15" i="9"/>
  <c r="CC15" i="9"/>
  <c r="BY15" i="9"/>
  <c r="CB15" i="9" s="1"/>
  <c r="BT15" i="9"/>
  <c r="BM15" i="9"/>
  <c r="BL15" i="9"/>
  <c r="BN15" i="9" s="1"/>
  <c r="BK15" i="9"/>
  <c r="BH15" i="9"/>
  <c r="BC15" i="9"/>
  <c r="AW15" i="9"/>
  <c r="AV15" i="9"/>
  <c r="AU15" i="9"/>
  <c r="AQ15" i="9"/>
  <c r="AT15" i="9" s="1"/>
  <c r="AL15" i="9"/>
  <c r="AE15" i="9"/>
  <c r="AD15" i="9"/>
  <c r="AF15" i="9" s="1"/>
  <c r="AC15" i="9"/>
  <c r="Z15" i="9"/>
  <c r="U15" i="9"/>
  <c r="O15" i="9"/>
  <c r="N15" i="9"/>
  <c r="M15" i="9"/>
  <c r="I15" i="9"/>
  <c r="L15" i="9" s="1"/>
  <c r="D15" i="9"/>
  <c r="CD14" i="9"/>
  <c r="CC14" i="9"/>
  <c r="CE14" i="9" s="1"/>
  <c r="CB14" i="9"/>
  <c r="BY14" i="9"/>
  <c r="BT14" i="9"/>
  <c r="BN14" i="9"/>
  <c r="BM14" i="9"/>
  <c r="BL14" i="9"/>
  <c r="BH14" i="9"/>
  <c r="BK14" i="9" s="1"/>
  <c r="BC14" i="9"/>
  <c r="AV14" i="9"/>
  <c r="AU14" i="9"/>
  <c r="AW14" i="9" s="1"/>
  <c r="AT14" i="9"/>
  <c r="AQ14" i="9"/>
  <c r="AL14" i="9"/>
  <c r="AF14" i="9"/>
  <c r="AE14" i="9"/>
  <c r="AD14" i="9"/>
  <c r="Z14" i="9"/>
  <c r="AC14" i="9" s="1"/>
  <c r="U14" i="9"/>
  <c r="N14" i="9"/>
  <c r="M14" i="9"/>
  <c r="O14" i="9" s="1"/>
  <c r="L14" i="9"/>
  <c r="I14" i="9"/>
  <c r="D14" i="9"/>
  <c r="BY10" i="9"/>
  <c r="BU10" i="9"/>
  <c r="BH10" i="9"/>
  <c r="BD10" i="9"/>
  <c r="AQ10" i="9"/>
  <c r="AM10" i="9"/>
  <c r="Z10" i="9"/>
  <c r="V10" i="9"/>
  <c r="I10" i="9"/>
  <c r="E10" i="9"/>
  <c r="BN86" i="9" l="1"/>
  <c r="AF88" i="9"/>
  <c r="AW87" i="9"/>
  <c r="O89" i="9"/>
  <c r="AC137" i="9"/>
  <c r="AT143" i="9"/>
  <c r="AC170" i="9"/>
  <c r="BN132" i="9"/>
  <c r="HV108" i="8" l="1"/>
  <c r="HT108" i="8"/>
  <c r="HR108" i="8"/>
  <c r="HO108" i="8"/>
  <c r="HM108" i="8"/>
  <c r="HZ108" i="8" s="1"/>
  <c r="HI108" i="8"/>
  <c r="HC108" i="8"/>
  <c r="HA108" i="8"/>
  <c r="GX108" i="8"/>
  <c r="GU108" i="8"/>
  <c r="GQ108" i="8"/>
  <c r="HX108" i="8" s="1"/>
  <c r="HY108" i="8" s="1"/>
  <c r="GP108" i="8"/>
  <c r="GA108" i="8"/>
  <c r="FY108" i="8"/>
  <c r="FW108" i="8"/>
  <c r="FT108" i="8"/>
  <c r="FR108" i="8"/>
  <c r="FH108" i="8"/>
  <c r="FF108" i="8"/>
  <c r="FC108" i="8"/>
  <c r="EZ108" i="8"/>
  <c r="EW108" i="8"/>
  <c r="EV108" i="8"/>
  <c r="GC108" i="8" s="1"/>
  <c r="GD108" i="8" s="1"/>
  <c r="EO108" i="8"/>
  <c r="EF108" i="8"/>
  <c r="ED108" i="8"/>
  <c r="EB108" i="8"/>
  <c r="DY108" i="8"/>
  <c r="DW108" i="8"/>
  <c r="EJ108" i="8" s="1"/>
  <c r="DS108" i="8"/>
  <c r="DM108" i="8"/>
  <c r="DK108" i="8"/>
  <c r="DH108" i="8"/>
  <c r="DE108" i="8"/>
  <c r="DA108" i="8"/>
  <c r="EH108" i="8" s="1"/>
  <c r="EI108" i="8" s="1"/>
  <c r="CZ108" i="8"/>
  <c r="CN108" i="8"/>
  <c r="CK108" i="8"/>
  <c r="CI108" i="8"/>
  <c r="CG108" i="8"/>
  <c r="CD108" i="8"/>
  <c r="CB108" i="8"/>
  <c r="BR108" i="8"/>
  <c r="BP108" i="8"/>
  <c r="BM108" i="8"/>
  <c r="BJ108" i="8"/>
  <c r="BG108" i="8"/>
  <c r="BF108" i="8"/>
  <c r="CM108" i="8" s="1"/>
  <c r="AY108" i="8"/>
  <c r="AP108" i="8"/>
  <c r="AN108" i="8"/>
  <c r="AL108" i="8"/>
  <c r="AI108" i="8"/>
  <c r="AG108" i="8"/>
  <c r="HF108" i="8" s="1"/>
  <c r="AC108" i="8"/>
  <c r="W108" i="8"/>
  <c r="U108" i="8"/>
  <c r="R108" i="8"/>
  <c r="O108" i="8"/>
  <c r="L108" i="8"/>
  <c r="K108" i="8"/>
  <c r="GM108" i="8" s="1"/>
  <c r="J108" i="8"/>
  <c r="D108" i="8"/>
  <c r="HV107" i="8"/>
  <c r="HT107" i="8"/>
  <c r="HR107" i="8"/>
  <c r="HO107" i="8"/>
  <c r="HM107" i="8"/>
  <c r="HC107" i="8"/>
  <c r="HA107" i="8"/>
  <c r="GX107" i="8"/>
  <c r="GU107" i="8"/>
  <c r="GR107" i="8"/>
  <c r="GQ107" i="8"/>
  <c r="HX107" i="8" s="1"/>
  <c r="HY107" i="8" s="1"/>
  <c r="GJ107" i="8"/>
  <c r="GA107" i="8"/>
  <c r="FY107" i="8"/>
  <c r="FW107" i="8"/>
  <c r="FT107" i="8"/>
  <c r="FR107" i="8"/>
  <c r="GE107" i="8" s="1"/>
  <c r="FH107" i="8"/>
  <c r="FF107" i="8"/>
  <c r="FC107" i="8"/>
  <c r="EZ107" i="8"/>
  <c r="EV107" i="8"/>
  <c r="GC107" i="8" s="1"/>
  <c r="GD107" i="8" s="1"/>
  <c r="EU107" i="8"/>
  <c r="EI107" i="8"/>
  <c r="EF107" i="8"/>
  <c r="ED107" i="8"/>
  <c r="EB107" i="8"/>
  <c r="DY107" i="8"/>
  <c r="DW107" i="8"/>
  <c r="DM107" i="8"/>
  <c r="DK107" i="8"/>
  <c r="DH107" i="8"/>
  <c r="DE107" i="8"/>
  <c r="DB107" i="8"/>
  <c r="DA107" i="8"/>
  <c r="EH107" i="8" s="1"/>
  <c r="CT107" i="8"/>
  <c r="CK107" i="8"/>
  <c r="CI107" i="8"/>
  <c r="CG107" i="8"/>
  <c r="CD107" i="8"/>
  <c r="CB107" i="8"/>
  <c r="CO107" i="8" s="1"/>
  <c r="BR107" i="8"/>
  <c r="BP107" i="8"/>
  <c r="BM107" i="8"/>
  <c r="BJ107" i="8"/>
  <c r="BF107" i="8"/>
  <c r="CM107" i="8" s="1"/>
  <c r="CN107" i="8" s="1"/>
  <c r="BE107" i="8"/>
  <c r="AP107" i="8"/>
  <c r="AN107" i="8"/>
  <c r="AL107" i="8"/>
  <c r="AI107" i="8"/>
  <c r="AG107" i="8"/>
  <c r="W107" i="8"/>
  <c r="U107" i="8"/>
  <c r="R107" i="8"/>
  <c r="O107" i="8"/>
  <c r="L107" i="8"/>
  <c r="K107" i="8"/>
  <c r="ER107" i="8" s="1"/>
  <c r="J107" i="8"/>
  <c r="G107" i="8"/>
  <c r="D107" i="8"/>
  <c r="HV106" i="8"/>
  <c r="HT106" i="8"/>
  <c r="HR106" i="8"/>
  <c r="HO106" i="8"/>
  <c r="HM106" i="8"/>
  <c r="HZ106" i="8" s="1"/>
  <c r="HI106" i="8"/>
  <c r="HC106" i="8"/>
  <c r="HA106" i="8"/>
  <c r="GX106" i="8"/>
  <c r="GU106" i="8"/>
  <c r="GQ106" i="8"/>
  <c r="HX106" i="8" s="1"/>
  <c r="HY106" i="8" s="1"/>
  <c r="GP106" i="8"/>
  <c r="GD106" i="8"/>
  <c r="GA106" i="8"/>
  <c r="FY106" i="8"/>
  <c r="FW106" i="8"/>
  <c r="FT106" i="8"/>
  <c r="FR106" i="8"/>
  <c r="FH106" i="8"/>
  <c r="FF106" i="8"/>
  <c r="FC106" i="8"/>
  <c r="EZ106" i="8"/>
  <c r="EW106" i="8"/>
  <c r="EV106" i="8"/>
  <c r="GC106" i="8" s="1"/>
  <c r="EO106" i="8"/>
  <c r="EF106" i="8"/>
  <c r="ED106" i="8"/>
  <c r="EB106" i="8"/>
  <c r="DY106" i="8"/>
  <c r="DW106" i="8"/>
  <c r="EJ106" i="8" s="1"/>
  <c r="DS106" i="8"/>
  <c r="DM106" i="8"/>
  <c r="DK106" i="8"/>
  <c r="DH106" i="8"/>
  <c r="DE106" i="8"/>
  <c r="DA106" i="8"/>
  <c r="EH106" i="8" s="1"/>
  <c r="EI106" i="8" s="1"/>
  <c r="CZ106" i="8"/>
  <c r="CK106" i="8"/>
  <c r="CI106" i="8"/>
  <c r="CG106" i="8"/>
  <c r="CD106" i="8"/>
  <c r="CB106" i="8"/>
  <c r="BR106" i="8"/>
  <c r="BP106" i="8"/>
  <c r="BM106" i="8"/>
  <c r="BJ106" i="8"/>
  <c r="BG106" i="8"/>
  <c r="BF106" i="8"/>
  <c r="CM106" i="8" s="1"/>
  <c r="CN106" i="8" s="1"/>
  <c r="AY106" i="8"/>
  <c r="AP106" i="8"/>
  <c r="AN106" i="8"/>
  <c r="AL106" i="8"/>
  <c r="AI106" i="8"/>
  <c r="AG106" i="8"/>
  <c r="HF106" i="8" s="1"/>
  <c r="AC106" i="8"/>
  <c r="W106" i="8"/>
  <c r="U106" i="8"/>
  <c r="R106" i="8"/>
  <c r="O106" i="8"/>
  <c r="L106" i="8"/>
  <c r="K106" i="8"/>
  <c r="GM106" i="8" s="1"/>
  <c r="J106" i="8"/>
  <c r="D106" i="8"/>
  <c r="HY100" i="8"/>
  <c r="HV100" i="8"/>
  <c r="HT100" i="8"/>
  <c r="HR100" i="8"/>
  <c r="HO100" i="8"/>
  <c r="HM100" i="8"/>
  <c r="HC100" i="8"/>
  <c r="HA100" i="8"/>
  <c r="GX100" i="8"/>
  <c r="GU100" i="8"/>
  <c r="GR100" i="8"/>
  <c r="GQ100" i="8"/>
  <c r="HX100" i="8" s="1"/>
  <c r="GJ100" i="8"/>
  <c r="GA100" i="8"/>
  <c r="FY100" i="8"/>
  <c r="FW100" i="8"/>
  <c r="FT100" i="8"/>
  <c r="FR100" i="8"/>
  <c r="GE100" i="8" s="1"/>
  <c r="FN100" i="8"/>
  <c r="FH100" i="8"/>
  <c r="FF100" i="8"/>
  <c r="FC100" i="8"/>
  <c r="EZ100" i="8"/>
  <c r="EV100" i="8"/>
  <c r="GC100" i="8" s="1"/>
  <c r="GD100" i="8" s="1"/>
  <c r="EU100" i="8"/>
  <c r="EF100" i="8"/>
  <c r="ED100" i="8"/>
  <c r="EB100" i="8"/>
  <c r="DY100" i="8"/>
  <c r="DW100" i="8"/>
  <c r="DM100" i="8"/>
  <c r="DK100" i="8"/>
  <c r="DH100" i="8"/>
  <c r="DE100" i="8"/>
  <c r="DB100" i="8"/>
  <c r="DA100" i="8"/>
  <c r="EH100" i="8" s="1"/>
  <c r="EI100" i="8" s="1"/>
  <c r="CT100" i="8"/>
  <c r="CK100" i="8"/>
  <c r="CI100" i="8"/>
  <c r="CG100" i="8"/>
  <c r="CD100" i="8"/>
  <c r="CB100" i="8"/>
  <c r="CO100" i="8" s="1"/>
  <c r="BX100" i="8"/>
  <c r="BR100" i="8"/>
  <c r="BP100" i="8"/>
  <c r="BM100" i="8"/>
  <c r="BJ100" i="8"/>
  <c r="BF100" i="8"/>
  <c r="CM100" i="8" s="1"/>
  <c r="CN100" i="8" s="1"/>
  <c r="BE100" i="8"/>
  <c r="AP100" i="8"/>
  <c r="AN100" i="8"/>
  <c r="AL100" i="8"/>
  <c r="AI100" i="8"/>
  <c r="AG100" i="8"/>
  <c r="W100" i="8"/>
  <c r="U100" i="8"/>
  <c r="R100" i="8"/>
  <c r="O100" i="8"/>
  <c r="L100" i="8"/>
  <c r="K100" i="8"/>
  <c r="ER100" i="8" s="1"/>
  <c r="J100" i="8"/>
  <c r="G100" i="8"/>
  <c r="D100" i="8"/>
  <c r="HV99" i="8"/>
  <c r="HT99" i="8"/>
  <c r="HR99" i="8"/>
  <c r="HO99" i="8"/>
  <c r="HM99" i="8"/>
  <c r="HC99" i="8"/>
  <c r="HA99" i="8"/>
  <c r="GX99" i="8"/>
  <c r="GU99" i="8"/>
  <c r="GQ99" i="8"/>
  <c r="HX99" i="8" s="1"/>
  <c r="HY99" i="8" s="1"/>
  <c r="GM99" i="8"/>
  <c r="GE99" i="8"/>
  <c r="GC99" i="8"/>
  <c r="GD99" i="8" s="1"/>
  <c r="GA99" i="8"/>
  <c r="FY99" i="8"/>
  <c r="FW99" i="8"/>
  <c r="FU99" i="8"/>
  <c r="FT99" i="8"/>
  <c r="FV99" i="8" s="1"/>
  <c r="FS99" i="8"/>
  <c r="FR99" i="8"/>
  <c r="FN99" i="8"/>
  <c r="FK99" i="8"/>
  <c r="FH99" i="8"/>
  <c r="FF99" i="8"/>
  <c r="FC99" i="8"/>
  <c r="EZ99" i="8"/>
  <c r="EV99" i="8"/>
  <c r="ER99" i="8"/>
  <c r="EJ99" i="8"/>
  <c r="EI99" i="8"/>
  <c r="EF99" i="8"/>
  <c r="ED99" i="8"/>
  <c r="EB99" i="8"/>
  <c r="DZ99" i="8"/>
  <c r="EA99" i="8" s="1"/>
  <c r="DY99" i="8"/>
  <c r="DW99" i="8"/>
  <c r="DX99" i="8" s="1"/>
  <c r="DV99" i="8"/>
  <c r="DP99" i="8"/>
  <c r="EC99" i="8" s="1"/>
  <c r="DM99" i="8"/>
  <c r="DK99" i="8"/>
  <c r="DH99" i="8"/>
  <c r="DE99" i="8"/>
  <c r="DA99" i="8"/>
  <c r="EH99" i="8" s="1"/>
  <c r="CW99" i="8"/>
  <c r="CT99" i="8"/>
  <c r="CO99" i="8"/>
  <c r="CK99" i="8"/>
  <c r="CI99" i="8"/>
  <c r="CG99" i="8"/>
  <c r="CE99" i="8"/>
  <c r="CD99" i="8"/>
  <c r="CC99" i="8"/>
  <c r="CB99" i="8"/>
  <c r="CA99" i="8"/>
  <c r="CL99" i="8" s="1"/>
  <c r="BU99" i="8"/>
  <c r="BR99" i="8"/>
  <c r="BP99" i="8"/>
  <c r="BM99" i="8"/>
  <c r="BJ99" i="8"/>
  <c r="BF99" i="8"/>
  <c r="CM99" i="8" s="1"/>
  <c r="CN99" i="8" s="1"/>
  <c r="BE99" i="8"/>
  <c r="AT99" i="8"/>
  <c r="AR99" i="8"/>
  <c r="AS99" i="8" s="1"/>
  <c r="AP99" i="8"/>
  <c r="AN99" i="8"/>
  <c r="AL99" i="8"/>
  <c r="AJ99" i="8"/>
  <c r="AK99" i="8" s="1"/>
  <c r="AI99" i="8"/>
  <c r="AH99" i="8"/>
  <c r="AG99" i="8"/>
  <c r="AF99" i="8"/>
  <c r="Z99" i="8"/>
  <c r="W99" i="8"/>
  <c r="U99" i="8"/>
  <c r="R99" i="8"/>
  <c r="O99" i="8"/>
  <c r="L99" i="8"/>
  <c r="K99" i="8"/>
  <c r="GR99" i="8" s="1"/>
  <c r="G99" i="8"/>
  <c r="D99" i="8"/>
  <c r="HZ98" i="8"/>
  <c r="HV98" i="8"/>
  <c r="HT98" i="8"/>
  <c r="HR98" i="8"/>
  <c r="HP98" i="8"/>
  <c r="HO98" i="8"/>
  <c r="HQ98" i="8" s="1"/>
  <c r="HN98" i="8"/>
  <c r="HM98" i="8"/>
  <c r="HL98" i="8"/>
  <c r="HI98" i="8"/>
  <c r="HF98" i="8"/>
  <c r="HC98" i="8"/>
  <c r="HA98" i="8"/>
  <c r="GX98" i="8"/>
  <c r="GU98" i="8"/>
  <c r="GQ98" i="8"/>
  <c r="HX98" i="8" s="1"/>
  <c r="HY98" i="8" s="1"/>
  <c r="GA98" i="8"/>
  <c r="FY98" i="8"/>
  <c r="FW98" i="8"/>
  <c r="FT98" i="8"/>
  <c r="FR98" i="8"/>
  <c r="FQ98" i="8"/>
  <c r="FK98" i="8"/>
  <c r="FH98" i="8"/>
  <c r="FF98" i="8"/>
  <c r="FC98" i="8"/>
  <c r="EZ98" i="8"/>
  <c r="EV98" i="8"/>
  <c r="GC98" i="8" s="1"/>
  <c r="GD98" i="8" s="1"/>
  <c r="EJ98" i="8"/>
  <c r="EH98" i="8"/>
  <c r="EI98" i="8" s="1"/>
  <c r="EF98" i="8"/>
  <c r="ED98" i="8"/>
  <c r="EB98" i="8"/>
  <c r="DZ98" i="8"/>
  <c r="DY98" i="8"/>
  <c r="EA98" i="8" s="1"/>
  <c r="DX98" i="8"/>
  <c r="DW98" i="8"/>
  <c r="DV98" i="8"/>
  <c r="DS98" i="8"/>
  <c r="DP98" i="8"/>
  <c r="DM98" i="8"/>
  <c r="DK98" i="8"/>
  <c r="DH98" i="8"/>
  <c r="DE98" i="8"/>
  <c r="DA98" i="8"/>
  <c r="CK98" i="8"/>
  <c r="CI98" i="8"/>
  <c r="CG98" i="8"/>
  <c r="CE98" i="8"/>
  <c r="CF98" i="8" s="1"/>
  <c r="CD98" i="8"/>
  <c r="CB98" i="8"/>
  <c r="CC98" i="8" s="1"/>
  <c r="CA98" i="8"/>
  <c r="BU98" i="8"/>
  <c r="BR98" i="8"/>
  <c r="BP98" i="8"/>
  <c r="BM98" i="8"/>
  <c r="BJ98" i="8"/>
  <c r="BF98" i="8"/>
  <c r="CM98" i="8" s="1"/>
  <c r="CN98" i="8" s="1"/>
  <c r="BB98" i="8"/>
  <c r="AT98" i="8"/>
  <c r="AR98" i="8"/>
  <c r="AS98" i="8" s="1"/>
  <c r="AP98" i="8"/>
  <c r="AN98" i="8"/>
  <c r="AL98" i="8"/>
  <c r="AJ98" i="8"/>
  <c r="AI98" i="8"/>
  <c r="AK98" i="8" s="1"/>
  <c r="AH98" i="8"/>
  <c r="AG98" i="8"/>
  <c r="FN98" i="8" s="1"/>
  <c r="AF98" i="8"/>
  <c r="AC98" i="8"/>
  <c r="Z98" i="8"/>
  <c r="W98" i="8"/>
  <c r="U98" i="8"/>
  <c r="R98" i="8"/>
  <c r="O98" i="8"/>
  <c r="K98" i="8"/>
  <c r="GM98" i="8" s="1"/>
  <c r="HZ92" i="8"/>
  <c r="HY92" i="8"/>
  <c r="HX92" i="8"/>
  <c r="HV92" i="8"/>
  <c r="HT92" i="8"/>
  <c r="HR92" i="8"/>
  <c r="HP92" i="8"/>
  <c r="HQ92" i="8" s="1"/>
  <c r="HO92" i="8"/>
  <c r="HM92" i="8"/>
  <c r="HN92" i="8" s="1"/>
  <c r="HL92" i="8"/>
  <c r="HF92" i="8"/>
  <c r="HB92" i="8"/>
  <c r="GU92" i="8"/>
  <c r="GQ92" i="8"/>
  <c r="GC92" i="8"/>
  <c r="GD92" i="8" s="1"/>
  <c r="GA92" i="8"/>
  <c r="FY92" i="8"/>
  <c r="FW92" i="8"/>
  <c r="FU92" i="8"/>
  <c r="FT92" i="8"/>
  <c r="FR92" i="8"/>
  <c r="FN92" i="8"/>
  <c r="FG92" i="8"/>
  <c r="EZ92" i="8"/>
  <c r="EV92" i="8"/>
  <c r="EJ92" i="8"/>
  <c r="EF92" i="8"/>
  <c r="ED92" i="8"/>
  <c r="EB92" i="8"/>
  <c r="DZ92" i="8"/>
  <c r="DY92" i="8"/>
  <c r="DX92" i="8"/>
  <c r="DW92" i="8"/>
  <c r="DV92" i="8"/>
  <c r="DS92" i="8"/>
  <c r="DL92" i="8"/>
  <c r="DH92" i="8"/>
  <c r="DA92" i="8"/>
  <c r="EH92" i="8" s="1"/>
  <c r="EI92" i="8" s="1"/>
  <c r="CK92" i="8"/>
  <c r="CI92" i="8"/>
  <c r="CG92" i="8"/>
  <c r="CD92" i="8"/>
  <c r="CB92" i="8"/>
  <c r="BR92" i="8"/>
  <c r="BQ92" i="8"/>
  <c r="BF92" i="8"/>
  <c r="CM92" i="8" s="1"/>
  <c r="CN92" i="8" s="1"/>
  <c r="AT92" i="8"/>
  <c r="AP92" i="8"/>
  <c r="AN92" i="8"/>
  <c r="AL92" i="8"/>
  <c r="AJ92" i="8"/>
  <c r="AI92" i="8"/>
  <c r="AK92" i="8" s="1"/>
  <c r="AG92" i="8"/>
  <c r="AF92" i="8"/>
  <c r="AC92" i="8"/>
  <c r="V92" i="8"/>
  <c r="U92" i="8"/>
  <c r="K92" i="8"/>
  <c r="GM92" i="8" s="1"/>
  <c r="D92" i="8"/>
  <c r="HZ91" i="8"/>
  <c r="HV91" i="8"/>
  <c r="HT91" i="8"/>
  <c r="HR91" i="8"/>
  <c r="HP91" i="8"/>
  <c r="HO91" i="8"/>
  <c r="HQ91" i="8" s="1"/>
  <c r="HN91" i="8"/>
  <c r="HM91" i="8"/>
  <c r="HI91" i="8"/>
  <c r="HF91" i="8"/>
  <c r="HB91" i="8"/>
  <c r="HA91" i="8"/>
  <c r="GX91" i="8"/>
  <c r="GQ91" i="8"/>
  <c r="HX91" i="8" s="1"/>
  <c r="HY91" i="8" s="1"/>
  <c r="GP91" i="8"/>
  <c r="GA91" i="8"/>
  <c r="FY91" i="8"/>
  <c r="FW91" i="8"/>
  <c r="FV91" i="8"/>
  <c r="FT91" i="8"/>
  <c r="FR91" i="8"/>
  <c r="FU91" i="8" s="1"/>
  <c r="FK91" i="8"/>
  <c r="FH91" i="8"/>
  <c r="FG91" i="8"/>
  <c r="FC91" i="8"/>
  <c r="EZ91" i="8"/>
  <c r="EV91" i="8"/>
  <c r="GC91" i="8" s="1"/>
  <c r="GD91" i="8" s="1"/>
  <c r="EH91" i="8"/>
  <c r="EI91" i="8" s="1"/>
  <c r="EF91" i="8"/>
  <c r="ED91" i="8"/>
  <c r="EB91" i="8"/>
  <c r="DY91" i="8"/>
  <c r="DW91" i="8"/>
  <c r="DV91" i="8"/>
  <c r="DM91" i="8"/>
  <c r="DL91" i="8"/>
  <c r="DE91" i="8"/>
  <c r="DA91" i="8"/>
  <c r="CW91" i="8"/>
  <c r="CT91" i="8"/>
  <c r="CK91" i="8"/>
  <c r="CI91" i="8"/>
  <c r="CG91" i="8"/>
  <c r="CE91" i="8"/>
  <c r="CD91" i="8"/>
  <c r="CF91" i="8" s="1"/>
  <c r="CB91" i="8"/>
  <c r="CO91" i="8" s="1"/>
  <c r="CA91" i="8"/>
  <c r="BX91" i="8"/>
  <c r="BQ91" i="8"/>
  <c r="BP91" i="8"/>
  <c r="BF91" i="8"/>
  <c r="CM91" i="8" s="1"/>
  <c r="CN91" i="8" s="1"/>
  <c r="AY91" i="8"/>
  <c r="AT91" i="8"/>
  <c r="AP91" i="8"/>
  <c r="AN91" i="8"/>
  <c r="AL91" i="8"/>
  <c r="AJ91" i="8"/>
  <c r="AI91" i="8"/>
  <c r="AK91" i="8" s="1"/>
  <c r="AH91" i="8"/>
  <c r="AG91" i="8"/>
  <c r="FQ91" i="8" s="1"/>
  <c r="AF91" i="8"/>
  <c r="AC91" i="8"/>
  <c r="Z91" i="8"/>
  <c r="V91" i="8"/>
  <c r="HC91" i="8" s="1"/>
  <c r="U91" i="8"/>
  <c r="R91" i="8"/>
  <c r="K91" i="8"/>
  <c r="ER91" i="8" s="1"/>
  <c r="J91" i="8"/>
  <c r="AQ91" i="8" s="1"/>
  <c r="HY85" i="8"/>
  <c r="HV85" i="8"/>
  <c r="HT85" i="8"/>
  <c r="HR85" i="8"/>
  <c r="HO85" i="8"/>
  <c r="HM85" i="8"/>
  <c r="HC85" i="8"/>
  <c r="HB85" i="8"/>
  <c r="GX85" i="8"/>
  <c r="GU85" i="8"/>
  <c r="GQ85" i="8"/>
  <c r="HX85" i="8" s="1"/>
  <c r="GP85" i="8"/>
  <c r="GM85" i="8"/>
  <c r="GC85" i="8"/>
  <c r="GD85" i="8" s="1"/>
  <c r="GA85" i="8"/>
  <c r="FY85" i="8"/>
  <c r="FW85" i="8"/>
  <c r="FU85" i="8"/>
  <c r="FV85" i="8" s="1"/>
  <c r="FT85" i="8"/>
  <c r="FR85" i="8"/>
  <c r="FQ85" i="8"/>
  <c r="FH85" i="8"/>
  <c r="FG85" i="8"/>
  <c r="EZ85" i="8"/>
  <c r="EW85" i="8"/>
  <c r="EV85" i="8"/>
  <c r="ER85" i="8"/>
  <c r="EO85" i="8"/>
  <c r="EH85" i="8"/>
  <c r="EI85" i="8" s="1"/>
  <c r="EF85" i="8"/>
  <c r="ED85" i="8"/>
  <c r="EB85" i="8"/>
  <c r="DZ85" i="8"/>
  <c r="DY85" i="8"/>
  <c r="EA85" i="8" s="1"/>
  <c r="DW85" i="8"/>
  <c r="EJ85" i="8" s="1"/>
  <c r="DV85" i="8"/>
  <c r="DL85" i="8"/>
  <c r="DK85" i="8"/>
  <c r="DB85" i="8"/>
  <c r="DA85" i="8"/>
  <c r="CT85" i="8"/>
  <c r="CO85" i="8"/>
  <c r="CK85" i="8"/>
  <c r="CI85" i="8"/>
  <c r="CG85" i="8"/>
  <c r="CE85" i="8"/>
  <c r="CD85" i="8"/>
  <c r="CF85" i="8" s="1"/>
  <c r="CC85" i="8"/>
  <c r="CB85" i="8"/>
  <c r="BU85" i="8"/>
  <c r="BQ85" i="8"/>
  <c r="BP85" i="8"/>
  <c r="BM85" i="8"/>
  <c r="BF85" i="8"/>
  <c r="CM85" i="8" s="1"/>
  <c r="CN85" i="8" s="1"/>
  <c r="BE85" i="8"/>
  <c r="AT85" i="8"/>
  <c r="AP85" i="8"/>
  <c r="AN85" i="8"/>
  <c r="AL85" i="8"/>
  <c r="AI85" i="8"/>
  <c r="AH85" i="8"/>
  <c r="AG85" i="8"/>
  <c r="Z85" i="8"/>
  <c r="W85" i="8"/>
  <c r="V85" i="8"/>
  <c r="FF85" i="8" s="1"/>
  <c r="U85" i="8"/>
  <c r="R85" i="8"/>
  <c r="O85" i="8"/>
  <c r="K85" i="8"/>
  <c r="GR85" i="8" s="1"/>
  <c r="J85" i="8"/>
  <c r="G85" i="8"/>
  <c r="HX84" i="8"/>
  <c r="HY84" i="8" s="1"/>
  <c r="HV84" i="8"/>
  <c r="HT84" i="8"/>
  <c r="HR84" i="8"/>
  <c r="HO84" i="8"/>
  <c r="HM84" i="8"/>
  <c r="HB84" i="8"/>
  <c r="GU84" i="8"/>
  <c r="GR84" i="8"/>
  <c r="GQ84" i="8"/>
  <c r="GM84" i="8"/>
  <c r="GJ84" i="8"/>
  <c r="GA84" i="8"/>
  <c r="FY84" i="8"/>
  <c r="FW84" i="8"/>
  <c r="FU84" i="8"/>
  <c r="FT84" i="8"/>
  <c r="FV84" i="8" s="1"/>
  <c r="FR84" i="8"/>
  <c r="GE84" i="8" s="1"/>
  <c r="FG84" i="8"/>
  <c r="EW84" i="8"/>
  <c r="EV84" i="8"/>
  <c r="GC84" i="8" s="1"/>
  <c r="GD84" i="8" s="1"/>
  <c r="EO84" i="8"/>
  <c r="EJ84" i="8"/>
  <c r="EF84" i="8"/>
  <c r="ED84" i="8"/>
  <c r="EB84" i="8"/>
  <c r="DY84" i="8"/>
  <c r="EA84" i="8" s="1"/>
  <c r="DX84" i="8"/>
  <c r="DW84" i="8"/>
  <c r="DZ84" i="8" s="1"/>
  <c r="DL84" i="8"/>
  <c r="DA84" i="8"/>
  <c r="EH84" i="8" s="1"/>
  <c r="EI84" i="8" s="1"/>
  <c r="CZ84" i="8"/>
  <c r="CK84" i="8"/>
  <c r="CI84" i="8"/>
  <c r="CG84" i="8"/>
  <c r="CF84" i="8"/>
  <c r="CD84" i="8"/>
  <c r="CB84" i="8"/>
  <c r="CE84" i="8" s="1"/>
  <c r="BR84" i="8"/>
  <c r="BQ84" i="8"/>
  <c r="BF84" i="8"/>
  <c r="CM84" i="8" s="1"/>
  <c r="CN84" i="8" s="1"/>
  <c r="BE84" i="8"/>
  <c r="BB84" i="8"/>
  <c r="AR84" i="8"/>
  <c r="AS84" i="8" s="1"/>
  <c r="AP84" i="8"/>
  <c r="AN84" i="8"/>
  <c r="AL84" i="8"/>
  <c r="AI84" i="8"/>
  <c r="AG84" i="8"/>
  <c r="V84" i="8"/>
  <c r="O84" i="8"/>
  <c r="L84" i="8"/>
  <c r="K84" i="8"/>
  <c r="EU84" i="8" s="1"/>
  <c r="J84" i="8"/>
  <c r="G84" i="8"/>
  <c r="D84" i="8"/>
  <c r="GO78" i="8"/>
  <c r="GK78" i="8"/>
  <c r="ET78" i="8"/>
  <c r="EP78" i="8"/>
  <c r="CY78" i="8"/>
  <c r="CU78" i="8"/>
  <c r="BD78" i="8"/>
  <c r="AZ78" i="8"/>
  <c r="I78" i="8"/>
  <c r="E78" i="8"/>
  <c r="HZ74" i="8"/>
  <c r="HV74" i="8"/>
  <c r="HT74" i="8"/>
  <c r="HR74" i="8"/>
  <c r="HQ74" i="8"/>
  <c r="HO74" i="8"/>
  <c r="HN74" i="8"/>
  <c r="HM74" i="8"/>
  <c r="HP74" i="8" s="1"/>
  <c r="HC74" i="8"/>
  <c r="HA74" i="8"/>
  <c r="GX74" i="8"/>
  <c r="GU74" i="8"/>
  <c r="GR74" i="8"/>
  <c r="GQ74" i="8"/>
  <c r="HX74" i="8" s="1"/>
  <c r="HY74" i="8" s="1"/>
  <c r="GM74" i="8"/>
  <c r="GJ74" i="8"/>
  <c r="GC74" i="8"/>
  <c r="GD74" i="8" s="1"/>
  <c r="GB74" i="8"/>
  <c r="GA74" i="8"/>
  <c r="FY74" i="8"/>
  <c r="FW74" i="8"/>
  <c r="FU74" i="8"/>
  <c r="FT74" i="8"/>
  <c r="FV74" i="8" s="1"/>
  <c r="FR74" i="8"/>
  <c r="GE74" i="8" s="1"/>
  <c r="FQ74" i="8"/>
  <c r="FH74" i="8"/>
  <c r="FF74" i="8"/>
  <c r="FC74" i="8"/>
  <c r="EZ74" i="8"/>
  <c r="EV74" i="8"/>
  <c r="EU74" i="8"/>
  <c r="EJ74" i="8"/>
  <c r="EF74" i="8"/>
  <c r="ED74" i="8"/>
  <c r="EB74" i="8"/>
  <c r="EA74" i="8"/>
  <c r="DY74" i="8"/>
  <c r="DX74" i="8"/>
  <c r="DW74" i="8"/>
  <c r="DZ74" i="8" s="1"/>
  <c r="DM74" i="8"/>
  <c r="DK74" i="8"/>
  <c r="DH74" i="8"/>
  <c r="DE74" i="8"/>
  <c r="DB74" i="8"/>
  <c r="DA74" i="8"/>
  <c r="EH74" i="8" s="1"/>
  <c r="EI74" i="8" s="1"/>
  <c r="CW74" i="8"/>
  <c r="CT74" i="8"/>
  <c r="CL74" i="8"/>
  <c r="CK74" i="8"/>
  <c r="CI74" i="8"/>
  <c r="CG74" i="8"/>
  <c r="CE74" i="8"/>
  <c r="CD74" i="8"/>
  <c r="CF74" i="8" s="1"/>
  <c r="CB74" i="8"/>
  <c r="CO74" i="8" s="1"/>
  <c r="CA74" i="8"/>
  <c r="BR74" i="8"/>
  <c r="BP74" i="8"/>
  <c r="BM74" i="8"/>
  <c r="BJ74" i="8"/>
  <c r="BG74" i="8"/>
  <c r="BF74" i="8"/>
  <c r="CM74" i="8" s="1"/>
  <c r="CN74" i="8" s="1"/>
  <c r="BE74" i="8"/>
  <c r="AY74" i="8"/>
  <c r="AP74" i="8"/>
  <c r="AN74" i="8"/>
  <c r="AL74" i="8"/>
  <c r="AI74" i="8"/>
  <c r="AG74" i="8"/>
  <c r="Z74" i="8"/>
  <c r="AM74" i="8" s="1"/>
  <c r="W74" i="8"/>
  <c r="U74" i="8"/>
  <c r="R74" i="8"/>
  <c r="O74" i="8"/>
  <c r="L74" i="8"/>
  <c r="K74" i="8"/>
  <c r="ER74" i="8" s="1"/>
  <c r="J74" i="8"/>
  <c r="G74" i="8"/>
  <c r="D74" i="8"/>
  <c r="HX73" i="8"/>
  <c r="HY73" i="8" s="1"/>
  <c r="HV73" i="8"/>
  <c r="HT73" i="8"/>
  <c r="HR73" i="8"/>
  <c r="HP73" i="8"/>
  <c r="HO73" i="8"/>
  <c r="HM73" i="8"/>
  <c r="HZ73" i="8" s="1"/>
  <c r="HL73" i="8"/>
  <c r="HI73" i="8"/>
  <c r="HC73" i="8"/>
  <c r="HA73" i="8"/>
  <c r="GX73" i="8"/>
  <c r="GU73" i="8"/>
  <c r="GQ73" i="8"/>
  <c r="GD73" i="8"/>
  <c r="GA73" i="8"/>
  <c r="FY73" i="8"/>
  <c r="FW73" i="8"/>
  <c r="FT73" i="8"/>
  <c r="FR73" i="8"/>
  <c r="FK73" i="8"/>
  <c r="FH73" i="8"/>
  <c r="FF73" i="8"/>
  <c r="FC73" i="8"/>
  <c r="EZ73" i="8"/>
  <c r="EW73" i="8"/>
  <c r="EV73" i="8"/>
  <c r="GC73" i="8" s="1"/>
  <c r="ER73" i="8"/>
  <c r="EH73" i="8"/>
  <c r="EI73" i="8" s="1"/>
  <c r="EF73" i="8"/>
  <c r="ED73" i="8"/>
  <c r="EB73" i="8"/>
  <c r="DZ73" i="8"/>
  <c r="DY73" i="8"/>
  <c r="DW73" i="8"/>
  <c r="EJ73" i="8" s="1"/>
  <c r="DV73" i="8"/>
  <c r="EG73" i="8" s="1"/>
  <c r="DS73" i="8"/>
  <c r="DM73" i="8"/>
  <c r="DK73" i="8"/>
  <c r="DH73" i="8"/>
  <c r="DE73" i="8"/>
  <c r="DA73" i="8"/>
  <c r="CZ73" i="8"/>
  <c r="CN73" i="8"/>
  <c r="CK73" i="8"/>
  <c r="CI73" i="8"/>
  <c r="CG73" i="8"/>
  <c r="CD73" i="8"/>
  <c r="CB73" i="8"/>
  <c r="BU73" i="8"/>
  <c r="BR73" i="8"/>
  <c r="BP73" i="8"/>
  <c r="BM73" i="8"/>
  <c r="BJ73" i="8"/>
  <c r="BG73" i="8"/>
  <c r="BF73" i="8"/>
  <c r="CM73" i="8" s="1"/>
  <c r="BB73" i="8"/>
  <c r="AR73" i="8"/>
  <c r="AS73" i="8" s="1"/>
  <c r="AP73" i="8"/>
  <c r="AN73" i="8"/>
  <c r="AL73" i="8"/>
  <c r="AJ73" i="8"/>
  <c r="AI73" i="8"/>
  <c r="AG73" i="8"/>
  <c r="HF73" i="8" s="1"/>
  <c r="AF73" i="8"/>
  <c r="AQ73" i="8" s="1"/>
  <c r="AC73" i="8"/>
  <c r="W73" i="8"/>
  <c r="U73" i="8"/>
  <c r="R73" i="8"/>
  <c r="O73" i="8"/>
  <c r="K73" i="8"/>
  <c r="GP73" i="8" s="1"/>
  <c r="J73" i="8"/>
  <c r="HY72" i="8"/>
  <c r="HV72" i="8"/>
  <c r="HT72" i="8"/>
  <c r="HR72" i="8"/>
  <c r="HO72" i="8"/>
  <c r="HM72" i="8"/>
  <c r="HC72" i="8"/>
  <c r="HA72" i="8"/>
  <c r="GX72" i="8"/>
  <c r="GU72" i="8"/>
  <c r="GQ72" i="8"/>
  <c r="HX72" i="8" s="1"/>
  <c r="GP72" i="8"/>
  <c r="GD72" i="8"/>
  <c r="GA72" i="8"/>
  <c r="FY72" i="8"/>
  <c r="FW72" i="8"/>
  <c r="FT72" i="8"/>
  <c r="FR72" i="8"/>
  <c r="FK72" i="8"/>
  <c r="FX72" i="8" s="1"/>
  <c r="FH72" i="8"/>
  <c r="FF72" i="8"/>
  <c r="FC72" i="8"/>
  <c r="EZ72" i="8"/>
  <c r="EW72" i="8"/>
  <c r="EV72" i="8"/>
  <c r="GC72" i="8" s="1"/>
  <c r="EO72" i="8"/>
  <c r="EG72" i="8"/>
  <c r="EF72" i="8"/>
  <c r="ED72" i="8"/>
  <c r="EB72" i="8"/>
  <c r="DZ72" i="8"/>
  <c r="DY72" i="8"/>
  <c r="EA72" i="8" s="1"/>
  <c r="DW72" i="8"/>
  <c r="EJ72" i="8" s="1"/>
  <c r="DV72" i="8"/>
  <c r="DS72" i="8"/>
  <c r="DM72" i="8"/>
  <c r="DK72" i="8"/>
  <c r="DH72" i="8"/>
  <c r="DE72" i="8"/>
  <c r="DA72" i="8"/>
  <c r="EH72" i="8" s="1"/>
  <c r="EI72" i="8" s="1"/>
  <c r="CZ72" i="8"/>
  <c r="CN72" i="8"/>
  <c r="CK72" i="8"/>
  <c r="CI72" i="8"/>
  <c r="CG72" i="8"/>
  <c r="CD72" i="8"/>
  <c r="CB72" i="8"/>
  <c r="BU72" i="8"/>
  <c r="CH72" i="8" s="1"/>
  <c r="BR72" i="8"/>
  <c r="BP72" i="8"/>
  <c r="BM72" i="8"/>
  <c r="BJ72" i="8"/>
  <c r="BG72" i="8"/>
  <c r="BF72" i="8"/>
  <c r="CM72" i="8" s="1"/>
  <c r="AY72" i="8"/>
  <c r="AQ72" i="8"/>
  <c r="AP72" i="8"/>
  <c r="AN72" i="8"/>
  <c r="AL72" i="8"/>
  <c r="AJ72" i="8"/>
  <c r="AI72" i="8"/>
  <c r="AK72" i="8" s="1"/>
  <c r="AG72" i="8"/>
  <c r="AF72" i="8"/>
  <c r="AC72" i="8"/>
  <c r="W72" i="8"/>
  <c r="U72" i="8"/>
  <c r="R72" i="8"/>
  <c r="O72" i="8"/>
  <c r="K72" i="8"/>
  <c r="GM72" i="8" s="1"/>
  <c r="J72" i="8"/>
  <c r="HY66" i="8"/>
  <c r="HV66" i="8"/>
  <c r="HT66" i="8"/>
  <c r="HR66" i="8"/>
  <c r="HO66" i="8"/>
  <c r="HM66" i="8"/>
  <c r="HC66" i="8"/>
  <c r="HA66" i="8"/>
  <c r="GX66" i="8"/>
  <c r="GU66" i="8"/>
  <c r="GR66" i="8"/>
  <c r="GQ66" i="8"/>
  <c r="HX66" i="8" s="1"/>
  <c r="GM66" i="8"/>
  <c r="GJ66" i="8"/>
  <c r="GA66" i="8"/>
  <c r="FY66" i="8"/>
  <c r="FW66" i="8"/>
  <c r="FU66" i="8"/>
  <c r="FT66" i="8"/>
  <c r="FV66" i="8" s="1"/>
  <c r="FR66" i="8"/>
  <c r="GE66" i="8" s="1"/>
  <c r="FN66" i="8"/>
  <c r="FZ66" i="8" s="1"/>
  <c r="FH66" i="8"/>
  <c r="FF66" i="8"/>
  <c r="FC66" i="8"/>
  <c r="EZ66" i="8"/>
  <c r="EV66" i="8"/>
  <c r="GC66" i="8" s="1"/>
  <c r="GD66" i="8" s="1"/>
  <c r="EU66" i="8"/>
  <c r="EF66" i="8"/>
  <c r="ED66" i="8"/>
  <c r="EB66" i="8"/>
  <c r="DY66" i="8"/>
  <c r="DW66" i="8"/>
  <c r="DM66" i="8"/>
  <c r="DK66" i="8"/>
  <c r="DH66" i="8"/>
  <c r="DE66" i="8"/>
  <c r="DB66" i="8"/>
  <c r="DA66" i="8"/>
  <c r="EH66" i="8" s="1"/>
  <c r="EI66" i="8" s="1"/>
  <c r="CW66" i="8"/>
  <c r="CT66" i="8"/>
  <c r="CK66" i="8"/>
  <c r="CI66" i="8"/>
  <c r="CG66" i="8"/>
  <c r="CE66" i="8"/>
  <c r="CD66" i="8"/>
  <c r="CF66" i="8" s="1"/>
  <c r="CB66" i="8"/>
  <c r="CO66" i="8" s="1"/>
  <c r="BX66" i="8"/>
  <c r="BR66" i="8"/>
  <c r="BP66" i="8"/>
  <c r="BM66" i="8"/>
  <c r="BJ66" i="8"/>
  <c r="BF66" i="8"/>
  <c r="CM66" i="8" s="1"/>
  <c r="CN66" i="8" s="1"/>
  <c r="BE66" i="8"/>
  <c r="AP66" i="8"/>
  <c r="AN66" i="8"/>
  <c r="AL66" i="8"/>
  <c r="AI66" i="8"/>
  <c r="AG66" i="8"/>
  <c r="W66" i="8"/>
  <c r="U66" i="8"/>
  <c r="R66" i="8"/>
  <c r="O66" i="8"/>
  <c r="L66" i="8"/>
  <c r="K66" i="8"/>
  <c r="ER66" i="8" s="1"/>
  <c r="J66" i="8"/>
  <c r="G66" i="8"/>
  <c r="D66" i="8"/>
  <c r="HV65" i="8"/>
  <c r="HT65" i="8"/>
  <c r="HR65" i="8"/>
  <c r="HP65" i="8"/>
  <c r="HO65" i="8"/>
  <c r="HQ65" i="8" s="1"/>
  <c r="HM65" i="8"/>
  <c r="HZ65" i="8" s="1"/>
  <c r="HI65" i="8"/>
  <c r="HC65" i="8"/>
  <c r="HA65" i="8"/>
  <c r="GX65" i="8"/>
  <c r="GU65" i="8"/>
  <c r="GQ65" i="8"/>
  <c r="HX65" i="8" s="1"/>
  <c r="HY65" i="8" s="1"/>
  <c r="GP65" i="8"/>
  <c r="GA65" i="8"/>
  <c r="FY65" i="8"/>
  <c r="FW65" i="8"/>
  <c r="FT65" i="8"/>
  <c r="FR65" i="8"/>
  <c r="FK65" i="8"/>
  <c r="FX65" i="8" s="1"/>
  <c r="FH65" i="8"/>
  <c r="FF65" i="8"/>
  <c r="FC65" i="8"/>
  <c r="EZ65" i="8"/>
  <c r="EW65" i="8"/>
  <c r="EV65" i="8"/>
  <c r="GC65" i="8" s="1"/>
  <c r="GD65" i="8" s="1"/>
  <c r="EO65" i="8"/>
  <c r="EG65" i="8"/>
  <c r="EF65" i="8"/>
  <c r="ED65" i="8"/>
  <c r="EB65" i="8"/>
  <c r="DZ65" i="8"/>
  <c r="DY65" i="8"/>
  <c r="EA65" i="8" s="1"/>
  <c r="DW65" i="8"/>
  <c r="EJ65" i="8" s="1"/>
  <c r="DV65" i="8"/>
  <c r="DS65" i="8"/>
  <c r="DM65" i="8"/>
  <c r="DK65" i="8"/>
  <c r="DH65" i="8"/>
  <c r="DE65" i="8"/>
  <c r="DA65" i="8"/>
  <c r="EH65" i="8" s="1"/>
  <c r="EI65" i="8" s="1"/>
  <c r="CZ65" i="8"/>
  <c r="CK65" i="8"/>
  <c r="CI65" i="8"/>
  <c r="CG65" i="8"/>
  <c r="CD65" i="8"/>
  <c r="CB65" i="8"/>
  <c r="BU65" i="8"/>
  <c r="CH65" i="8" s="1"/>
  <c r="BR65" i="8"/>
  <c r="BP65" i="8"/>
  <c r="BM65" i="8"/>
  <c r="BJ65" i="8"/>
  <c r="BG65" i="8"/>
  <c r="BF65" i="8"/>
  <c r="CM65" i="8" s="1"/>
  <c r="CN65" i="8" s="1"/>
  <c r="AY65" i="8"/>
  <c r="AQ65" i="8"/>
  <c r="AP65" i="8"/>
  <c r="AN65" i="8"/>
  <c r="AL65" i="8"/>
  <c r="AJ65" i="8"/>
  <c r="AI65" i="8"/>
  <c r="AK65" i="8" s="1"/>
  <c r="AG65" i="8"/>
  <c r="HF65" i="8" s="1"/>
  <c r="AF65" i="8"/>
  <c r="AC65" i="8"/>
  <c r="W65" i="8"/>
  <c r="U65" i="8"/>
  <c r="R65" i="8"/>
  <c r="O65" i="8"/>
  <c r="K65" i="8"/>
  <c r="GM65" i="8" s="1"/>
  <c r="J65" i="8"/>
  <c r="HY64" i="8"/>
  <c r="HV64" i="8"/>
  <c r="HT64" i="8"/>
  <c r="HR64" i="8"/>
  <c r="HO64" i="8"/>
  <c r="HM64" i="8"/>
  <c r="HC64" i="8"/>
  <c r="HA64" i="8"/>
  <c r="GX64" i="8"/>
  <c r="GU64" i="8"/>
  <c r="GR64" i="8"/>
  <c r="GQ64" i="8"/>
  <c r="HX64" i="8" s="1"/>
  <c r="GM64" i="8"/>
  <c r="GJ64" i="8"/>
  <c r="GA64" i="8"/>
  <c r="FY64" i="8"/>
  <c r="FW64" i="8"/>
  <c r="FU64" i="8"/>
  <c r="FT64" i="8"/>
  <c r="FV64" i="8" s="1"/>
  <c r="FR64" i="8"/>
  <c r="GE64" i="8" s="1"/>
  <c r="FN64" i="8"/>
  <c r="FH64" i="8"/>
  <c r="FF64" i="8"/>
  <c r="FC64" i="8"/>
  <c r="EZ64" i="8"/>
  <c r="EV64" i="8"/>
  <c r="GC64" i="8" s="1"/>
  <c r="GD64" i="8" s="1"/>
  <c r="EU64" i="8"/>
  <c r="EF64" i="8"/>
  <c r="ED64" i="8"/>
  <c r="EB64" i="8"/>
  <c r="DY64" i="8"/>
  <c r="DX64" i="8"/>
  <c r="DW64" i="8"/>
  <c r="DP64" i="8"/>
  <c r="DM64" i="8"/>
  <c r="DK64" i="8"/>
  <c r="DH64" i="8"/>
  <c r="DE64" i="8"/>
  <c r="DB64" i="8"/>
  <c r="DA64" i="8"/>
  <c r="EH64" i="8" s="1"/>
  <c r="EI64" i="8" s="1"/>
  <c r="CW64" i="8"/>
  <c r="CT64" i="8"/>
  <c r="CK64" i="8"/>
  <c r="CI64" i="8"/>
  <c r="CG64" i="8"/>
  <c r="CE64" i="8"/>
  <c r="CD64" i="8"/>
  <c r="CF64" i="8" s="1"/>
  <c r="CB64" i="8"/>
  <c r="CO64" i="8" s="1"/>
  <c r="CA64" i="8"/>
  <c r="CL64" i="8" s="1"/>
  <c r="BR64" i="8"/>
  <c r="BP64" i="8"/>
  <c r="BM64" i="8"/>
  <c r="BJ64" i="8"/>
  <c r="BF64" i="8"/>
  <c r="CM64" i="8" s="1"/>
  <c r="CN64" i="8" s="1"/>
  <c r="BE64" i="8"/>
  <c r="AT64" i="8"/>
  <c r="AP64" i="8"/>
  <c r="AN64" i="8"/>
  <c r="AL64" i="8"/>
  <c r="AI64" i="8"/>
  <c r="AH64" i="8"/>
  <c r="AG64" i="8"/>
  <c r="Z64" i="8"/>
  <c r="AM64" i="8" s="1"/>
  <c r="W64" i="8"/>
  <c r="U64" i="8"/>
  <c r="R64" i="8"/>
  <c r="O64" i="8"/>
  <c r="L64" i="8"/>
  <c r="K64" i="8"/>
  <c r="ER64" i="8" s="1"/>
  <c r="J64" i="8"/>
  <c r="G64" i="8"/>
  <c r="D64" i="8"/>
  <c r="HX58" i="8"/>
  <c r="HY58" i="8" s="1"/>
  <c r="HV58" i="8"/>
  <c r="HT58" i="8"/>
  <c r="HR58" i="8"/>
  <c r="HP58" i="8"/>
  <c r="HO58" i="8"/>
  <c r="HM58" i="8"/>
  <c r="HZ58" i="8" s="1"/>
  <c r="HB58" i="8"/>
  <c r="HA58" i="8"/>
  <c r="GQ58" i="8"/>
  <c r="GE58" i="8"/>
  <c r="GA58" i="8"/>
  <c r="FY58" i="8"/>
  <c r="FW58" i="8"/>
  <c r="FU58" i="8"/>
  <c r="FT58" i="8"/>
  <c r="FV58" i="8" s="1"/>
  <c r="FS58" i="8"/>
  <c r="FR58" i="8"/>
  <c r="FK58" i="8"/>
  <c r="FG58" i="8"/>
  <c r="FC58" i="8"/>
  <c r="EV58" i="8"/>
  <c r="GC58" i="8" s="1"/>
  <c r="GD58" i="8" s="1"/>
  <c r="EI58" i="8"/>
  <c r="EF58" i="8"/>
  <c r="ED58" i="8"/>
  <c r="EB58" i="8"/>
  <c r="DY58" i="8"/>
  <c r="DW58" i="8"/>
  <c r="DM58" i="8"/>
  <c r="DL58" i="8"/>
  <c r="DE58" i="8"/>
  <c r="DA58" i="8"/>
  <c r="EH58" i="8" s="1"/>
  <c r="CW58" i="8"/>
  <c r="CO58" i="8"/>
  <c r="CM58" i="8"/>
  <c r="CN58" i="8" s="1"/>
  <c r="CK58" i="8"/>
  <c r="CI58" i="8"/>
  <c r="CG58" i="8"/>
  <c r="CE58" i="8"/>
  <c r="CF58" i="8" s="1"/>
  <c r="CD58" i="8"/>
  <c r="CC58" i="8"/>
  <c r="CB58" i="8"/>
  <c r="CA58" i="8"/>
  <c r="BQ58" i="8"/>
  <c r="BG58" i="8"/>
  <c r="BF58" i="8"/>
  <c r="AY58" i="8"/>
  <c r="AP58" i="8"/>
  <c r="AN58" i="8"/>
  <c r="AL58" i="8"/>
  <c r="AI58" i="8"/>
  <c r="AG58" i="8"/>
  <c r="HF58" i="8" s="1"/>
  <c r="AC58" i="8"/>
  <c r="W58" i="8"/>
  <c r="V58" i="8"/>
  <c r="U58" i="8"/>
  <c r="O58" i="8"/>
  <c r="K58" i="8"/>
  <c r="HZ57" i="8"/>
  <c r="HX57" i="8"/>
  <c r="HY57" i="8" s="1"/>
  <c r="HV57" i="8"/>
  <c r="HT57" i="8"/>
  <c r="HR57" i="8"/>
  <c r="HP57" i="8"/>
  <c r="HO57" i="8"/>
  <c r="HQ57" i="8" s="1"/>
  <c r="HN57" i="8"/>
  <c r="HM57" i="8"/>
  <c r="HL57" i="8"/>
  <c r="HF57" i="8"/>
  <c r="HB57" i="8"/>
  <c r="GX57" i="8"/>
  <c r="GQ57" i="8"/>
  <c r="GP57" i="8"/>
  <c r="GA57" i="8"/>
  <c r="FY57" i="8"/>
  <c r="FW57" i="8"/>
  <c r="FT57" i="8"/>
  <c r="FR57" i="8"/>
  <c r="FN57" i="8"/>
  <c r="FK57" i="8"/>
  <c r="FH57" i="8"/>
  <c r="FG57" i="8"/>
  <c r="EZ57" i="8"/>
  <c r="EV57" i="8"/>
  <c r="GC57" i="8" s="1"/>
  <c r="GD57" i="8" s="1"/>
  <c r="ER57" i="8"/>
  <c r="FZ57" i="8" s="1"/>
  <c r="EJ57" i="8"/>
  <c r="EH57" i="8"/>
  <c r="EI57" i="8" s="1"/>
  <c r="EF57" i="8"/>
  <c r="ED57" i="8"/>
  <c r="EB57" i="8"/>
  <c r="DZ57" i="8"/>
  <c r="EA57" i="8" s="1"/>
  <c r="DY57" i="8"/>
  <c r="DX57" i="8"/>
  <c r="DW57" i="8"/>
  <c r="DV57" i="8"/>
  <c r="DP57" i="8"/>
  <c r="DL57" i="8"/>
  <c r="DB57" i="8"/>
  <c r="DA57" i="8"/>
  <c r="CT57" i="8"/>
  <c r="CK57" i="8"/>
  <c r="CI57" i="8"/>
  <c r="CG57" i="8"/>
  <c r="CD57" i="8"/>
  <c r="CB57" i="8"/>
  <c r="CO57" i="8" s="1"/>
  <c r="CA57" i="8"/>
  <c r="BX57" i="8"/>
  <c r="CJ57" i="8" s="1"/>
  <c r="BQ57" i="8"/>
  <c r="BP57" i="8"/>
  <c r="BF57" i="8"/>
  <c r="CM57" i="8" s="1"/>
  <c r="CN57" i="8" s="1"/>
  <c r="BB57" i="8"/>
  <c r="AT57" i="8"/>
  <c r="AR57" i="8"/>
  <c r="AS57" i="8" s="1"/>
  <c r="AP57" i="8"/>
  <c r="AN57" i="8"/>
  <c r="AL57" i="8"/>
  <c r="AJ57" i="8"/>
  <c r="AI57" i="8"/>
  <c r="AK57" i="8" s="1"/>
  <c r="AH57" i="8"/>
  <c r="AG57" i="8"/>
  <c r="FQ57" i="8" s="1"/>
  <c r="AF57" i="8"/>
  <c r="AC57" i="8"/>
  <c r="Z57" i="8"/>
  <c r="AM57" i="8" s="1"/>
  <c r="V57" i="8"/>
  <c r="HC57" i="8" s="1"/>
  <c r="R57" i="8"/>
  <c r="L57" i="8"/>
  <c r="K57" i="8"/>
  <c r="GM57" i="8" s="1"/>
  <c r="J57" i="8"/>
  <c r="D57" i="8"/>
  <c r="HY51" i="8"/>
  <c r="HV51" i="8"/>
  <c r="HT51" i="8"/>
  <c r="HR51" i="8"/>
  <c r="HO51" i="8"/>
  <c r="HM51" i="8"/>
  <c r="HC51" i="8"/>
  <c r="HB51" i="8"/>
  <c r="GU51" i="8"/>
  <c r="GQ51" i="8"/>
  <c r="HX51" i="8" s="1"/>
  <c r="GM51" i="8"/>
  <c r="GE51" i="8"/>
  <c r="GC51" i="8"/>
  <c r="GD51" i="8" s="1"/>
  <c r="GA51" i="8"/>
  <c r="FY51" i="8"/>
  <c r="FW51" i="8"/>
  <c r="FU51" i="8"/>
  <c r="FV51" i="8" s="1"/>
  <c r="FT51" i="8"/>
  <c r="FS51" i="8"/>
  <c r="FR51" i="8"/>
  <c r="FQ51" i="8"/>
  <c r="FG51" i="8"/>
  <c r="FC51" i="8"/>
  <c r="EW51" i="8"/>
  <c r="EV51" i="8"/>
  <c r="EO51" i="8"/>
  <c r="EF51" i="8"/>
  <c r="ED51" i="8"/>
  <c r="EB51" i="8"/>
  <c r="DY51" i="8"/>
  <c r="DW51" i="8"/>
  <c r="EJ51" i="8" s="1"/>
  <c r="DM51" i="8"/>
  <c r="DL51" i="8"/>
  <c r="DK51" i="8"/>
  <c r="DE51" i="8"/>
  <c r="DA51" i="8"/>
  <c r="EH51" i="8" s="1"/>
  <c r="EI51" i="8" s="1"/>
  <c r="CO51" i="8"/>
  <c r="CM51" i="8"/>
  <c r="CN51" i="8" s="1"/>
  <c r="CK51" i="8"/>
  <c r="CI51" i="8"/>
  <c r="CG51" i="8"/>
  <c r="CE51" i="8"/>
  <c r="CD51" i="8"/>
  <c r="CF51" i="8" s="1"/>
  <c r="CC51" i="8"/>
  <c r="CB51" i="8"/>
  <c r="BU51" i="8"/>
  <c r="BQ51" i="8"/>
  <c r="BP51" i="8"/>
  <c r="BM51" i="8"/>
  <c r="BF51" i="8"/>
  <c r="BE51" i="8"/>
  <c r="AP51" i="8"/>
  <c r="AN51" i="8"/>
  <c r="AL51" i="8"/>
  <c r="AI51" i="8"/>
  <c r="AG51" i="8"/>
  <c r="W51" i="8"/>
  <c r="V51" i="8"/>
  <c r="FF51" i="8" s="1"/>
  <c r="U51" i="8"/>
  <c r="R51" i="8"/>
  <c r="O51" i="8"/>
  <c r="K51" i="8"/>
  <c r="GR51" i="8" s="1"/>
  <c r="G51" i="8"/>
  <c r="HZ50" i="8"/>
  <c r="HX50" i="8"/>
  <c r="HY50" i="8" s="1"/>
  <c r="HV50" i="8"/>
  <c r="HT50" i="8"/>
  <c r="HR50" i="8"/>
  <c r="HP50" i="8"/>
  <c r="HQ50" i="8" s="1"/>
  <c r="HO50" i="8"/>
  <c r="HN50" i="8"/>
  <c r="HM50" i="8"/>
  <c r="HL50" i="8"/>
  <c r="HB50" i="8"/>
  <c r="GR50" i="8"/>
  <c r="GQ50" i="8"/>
  <c r="GJ50" i="8"/>
  <c r="GA50" i="8"/>
  <c r="FY50" i="8"/>
  <c r="FW50" i="8"/>
  <c r="FT50" i="8"/>
  <c r="FR50" i="8"/>
  <c r="GE50" i="8" s="1"/>
  <c r="FN50" i="8"/>
  <c r="FG50" i="8"/>
  <c r="FF50" i="8"/>
  <c r="EV50" i="8"/>
  <c r="GC50" i="8" s="1"/>
  <c r="GD50" i="8" s="1"/>
  <c r="EJ50" i="8"/>
  <c r="EH50" i="8"/>
  <c r="EI50" i="8" s="1"/>
  <c r="EF50" i="8"/>
  <c r="ED50" i="8"/>
  <c r="EB50" i="8"/>
  <c r="DZ50" i="8"/>
  <c r="DY50" i="8"/>
  <c r="EA50" i="8" s="1"/>
  <c r="DX50" i="8"/>
  <c r="DW50" i="8"/>
  <c r="DP50" i="8"/>
  <c r="EC50" i="8" s="1"/>
  <c r="DL50" i="8"/>
  <c r="DH50" i="8"/>
  <c r="DB50" i="8"/>
  <c r="DA50" i="8"/>
  <c r="CZ50" i="8"/>
  <c r="CT50" i="8"/>
  <c r="CK50" i="8"/>
  <c r="CJ50" i="8"/>
  <c r="CI50" i="8"/>
  <c r="CG50" i="8"/>
  <c r="CD50" i="8"/>
  <c r="CB50" i="8"/>
  <c r="BX50" i="8"/>
  <c r="BQ50" i="8"/>
  <c r="BJ50" i="8"/>
  <c r="BF50" i="8"/>
  <c r="CM50" i="8" s="1"/>
  <c r="CN50" i="8" s="1"/>
  <c r="BB50" i="8"/>
  <c r="AT50" i="8"/>
  <c r="AR50" i="8"/>
  <c r="AS50" i="8" s="1"/>
  <c r="AP50" i="8"/>
  <c r="AN50" i="8"/>
  <c r="AL50" i="8"/>
  <c r="AJ50" i="8"/>
  <c r="AK50" i="8" s="1"/>
  <c r="AI50" i="8"/>
  <c r="AH50" i="8"/>
  <c r="AG50" i="8"/>
  <c r="HI50" i="8" s="1"/>
  <c r="AF50" i="8"/>
  <c r="AQ50" i="8" s="1"/>
  <c r="Z50" i="8"/>
  <c r="V50" i="8"/>
  <c r="L50" i="8"/>
  <c r="K50" i="8"/>
  <c r="EU50" i="8" s="1"/>
  <c r="J50" i="8"/>
  <c r="G50" i="8"/>
  <c r="D50" i="8"/>
  <c r="GO44" i="8"/>
  <c r="GK44" i="8"/>
  <c r="ET44" i="8"/>
  <c r="EP44" i="8"/>
  <c r="CY44" i="8"/>
  <c r="CU44" i="8"/>
  <c r="BD44" i="8"/>
  <c r="AZ44" i="8"/>
  <c r="I44" i="8"/>
  <c r="E44" i="8"/>
  <c r="HV40" i="8"/>
  <c r="HT40" i="8"/>
  <c r="HR40" i="8"/>
  <c r="HO40" i="8"/>
  <c r="HM40" i="8"/>
  <c r="HC40" i="8"/>
  <c r="HA40" i="8"/>
  <c r="GX40" i="8"/>
  <c r="GU40" i="8"/>
  <c r="GR40" i="8"/>
  <c r="GQ40" i="8"/>
  <c r="HX40" i="8" s="1"/>
  <c r="HY40" i="8" s="1"/>
  <c r="GJ40" i="8"/>
  <c r="GA40" i="8"/>
  <c r="FY40" i="8"/>
  <c r="FW40" i="8"/>
  <c r="FT40" i="8"/>
  <c r="FR40" i="8"/>
  <c r="GE40" i="8" s="1"/>
  <c r="FH40" i="8"/>
  <c r="FF40" i="8"/>
  <c r="FC40" i="8"/>
  <c r="EZ40" i="8"/>
  <c r="EV40" i="8"/>
  <c r="GC40" i="8" s="1"/>
  <c r="GD40" i="8" s="1"/>
  <c r="EU40" i="8"/>
  <c r="EI40" i="8"/>
  <c r="EF40" i="8"/>
  <c r="ED40" i="8"/>
  <c r="EB40" i="8"/>
  <c r="DY40" i="8"/>
  <c r="DW40" i="8"/>
  <c r="DM40" i="8"/>
  <c r="DK40" i="8"/>
  <c r="DH40" i="8"/>
  <c r="DE40" i="8"/>
  <c r="DB40" i="8"/>
  <c r="DA40" i="8"/>
  <c r="EH40" i="8" s="1"/>
  <c r="CT40" i="8"/>
  <c r="CK40" i="8"/>
  <c r="CI40" i="8"/>
  <c r="CG40" i="8"/>
  <c r="CD40" i="8"/>
  <c r="CB40" i="8"/>
  <c r="CO40" i="8" s="1"/>
  <c r="BR40" i="8"/>
  <c r="BP40" i="8"/>
  <c r="BM40" i="8"/>
  <c r="BJ40" i="8"/>
  <c r="BF40" i="8"/>
  <c r="CM40" i="8" s="1"/>
  <c r="CN40" i="8" s="1"/>
  <c r="BE40" i="8"/>
  <c r="AP40" i="8"/>
  <c r="AN40" i="8"/>
  <c r="AL40" i="8"/>
  <c r="AI40" i="8"/>
  <c r="AG40" i="8"/>
  <c r="W40" i="8"/>
  <c r="U40" i="8"/>
  <c r="R40" i="8"/>
  <c r="O40" i="8"/>
  <c r="L40" i="8"/>
  <c r="K40" i="8"/>
  <c r="ER40" i="8" s="1"/>
  <c r="D40" i="8"/>
  <c r="HV39" i="8"/>
  <c r="HT39" i="8"/>
  <c r="HR39" i="8"/>
  <c r="HO39" i="8"/>
  <c r="HN39" i="8"/>
  <c r="HM39" i="8"/>
  <c r="HZ39" i="8" s="1"/>
  <c r="HI39" i="8"/>
  <c r="HU39" i="8" s="1"/>
  <c r="HC39" i="8"/>
  <c r="HA39" i="8"/>
  <c r="GX39" i="8"/>
  <c r="GU39" i="8"/>
  <c r="GQ39" i="8"/>
  <c r="HX39" i="8" s="1"/>
  <c r="HY39" i="8" s="1"/>
  <c r="GP39" i="8"/>
  <c r="GA39" i="8"/>
  <c r="FY39" i="8"/>
  <c r="FW39" i="8"/>
  <c r="FT39" i="8"/>
  <c r="FR39" i="8"/>
  <c r="FH39" i="8"/>
  <c r="FF39" i="8"/>
  <c r="FC39" i="8"/>
  <c r="EZ39" i="8"/>
  <c r="EW39" i="8"/>
  <c r="EV39" i="8"/>
  <c r="GC39" i="8" s="1"/>
  <c r="GD39" i="8" s="1"/>
  <c r="EO39" i="8"/>
  <c r="EF39" i="8"/>
  <c r="ED39" i="8"/>
  <c r="EB39" i="8"/>
  <c r="DY39" i="8"/>
  <c r="DX39" i="8"/>
  <c r="DW39" i="8"/>
  <c r="EJ39" i="8" s="1"/>
  <c r="DS39" i="8"/>
  <c r="DM39" i="8"/>
  <c r="DK39" i="8"/>
  <c r="DH39" i="8"/>
  <c r="DE39" i="8"/>
  <c r="DA39" i="8"/>
  <c r="EH39" i="8" s="1"/>
  <c r="EI39" i="8" s="1"/>
  <c r="CZ39" i="8"/>
  <c r="CK39" i="8"/>
  <c r="CI39" i="8"/>
  <c r="CG39" i="8"/>
  <c r="CD39" i="8"/>
  <c r="CB39" i="8"/>
  <c r="BR39" i="8"/>
  <c r="BP39" i="8"/>
  <c r="BM39" i="8"/>
  <c r="BJ39" i="8"/>
  <c r="BG39" i="8"/>
  <c r="BF39" i="8"/>
  <c r="CM39" i="8" s="1"/>
  <c r="CN39" i="8" s="1"/>
  <c r="AY39" i="8"/>
  <c r="AT39" i="8"/>
  <c r="AP39" i="8"/>
  <c r="AN39" i="8"/>
  <c r="AL39" i="8"/>
  <c r="AI39" i="8"/>
  <c r="AH39" i="8"/>
  <c r="AG39" i="8"/>
  <c r="HF39" i="8" s="1"/>
  <c r="AC39" i="8"/>
  <c r="AO39" i="8" s="1"/>
  <c r="Z39" i="8"/>
  <c r="W39" i="8"/>
  <c r="U39" i="8"/>
  <c r="R39" i="8"/>
  <c r="O39" i="8"/>
  <c r="K39" i="8"/>
  <c r="GM39" i="8" s="1"/>
  <c r="J39" i="8"/>
  <c r="G39" i="8"/>
  <c r="HY38" i="8"/>
  <c r="HV38" i="8"/>
  <c r="HT38" i="8"/>
  <c r="HR38" i="8"/>
  <c r="HO38" i="8"/>
  <c r="HM38" i="8"/>
  <c r="HC38" i="8"/>
  <c r="HA38" i="8"/>
  <c r="GX38" i="8"/>
  <c r="GU38" i="8"/>
  <c r="GQ38" i="8"/>
  <c r="HX38" i="8" s="1"/>
  <c r="GJ38" i="8"/>
  <c r="GE38" i="8"/>
  <c r="GA38" i="8"/>
  <c r="FY38" i="8"/>
  <c r="FW38" i="8"/>
  <c r="FT38" i="8"/>
  <c r="FS38" i="8"/>
  <c r="FR38" i="8"/>
  <c r="FU38" i="8" s="1"/>
  <c r="FN38" i="8"/>
  <c r="FH38" i="8"/>
  <c r="FF38" i="8"/>
  <c r="FC38" i="8"/>
  <c r="EZ38" i="8"/>
  <c r="EV38" i="8"/>
  <c r="GC38" i="8" s="1"/>
  <c r="GD38" i="8" s="1"/>
  <c r="EU38" i="8"/>
  <c r="EF38" i="8"/>
  <c r="ED38" i="8"/>
  <c r="EB38" i="8"/>
  <c r="DY38" i="8"/>
  <c r="DW38" i="8"/>
  <c r="DV38" i="8"/>
  <c r="DM38" i="8"/>
  <c r="DK38" i="8"/>
  <c r="DH38" i="8"/>
  <c r="DE38" i="8"/>
  <c r="DA38" i="8"/>
  <c r="EH38" i="8" s="1"/>
  <c r="EI38" i="8" s="1"/>
  <c r="CO38" i="8"/>
  <c r="CK38" i="8"/>
  <c r="CI38" i="8"/>
  <c r="CG38" i="8"/>
  <c r="CE38" i="8"/>
  <c r="CD38" i="8"/>
  <c r="CC38" i="8"/>
  <c r="CB38" i="8"/>
  <c r="CA38" i="8"/>
  <c r="BU38" i="8"/>
  <c r="BR38" i="8"/>
  <c r="BP38" i="8"/>
  <c r="BM38" i="8"/>
  <c r="BJ38" i="8"/>
  <c r="BF38" i="8"/>
  <c r="CM38" i="8" s="1"/>
  <c r="CN38" i="8" s="1"/>
  <c r="AT38" i="8"/>
  <c r="AP38" i="8"/>
  <c r="AN38" i="8"/>
  <c r="AL38" i="8"/>
  <c r="AJ38" i="8"/>
  <c r="AK38" i="8" s="1"/>
  <c r="AI38" i="8"/>
  <c r="AH38" i="8"/>
  <c r="AG38" i="8"/>
  <c r="AF38" i="8"/>
  <c r="Z38" i="8"/>
  <c r="W38" i="8"/>
  <c r="U38" i="8"/>
  <c r="R38" i="8"/>
  <c r="O38" i="8"/>
  <c r="K38" i="8"/>
  <c r="G38" i="8"/>
  <c r="HZ32" i="8"/>
  <c r="HX32" i="8"/>
  <c r="HY32" i="8" s="1"/>
  <c r="HV32" i="8"/>
  <c r="HT32" i="8"/>
  <c r="HR32" i="8"/>
  <c r="HP32" i="8"/>
  <c r="HO32" i="8"/>
  <c r="HN32" i="8"/>
  <c r="HM32" i="8"/>
  <c r="HL32" i="8"/>
  <c r="HF32" i="8"/>
  <c r="HC32" i="8"/>
  <c r="HA32" i="8"/>
  <c r="GX32" i="8"/>
  <c r="GU32" i="8"/>
  <c r="GQ32" i="8"/>
  <c r="GE32" i="8"/>
  <c r="GA32" i="8"/>
  <c r="FY32" i="8"/>
  <c r="FW32" i="8"/>
  <c r="FU32" i="8"/>
  <c r="FV32" i="8" s="1"/>
  <c r="FT32" i="8"/>
  <c r="FS32" i="8"/>
  <c r="FR32" i="8"/>
  <c r="FQ32" i="8"/>
  <c r="FK32" i="8"/>
  <c r="FH32" i="8"/>
  <c r="FF32" i="8"/>
  <c r="FC32" i="8"/>
  <c r="EZ32" i="8"/>
  <c r="EV32" i="8"/>
  <c r="GC32" i="8" s="1"/>
  <c r="GD32" i="8" s="1"/>
  <c r="EJ32" i="8"/>
  <c r="EH32" i="8"/>
  <c r="EI32" i="8" s="1"/>
  <c r="EF32" i="8"/>
  <c r="ED32" i="8"/>
  <c r="EB32" i="8"/>
  <c r="DZ32" i="8"/>
  <c r="DY32" i="8"/>
  <c r="DX32" i="8"/>
  <c r="DW32" i="8"/>
  <c r="DV32" i="8"/>
  <c r="DP32" i="8"/>
  <c r="DM32" i="8"/>
  <c r="DK32" i="8"/>
  <c r="DH32" i="8"/>
  <c r="DE32" i="8"/>
  <c r="DA32" i="8"/>
  <c r="CO32" i="8"/>
  <c r="CK32" i="8"/>
  <c r="CI32" i="8"/>
  <c r="CG32" i="8"/>
  <c r="CE32" i="8"/>
  <c r="CF32" i="8" s="1"/>
  <c r="CD32" i="8"/>
  <c r="CC32" i="8"/>
  <c r="CB32" i="8"/>
  <c r="CA32" i="8"/>
  <c r="BU32" i="8"/>
  <c r="BR32" i="8"/>
  <c r="BP32" i="8"/>
  <c r="BM32" i="8"/>
  <c r="BJ32" i="8"/>
  <c r="BF32" i="8"/>
  <c r="CM32" i="8" s="1"/>
  <c r="CN32" i="8" s="1"/>
  <c r="AT32" i="8"/>
  <c r="AR32" i="8"/>
  <c r="AS32" i="8" s="1"/>
  <c r="AP32" i="8"/>
  <c r="AN32" i="8"/>
  <c r="AL32" i="8"/>
  <c r="AJ32" i="8"/>
  <c r="AI32" i="8"/>
  <c r="AH32" i="8"/>
  <c r="AG32" i="8"/>
  <c r="FN32" i="8" s="1"/>
  <c r="AF32" i="8"/>
  <c r="AC32" i="8"/>
  <c r="Z32" i="8"/>
  <c r="W32" i="8"/>
  <c r="U32" i="8"/>
  <c r="R32" i="8"/>
  <c r="O32" i="8"/>
  <c r="K32" i="8"/>
  <c r="HZ31" i="8"/>
  <c r="HV31" i="8"/>
  <c r="HT31" i="8"/>
  <c r="HR31" i="8"/>
  <c r="HP31" i="8"/>
  <c r="HQ31" i="8" s="1"/>
  <c r="HO31" i="8"/>
  <c r="HN31" i="8"/>
  <c r="HM31" i="8"/>
  <c r="HL31" i="8"/>
  <c r="HW31" i="8" s="1"/>
  <c r="HF31" i="8"/>
  <c r="HC31" i="8"/>
  <c r="HA31" i="8"/>
  <c r="GX31" i="8"/>
  <c r="GU31" i="8"/>
  <c r="GQ31" i="8"/>
  <c r="HX31" i="8" s="1"/>
  <c r="HY31" i="8" s="1"/>
  <c r="GM31" i="8"/>
  <c r="GE31" i="8"/>
  <c r="GA31" i="8"/>
  <c r="FY31" i="8"/>
  <c r="FW31" i="8"/>
  <c r="FU31" i="8"/>
  <c r="FT31" i="8"/>
  <c r="FV31" i="8" s="1"/>
  <c r="FS31" i="8"/>
  <c r="FR31" i="8"/>
  <c r="FQ31" i="8"/>
  <c r="FK31" i="8"/>
  <c r="FH31" i="8"/>
  <c r="FF31" i="8"/>
  <c r="FC31" i="8"/>
  <c r="EZ31" i="8"/>
  <c r="EV31" i="8"/>
  <c r="GC31" i="8" s="1"/>
  <c r="GD31" i="8" s="1"/>
  <c r="EJ31" i="8"/>
  <c r="EF31" i="8"/>
  <c r="ED31" i="8"/>
  <c r="EB31" i="8"/>
  <c r="DZ31" i="8"/>
  <c r="DY31" i="8"/>
  <c r="EA31" i="8" s="1"/>
  <c r="DX31" i="8"/>
  <c r="DW31" i="8"/>
  <c r="DV31" i="8"/>
  <c r="DP31" i="8"/>
  <c r="DM31" i="8"/>
  <c r="DK31" i="8"/>
  <c r="DH31" i="8"/>
  <c r="DE31" i="8"/>
  <c r="DA31" i="8"/>
  <c r="EH31" i="8" s="1"/>
  <c r="EI31" i="8" s="1"/>
  <c r="CW31" i="8"/>
  <c r="CO31" i="8"/>
  <c r="CK31" i="8"/>
  <c r="CI31" i="8"/>
  <c r="CG31" i="8"/>
  <c r="CE31" i="8"/>
  <c r="CD31" i="8"/>
  <c r="CF31" i="8" s="1"/>
  <c r="CC31" i="8"/>
  <c r="CB31" i="8"/>
  <c r="CA31" i="8"/>
  <c r="BU31" i="8"/>
  <c r="BR31" i="8"/>
  <c r="BP31" i="8"/>
  <c r="BM31" i="8"/>
  <c r="BJ31" i="8"/>
  <c r="BF31" i="8"/>
  <c r="CM31" i="8" s="1"/>
  <c r="CN31" i="8" s="1"/>
  <c r="AT31" i="8"/>
  <c r="AP31" i="8"/>
  <c r="AN31" i="8"/>
  <c r="AL31" i="8"/>
  <c r="AJ31" i="8"/>
  <c r="AI31" i="8"/>
  <c r="AK31" i="8" s="1"/>
  <c r="AH31" i="8"/>
  <c r="AG31" i="8"/>
  <c r="HI31" i="8" s="1"/>
  <c r="HU31" i="8" s="1"/>
  <c r="AF31" i="8"/>
  <c r="Z31" i="8"/>
  <c r="W31" i="8"/>
  <c r="U31" i="8"/>
  <c r="R31" i="8"/>
  <c r="O31" i="8"/>
  <c r="K31" i="8"/>
  <c r="GP31" i="8" s="1"/>
  <c r="G31" i="8"/>
  <c r="HZ30" i="8"/>
  <c r="HV30" i="8"/>
  <c r="HT30" i="8"/>
  <c r="HR30" i="8"/>
  <c r="HP30" i="8"/>
  <c r="HO30" i="8"/>
  <c r="HN30" i="8"/>
  <c r="HM30" i="8"/>
  <c r="HL30" i="8"/>
  <c r="HF30" i="8"/>
  <c r="HC30" i="8"/>
  <c r="HA30" i="8"/>
  <c r="GX30" i="8"/>
  <c r="GU30" i="8"/>
  <c r="GQ30" i="8"/>
  <c r="HX30" i="8" s="1"/>
  <c r="HY30" i="8" s="1"/>
  <c r="GE30" i="8"/>
  <c r="GA30" i="8"/>
  <c r="FY30" i="8"/>
  <c r="FW30" i="8"/>
  <c r="FU30" i="8"/>
  <c r="FT30" i="8"/>
  <c r="FV30" i="8" s="1"/>
  <c r="FS30" i="8"/>
  <c r="FR30" i="8"/>
  <c r="FQ30" i="8"/>
  <c r="FK30" i="8"/>
  <c r="FH30" i="8"/>
  <c r="FF30" i="8"/>
  <c r="FC30" i="8"/>
  <c r="EZ30" i="8"/>
  <c r="EV30" i="8"/>
  <c r="GC30" i="8" s="1"/>
  <c r="GD30" i="8" s="1"/>
  <c r="EJ30" i="8"/>
  <c r="EF30" i="8"/>
  <c r="ED30" i="8"/>
  <c r="EB30" i="8"/>
  <c r="DZ30" i="8"/>
  <c r="DY30" i="8"/>
  <c r="DX30" i="8"/>
  <c r="DW30" i="8"/>
  <c r="DV30" i="8"/>
  <c r="DP30" i="8"/>
  <c r="DM30" i="8"/>
  <c r="DK30" i="8"/>
  <c r="DH30" i="8"/>
  <c r="DE30" i="8"/>
  <c r="DA30" i="8"/>
  <c r="EH30" i="8" s="1"/>
  <c r="EI30" i="8" s="1"/>
  <c r="CO30" i="8"/>
  <c r="CK30" i="8"/>
  <c r="CI30" i="8"/>
  <c r="CG30" i="8"/>
  <c r="CE30" i="8"/>
  <c r="CD30" i="8"/>
  <c r="CF30" i="8" s="1"/>
  <c r="CC30" i="8"/>
  <c r="CB30" i="8"/>
  <c r="CA30" i="8"/>
  <c r="BU30" i="8"/>
  <c r="BR30" i="8"/>
  <c r="BP30" i="8"/>
  <c r="BM30" i="8"/>
  <c r="BJ30" i="8"/>
  <c r="BF30" i="8"/>
  <c r="CM30" i="8" s="1"/>
  <c r="CN30" i="8" s="1"/>
  <c r="AT30" i="8"/>
  <c r="AP30" i="8"/>
  <c r="AN30" i="8"/>
  <c r="AL30" i="8"/>
  <c r="AJ30" i="8"/>
  <c r="AI30" i="8"/>
  <c r="AH30" i="8"/>
  <c r="AG30" i="8"/>
  <c r="FN30" i="8" s="1"/>
  <c r="AF30" i="8"/>
  <c r="Z30" i="8"/>
  <c r="W30" i="8"/>
  <c r="U30" i="8"/>
  <c r="R30" i="8"/>
  <c r="O30" i="8"/>
  <c r="K30" i="8"/>
  <c r="HZ24" i="8"/>
  <c r="HX24" i="8"/>
  <c r="HY24" i="8" s="1"/>
  <c r="HV24" i="8"/>
  <c r="HT24" i="8"/>
  <c r="HR24" i="8"/>
  <c r="HP24" i="8"/>
  <c r="HO24" i="8"/>
  <c r="HQ24" i="8" s="1"/>
  <c r="HN24" i="8"/>
  <c r="HM24" i="8"/>
  <c r="HL24" i="8"/>
  <c r="HF24" i="8"/>
  <c r="HS24" i="8" s="1"/>
  <c r="HB24" i="8"/>
  <c r="GX24" i="8"/>
  <c r="GR24" i="8"/>
  <c r="GQ24" i="8"/>
  <c r="GP24" i="8"/>
  <c r="GJ24" i="8"/>
  <c r="GA24" i="8"/>
  <c r="FZ24" i="8"/>
  <c r="FY24" i="8"/>
  <c r="FW24" i="8"/>
  <c r="FT24" i="8"/>
  <c r="FR24" i="8"/>
  <c r="FN24" i="8"/>
  <c r="FH24" i="8"/>
  <c r="FG24" i="8"/>
  <c r="EZ24" i="8"/>
  <c r="EV24" i="8"/>
  <c r="GC24" i="8" s="1"/>
  <c r="GD24" i="8" s="1"/>
  <c r="ER24" i="8"/>
  <c r="EJ24" i="8"/>
  <c r="EH24" i="8"/>
  <c r="EI24" i="8" s="1"/>
  <c r="EF24" i="8"/>
  <c r="ED24" i="8"/>
  <c r="EB24" i="8"/>
  <c r="DZ24" i="8"/>
  <c r="DY24" i="8"/>
  <c r="DX24" i="8"/>
  <c r="DW24" i="8"/>
  <c r="DV24" i="8"/>
  <c r="EG24" i="8" s="1"/>
  <c r="DP24" i="8"/>
  <c r="DL24" i="8"/>
  <c r="DB24" i="8"/>
  <c r="DA24" i="8"/>
  <c r="CZ24" i="8"/>
  <c r="CT24" i="8"/>
  <c r="CK24" i="8"/>
  <c r="CI24" i="8"/>
  <c r="CG24" i="8"/>
  <c r="CD24" i="8"/>
  <c r="CF24" i="8" s="1"/>
  <c r="CB24" i="8"/>
  <c r="CE24" i="8" s="1"/>
  <c r="BX24" i="8"/>
  <c r="CJ24" i="8" s="1"/>
  <c r="BQ24" i="8"/>
  <c r="BP24" i="8"/>
  <c r="BF24" i="8"/>
  <c r="CM24" i="8" s="1"/>
  <c r="CN24" i="8" s="1"/>
  <c r="BB24" i="8"/>
  <c r="AT24" i="8"/>
  <c r="AR24" i="8"/>
  <c r="AS24" i="8" s="1"/>
  <c r="AP24" i="8"/>
  <c r="AN24" i="8"/>
  <c r="AL24" i="8"/>
  <c r="AJ24" i="8"/>
  <c r="AK24" i="8" s="1"/>
  <c r="AI24" i="8"/>
  <c r="AH24" i="8"/>
  <c r="AG24" i="8"/>
  <c r="HI24" i="8" s="1"/>
  <c r="AF24" i="8"/>
  <c r="AQ24" i="8" s="1"/>
  <c r="Z24" i="8"/>
  <c r="AM24" i="8" s="1"/>
  <c r="V24" i="8"/>
  <c r="HA24" i="8" s="1"/>
  <c r="R24" i="8"/>
  <c r="L24" i="8"/>
  <c r="K24" i="8"/>
  <c r="EU24" i="8" s="1"/>
  <c r="J24" i="8"/>
  <c r="D24" i="8"/>
  <c r="HV23" i="8"/>
  <c r="HT23" i="8"/>
  <c r="HR23" i="8"/>
  <c r="HO23" i="8"/>
  <c r="HM23" i="8"/>
  <c r="HC23" i="8"/>
  <c r="HB23" i="8"/>
  <c r="HA23" i="8"/>
  <c r="GU23" i="8"/>
  <c r="GQ23" i="8"/>
  <c r="HX23" i="8" s="1"/>
  <c r="HY23" i="8" s="1"/>
  <c r="GM23" i="8"/>
  <c r="GE23" i="8"/>
  <c r="GC23" i="8"/>
  <c r="GD23" i="8" s="1"/>
  <c r="GA23" i="8"/>
  <c r="FY23" i="8"/>
  <c r="FW23" i="8"/>
  <c r="FU23" i="8"/>
  <c r="FT23" i="8"/>
  <c r="FV23" i="8" s="1"/>
  <c r="FS23" i="8"/>
  <c r="FR23" i="8"/>
  <c r="FG23" i="8"/>
  <c r="FC23" i="8"/>
  <c r="EW23" i="8"/>
  <c r="EV23" i="8"/>
  <c r="EO23" i="8"/>
  <c r="EF23" i="8"/>
  <c r="ED23" i="8"/>
  <c r="EB23" i="8"/>
  <c r="DY23" i="8"/>
  <c r="DW23" i="8"/>
  <c r="DZ23" i="8" s="1"/>
  <c r="DS23" i="8"/>
  <c r="DM23" i="8"/>
  <c r="DL23" i="8"/>
  <c r="DK23" i="8"/>
  <c r="DE23" i="8"/>
  <c r="DA23" i="8"/>
  <c r="EH23" i="8" s="1"/>
  <c r="EI23" i="8" s="1"/>
  <c r="CO23" i="8"/>
  <c r="CM23" i="8"/>
  <c r="CN23" i="8" s="1"/>
  <c r="CK23" i="8"/>
  <c r="CI23" i="8"/>
  <c r="CG23" i="8"/>
  <c r="CE23" i="8"/>
  <c r="CD23" i="8"/>
  <c r="CF23" i="8" s="1"/>
  <c r="CC23" i="8"/>
  <c r="CB23" i="8"/>
  <c r="BQ23" i="8"/>
  <c r="BM23" i="8"/>
  <c r="BF23" i="8"/>
  <c r="BE23" i="8"/>
  <c r="AP23" i="8"/>
  <c r="AN23" i="8"/>
  <c r="AL23" i="8"/>
  <c r="AI23" i="8"/>
  <c r="AG23" i="8"/>
  <c r="W23" i="8"/>
  <c r="V23" i="8"/>
  <c r="GX23" i="8" s="1"/>
  <c r="U23" i="8"/>
  <c r="O23" i="8"/>
  <c r="K23" i="8"/>
  <c r="GP23" i="8" s="1"/>
  <c r="G23" i="8"/>
  <c r="HZ17" i="8"/>
  <c r="HX17" i="8"/>
  <c r="HY17" i="8" s="1"/>
  <c r="HV17" i="8"/>
  <c r="HT17" i="8"/>
  <c r="HR17" i="8"/>
  <c r="HP17" i="8"/>
  <c r="HO17" i="8"/>
  <c r="HQ17" i="8" s="1"/>
  <c r="HN17" i="8"/>
  <c r="HM17" i="8"/>
  <c r="HL17" i="8"/>
  <c r="HW17" i="8" s="1"/>
  <c r="HF17" i="8"/>
  <c r="HS17" i="8" s="1"/>
  <c r="HB17" i="8"/>
  <c r="GR17" i="8"/>
  <c r="GQ17" i="8"/>
  <c r="GP17" i="8"/>
  <c r="GJ17" i="8"/>
  <c r="GA17" i="8"/>
  <c r="FY17" i="8"/>
  <c r="FW17" i="8"/>
  <c r="FT17" i="8"/>
  <c r="FR17" i="8"/>
  <c r="FU17" i="8" s="1"/>
  <c r="FN17" i="8"/>
  <c r="FZ17" i="8" s="1"/>
  <c r="FG17" i="8"/>
  <c r="EV17" i="8"/>
  <c r="GC17" i="8" s="1"/>
  <c r="GD17" i="8" s="1"/>
  <c r="ER17" i="8"/>
  <c r="EJ17" i="8"/>
  <c r="EH17" i="8"/>
  <c r="EI17" i="8" s="1"/>
  <c r="EF17" i="8"/>
  <c r="ED17" i="8"/>
  <c r="EB17" i="8"/>
  <c r="DZ17" i="8"/>
  <c r="DY17" i="8"/>
  <c r="EA17" i="8" s="1"/>
  <c r="DX17" i="8"/>
  <c r="DW17" i="8"/>
  <c r="DV17" i="8"/>
  <c r="EG17" i="8" s="1"/>
  <c r="DP17" i="8"/>
  <c r="EC17" i="8" s="1"/>
  <c r="DL17" i="8"/>
  <c r="DB17" i="8"/>
  <c r="DA17" i="8"/>
  <c r="CZ17" i="8"/>
  <c r="CT17" i="8"/>
  <c r="CK17" i="8"/>
  <c r="CI17" i="8"/>
  <c r="CG17" i="8"/>
  <c r="CD17" i="8"/>
  <c r="CB17" i="8"/>
  <c r="BX17" i="8"/>
  <c r="BQ17" i="8"/>
  <c r="BF17" i="8"/>
  <c r="CM17" i="8" s="1"/>
  <c r="CN17" i="8" s="1"/>
  <c r="BB17" i="8"/>
  <c r="CJ17" i="8" s="1"/>
  <c r="AT17" i="8"/>
  <c r="AR17" i="8"/>
  <c r="AS17" i="8" s="1"/>
  <c r="AP17" i="8"/>
  <c r="AN17" i="8"/>
  <c r="AL17" i="8"/>
  <c r="AJ17" i="8"/>
  <c r="AI17" i="8"/>
  <c r="AK17" i="8" s="1"/>
  <c r="AH17" i="8"/>
  <c r="AG17" i="8"/>
  <c r="FQ17" i="8" s="1"/>
  <c r="AF17" i="8"/>
  <c r="AQ17" i="8" s="1"/>
  <c r="Z17" i="8"/>
  <c r="AM17" i="8" s="1"/>
  <c r="V17" i="8"/>
  <c r="L17" i="8"/>
  <c r="K17" i="8"/>
  <c r="GM17" i="8" s="1"/>
  <c r="J17" i="8"/>
  <c r="G17" i="8"/>
  <c r="D17" i="8"/>
  <c r="HV16" i="8"/>
  <c r="HT16" i="8"/>
  <c r="HR16" i="8"/>
  <c r="HO16" i="8"/>
  <c r="HM16" i="8"/>
  <c r="HP16" i="8" s="1"/>
  <c r="HC16" i="8"/>
  <c r="HB16" i="8"/>
  <c r="HA16" i="8"/>
  <c r="GU16" i="8"/>
  <c r="GQ16" i="8"/>
  <c r="HX16" i="8" s="1"/>
  <c r="HY16" i="8" s="1"/>
  <c r="GE16" i="8"/>
  <c r="GC16" i="8"/>
  <c r="GD16" i="8" s="1"/>
  <c r="GA16" i="8"/>
  <c r="FY16" i="8"/>
  <c r="FW16" i="8"/>
  <c r="FU16" i="8"/>
  <c r="FT16" i="8"/>
  <c r="FS16" i="8"/>
  <c r="FR16" i="8"/>
  <c r="FQ16" i="8"/>
  <c r="FG16" i="8"/>
  <c r="FC16" i="8"/>
  <c r="EW16" i="8"/>
  <c r="EV16" i="8"/>
  <c r="EO16" i="8"/>
  <c r="EI16" i="8"/>
  <c r="EF16" i="8"/>
  <c r="ED16" i="8"/>
  <c r="EB16" i="8"/>
  <c r="DY16" i="8"/>
  <c r="DW16" i="8"/>
  <c r="DM16" i="8"/>
  <c r="DL16" i="8"/>
  <c r="DK16" i="8"/>
  <c r="DE16" i="8"/>
  <c r="DA16" i="8"/>
  <c r="EH16" i="8" s="1"/>
  <c r="CW16" i="8"/>
  <c r="CO16" i="8"/>
  <c r="CM16" i="8"/>
  <c r="CN16" i="8" s="1"/>
  <c r="CK16" i="8"/>
  <c r="CI16" i="8"/>
  <c r="CG16" i="8"/>
  <c r="CE16" i="8"/>
  <c r="CD16" i="8"/>
  <c r="CF16" i="8" s="1"/>
  <c r="CC16" i="8"/>
  <c r="CB16" i="8"/>
  <c r="BQ16" i="8"/>
  <c r="BM16" i="8"/>
  <c r="BG16" i="8"/>
  <c r="BF16" i="8"/>
  <c r="BE16" i="8"/>
  <c r="AP16" i="8"/>
  <c r="AN16" i="8"/>
  <c r="AL16" i="8"/>
  <c r="AI16" i="8"/>
  <c r="AG16" i="8"/>
  <c r="AC16" i="8"/>
  <c r="AO16" i="8" s="1"/>
  <c r="W16" i="8"/>
  <c r="V16" i="8"/>
  <c r="FF16" i="8" s="1"/>
  <c r="U16" i="8"/>
  <c r="O16" i="8"/>
  <c r="K16" i="8"/>
  <c r="EU16" i="8" s="1"/>
  <c r="G16" i="8"/>
  <c r="GO10" i="8"/>
  <c r="GK10" i="8"/>
  <c r="ET10" i="8"/>
  <c r="EP10" i="8"/>
  <c r="CY10" i="8"/>
  <c r="CU10" i="8"/>
  <c r="BD10" i="8"/>
  <c r="AZ10" i="8"/>
  <c r="I10" i="8"/>
  <c r="E10" i="8"/>
  <c r="GO40" i="7"/>
  <c r="GK40" i="7"/>
  <c r="ET40" i="7"/>
  <c r="EP40" i="7"/>
  <c r="CY40" i="7"/>
  <c r="CU40" i="7"/>
  <c r="BD40" i="7"/>
  <c r="AZ40" i="7"/>
  <c r="I40" i="7"/>
  <c r="E40" i="7"/>
  <c r="GO25" i="7"/>
  <c r="GK25" i="7"/>
  <c r="ET25" i="7"/>
  <c r="EP25" i="7"/>
  <c r="CY25" i="7"/>
  <c r="CU25" i="7"/>
  <c r="BD25" i="7"/>
  <c r="AZ25" i="7"/>
  <c r="I25" i="7"/>
  <c r="E25" i="7"/>
  <c r="AT21" i="7"/>
  <c r="AR21" i="7"/>
  <c r="AS21" i="7" s="1"/>
  <c r="AP21" i="7"/>
  <c r="AN21" i="7"/>
  <c r="AL21" i="7"/>
  <c r="AJ21" i="7"/>
  <c r="AI21" i="7"/>
  <c r="AG21" i="7"/>
  <c r="AQ21" i="7"/>
  <c r="AM21" i="7"/>
  <c r="V21" i="7"/>
  <c r="K21" i="7"/>
  <c r="AP20" i="7"/>
  <c r="AN20" i="7"/>
  <c r="AL20" i="7"/>
  <c r="AI20" i="7"/>
  <c r="AG20" i="7"/>
  <c r="AO20" i="7"/>
  <c r="V20" i="7"/>
  <c r="K20" i="7"/>
  <c r="AT19" i="7"/>
  <c r="AR19" i="7"/>
  <c r="AS19" i="7" s="1"/>
  <c r="AP19" i="7"/>
  <c r="AN19" i="7"/>
  <c r="AL19" i="7"/>
  <c r="AJ19" i="7"/>
  <c r="AI19" i="7"/>
  <c r="AG19" i="7"/>
  <c r="AQ19" i="7"/>
  <c r="V19" i="7"/>
  <c r="K19" i="7"/>
  <c r="AP18" i="7"/>
  <c r="AN18" i="7"/>
  <c r="AL18" i="7"/>
  <c r="AI18" i="7"/>
  <c r="AG18" i="7"/>
  <c r="V18" i="7"/>
  <c r="K18" i="7"/>
  <c r="AT17" i="7"/>
  <c r="AR17" i="7"/>
  <c r="AS17" i="7" s="1"/>
  <c r="AP17" i="7"/>
  <c r="AN17" i="7"/>
  <c r="AL17" i="7"/>
  <c r="AJ17" i="7"/>
  <c r="AK17" i="7" s="1"/>
  <c r="AI17" i="7"/>
  <c r="AG17" i="7"/>
  <c r="AQ17" i="7"/>
  <c r="V17" i="7"/>
  <c r="K17" i="7"/>
  <c r="AT16" i="7"/>
  <c r="AP16" i="7"/>
  <c r="AN16" i="7"/>
  <c r="AL16" i="7"/>
  <c r="AJ16" i="7"/>
  <c r="AI16" i="7"/>
  <c r="AK16" i="7" s="1"/>
  <c r="AG16" i="7"/>
  <c r="V16" i="7"/>
  <c r="K16" i="7"/>
  <c r="AP15" i="7"/>
  <c r="AN15" i="7"/>
  <c r="AL15" i="7"/>
  <c r="AI15" i="7"/>
  <c r="AG15" i="7"/>
  <c r="V15" i="7"/>
  <c r="K15" i="7"/>
  <c r="GO10" i="7"/>
  <c r="GK10" i="7"/>
  <c r="ET10" i="7"/>
  <c r="EP10" i="7"/>
  <c r="CY10" i="7"/>
  <c r="CU10" i="7"/>
  <c r="BD10" i="7"/>
  <c r="AZ10" i="7"/>
  <c r="I10" i="7"/>
  <c r="E10" i="7"/>
  <c r="AR16" i="7" l="1"/>
  <c r="AS16" i="7" s="1"/>
  <c r="AQ16" i="7"/>
  <c r="AM16" i="7"/>
  <c r="GB16" i="8"/>
  <c r="HC17" i="8"/>
  <c r="GU17" i="8"/>
  <c r="DK17" i="8"/>
  <c r="BM17" i="8"/>
  <c r="W17" i="8"/>
  <c r="O17" i="8"/>
  <c r="HA17" i="8"/>
  <c r="FC17" i="8"/>
  <c r="DM17" i="8"/>
  <c r="DE17" i="8"/>
  <c r="U17" i="8"/>
  <c r="GX17" i="8"/>
  <c r="FH17" i="8"/>
  <c r="EZ17" i="8"/>
  <c r="BP17" i="8"/>
  <c r="R17" i="8"/>
  <c r="BR17" i="8"/>
  <c r="GE24" i="8"/>
  <c r="FS24" i="8"/>
  <c r="FU24" i="8"/>
  <c r="FV24" i="8" s="1"/>
  <c r="HL16" i="8"/>
  <c r="FN16" i="8"/>
  <c r="DP16" i="8"/>
  <c r="AJ16" i="8"/>
  <c r="AK16" i="8" s="1"/>
  <c r="AF16" i="8"/>
  <c r="HF16" i="8"/>
  <c r="DV16" i="8"/>
  <c r="BX16" i="8"/>
  <c r="AT16" i="8"/>
  <c r="AH16" i="8"/>
  <c r="Z16" i="8"/>
  <c r="BU16" i="8"/>
  <c r="HQ16" i="8"/>
  <c r="FF17" i="8"/>
  <c r="FV17" i="8"/>
  <c r="HF23" i="8"/>
  <c r="DV23" i="8"/>
  <c r="BX23" i="8"/>
  <c r="AT23" i="8"/>
  <c r="AH23" i="8"/>
  <c r="Z23" i="8"/>
  <c r="HL23" i="8"/>
  <c r="HW23" i="8" s="1"/>
  <c r="FN23" i="8"/>
  <c r="DP23" i="8"/>
  <c r="AJ23" i="8"/>
  <c r="AK23" i="8" s="1"/>
  <c r="AF23" i="8"/>
  <c r="HI23" i="8"/>
  <c r="HU23" i="8" s="1"/>
  <c r="FK23" i="8"/>
  <c r="FX23" i="8" s="1"/>
  <c r="CA23" i="8"/>
  <c r="CL23" i="8" s="1"/>
  <c r="AC23" i="8"/>
  <c r="AO23" i="8" s="1"/>
  <c r="BU23" i="8"/>
  <c r="FQ23" i="8"/>
  <c r="HZ23" i="8"/>
  <c r="HN23" i="8"/>
  <c r="HP23" i="8"/>
  <c r="HQ23" i="8" s="1"/>
  <c r="GR30" i="8"/>
  <c r="GJ30" i="8"/>
  <c r="EU30" i="8"/>
  <c r="GB30" i="8" s="1"/>
  <c r="DB30" i="8"/>
  <c r="CT30" i="8"/>
  <c r="BE30" i="8"/>
  <c r="CL30" i="8" s="1"/>
  <c r="L30" i="8"/>
  <c r="D30" i="8"/>
  <c r="GP30" i="8"/>
  <c r="EW30" i="8"/>
  <c r="EO30" i="8"/>
  <c r="CZ30" i="8"/>
  <c r="BG30" i="8"/>
  <c r="AY30" i="8"/>
  <c r="J30" i="8"/>
  <c r="GM30" i="8"/>
  <c r="CW30" i="8"/>
  <c r="G30" i="8"/>
  <c r="BB30" i="8"/>
  <c r="ER30" i="8"/>
  <c r="FZ30" i="8" s="1"/>
  <c r="GR32" i="8"/>
  <c r="GJ32" i="8"/>
  <c r="EU32" i="8"/>
  <c r="DB32" i="8"/>
  <c r="CT32" i="8"/>
  <c r="BE32" i="8"/>
  <c r="L32" i="8"/>
  <c r="D32" i="8"/>
  <c r="GP32" i="8"/>
  <c r="HW32" i="8" s="1"/>
  <c r="EW32" i="8"/>
  <c r="EO32" i="8"/>
  <c r="FX32" i="8" s="1"/>
  <c r="CZ32" i="8"/>
  <c r="EG32" i="8" s="1"/>
  <c r="BG32" i="8"/>
  <c r="AY32" i="8"/>
  <c r="CH32" i="8" s="1"/>
  <c r="J32" i="8"/>
  <c r="AQ32" i="8" s="1"/>
  <c r="GM32" i="8"/>
  <c r="CW32" i="8"/>
  <c r="G32" i="8"/>
  <c r="CL32" i="8"/>
  <c r="GB32" i="8"/>
  <c r="FU57" i="8"/>
  <c r="FV57" i="8" s="1"/>
  <c r="GE57" i="8"/>
  <c r="FS57" i="8"/>
  <c r="CA16" i="8"/>
  <c r="CL16" i="8" s="1"/>
  <c r="DS16" i="8"/>
  <c r="EE16" i="8" s="1"/>
  <c r="BJ17" i="8"/>
  <c r="CO17" i="8"/>
  <c r="CC17" i="8"/>
  <c r="CE17" i="8"/>
  <c r="CF17" i="8" s="1"/>
  <c r="DH17" i="8"/>
  <c r="EA23" i="8"/>
  <c r="AM30" i="8"/>
  <c r="AK30" i="8"/>
  <c r="EC30" i="8"/>
  <c r="EA30" i="8"/>
  <c r="HS30" i="8"/>
  <c r="HQ30" i="8"/>
  <c r="AM32" i="8"/>
  <c r="BB32" i="8"/>
  <c r="ER32" i="8"/>
  <c r="FZ32" i="8" s="1"/>
  <c r="GR16" i="8"/>
  <c r="GJ16" i="8"/>
  <c r="CZ16" i="8"/>
  <c r="BB16" i="8"/>
  <c r="AR16" i="8"/>
  <c r="AS16" i="8" s="1"/>
  <c r="L16" i="8"/>
  <c r="D16" i="8"/>
  <c r="GP16" i="8"/>
  <c r="ER16" i="8"/>
  <c r="DB16" i="8"/>
  <c r="CT16" i="8"/>
  <c r="J16" i="8"/>
  <c r="GM16" i="8"/>
  <c r="AY16" i="8"/>
  <c r="EJ16" i="8"/>
  <c r="DX16" i="8"/>
  <c r="DZ16" i="8"/>
  <c r="EA16" i="8" s="1"/>
  <c r="FK16" i="8"/>
  <c r="FX16" i="8" s="1"/>
  <c r="FV16" i="8"/>
  <c r="HI16" i="8"/>
  <c r="HU16" i="8" s="1"/>
  <c r="EC24" i="8"/>
  <c r="EA24" i="8"/>
  <c r="HW24" i="8"/>
  <c r="AQ30" i="8"/>
  <c r="AR30" i="8"/>
  <c r="AS30" i="8" s="1"/>
  <c r="CH30" i="8"/>
  <c r="EG30" i="8"/>
  <c r="FX30" i="8"/>
  <c r="HW30" i="8"/>
  <c r="AO32" i="8"/>
  <c r="AK32" i="8"/>
  <c r="EC32" i="8"/>
  <c r="EA32" i="8"/>
  <c r="HS32" i="8"/>
  <c r="HQ32" i="8"/>
  <c r="CE39" i="8"/>
  <c r="CF39" i="8" s="1"/>
  <c r="CO39" i="8"/>
  <c r="CC39" i="8"/>
  <c r="HL40" i="8"/>
  <c r="FK40" i="8"/>
  <c r="DV40" i="8"/>
  <c r="BU40" i="8"/>
  <c r="AJ40" i="8"/>
  <c r="AK40" i="8" s="1"/>
  <c r="AF40" i="8"/>
  <c r="HI40" i="8"/>
  <c r="DS40" i="8"/>
  <c r="AC40" i="8"/>
  <c r="HF40" i="8"/>
  <c r="HS40" i="8" s="1"/>
  <c r="FQ40" i="8"/>
  <c r="GB40" i="8" s="1"/>
  <c r="DP40" i="8"/>
  <c r="EC40" i="8" s="1"/>
  <c r="CA40" i="8"/>
  <c r="CL40" i="8" s="1"/>
  <c r="AT40" i="8"/>
  <c r="AH40" i="8"/>
  <c r="Z40" i="8"/>
  <c r="AM40" i="8" s="1"/>
  <c r="FN40" i="8"/>
  <c r="FZ40" i="8" s="1"/>
  <c r="BX40" i="8"/>
  <c r="AY23" i="8"/>
  <c r="BG23" i="8"/>
  <c r="CW23" i="8"/>
  <c r="EE23" i="8" s="1"/>
  <c r="EU23" i="8"/>
  <c r="BJ24" i="8"/>
  <c r="BR24" i="8"/>
  <c r="DH24" i="8"/>
  <c r="FF24" i="8"/>
  <c r="AR31" i="8"/>
  <c r="AS31" i="8" s="1"/>
  <c r="BB31" i="8"/>
  <c r="ER31" i="8"/>
  <c r="ER38" i="8"/>
  <c r="FZ38" i="8" s="1"/>
  <c r="GP38" i="8"/>
  <c r="EW38" i="8"/>
  <c r="EO38" i="8"/>
  <c r="CZ38" i="8"/>
  <c r="EG38" i="8" s="1"/>
  <c r="GM38" i="8"/>
  <c r="CW38" i="8"/>
  <c r="AR38" i="8"/>
  <c r="AS38" i="8" s="1"/>
  <c r="BB38" i="8"/>
  <c r="GR38" i="8"/>
  <c r="FU39" i="8"/>
  <c r="FV39" i="8" s="1"/>
  <c r="GE39" i="8"/>
  <c r="FS39" i="8"/>
  <c r="HP40" i="8"/>
  <c r="HQ40" i="8" s="1"/>
  <c r="HZ40" i="8"/>
  <c r="HN40" i="8"/>
  <c r="AM50" i="8"/>
  <c r="EC57" i="8"/>
  <c r="R16" i="8"/>
  <c r="BP16" i="8"/>
  <c r="EZ16" i="8"/>
  <c r="FH16" i="8"/>
  <c r="GX16" i="8"/>
  <c r="HN16" i="8"/>
  <c r="HZ16" i="8"/>
  <c r="AC17" i="8"/>
  <c r="AO17" i="8" s="1"/>
  <c r="AY17" i="8"/>
  <c r="BG17" i="8"/>
  <c r="CA17" i="8"/>
  <c r="CW17" i="8"/>
  <c r="EU17" i="8"/>
  <c r="GB17" i="8" s="1"/>
  <c r="FK17" i="8"/>
  <c r="FS17" i="8"/>
  <c r="GE17" i="8"/>
  <c r="HI17" i="8"/>
  <c r="HU17" i="8" s="1"/>
  <c r="D23" i="8"/>
  <c r="L23" i="8"/>
  <c r="AR23" i="8"/>
  <c r="AS23" i="8" s="1"/>
  <c r="BB23" i="8"/>
  <c r="BJ23" i="8"/>
  <c r="BR23" i="8"/>
  <c r="CZ23" i="8"/>
  <c r="DH23" i="8"/>
  <c r="DX23" i="8"/>
  <c r="EJ23" i="8"/>
  <c r="FF23" i="8"/>
  <c r="GJ23" i="8"/>
  <c r="GR23" i="8"/>
  <c r="G24" i="8"/>
  <c r="O24" i="8"/>
  <c r="W24" i="8"/>
  <c r="BE24" i="8"/>
  <c r="BM24" i="8"/>
  <c r="BU24" i="8"/>
  <c r="CC24" i="8"/>
  <c r="CO24" i="8"/>
  <c r="DK24" i="8"/>
  <c r="DS24" i="8"/>
  <c r="EO24" i="8"/>
  <c r="EW24" i="8"/>
  <c r="FQ24" i="8"/>
  <c r="GB24" i="8" s="1"/>
  <c r="GM24" i="8"/>
  <c r="HU24" i="8" s="1"/>
  <c r="GU24" i="8"/>
  <c r="HC24" i="8"/>
  <c r="AC30" i="8"/>
  <c r="AO30" i="8" s="1"/>
  <c r="DS30" i="8"/>
  <c r="EE30" i="8" s="1"/>
  <c r="HI30" i="8"/>
  <c r="HU30" i="8" s="1"/>
  <c r="D31" i="8"/>
  <c r="AM31" i="8" s="1"/>
  <c r="L31" i="8"/>
  <c r="BE31" i="8"/>
  <c r="CL31" i="8" s="1"/>
  <c r="BX31" i="8"/>
  <c r="CJ31" i="8" s="1"/>
  <c r="CT31" i="8"/>
  <c r="EC31" i="8" s="1"/>
  <c r="DB31" i="8"/>
  <c r="EU31" i="8"/>
  <c r="GB31" i="8" s="1"/>
  <c r="FN31" i="8"/>
  <c r="FZ31" i="8" s="1"/>
  <c r="GJ31" i="8"/>
  <c r="HS31" i="8" s="1"/>
  <c r="GR31" i="8"/>
  <c r="DS32" i="8"/>
  <c r="EE32" i="8" s="1"/>
  <c r="HI32" i="8"/>
  <c r="HU32" i="8" s="1"/>
  <c r="D38" i="8"/>
  <c r="AM38" i="8" s="1"/>
  <c r="L38" i="8"/>
  <c r="HL38" i="8"/>
  <c r="HW38" i="8" s="1"/>
  <c r="FK38" i="8"/>
  <c r="FX38" i="8" s="1"/>
  <c r="HI38" i="8"/>
  <c r="HU38" i="8" s="1"/>
  <c r="DS38" i="8"/>
  <c r="EE38" i="8" s="1"/>
  <c r="HF38" i="8"/>
  <c r="HS38" i="8" s="1"/>
  <c r="FQ38" i="8"/>
  <c r="GB38" i="8" s="1"/>
  <c r="DP38" i="8"/>
  <c r="BE38" i="8"/>
  <c r="CL38" i="8" s="1"/>
  <c r="BX38" i="8"/>
  <c r="CJ38" i="8" s="1"/>
  <c r="CF38" i="8"/>
  <c r="CT38" i="8"/>
  <c r="EJ38" i="8"/>
  <c r="DX38" i="8"/>
  <c r="HP38" i="8"/>
  <c r="HQ38" i="8" s="1"/>
  <c r="HZ38" i="8"/>
  <c r="HN38" i="8"/>
  <c r="CE50" i="8"/>
  <c r="CF50" i="8" s="1"/>
  <c r="CO50" i="8"/>
  <c r="CC50" i="8"/>
  <c r="HL51" i="8"/>
  <c r="FN51" i="8"/>
  <c r="DP51" i="8"/>
  <c r="AJ51" i="8"/>
  <c r="AK51" i="8" s="1"/>
  <c r="AF51" i="8"/>
  <c r="HI51" i="8"/>
  <c r="HU51" i="8" s="1"/>
  <c r="FK51" i="8"/>
  <c r="FX51" i="8" s="1"/>
  <c r="CA51" i="8"/>
  <c r="CL51" i="8" s="1"/>
  <c r="AC51" i="8"/>
  <c r="AO51" i="8" s="1"/>
  <c r="HF51" i="8"/>
  <c r="DV51" i="8"/>
  <c r="BX51" i="8"/>
  <c r="AT51" i="8"/>
  <c r="AH51" i="8"/>
  <c r="Z51" i="8"/>
  <c r="DS51" i="8"/>
  <c r="HP51" i="8"/>
  <c r="HQ51" i="8" s="1"/>
  <c r="HZ51" i="8"/>
  <c r="HN51" i="8"/>
  <c r="AQ57" i="8"/>
  <c r="GP58" i="8"/>
  <c r="GM58" i="8"/>
  <c r="GR58" i="8"/>
  <c r="ER58" i="8"/>
  <c r="DB58" i="8"/>
  <c r="CT58" i="8"/>
  <c r="J58" i="8"/>
  <c r="EW58" i="8"/>
  <c r="EO58" i="8"/>
  <c r="FX58" i="8" s="1"/>
  <c r="BE58" i="8"/>
  <c r="CL58" i="8" s="1"/>
  <c r="G58" i="8"/>
  <c r="AO58" i="8" s="1"/>
  <c r="GJ58" i="8"/>
  <c r="HS58" i="8" s="1"/>
  <c r="CZ58" i="8"/>
  <c r="BB58" i="8"/>
  <c r="AR58" i="8"/>
  <c r="AS58" i="8" s="1"/>
  <c r="L58" i="8"/>
  <c r="D58" i="8"/>
  <c r="DZ58" i="8"/>
  <c r="EA58" i="8" s="1"/>
  <c r="EJ58" i="8"/>
  <c r="DX58" i="8"/>
  <c r="EU58" i="8"/>
  <c r="CE73" i="8"/>
  <c r="CF73" i="8" s="1"/>
  <c r="CO73" i="8"/>
  <c r="CC73" i="8"/>
  <c r="EJ91" i="8"/>
  <c r="DX91" i="8"/>
  <c r="DZ91" i="8"/>
  <c r="EA91" i="8" s="1"/>
  <c r="BJ16" i="8"/>
  <c r="BR16" i="8"/>
  <c r="DH16" i="8"/>
  <c r="BE17" i="8"/>
  <c r="BU17" i="8"/>
  <c r="CH17" i="8" s="1"/>
  <c r="DS17" i="8"/>
  <c r="EE17" i="8" s="1"/>
  <c r="EO17" i="8"/>
  <c r="EW17" i="8"/>
  <c r="J23" i="8"/>
  <c r="R23" i="8"/>
  <c r="BP23" i="8"/>
  <c r="CT23" i="8"/>
  <c r="DB23" i="8"/>
  <c r="ER23" i="8"/>
  <c r="EZ23" i="8"/>
  <c r="FH23" i="8"/>
  <c r="U24" i="8"/>
  <c r="AC24" i="8"/>
  <c r="AO24" i="8" s="1"/>
  <c r="AY24" i="8"/>
  <c r="BG24" i="8"/>
  <c r="CA24" i="8"/>
  <c r="CL24" i="8" s="1"/>
  <c r="CW24" i="8"/>
  <c r="DE24" i="8"/>
  <c r="DM24" i="8"/>
  <c r="FC24" i="8"/>
  <c r="FK24" i="8"/>
  <c r="FX24" i="8" s="1"/>
  <c r="BX30" i="8"/>
  <c r="CJ30" i="8" s="1"/>
  <c r="J31" i="8"/>
  <c r="AQ31" i="8" s="1"/>
  <c r="AC31" i="8"/>
  <c r="AO31" i="8" s="1"/>
  <c r="AY31" i="8"/>
  <c r="CH31" i="8" s="1"/>
  <c r="BG31" i="8"/>
  <c r="CZ31" i="8"/>
  <c r="EG31" i="8" s="1"/>
  <c r="DS31" i="8"/>
  <c r="EE31" i="8" s="1"/>
  <c r="EO31" i="8"/>
  <c r="FX31" i="8" s="1"/>
  <c r="EW31" i="8"/>
  <c r="BX32" i="8"/>
  <c r="CJ32" i="8" s="1"/>
  <c r="J38" i="8"/>
  <c r="AQ38" i="8" s="1"/>
  <c r="AC38" i="8"/>
  <c r="AO38" i="8" s="1"/>
  <c r="AY38" i="8"/>
  <c r="CH38" i="8" s="1"/>
  <c r="BG38" i="8"/>
  <c r="DB38" i="8"/>
  <c r="DZ38" i="8"/>
  <c r="EA38" i="8" s="1"/>
  <c r="FV38" i="8"/>
  <c r="DZ40" i="8"/>
  <c r="EA40" i="8" s="1"/>
  <c r="EJ40" i="8"/>
  <c r="DX40" i="8"/>
  <c r="HA50" i="8"/>
  <c r="FC50" i="8"/>
  <c r="DM50" i="8"/>
  <c r="DE50" i="8"/>
  <c r="U50" i="8"/>
  <c r="GX50" i="8"/>
  <c r="FH50" i="8"/>
  <c r="EZ50" i="8"/>
  <c r="BP50" i="8"/>
  <c r="R50" i="8"/>
  <c r="HC50" i="8"/>
  <c r="GU50" i="8"/>
  <c r="DK50" i="8"/>
  <c r="BM50" i="8"/>
  <c r="W50" i="8"/>
  <c r="O50" i="8"/>
  <c r="BR50" i="8"/>
  <c r="EA51" i="8"/>
  <c r="HW57" i="8"/>
  <c r="AF39" i="8"/>
  <c r="AQ39" i="8" s="1"/>
  <c r="AJ39" i="8"/>
  <c r="AK39" i="8" s="1"/>
  <c r="AR39" i="8"/>
  <c r="AS39" i="8" s="1"/>
  <c r="BB39" i="8"/>
  <c r="BU39" i="8"/>
  <c r="CH39" i="8" s="1"/>
  <c r="DV39" i="8"/>
  <c r="EG39" i="8" s="1"/>
  <c r="DZ39" i="8"/>
  <c r="EA39" i="8" s="1"/>
  <c r="ER39" i="8"/>
  <c r="FK39" i="8"/>
  <c r="FX39" i="8" s="1"/>
  <c r="HL39" i="8"/>
  <c r="HW39" i="8" s="1"/>
  <c r="HP39" i="8"/>
  <c r="HQ39" i="8" s="1"/>
  <c r="G40" i="8"/>
  <c r="CE40" i="8"/>
  <c r="CF40" i="8" s="1"/>
  <c r="CW40" i="8"/>
  <c r="FU40" i="8"/>
  <c r="FV40" i="8" s="1"/>
  <c r="GM40" i="8"/>
  <c r="BE50" i="8"/>
  <c r="BU50" i="8"/>
  <c r="DS50" i="8"/>
  <c r="EO50" i="8"/>
  <c r="EW50" i="8"/>
  <c r="FQ50" i="8"/>
  <c r="GB50" i="8" s="1"/>
  <c r="FU50" i="8"/>
  <c r="FV50" i="8" s="1"/>
  <c r="GM50" i="8"/>
  <c r="HU50" i="8" s="1"/>
  <c r="J51" i="8"/>
  <c r="CT51" i="8"/>
  <c r="DB51" i="8"/>
  <c r="DZ51" i="8"/>
  <c r="ER51" i="8"/>
  <c r="EZ51" i="8"/>
  <c r="FH51" i="8"/>
  <c r="GP51" i="8"/>
  <c r="GX51" i="8"/>
  <c r="U57" i="8"/>
  <c r="AY57" i="8"/>
  <c r="BG57" i="8"/>
  <c r="CE57" i="8"/>
  <c r="CF57" i="8" s="1"/>
  <c r="CW57" i="8"/>
  <c r="DE57" i="8"/>
  <c r="DM57" i="8"/>
  <c r="EU57" i="8"/>
  <c r="GB57" i="8" s="1"/>
  <c r="FC57" i="8"/>
  <c r="HA57" i="8"/>
  <c r="HI57" i="8"/>
  <c r="HU57" i="8" s="1"/>
  <c r="GX58" i="8"/>
  <c r="HC58" i="8"/>
  <c r="GU58" i="8"/>
  <c r="AF58" i="8"/>
  <c r="AQ58" i="8" s="1"/>
  <c r="AJ58" i="8"/>
  <c r="AK58" i="8" s="1"/>
  <c r="BJ58" i="8"/>
  <c r="BR58" i="8"/>
  <c r="DH58" i="8"/>
  <c r="DP58" i="8"/>
  <c r="EC58" i="8" s="1"/>
  <c r="FF58" i="8"/>
  <c r="FN58" i="8"/>
  <c r="FZ58" i="8" s="1"/>
  <c r="HQ58" i="8"/>
  <c r="HU65" i="8"/>
  <c r="HP66" i="8"/>
  <c r="HQ66" i="8" s="1"/>
  <c r="HZ66" i="8"/>
  <c r="HN66" i="8"/>
  <c r="CE72" i="8"/>
  <c r="CF72" i="8" s="1"/>
  <c r="CO72" i="8"/>
  <c r="CC72" i="8"/>
  <c r="FU72" i="8"/>
  <c r="FV72" i="8" s="1"/>
  <c r="GE72" i="8"/>
  <c r="FS72" i="8"/>
  <c r="FU73" i="8"/>
  <c r="FV73" i="8" s="1"/>
  <c r="GE73" i="8"/>
  <c r="FS73" i="8"/>
  <c r="HW73" i="8"/>
  <c r="HI84" i="8"/>
  <c r="HU84" i="8" s="1"/>
  <c r="FK84" i="8"/>
  <c r="FX84" i="8" s="1"/>
  <c r="CA84" i="8"/>
  <c r="CL84" i="8" s="1"/>
  <c r="AC84" i="8"/>
  <c r="AO84" i="8" s="1"/>
  <c r="HF84" i="8"/>
  <c r="HS84" i="8" s="1"/>
  <c r="DV84" i="8"/>
  <c r="EG84" i="8" s="1"/>
  <c r="BX84" i="8"/>
  <c r="CJ84" i="8" s="1"/>
  <c r="AT84" i="8"/>
  <c r="AH84" i="8"/>
  <c r="Z84" i="8"/>
  <c r="AM84" i="8" s="1"/>
  <c r="HL84" i="8"/>
  <c r="AF84" i="8"/>
  <c r="AQ84" i="8" s="1"/>
  <c r="FQ84" i="8"/>
  <c r="GB84" i="8" s="1"/>
  <c r="DS84" i="8"/>
  <c r="AJ84" i="8"/>
  <c r="AK84" i="8" s="1"/>
  <c r="FN84" i="8"/>
  <c r="DP84" i="8"/>
  <c r="BU84" i="8"/>
  <c r="HZ84" i="8"/>
  <c r="HN84" i="8"/>
  <c r="HP84" i="8"/>
  <c r="HQ84" i="8" s="1"/>
  <c r="FU106" i="8"/>
  <c r="FV106" i="8" s="1"/>
  <c r="GE106" i="8"/>
  <c r="FS106" i="8"/>
  <c r="D39" i="8"/>
  <c r="AM39" i="8" s="1"/>
  <c r="L39" i="8"/>
  <c r="BE39" i="8"/>
  <c r="BX39" i="8"/>
  <c r="CJ39" i="8" s="1"/>
  <c r="CT39" i="8"/>
  <c r="DB39" i="8"/>
  <c r="EU39" i="8"/>
  <c r="FN39" i="8"/>
  <c r="FZ39" i="8" s="1"/>
  <c r="GJ39" i="8"/>
  <c r="HS39" i="8" s="1"/>
  <c r="GR39" i="8"/>
  <c r="J40" i="8"/>
  <c r="AY40" i="8"/>
  <c r="BG40" i="8"/>
  <c r="CZ40" i="8"/>
  <c r="EO40" i="8"/>
  <c r="EW40" i="8"/>
  <c r="GP40" i="8"/>
  <c r="DV50" i="8"/>
  <c r="EG50" i="8" s="1"/>
  <c r="ER50" i="8"/>
  <c r="FZ50" i="8" s="1"/>
  <c r="GP50" i="8"/>
  <c r="HW50" i="8" s="1"/>
  <c r="HF50" i="8"/>
  <c r="HS50" i="8" s="1"/>
  <c r="AY51" i="8"/>
  <c r="CH51" i="8" s="1"/>
  <c r="BG51" i="8"/>
  <c r="CW51" i="8"/>
  <c r="EU51" i="8"/>
  <c r="GB51" i="8" s="1"/>
  <c r="HA51" i="8"/>
  <c r="BJ57" i="8"/>
  <c r="BR57" i="8"/>
  <c r="CZ57" i="8"/>
  <c r="EG57" i="8" s="1"/>
  <c r="DH57" i="8"/>
  <c r="FF57" i="8"/>
  <c r="GJ57" i="8"/>
  <c r="HS57" i="8" s="1"/>
  <c r="GR57" i="8"/>
  <c r="BM58" i="8"/>
  <c r="BU58" i="8"/>
  <c r="CH58" i="8" s="1"/>
  <c r="DK58" i="8"/>
  <c r="DS58" i="8"/>
  <c r="EE58" i="8" s="1"/>
  <c r="FQ58" i="8"/>
  <c r="GB58" i="8" s="1"/>
  <c r="HI58" i="8"/>
  <c r="HU58" i="8" s="1"/>
  <c r="EC64" i="8"/>
  <c r="FZ64" i="8"/>
  <c r="DZ66" i="8"/>
  <c r="EA66" i="8" s="1"/>
  <c r="EJ66" i="8"/>
  <c r="DX66" i="8"/>
  <c r="AM99" i="8"/>
  <c r="HZ99" i="8"/>
  <c r="HN99" i="8"/>
  <c r="HP99" i="8"/>
  <c r="CA39" i="8"/>
  <c r="CL39" i="8" s="1"/>
  <c r="CW39" i="8"/>
  <c r="EE39" i="8" s="1"/>
  <c r="DP39" i="8"/>
  <c r="FQ39" i="8"/>
  <c r="AR40" i="8"/>
  <c r="AS40" i="8" s="1"/>
  <c r="BB40" i="8"/>
  <c r="CC40" i="8"/>
  <c r="FS40" i="8"/>
  <c r="AC50" i="8"/>
  <c r="AO50" i="8" s="1"/>
  <c r="AY50" i="8"/>
  <c r="BG50" i="8"/>
  <c r="CA50" i="8"/>
  <c r="CL50" i="8" s="1"/>
  <c r="CW50" i="8"/>
  <c r="FK50" i="8"/>
  <c r="FX50" i="8" s="1"/>
  <c r="FS50" i="8"/>
  <c r="D51" i="8"/>
  <c r="L51" i="8"/>
  <c r="AR51" i="8"/>
  <c r="AS51" i="8" s="1"/>
  <c r="BB51" i="8"/>
  <c r="BJ51" i="8"/>
  <c r="BR51" i="8"/>
  <c r="CZ51" i="8"/>
  <c r="DH51" i="8"/>
  <c r="DX51" i="8"/>
  <c r="GJ51" i="8"/>
  <c r="G57" i="8"/>
  <c r="AO57" i="8" s="1"/>
  <c r="O57" i="8"/>
  <c r="W57" i="8"/>
  <c r="BE57" i="8"/>
  <c r="CL57" i="8" s="1"/>
  <c r="BM57" i="8"/>
  <c r="BU57" i="8"/>
  <c r="CH57" i="8" s="1"/>
  <c r="CC57" i="8"/>
  <c r="DK57" i="8"/>
  <c r="DS57" i="8"/>
  <c r="EE57" i="8" s="1"/>
  <c r="EO57" i="8"/>
  <c r="FX57" i="8" s="1"/>
  <c r="EW57" i="8"/>
  <c r="GU57" i="8"/>
  <c r="R58" i="8"/>
  <c r="Z58" i="8"/>
  <c r="AM58" i="8" s="1"/>
  <c r="AH58" i="8"/>
  <c r="AT58" i="8"/>
  <c r="BP58" i="8"/>
  <c r="BX58" i="8"/>
  <c r="CJ58" i="8" s="1"/>
  <c r="DV58" i="8"/>
  <c r="EG58" i="8" s="1"/>
  <c r="EZ58" i="8"/>
  <c r="FH58" i="8"/>
  <c r="HL58" i="8"/>
  <c r="HW58" i="8" s="1"/>
  <c r="HL64" i="8"/>
  <c r="FK64" i="8"/>
  <c r="FX64" i="8" s="1"/>
  <c r="DV64" i="8"/>
  <c r="BU64" i="8"/>
  <c r="AJ64" i="8"/>
  <c r="AK64" i="8" s="1"/>
  <c r="AF64" i="8"/>
  <c r="AQ64" i="8" s="1"/>
  <c r="HI64" i="8"/>
  <c r="HU64" i="8" s="1"/>
  <c r="DS64" i="8"/>
  <c r="EE64" i="8" s="1"/>
  <c r="AC64" i="8"/>
  <c r="AO64" i="8" s="1"/>
  <c r="HF64" i="8"/>
  <c r="HS64" i="8" s="1"/>
  <c r="FQ64" i="8"/>
  <c r="GB64" i="8" s="1"/>
  <c r="BX64" i="8"/>
  <c r="DZ64" i="8"/>
  <c r="EA64" i="8" s="1"/>
  <c r="EJ64" i="8"/>
  <c r="HP64" i="8"/>
  <c r="HQ64" i="8" s="1"/>
  <c r="HZ64" i="8"/>
  <c r="HN64" i="8"/>
  <c r="CE65" i="8"/>
  <c r="CF65" i="8" s="1"/>
  <c r="CO65" i="8"/>
  <c r="CC65" i="8"/>
  <c r="FU65" i="8"/>
  <c r="FV65" i="8" s="1"/>
  <c r="GE65" i="8"/>
  <c r="FS65" i="8"/>
  <c r="HL66" i="8"/>
  <c r="FK66" i="8"/>
  <c r="DV66" i="8"/>
  <c r="BU66" i="8"/>
  <c r="AJ66" i="8"/>
  <c r="AK66" i="8" s="1"/>
  <c r="AF66" i="8"/>
  <c r="AQ66" i="8" s="1"/>
  <c r="HI66" i="8"/>
  <c r="HU66" i="8" s="1"/>
  <c r="DS66" i="8"/>
  <c r="EE66" i="8" s="1"/>
  <c r="AC66" i="8"/>
  <c r="AO66" i="8" s="1"/>
  <c r="HF66" i="8"/>
  <c r="HS66" i="8" s="1"/>
  <c r="FQ66" i="8"/>
  <c r="GB66" i="8" s="1"/>
  <c r="DP66" i="8"/>
  <c r="EC66" i="8" s="1"/>
  <c r="CA66" i="8"/>
  <c r="CL66" i="8" s="1"/>
  <c r="AT66" i="8"/>
  <c r="AH66" i="8"/>
  <c r="Z66" i="8"/>
  <c r="AM66" i="8" s="1"/>
  <c r="HP72" i="8"/>
  <c r="HQ72" i="8" s="1"/>
  <c r="HZ72" i="8"/>
  <c r="HN72" i="8"/>
  <c r="HP85" i="8"/>
  <c r="HQ85" i="8" s="1"/>
  <c r="HZ85" i="8"/>
  <c r="HN85" i="8"/>
  <c r="AR65" i="8"/>
  <c r="AS65" i="8" s="1"/>
  <c r="BB65" i="8"/>
  <c r="ER65" i="8"/>
  <c r="HL65" i="8"/>
  <c r="HW65" i="8" s="1"/>
  <c r="AR72" i="8"/>
  <c r="AS72" i="8" s="1"/>
  <c r="BB72" i="8"/>
  <c r="ER72" i="8"/>
  <c r="HL74" i="8"/>
  <c r="FK74" i="8"/>
  <c r="DV74" i="8"/>
  <c r="BU74" i="8"/>
  <c r="CH74" i="8" s="1"/>
  <c r="AJ74" i="8"/>
  <c r="AK74" i="8" s="1"/>
  <c r="AF74" i="8"/>
  <c r="AQ74" i="8" s="1"/>
  <c r="HI74" i="8"/>
  <c r="HU74" i="8" s="1"/>
  <c r="DS74" i="8"/>
  <c r="EE74" i="8" s="1"/>
  <c r="AC74" i="8"/>
  <c r="AO74" i="8" s="1"/>
  <c r="HA84" i="8"/>
  <c r="FC84" i="8"/>
  <c r="DM84" i="8"/>
  <c r="DE84" i="8"/>
  <c r="U84" i="8"/>
  <c r="GX84" i="8"/>
  <c r="FH84" i="8"/>
  <c r="EZ84" i="8"/>
  <c r="BP84" i="8"/>
  <c r="R84" i="8"/>
  <c r="BJ84" i="8"/>
  <c r="HA92" i="8"/>
  <c r="FC92" i="8"/>
  <c r="DM92" i="8"/>
  <c r="DE92" i="8"/>
  <c r="HC92" i="8"/>
  <c r="BP92" i="8"/>
  <c r="R92" i="8"/>
  <c r="FF92" i="8"/>
  <c r="BM92" i="8"/>
  <c r="W92" i="8"/>
  <c r="O92" i="8"/>
  <c r="CE92" i="8"/>
  <c r="CO92" i="8"/>
  <c r="CT92" i="8"/>
  <c r="DK92" i="8"/>
  <c r="EO92" i="8"/>
  <c r="FV92" i="8"/>
  <c r="GX92" i="8"/>
  <c r="HQ99" i="8"/>
  <c r="AY64" i="8"/>
  <c r="BG64" i="8"/>
  <c r="CZ64" i="8"/>
  <c r="EO64" i="8"/>
  <c r="EW64" i="8"/>
  <c r="GP64" i="8"/>
  <c r="D65" i="8"/>
  <c r="L65" i="8"/>
  <c r="BE65" i="8"/>
  <c r="BX65" i="8"/>
  <c r="CJ65" i="8" s="1"/>
  <c r="CT65" i="8"/>
  <c r="DB65" i="8"/>
  <c r="EU65" i="8"/>
  <c r="FN65" i="8"/>
  <c r="FZ65" i="8" s="1"/>
  <c r="GJ65" i="8"/>
  <c r="HS65" i="8" s="1"/>
  <c r="GR65" i="8"/>
  <c r="AY66" i="8"/>
  <c r="BG66" i="8"/>
  <c r="CZ66" i="8"/>
  <c r="EO66" i="8"/>
  <c r="EW66" i="8"/>
  <c r="GP66" i="8"/>
  <c r="D72" i="8"/>
  <c r="L72" i="8"/>
  <c r="HL72" i="8"/>
  <c r="HW72" i="8" s="1"/>
  <c r="HI72" i="8"/>
  <c r="HU72" i="8" s="1"/>
  <c r="BE72" i="8"/>
  <c r="BX72" i="8"/>
  <c r="CJ72" i="8" s="1"/>
  <c r="CT72" i="8"/>
  <c r="DB72" i="8"/>
  <c r="EU72" i="8"/>
  <c r="FN72" i="8"/>
  <c r="FZ72" i="8" s="1"/>
  <c r="GJ72" i="8"/>
  <c r="GR72" i="8"/>
  <c r="AH74" i="8"/>
  <c r="AT74" i="8"/>
  <c r="DP74" i="8"/>
  <c r="EC74" i="8" s="1"/>
  <c r="HF74" i="8"/>
  <c r="HS74" i="8" s="1"/>
  <c r="W84" i="8"/>
  <c r="BM84" i="8"/>
  <c r="DH84" i="8"/>
  <c r="HC84" i="8"/>
  <c r="GE85" i="8"/>
  <c r="FS85" i="8"/>
  <c r="BG91" i="8"/>
  <c r="EU92" i="8"/>
  <c r="CW92" i="8"/>
  <c r="BG92" i="8"/>
  <c r="AY92" i="8"/>
  <c r="GR92" i="8"/>
  <c r="GJ92" i="8"/>
  <c r="DB92" i="8"/>
  <c r="BE92" i="8"/>
  <c r="AR92" i="8"/>
  <c r="AS92" i="8" s="1"/>
  <c r="J92" i="8"/>
  <c r="ER92" i="8"/>
  <c r="BB92" i="8"/>
  <c r="G92" i="8"/>
  <c r="AO92" i="8" s="1"/>
  <c r="BJ92" i="8"/>
  <c r="CC92" i="8"/>
  <c r="CZ92" i="8"/>
  <c r="EG92" i="8" s="1"/>
  <c r="FH92" i="8"/>
  <c r="GP92" i="8"/>
  <c r="HW92" i="8" s="1"/>
  <c r="CO98" i="8"/>
  <c r="GE98" i="8"/>
  <c r="FU98" i="8"/>
  <c r="FV98" i="8" s="1"/>
  <c r="HU98" i="8"/>
  <c r="CE106" i="8"/>
  <c r="CF106" i="8" s="1"/>
  <c r="CO106" i="8"/>
  <c r="CC106" i="8"/>
  <c r="HN58" i="8"/>
  <c r="AR64" i="8"/>
  <c r="AS64" i="8" s="1"/>
  <c r="BB64" i="8"/>
  <c r="CC64" i="8"/>
  <c r="FS64" i="8"/>
  <c r="G65" i="8"/>
  <c r="AO65" i="8" s="1"/>
  <c r="Z65" i="8"/>
  <c r="AM65" i="8" s="1"/>
  <c r="AH65" i="8"/>
  <c r="AT65" i="8"/>
  <c r="CA65" i="8"/>
  <c r="CW65" i="8"/>
  <c r="EE65" i="8" s="1"/>
  <c r="DP65" i="8"/>
  <c r="EC65" i="8" s="1"/>
  <c r="DX65" i="8"/>
  <c r="FQ65" i="8"/>
  <c r="HN65" i="8"/>
  <c r="AR66" i="8"/>
  <c r="AS66" i="8" s="1"/>
  <c r="BB66" i="8"/>
  <c r="CJ66" i="8" s="1"/>
  <c r="CC66" i="8"/>
  <c r="FS66" i="8"/>
  <c r="G72" i="8"/>
  <c r="AO72" i="8" s="1"/>
  <c r="Z72" i="8"/>
  <c r="AM72" i="8" s="1"/>
  <c r="AH72" i="8"/>
  <c r="AT72" i="8"/>
  <c r="CA72" i="8"/>
  <c r="CL72" i="8" s="1"/>
  <c r="CW72" i="8"/>
  <c r="EE72" i="8" s="1"/>
  <c r="DP72" i="8"/>
  <c r="DX72" i="8"/>
  <c r="FQ72" i="8"/>
  <c r="GB72" i="8" s="1"/>
  <c r="HF72" i="8"/>
  <c r="GM73" i="8"/>
  <c r="HU73" i="8" s="1"/>
  <c r="CW73" i="8"/>
  <c r="EE73" i="8" s="1"/>
  <c r="G73" i="8"/>
  <c r="AO73" i="8" s="1"/>
  <c r="GR73" i="8"/>
  <c r="GJ73" i="8"/>
  <c r="HS73" i="8" s="1"/>
  <c r="EU73" i="8"/>
  <c r="DB73" i="8"/>
  <c r="CT73" i="8"/>
  <c r="BE73" i="8"/>
  <c r="L73" i="8"/>
  <c r="D73" i="8"/>
  <c r="AK73" i="8"/>
  <c r="AY73" i="8"/>
  <c r="CH73" i="8"/>
  <c r="EA73" i="8"/>
  <c r="EO73" i="8"/>
  <c r="FX73" i="8" s="1"/>
  <c r="HQ73" i="8"/>
  <c r="BX74" i="8"/>
  <c r="FN74" i="8"/>
  <c r="FZ74" i="8" s="1"/>
  <c r="CC84" i="8"/>
  <c r="CO84" i="8"/>
  <c r="DK84" i="8"/>
  <c r="FF84" i="8"/>
  <c r="HL85" i="8"/>
  <c r="HW85" i="8" s="1"/>
  <c r="FN85" i="8"/>
  <c r="FZ85" i="8" s="1"/>
  <c r="DP85" i="8"/>
  <c r="EC85" i="8" s="1"/>
  <c r="AJ85" i="8"/>
  <c r="AK85" i="8" s="1"/>
  <c r="AF85" i="8"/>
  <c r="AQ85" i="8" s="1"/>
  <c r="HI85" i="8"/>
  <c r="HU85" i="8" s="1"/>
  <c r="FK85" i="8"/>
  <c r="FX85" i="8" s="1"/>
  <c r="CA85" i="8"/>
  <c r="CL85" i="8" s="1"/>
  <c r="AC85" i="8"/>
  <c r="AO85" i="8" s="1"/>
  <c r="BX85" i="8"/>
  <c r="DS85" i="8"/>
  <c r="HF85" i="8"/>
  <c r="GM91" i="8"/>
  <c r="HU91" i="8" s="1"/>
  <c r="EW91" i="8"/>
  <c r="EO91" i="8"/>
  <c r="FX91" i="8" s="1"/>
  <c r="BE91" i="8"/>
  <c r="CL91" i="8" s="1"/>
  <c r="G91" i="8"/>
  <c r="AO91" i="8" s="1"/>
  <c r="GR91" i="8"/>
  <c r="GJ91" i="8"/>
  <c r="HS91" i="8" s="1"/>
  <c r="CZ91" i="8"/>
  <c r="BB91" i="8"/>
  <c r="CJ91" i="8" s="1"/>
  <c r="AR91" i="8"/>
  <c r="AS91" i="8" s="1"/>
  <c r="L91" i="8"/>
  <c r="D91" i="8"/>
  <c r="AM91" i="8" s="1"/>
  <c r="DB91" i="8"/>
  <c r="EG91" i="8"/>
  <c r="EU91" i="8"/>
  <c r="GB91" i="8" s="1"/>
  <c r="FS91" i="8"/>
  <c r="GE91" i="8"/>
  <c r="L92" i="8"/>
  <c r="AQ92" i="8"/>
  <c r="CF92" i="8"/>
  <c r="EE92" i="8"/>
  <c r="EA92" i="8"/>
  <c r="EW92" i="8"/>
  <c r="FZ92" i="8"/>
  <c r="HS92" i="8"/>
  <c r="GR98" i="8"/>
  <c r="GJ98" i="8"/>
  <c r="HS98" i="8" s="1"/>
  <c r="EU98" i="8"/>
  <c r="DB98" i="8"/>
  <c r="CT98" i="8"/>
  <c r="EC98" i="8" s="1"/>
  <c r="BE98" i="8"/>
  <c r="CL98" i="8" s="1"/>
  <c r="L98" i="8"/>
  <c r="D98" i="8"/>
  <c r="AM98" i="8" s="1"/>
  <c r="ER98" i="8"/>
  <c r="FZ98" i="8" s="1"/>
  <c r="AY98" i="8"/>
  <c r="J98" i="8"/>
  <c r="AQ98" i="8" s="1"/>
  <c r="EO98" i="8"/>
  <c r="CZ98" i="8"/>
  <c r="EG98" i="8" s="1"/>
  <c r="BG98" i="8"/>
  <c r="G98" i="8"/>
  <c r="CW98" i="8"/>
  <c r="EE98" i="8" s="1"/>
  <c r="EW98" i="8"/>
  <c r="FS98" i="8"/>
  <c r="GP98" i="8"/>
  <c r="HW98" i="8" s="1"/>
  <c r="FU108" i="8"/>
  <c r="FV108" i="8" s="1"/>
  <c r="GE108" i="8"/>
  <c r="FS108" i="8"/>
  <c r="HL107" i="8"/>
  <c r="FK107" i="8"/>
  <c r="DV107" i="8"/>
  <c r="BU107" i="8"/>
  <c r="AJ107" i="8"/>
  <c r="AK107" i="8" s="1"/>
  <c r="AF107" i="8"/>
  <c r="AQ107" i="8" s="1"/>
  <c r="HI107" i="8"/>
  <c r="DS107" i="8"/>
  <c r="AC107" i="8"/>
  <c r="AO107" i="8" s="1"/>
  <c r="HF107" i="8"/>
  <c r="HS107" i="8" s="1"/>
  <c r="FQ107" i="8"/>
  <c r="GB107" i="8" s="1"/>
  <c r="DP107" i="8"/>
  <c r="EC107" i="8" s="1"/>
  <c r="CA107" i="8"/>
  <c r="CL107" i="8" s="1"/>
  <c r="AT107" i="8"/>
  <c r="AH107" i="8"/>
  <c r="Z107" i="8"/>
  <c r="AM107" i="8" s="1"/>
  <c r="FN107" i="8"/>
  <c r="FZ107" i="8" s="1"/>
  <c r="DZ107" i="8"/>
  <c r="EA107" i="8" s="1"/>
  <c r="EJ107" i="8"/>
  <c r="DX107" i="8"/>
  <c r="CE108" i="8"/>
  <c r="CF108" i="8" s="1"/>
  <c r="CO108" i="8"/>
  <c r="CC108" i="8"/>
  <c r="HU108" i="8"/>
  <c r="BX73" i="8"/>
  <c r="CJ73" i="8" s="1"/>
  <c r="FN73" i="8"/>
  <c r="FZ73" i="8" s="1"/>
  <c r="CZ74" i="8"/>
  <c r="EO74" i="8"/>
  <c r="EW74" i="8"/>
  <c r="GP74" i="8"/>
  <c r="CT84" i="8"/>
  <c r="DB84" i="8"/>
  <c r="ER84" i="8"/>
  <c r="GP84" i="8"/>
  <c r="AY85" i="8"/>
  <c r="CH85" i="8" s="1"/>
  <c r="BG85" i="8"/>
  <c r="CW85" i="8"/>
  <c r="DE85" i="8"/>
  <c r="DM85" i="8"/>
  <c r="EU85" i="8"/>
  <c r="GB85" i="8" s="1"/>
  <c r="FC85" i="8"/>
  <c r="HA85" i="8"/>
  <c r="BJ91" i="8"/>
  <c r="BR91" i="8"/>
  <c r="DH91" i="8"/>
  <c r="DP91" i="8"/>
  <c r="EC91" i="8" s="1"/>
  <c r="FF91" i="8"/>
  <c r="FN91" i="8"/>
  <c r="FZ91" i="8" s="1"/>
  <c r="HL91" i="8"/>
  <c r="HW91" i="8" s="1"/>
  <c r="HI92" i="8"/>
  <c r="HU92" i="8" s="1"/>
  <c r="FK92" i="8"/>
  <c r="FX92" i="8" s="1"/>
  <c r="CA92" i="8"/>
  <c r="CL92" i="8" s="1"/>
  <c r="BU92" i="8"/>
  <c r="CH92" i="8" s="1"/>
  <c r="FQ92" i="8"/>
  <c r="GB92" i="8" s="1"/>
  <c r="AO98" i="8"/>
  <c r="FX98" i="8"/>
  <c r="FZ99" i="8"/>
  <c r="DZ100" i="8"/>
  <c r="EA100" i="8" s="1"/>
  <c r="EJ100" i="8"/>
  <c r="DX100" i="8"/>
  <c r="HP100" i="8"/>
  <c r="HQ100" i="8" s="1"/>
  <c r="HZ100" i="8"/>
  <c r="HN100" i="8"/>
  <c r="BX107" i="8"/>
  <c r="Z73" i="8"/>
  <c r="AM73" i="8" s="1"/>
  <c r="AH73" i="8"/>
  <c r="AT73" i="8"/>
  <c r="CA73" i="8"/>
  <c r="CL73" i="8" s="1"/>
  <c r="DP73" i="8"/>
  <c r="EC73" i="8" s="1"/>
  <c r="DX73" i="8"/>
  <c r="FQ73" i="8"/>
  <c r="GB73" i="8" s="1"/>
  <c r="HN73" i="8"/>
  <c r="AR74" i="8"/>
  <c r="AS74" i="8" s="1"/>
  <c r="BB74" i="8"/>
  <c r="CC74" i="8"/>
  <c r="FS74" i="8"/>
  <c r="AY84" i="8"/>
  <c r="BG84" i="8"/>
  <c r="CW84" i="8"/>
  <c r="FS84" i="8"/>
  <c r="D85" i="8"/>
  <c r="AM85" i="8" s="1"/>
  <c r="L85" i="8"/>
  <c r="AR85" i="8"/>
  <c r="AS85" i="8" s="1"/>
  <c r="BB85" i="8"/>
  <c r="BJ85" i="8"/>
  <c r="BR85" i="8"/>
  <c r="CZ85" i="8"/>
  <c r="EG85" i="8" s="1"/>
  <c r="DH85" i="8"/>
  <c r="DX85" i="8"/>
  <c r="GJ85" i="8"/>
  <c r="O91" i="8"/>
  <c r="W91" i="8"/>
  <c r="BM91" i="8"/>
  <c r="BU91" i="8"/>
  <c r="CH91" i="8" s="1"/>
  <c r="CC91" i="8"/>
  <c r="DK91" i="8"/>
  <c r="DS91" i="8"/>
  <c r="EE91" i="8" s="1"/>
  <c r="GU91" i="8"/>
  <c r="Z92" i="8"/>
  <c r="AM92" i="8" s="1"/>
  <c r="AH92" i="8"/>
  <c r="BX92" i="8"/>
  <c r="CJ92" i="8" s="1"/>
  <c r="DP92" i="8"/>
  <c r="EC92" i="8" s="1"/>
  <c r="GE92" i="8"/>
  <c r="FS92" i="8"/>
  <c r="CH98" i="8"/>
  <c r="GB98" i="8"/>
  <c r="GP99" i="8"/>
  <c r="EW99" i="8"/>
  <c r="EO99" i="8"/>
  <c r="FX99" i="8" s="1"/>
  <c r="CZ99" i="8"/>
  <c r="EG99" i="8" s="1"/>
  <c r="BG99" i="8"/>
  <c r="AY99" i="8"/>
  <c r="CH99" i="8" s="1"/>
  <c r="J99" i="8"/>
  <c r="AQ99" i="8" s="1"/>
  <c r="HF99" i="8"/>
  <c r="HL99" i="8"/>
  <c r="HW99" i="8" s="1"/>
  <c r="DS99" i="8"/>
  <c r="EE99" i="8" s="1"/>
  <c r="AC99" i="8"/>
  <c r="AO99" i="8" s="1"/>
  <c r="BB99" i="8"/>
  <c r="BX99" i="8"/>
  <c r="CJ99" i="8" s="1"/>
  <c r="CF99" i="8"/>
  <c r="DB99" i="8"/>
  <c r="EU99" i="8"/>
  <c r="FQ99" i="8"/>
  <c r="GB99" i="8" s="1"/>
  <c r="GJ99" i="8"/>
  <c r="HI99" i="8"/>
  <c r="HU99" i="8" s="1"/>
  <c r="FZ100" i="8"/>
  <c r="EA106" i="8"/>
  <c r="HP107" i="8"/>
  <c r="HQ107" i="8" s="1"/>
  <c r="HZ107" i="8"/>
  <c r="HN107" i="8"/>
  <c r="BX98" i="8"/>
  <c r="CJ98" i="8" s="1"/>
  <c r="HL100" i="8"/>
  <c r="FK100" i="8"/>
  <c r="DV100" i="8"/>
  <c r="BU100" i="8"/>
  <c r="CH100" i="8" s="1"/>
  <c r="AJ100" i="8"/>
  <c r="AK100" i="8" s="1"/>
  <c r="AF100" i="8"/>
  <c r="AQ100" i="8" s="1"/>
  <c r="HI100" i="8"/>
  <c r="DS100" i="8"/>
  <c r="EE100" i="8" s="1"/>
  <c r="AC100" i="8"/>
  <c r="AO100" i="8" s="1"/>
  <c r="HF100" i="8"/>
  <c r="HS100" i="8" s="1"/>
  <c r="FQ100" i="8"/>
  <c r="GB100" i="8" s="1"/>
  <c r="DP100" i="8"/>
  <c r="EC100" i="8" s="1"/>
  <c r="CA100" i="8"/>
  <c r="CL100" i="8" s="1"/>
  <c r="AT100" i="8"/>
  <c r="AH100" i="8"/>
  <c r="Z100" i="8"/>
  <c r="AM100" i="8" s="1"/>
  <c r="HU106" i="8"/>
  <c r="EE108" i="8"/>
  <c r="CE100" i="8"/>
  <c r="CF100" i="8" s="1"/>
  <c r="CW100" i="8"/>
  <c r="FU100" i="8"/>
  <c r="FV100" i="8" s="1"/>
  <c r="GM100" i="8"/>
  <c r="AF106" i="8"/>
  <c r="AQ106" i="8" s="1"/>
  <c r="AJ106" i="8"/>
  <c r="AK106" i="8" s="1"/>
  <c r="AR106" i="8"/>
  <c r="AS106" i="8" s="1"/>
  <c r="BB106" i="8"/>
  <c r="BU106" i="8"/>
  <c r="CH106" i="8" s="1"/>
  <c r="DV106" i="8"/>
  <c r="EG106" i="8" s="1"/>
  <c r="DZ106" i="8"/>
  <c r="ER106" i="8"/>
  <c r="FK106" i="8"/>
  <c r="FX106" i="8" s="1"/>
  <c r="HL106" i="8"/>
  <c r="HW106" i="8" s="1"/>
  <c r="HP106" i="8"/>
  <c r="HQ106" i="8" s="1"/>
  <c r="CE107" i="8"/>
  <c r="CF107" i="8" s="1"/>
  <c r="CW107" i="8"/>
  <c r="FU107" i="8"/>
  <c r="FV107" i="8" s="1"/>
  <c r="GM107" i="8"/>
  <c r="AF108" i="8"/>
  <c r="AQ108" i="8" s="1"/>
  <c r="AJ108" i="8"/>
  <c r="AK108" i="8" s="1"/>
  <c r="AR108" i="8"/>
  <c r="AS108" i="8" s="1"/>
  <c r="BB108" i="8"/>
  <c r="BU108" i="8"/>
  <c r="CH108" i="8" s="1"/>
  <c r="DV108" i="8"/>
  <c r="EG108" i="8" s="1"/>
  <c r="DZ108" i="8"/>
  <c r="EA108" i="8" s="1"/>
  <c r="ER108" i="8"/>
  <c r="FK108" i="8"/>
  <c r="FX108" i="8" s="1"/>
  <c r="HL108" i="8"/>
  <c r="HW108" i="8" s="1"/>
  <c r="HP108" i="8"/>
  <c r="HQ108" i="8" s="1"/>
  <c r="AY100" i="8"/>
  <c r="BG100" i="8"/>
  <c r="CZ100" i="8"/>
  <c r="EO100" i="8"/>
  <c r="EW100" i="8"/>
  <c r="GP100" i="8"/>
  <c r="BE106" i="8"/>
  <c r="BX106" i="8"/>
  <c r="CT106" i="8"/>
  <c r="DB106" i="8"/>
  <c r="EU106" i="8"/>
  <c r="FN106" i="8"/>
  <c r="GJ106" i="8"/>
  <c r="HS106" i="8" s="1"/>
  <c r="GR106" i="8"/>
  <c r="AY107" i="8"/>
  <c r="BG107" i="8"/>
  <c r="CZ107" i="8"/>
  <c r="EO107" i="8"/>
  <c r="EW107" i="8"/>
  <c r="GP107" i="8"/>
  <c r="BE108" i="8"/>
  <c r="BX108" i="8"/>
  <c r="CJ108" i="8" s="1"/>
  <c r="CT108" i="8"/>
  <c r="DB108" i="8"/>
  <c r="EU108" i="8"/>
  <c r="FN108" i="8"/>
  <c r="FZ108" i="8" s="1"/>
  <c r="GJ108" i="8"/>
  <c r="HS108" i="8" s="1"/>
  <c r="GR108" i="8"/>
  <c r="AR100" i="8"/>
  <c r="AS100" i="8" s="1"/>
  <c r="BB100" i="8"/>
  <c r="CJ100" i="8" s="1"/>
  <c r="CC100" i="8"/>
  <c r="FS100" i="8"/>
  <c r="G106" i="8"/>
  <c r="AO106" i="8" s="1"/>
  <c r="Z106" i="8"/>
  <c r="AM106" i="8" s="1"/>
  <c r="AH106" i="8"/>
  <c r="AT106" i="8"/>
  <c r="CA106" i="8"/>
  <c r="CW106" i="8"/>
  <c r="EE106" i="8" s="1"/>
  <c r="DP106" i="8"/>
  <c r="EC106" i="8" s="1"/>
  <c r="DX106" i="8"/>
  <c r="FQ106" i="8"/>
  <c r="HN106" i="8"/>
  <c r="AR107" i="8"/>
  <c r="AS107" i="8" s="1"/>
  <c r="BB107" i="8"/>
  <c r="CC107" i="8"/>
  <c r="FS107" i="8"/>
  <c r="G108" i="8"/>
  <c r="AO108" i="8" s="1"/>
  <c r="Z108" i="8"/>
  <c r="AM108" i="8" s="1"/>
  <c r="AH108" i="8"/>
  <c r="AT108" i="8"/>
  <c r="CA108" i="8"/>
  <c r="CL108" i="8" s="1"/>
  <c r="CW108" i="8"/>
  <c r="DP108" i="8"/>
  <c r="DX108" i="8"/>
  <c r="FQ108" i="8"/>
  <c r="GB108" i="8" s="1"/>
  <c r="HN108" i="8"/>
  <c r="AK20" i="7"/>
  <c r="AO15" i="7"/>
  <c r="AM19" i="7"/>
  <c r="AJ15" i="7"/>
  <c r="AK15" i="7" s="1"/>
  <c r="AR15" i="7"/>
  <c r="AS15" i="7" s="1"/>
  <c r="AO16" i="7"/>
  <c r="AM17" i="7"/>
  <c r="AR18" i="7"/>
  <c r="AS18" i="7" s="1"/>
  <c r="AK19" i="7"/>
  <c r="AR20" i="7"/>
  <c r="AS20" i="7" s="1"/>
  <c r="AM15" i="7"/>
  <c r="AT15" i="7"/>
  <c r="AO18" i="7"/>
  <c r="AJ20" i="7"/>
  <c r="AQ20" i="7"/>
  <c r="AT20" i="7"/>
  <c r="AM20" i="7"/>
  <c r="AK21" i="7"/>
  <c r="AT18" i="7"/>
  <c r="AM18" i="7"/>
  <c r="AJ18" i="7"/>
  <c r="AK18" i="7" s="1"/>
  <c r="AQ18" i="7"/>
  <c r="AO17" i="7"/>
  <c r="AO19" i="7"/>
  <c r="FZ106" i="8" l="1"/>
  <c r="CJ106" i="8"/>
  <c r="FX100" i="8"/>
  <c r="EE107" i="8"/>
  <c r="CH107" i="8"/>
  <c r="HS85" i="8"/>
  <c r="HS72" i="8"/>
  <c r="HW66" i="8"/>
  <c r="CJ64" i="8"/>
  <c r="CH64" i="8"/>
  <c r="EC39" i="8"/>
  <c r="EC84" i="8"/>
  <c r="EE50" i="8"/>
  <c r="HS51" i="8"/>
  <c r="FZ51" i="8"/>
  <c r="AO40" i="8"/>
  <c r="HW40" i="8"/>
  <c r="AM23" i="8"/>
  <c r="EG23" i="8"/>
  <c r="AQ16" i="8"/>
  <c r="HW16" i="8"/>
  <c r="HW100" i="8"/>
  <c r="HU107" i="8"/>
  <c r="EG107" i="8"/>
  <c r="EE85" i="8"/>
  <c r="CJ74" i="8"/>
  <c r="EG74" i="8"/>
  <c r="CH66" i="8"/>
  <c r="EG64" i="8"/>
  <c r="FZ84" i="8"/>
  <c r="CH50" i="8"/>
  <c r="AQ51" i="8"/>
  <c r="HW51" i="8"/>
  <c r="EE24" i="8"/>
  <c r="CH24" i="8"/>
  <c r="EE40" i="8"/>
  <c r="CH40" i="8"/>
  <c r="GB23" i="8"/>
  <c r="EC23" i="8"/>
  <c r="HS23" i="8"/>
  <c r="CH16" i="8"/>
  <c r="CJ16" i="8"/>
  <c r="CJ107" i="8"/>
  <c r="FX107" i="8"/>
  <c r="CJ85" i="8"/>
  <c r="FX74" i="8"/>
  <c r="EG66" i="8"/>
  <c r="HW84" i="8"/>
  <c r="EE51" i="8"/>
  <c r="CJ51" i="8"/>
  <c r="CL17" i="8"/>
  <c r="HU40" i="8"/>
  <c r="EG40" i="8"/>
  <c r="CH23" i="8"/>
  <c r="FZ23" i="8"/>
  <c r="AM16" i="8"/>
  <c r="EG16" i="8"/>
  <c r="EC16" i="8"/>
  <c r="EC108" i="8"/>
  <c r="GB106" i="8"/>
  <c r="CL106" i="8"/>
  <c r="HU100" i="8"/>
  <c r="EG100" i="8"/>
  <c r="HS99" i="8"/>
  <c r="HW107" i="8"/>
  <c r="EC72" i="8"/>
  <c r="GB65" i="8"/>
  <c r="CL65" i="8"/>
  <c r="HW74" i="8"/>
  <c r="FX66" i="8"/>
  <c r="HW64" i="8"/>
  <c r="GB39" i="8"/>
  <c r="CH84" i="8"/>
  <c r="EE84" i="8"/>
  <c r="AM51" i="8"/>
  <c r="EG51" i="8"/>
  <c r="EC51" i="8"/>
  <c r="EC38" i="8"/>
  <c r="FX17" i="8"/>
  <c r="CJ40" i="8"/>
  <c r="AQ40" i="8"/>
  <c r="FX40" i="8"/>
  <c r="AQ23" i="8"/>
  <c r="CJ23" i="8"/>
  <c r="HS16" i="8"/>
  <c r="FZ16" i="8"/>
  <c r="AO21" i="7"/>
  <c r="AQ15" i="7"/>
  <c r="AW96" i="6" l="1"/>
  <c r="AM96" i="6"/>
  <c r="AC96" i="6"/>
  <c r="S96" i="6"/>
  <c r="I96" i="6"/>
  <c r="AW95" i="6"/>
  <c r="AM95" i="6"/>
  <c r="AC95" i="6"/>
  <c r="S95" i="6"/>
  <c r="I95" i="6"/>
  <c r="AW94" i="6"/>
  <c r="AM94" i="6"/>
  <c r="AC94" i="6"/>
  <c r="S94" i="6"/>
  <c r="I94" i="6"/>
  <c r="AW93" i="6"/>
  <c r="AM93" i="6"/>
  <c r="AC93" i="6"/>
  <c r="S93" i="6"/>
  <c r="I93" i="6"/>
  <c r="AW92" i="6"/>
  <c r="AM92" i="6"/>
  <c r="AC92" i="6"/>
  <c r="S92" i="6"/>
  <c r="I92" i="6"/>
  <c r="AW91" i="6"/>
  <c r="AM91" i="6"/>
  <c r="AC91" i="6"/>
  <c r="S91" i="6"/>
  <c r="I91" i="6"/>
  <c r="AW90" i="6"/>
  <c r="AM90" i="6"/>
  <c r="AC90" i="6"/>
  <c r="S90" i="6"/>
  <c r="I90" i="6"/>
  <c r="AW89" i="6"/>
  <c r="AM89" i="6"/>
  <c r="AC89" i="6"/>
  <c r="S89" i="6"/>
  <c r="I89" i="6"/>
  <c r="AW88" i="6"/>
  <c r="AM88" i="6"/>
  <c r="AC88" i="6"/>
  <c r="S88" i="6"/>
  <c r="I88" i="6"/>
  <c r="AW83" i="6"/>
  <c r="AM83" i="6"/>
  <c r="AC83" i="6"/>
  <c r="S83" i="6"/>
  <c r="I83" i="6"/>
  <c r="AW82" i="6"/>
  <c r="AM82" i="6"/>
  <c r="AC82" i="6"/>
  <c r="S82" i="6"/>
  <c r="I82" i="6"/>
  <c r="AW81" i="6"/>
  <c r="AM81" i="6"/>
  <c r="AC81" i="6"/>
  <c r="S81" i="6"/>
  <c r="I81" i="6"/>
  <c r="AW80" i="6"/>
  <c r="AM80" i="6"/>
  <c r="AC80" i="6"/>
  <c r="S80" i="6"/>
  <c r="I80" i="6"/>
  <c r="AW79" i="6"/>
  <c r="AM79" i="6"/>
  <c r="AC79" i="6"/>
  <c r="S79" i="6"/>
  <c r="I79" i="6"/>
  <c r="AW78" i="6"/>
  <c r="AM78" i="6"/>
  <c r="AC78" i="6"/>
  <c r="S78" i="6"/>
  <c r="I78" i="6"/>
  <c r="AW77" i="6"/>
  <c r="AM77" i="6"/>
  <c r="AC77" i="6"/>
  <c r="S77" i="6"/>
  <c r="I77" i="6"/>
  <c r="AW76" i="6"/>
  <c r="AM76" i="6"/>
  <c r="AC76" i="6"/>
  <c r="S76" i="6"/>
  <c r="I76" i="6"/>
  <c r="AW75" i="6"/>
  <c r="AM75" i="6"/>
  <c r="AC75" i="6"/>
  <c r="S75" i="6"/>
  <c r="I75" i="6"/>
  <c r="AW70" i="6"/>
  <c r="AS70" i="6"/>
  <c r="AM70" i="6"/>
  <c r="AI70" i="6"/>
  <c r="AC70" i="6"/>
  <c r="Y70" i="6"/>
  <c r="S70" i="6"/>
  <c r="O70" i="6"/>
  <c r="I70" i="6"/>
  <c r="E70" i="6"/>
  <c r="AW66" i="6"/>
  <c r="AM66" i="6"/>
  <c r="AC66" i="6"/>
  <c r="S66" i="6"/>
  <c r="I66" i="6"/>
  <c r="AW65" i="6"/>
  <c r="AM65" i="6"/>
  <c r="AC65" i="6"/>
  <c r="S65" i="6"/>
  <c r="I65" i="6"/>
  <c r="AW64" i="6"/>
  <c r="AM64" i="6"/>
  <c r="AC64" i="6"/>
  <c r="S64" i="6"/>
  <c r="I64" i="6"/>
  <c r="AW63" i="6"/>
  <c r="AM63" i="6"/>
  <c r="AC63" i="6"/>
  <c r="S63" i="6"/>
  <c r="I63" i="6"/>
  <c r="AW62" i="6"/>
  <c r="AM62" i="6"/>
  <c r="AC62" i="6"/>
  <c r="S62" i="6"/>
  <c r="I62" i="6"/>
  <c r="AW61" i="6"/>
  <c r="AM61" i="6"/>
  <c r="AC61" i="6"/>
  <c r="S61" i="6"/>
  <c r="I61" i="6"/>
  <c r="AW60" i="6"/>
  <c r="AM60" i="6"/>
  <c r="AC60" i="6"/>
  <c r="S60" i="6"/>
  <c r="I60" i="6"/>
  <c r="AW59" i="6"/>
  <c r="AM59" i="6"/>
  <c r="AC59" i="6"/>
  <c r="S59" i="6"/>
  <c r="I59" i="6"/>
  <c r="AW58" i="6"/>
  <c r="AM58" i="6"/>
  <c r="AC58" i="6"/>
  <c r="S58" i="6"/>
  <c r="I58" i="6"/>
  <c r="AW53" i="6"/>
  <c r="AM53" i="6"/>
  <c r="AC53" i="6"/>
  <c r="S53" i="6"/>
  <c r="I53" i="6"/>
  <c r="AW52" i="6"/>
  <c r="AM52" i="6"/>
  <c r="AC52" i="6"/>
  <c r="S52" i="6"/>
  <c r="I52" i="6"/>
  <c r="AW51" i="6"/>
  <c r="AM51" i="6"/>
  <c r="AC51" i="6"/>
  <c r="S51" i="6"/>
  <c r="I51" i="6"/>
  <c r="AW50" i="6"/>
  <c r="AM50" i="6"/>
  <c r="AC50" i="6"/>
  <c r="S50" i="6"/>
  <c r="I50" i="6"/>
  <c r="AW49" i="6"/>
  <c r="AM49" i="6"/>
  <c r="AC49" i="6"/>
  <c r="S49" i="6"/>
  <c r="I49" i="6"/>
  <c r="AW48" i="6"/>
  <c r="AM48" i="6"/>
  <c r="AC48" i="6"/>
  <c r="S48" i="6"/>
  <c r="I48" i="6"/>
  <c r="AW47" i="6"/>
  <c r="AM47" i="6"/>
  <c r="AC47" i="6"/>
  <c r="S47" i="6"/>
  <c r="I47" i="6"/>
  <c r="AW46" i="6"/>
  <c r="AM46" i="6"/>
  <c r="AC46" i="6"/>
  <c r="S46" i="6"/>
  <c r="I46" i="6"/>
  <c r="AW45" i="6"/>
  <c r="AM45" i="6"/>
  <c r="AC45" i="6"/>
  <c r="S45" i="6"/>
  <c r="I45" i="6"/>
  <c r="AW40" i="6"/>
  <c r="AS40" i="6"/>
  <c r="AM40" i="6"/>
  <c r="AI40" i="6"/>
  <c r="AC40" i="6"/>
  <c r="Y40" i="6"/>
  <c r="S40" i="6"/>
  <c r="O40" i="6"/>
  <c r="I40" i="6"/>
  <c r="E40" i="6"/>
  <c r="AW36" i="6"/>
  <c r="AM36" i="6"/>
  <c r="AC36" i="6"/>
  <c r="S36" i="6"/>
  <c r="I36" i="6"/>
  <c r="AW35" i="6"/>
  <c r="AM35" i="6"/>
  <c r="AC35" i="6"/>
  <c r="S35" i="6"/>
  <c r="I35" i="6"/>
  <c r="AW34" i="6"/>
  <c r="AM34" i="6"/>
  <c r="AC34" i="6"/>
  <c r="S34" i="6"/>
  <c r="I34" i="6"/>
  <c r="AW33" i="6"/>
  <c r="AM33" i="6"/>
  <c r="AC33" i="6"/>
  <c r="S33" i="6"/>
  <c r="I33" i="6"/>
  <c r="AW32" i="6"/>
  <c r="AM32" i="6"/>
  <c r="AC32" i="6"/>
  <c r="S32" i="6"/>
  <c r="I32" i="6"/>
  <c r="AW31" i="6"/>
  <c r="AM31" i="6"/>
  <c r="AC31" i="6"/>
  <c r="S31" i="6"/>
  <c r="I31" i="6"/>
  <c r="AW30" i="6"/>
  <c r="AM30" i="6"/>
  <c r="AC30" i="6"/>
  <c r="S30" i="6"/>
  <c r="I30" i="6"/>
  <c r="AW29" i="6"/>
  <c r="AM29" i="6"/>
  <c r="AC29" i="6"/>
  <c r="S29" i="6"/>
  <c r="I29" i="6"/>
  <c r="AW28" i="6"/>
  <c r="AM28" i="6"/>
  <c r="AC28" i="6"/>
  <c r="S28" i="6"/>
  <c r="I28" i="6"/>
  <c r="AW23" i="6"/>
  <c r="AM23" i="6"/>
  <c r="AC23" i="6"/>
  <c r="S23" i="6"/>
  <c r="I23" i="6"/>
  <c r="AW22" i="6"/>
  <c r="AM22" i="6"/>
  <c r="AC22" i="6"/>
  <c r="S22" i="6"/>
  <c r="I22" i="6"/>
  <c r="AW21" i="6"/>
  <c r="AM21" i="6"/>
  <c r="AC21" i="6"/>
  <c r="S21" i="6"/>
  <c r="I21" i="6"/>
  <c r="AW20" i="6"/>
  <c r="AM20" i="6"/>
  <c r="AC20" i="6"/>
  <c r="S20" i="6"/>
  <c r="I20" i="6"/>
  <c r="AW19" i="6"/>
  <c r="AM19" i="6"/>
  <c r="AC19" i="6"/>
  <c r="S19" i="6"/>
  <c r="I19" i="6"/>
  <c r="AW18" i="6"/>
  <c r="AM18" i="6"/>
  <c r="AC18" i="6"/>
  <c r="S18" i="6"/>
  <c r="I18" i="6"/>
  <c r="AW17" i="6"/>
  <c r="AM17" i="6"/>
  <c r="AC17" i="6"/>
  <c r="S17" i="6"/>
  <c r="I17" i="6"/>
  <c r="AW16" i="6"/>
  <c r="AM16" i="6"/>
  <c r="AC16" i="6"/>
  <c r="S16" i="6"/>
  <c r="I16" i="6"/>
  <c r="AW15" i="6"/>
  <c r="AM15" i="6"/>
  <c r="AC15" i="6"/>
  <c r="S15" i="6"/>
  <c r="I15" i="6"/>
  <c r="AW10" i="6"/>
  <c r="AS10" i="6"/>
  <c r="AM10" i="6"/>
  <c r="AI10" i="6"/>
  <c r="AC10" i="6"/>
  <c r="Y10" i="6"/>
  <c r="S10" i="6"/>
  <c r="O10" i="6"/>
  <c r="I10" i="6"/>
  <c r="E10" i="6"/>
  <c r="AC10" i="5" l="1"/>
  <c r="AA10" i="5"/>
  <c r="W10" i="5"/>
  <c r="U10" i="5"/>
  <c r="Q10" i="5"/>
  <c r="O10" i="5"/>
  <c r="K10" i="5"/>
  <c r="I10" i="5"/>
  <c r="E10" i="5"/>
  <c r="C10" i="5"/>
  <c r="AC110" i="5" l="1"/>
  <c r="AA110" i="5"/>
  <c r="AC160" i="5"/>
  <c r="AA160" i="5"/>
  <c r="W160" i="5"/>
  <c r="U160" i="5"/>
  <c r="W110" i="5"/>
  <c r="U110" i="5"/>
  <c r="Q110" i="5"/>
  <c r="O110" i="5"/>
  <c r="Q160" i="5"/>
  <c r="O160" i="5"/>
  <c r="K160" i="5"/>
  <c r="I160" i="5"/>
  <c r="K110" i="5"/>
  <c r="I110" i="5"/>
  <c r="E160" i="5"/>
  <c r="C160" i="5"/>
  <c r="E110" i="5"/>
  <c r="C110" i="5"/>
  <c r="AC60" i="5"/>
  <c r="AA60" i="5"/>
  <c r="W60" i="5"/>
  <c r="U60" i="5"/>
  <c r="Q60" i="5"/>
  <c r="O60" i="5"/>
  <c r="K60" i="5"/>
  <c r="I60" i="5"/>
  <c r="C60" i="5"/>
  <c r="E60" i="5"/>
</calcChain>
</file>

<file path=xl/sharedStrings.xml><?xml version="1.0" encoding="utf-8"?>
<sst xmlns="http://schemas.openxmlformats.org/spreadsheetml/2006/main" count="27067" uniqueCount="283">
  <si>
    <t>Grade</t>
  </si>
  <si>
    <t>K</t>
  </si>
  <si>
    <t>MATHEMATICS</t>
  </si>
  <si>
    <t xml:space="preserve">Number of Students Tested: </t>
  </si>
  <si>
    <t># of Students Tested</t>
  </si>
  <si>
    <t>Instrument Name:</t>
  </si>
  <si>
    <t>Vendor:</t>
  </si>
  <si>
    <t>SCIENCE</t>
  </si>
  <si>
    <t>Post-Test Scores</t>
  </si>
  <si>
    <t>Galileo K-12 Online</t>
  </si>
  <si>
    <t>Assessment Technology Incorporated (ATI)</t>
  </si>
  <si>
    <t>Growth Score</t>
  </si>
  <si>
    <t>1 = Expected Growth NOT maintained, 
2 = Expected Growth Maintained, and 
3 = Expected Growth Exceeded</t>
  </si>
  <si>
    <t>-</t>
  </si>
  <si>
    <t xml:space="preserve">Percent of Students Tested: </t>
  </si>
  <si>
    <t>Number of Students during fall test window:</t>
  </si>
  <si>
    <t>Number of Students during spring test window:</t>
  </si>
  <si>
    <t>2014-15 Data</t>
  </si>
  <si>
    <t xml:space="preserve">Vendor Information: </t>
  </si>
  <si>
    <t>http://www.ati-online.com/galileoK12/indexK12.html</t>
  </si>
  <si>
    <t>Subgroup: ELL STUDENTS</t>
  </si>
  <si>
    <t>Subgroup: FRL STUDENTS</t>
  </si>
  <si>
    <t>ALL STUDENTS</t>
  </si>
  <si>
    <t>Subgroup: Minority STUDENTS</t>
  </si>
  <si>
    <t>BEGIN ENTERING DATA BELOW  AND ACROSS</t>
  </si>
  <si>
    <t>Subgroup: Students with IEPs</t>
  </si>
  <si>
    <t>Review Status:</t>
  </si>
  <si>
    <t>2016-17 Data</t>
  </si>
  <si>
    <t>Post-Test Achievement Scores</t>
  </si>
  <si>
    <t>Galileo is not a READ Act approved assessment. More information on the READ Act assessments can be found here: http://www.cde.state.co.us/coloradoliteracy/readinterimassessments 
The Colorado Content Collaboratives partially recommends ATI Math for Grades 3-8 and high school subjects, but does not recommend Algebra I. For ELA, the Colorado Content Collaboratives fully recommends the ATI – Galileo Performance Based Assessment Series. More information on the Colorado Content Collaboratives can be found here: http://www.coloradoplc.org/assessment/assessments</t>
  </si>
  <si>
    <t>ENGLISH LANGUAGE ARTS--Teacher-Read (K and 1 only)</t>
  </si>
  <si>
    <t>Mean DL Score</t>
  </si>
  <si>
    <t>50th Percentile DL Score</t>
  </si>
  <si>
    <t xml:space="preserve">50th Percentile DL Score </t>
  </si>
  <si>
    <t>ENGLISH LANGUAGE ARTS--TE EL online</t>
  </si>
  <si>
    <t>High School</t>
  </si>
  <si>
    <t>2017-18 Data</t>
  </si>
  <si>
    <t>2018-19 Data</t>
  </si>
  <si>
    <t>i-Ready® Diagnostic—version 5.5</t>
  </si>
  <si>
    <t>Curriculum Associates, LLC exclusively produces and distributes i-Ready</t>
  </si>
  <si>
    <t>http://www.curriculumassociates.com/products/iready/diagnostic-instruction.aspx</t>
  </si>
  <si>
    <t>i-Ready is a READ Act approved assessment. More information can be found here: http://www.cde.state.co.us/coloradoliteracy/readinterimassessments
The Colorado Content Collaboratives did not review this assessment.
CDE UIP Interim Assessment Review can be found here: http://www.cde.state.co.us/uip/assessment_instrument_descriptions</t>
  </si>
  <si>
    <t>Subgroup:  Minority STUDENTS</t>
  </si>
  <si>
    <t>READING</t>
  </si>
  <si>
    <t>Achievement</t>
  </si>
  <si>
    <t>Growth</t>
  </si>
  <si>
    <t>Fall Scale Scores</t>
  </si>
  <si>
    <t>Spring Scale Scores</t>
  </si>
  <si>
    <t>Diagnostic Scale Score Increases</t>
  </si>
  <si>
    <t>Mean Scale Score (Starting/Fall Scale Score)</t>
  </si>
  <si>
    <t>50th Percentile Scale Score</t>
  </si>
  <si>
    <t>Mean Scale Score (Final/Spring Scale Score)</t>
  </si>
  <si>
    <t>One Year's Growth Target</t>
  </si>
  <si>
    <t>One Year's Growth School Mean</t>
  </si>
  <si>
    <t>Acadience™ Reading K-6 (also published under the name DIBELS® Next*) Benchmark Goals and Composite Score</t>
  </si>
  <si>
    <t>Dynamic Measurement Group/Acadience Learning</t>
  </si>
  <si>
    <t>Vendor Information:</t>
  </si>
  <si>
    <t>https://acadiencelearning.org/acadiencereading.html</t>
  </si>
  <si>
    <t>Acadience Reading K-6 is a READ Approved Interim Assessment.  For more information, please visit: http://www.cde.state.co.us/coloradoliteracy/readinterimassessments 
The Colorado Content Collaboratives did not review this assessment.
CDE UIP Interim Assessment Review can be found here: http://www.cde.state.co.us/uip/assessment_instrument_descriptions</t>
  </si>
  <si>
    <t>BEGIN ENTERING DATA BELOW AND ACROSS</t>
  </si>
  <si>
    <t>Subgroup: MINORITY STUDENTS</t>
  </si>
  <si>
    <t>ACHIEVEMENT</t>
  </si>
  <si>
    <t>GROWTH</t>
  </si>
  <si>
    <t>Beginning of Year</t>
  </si>
  <si>
    <t>Middle of Year</t>
  </si>
  <si>
    <t>End of Year</t>
  </si>
  <si>
    <t>Goal</t>
  </si>
  <si>
    <t>Beginning of Year compared to End of Year</t>
  </si>
  <si>
    <t>Well Below Benchmark</t>
  </si>
  <si>
    <t>Below Benchmark</t>
  </si>
  <si>
    <t>At or Above Benchmark</t>
  </si>
  <si>
    <t>Totals</t>
  </si>
  <si>
    <t>End of Year Goal: More than 75% of Students on Track on Grade at End of Year (Red=No, Green=Yes)</t>
  </si>
  <si>
    <t>End of Year Goal: Reduce Number of Students Reading Well Below Benchmark and Below Benchmark by 50%. Met goal? (Red=No, Green=Yes)</t>
  </si>
  <si>
    <t>Cut Score</t>
  </si>
  <si>
    <t># of Students Meeting Cut Score</t>
  </si>
  <si>
    <t>% of Students Meeting Cut Score</t>
  </si>
  <si>
    <t>Total # of Students Tested</t>
  </si>
  <si>
    <t>% of Students At or Above Benchmark</t>
  </si>
  <si>
    <t># of Students at end of Year At or Above Benchmark</t>
  </si>
  <si>
    <t>Total # of Students Tested at end of year</t>
  </si>
  <si>
    <t>% of students with expected odds of being on track on grade at end of year</t>
  </si>
  <si>
    <t>Change in # of Students Meeting Cut Score</t>
  </si>
  <si>
    <t>Change in % of Students Meeting Cut Score</t>
  </si>
  <si>
    <t>% of Students Reading Well Below Benchmark and Below Benchmark in Beginning of Year</t>
  </si>
  <si>
    <t>Goal % Based on 50% Decline in students Reading Well Below Benchmark and Below Benchmark from Beginning of Year Data</t>
  </si>
  <si>
    <t>% of Students Reading Well Below Benchmark and Below Benchmark at End of Year</t>
  </si>
  <si>
    <t xml:space="preserve">* Acadience™ Reading K–6 is the new name for the DIBELS Next® assessment. Acadience is a trademark of Dynamic Measurement Group, Inc. (DMG). The DIBELS Next copyrighted content is owned by DMG. The DIBELS® Next registered trademark was sold by DMG to the University of Oregon (UO) and is now owned by the UO. </t>
  </si>
  <si>
    <t>Indicadores Dinámicos del Éxito en la Lectura</t>
  </si>
  <si>
    <t>Vendor</t>
  </si>
  <si>
    <t>The Assessment Review Tool is designed to help Colorado educators rate an assessment’s potential for measuring student academic growth aligned to the Colorado Academic Standards. Use of the Assessment Review Tool is the first step in ensuring that measurements of student academic growth are fair, valid and reliable. Districts and Schools can access the tool here: http://www.cde.state.co.us/search/node/assessment%20review%20tool 
Any assessment submitted through the request to reconsider process (other than the assessments already listed in this template) must be evaluated through the assessment review tool.</t>
  </si>
  <si>
    <t>Fluidez en el Nombramiento de las Letras (FNL)</t>
  </si>
  <si>
    <t>Intensive (Well Below Benchmark)</t>
  </si>
  <si>
    <t>Strategic (Below Benchmark)</t>
  </si>
  <si>
    <t>Benchmark (At or Above Benchmark)</t>
  </si>
  <si>
    <t>End of Year Goal: More than 50% of Students on Track on Grade at End of Year (Red=No, Green=Yes)</t>
  </si>
  <si>
    <t>Intensive                      (Well Below Benchmark)</t>
  </si>
  <si>
    <t>Strategic                   (Below Benchmark)</t>
  </si>
  <si>
    <t>Benchmark                      (At or Above Benchmark)</t>
  </si>
  <si>
    <t>Fluidez en la Segmentación de Fonemas (FSF)</t>
  </si>
  <si>
    <t>Intensive                     (Well Below Benchmark)</t>
  </si>
  <si>
    <t>Strategic                    (Below Benchmark)</t>
  </si>
  <si>
    <t>Fluidez en las Palabras sin Sentido (FPS)</t>
  </si>
  <si>
    <t xml:space="preserve"> Fluidez en la Lectura Oral (FLO)</t>
  </si>
  <si>
    <t>University of Oregon</t>
  </si>
  <si>
    <t>https://dibels.uoregon.edu/assessment/idel</t>
  </si>
  <si>
    <t>MAP Growth in Reading, Language Usage, Mathematics, and General Science</t>
  </si>
  <si>
    <t>NWEA</t>
  </si>
  <si>
    <t>https://www.nwea.org/assessments/map/</t>
  </si>
  <si>
    <t>NWEA MAP Growth is not a READ Act approved assessment. More information on the READ Act assessments can be found here: http://www.cde.state.co.us/coloradoliteracy/readinterimassessments 
The Colorado Content Collaboratives partially recommends NWEA MAP Growth Reading and Language Usage and does not recommend NWEA MAP Growth Math. The Collaboratives partially recommends General Science for grades 6 and 8.
More information on the Colorado Content Collaboratives can be found here: http://www.coloradoplc.org/assessment/assessments 
CDE UIP Interim Assessment Review can be found here: http://www.cde.state.co.us/uip/assessment_instrument_descriptions</t>
  </si>
  <si>
    <t>BEGIN ENTERING DATA BELOW</t>
  </si>
  <si>
    <t>FALL RIT Scores</t>
  </si>
  <si>
    <t>Spring RIT Scores</t>
  </si>
  <si>
    <t>RIT Growth (Fall to Spring)</t>
  </si>
  <si>
    <t>Mean RIT (Starting RIT)</t>
  </si>
  <si>
    <t>2015 Norms Mean RIT</t>
  </si>
  <si>
    <t>Mean RIT (Final RIT)</t>
  </si>
  <si>
    <t>Fall RIT</t>
  </si>
  <si>
    <t>Spring RIT</t>
  </si>
  <si>
    <t>RIT Gain</t>
  </si>
  <si>
    <t>2015 Norms Mean Growth</t>
  </si>
  <si>
    <t>N/A</t>
  </si>
  <si>
    <t>LANGUAGE USAGE</t>
  </si>
  <si>
    <t>GENERAL SCIENCE</t>
  </si>
  <si>
    <t>50th Percentile RIT</t>
  </si>
  <si>
    <t>Formative Assessment System for Teachers (FAST)</t>
  </si>
  <si>
    <t>FastBridge Learning
520 Nicollet Ave., Suite 910
Minneapolis, MN 55402
www.fastbridge.org</t>
  </si>
  <si>
    <t>http://www.fastbridge.org/-teachers-fast</t>
  </si>
  <si>
    <t>FAST is a READ Act approved assessment. More information can be found here: http://www.cde.state.co.us/coloradoliteracy/readinterimassessments 
CDE UIP Interim Assessment Review can be found here: http://www.cde.state.co.us/uip/assessment_instrument_descriptions
The Colorado Content Collaboratives did not review this assessment.</t>
  </si>
  <si>
    <t>Early Reading</t>
  </si>
  <si>
    <t>Fall Scores</t>
  </si>
  <si>
    <t>Spring Scores</t>
  </si>
  <si>
    <t>Aggregate Growth 
(Fall to Spring)</t>
  </si>
  <si>
    <t>#of students tested</t>
  </si>
  <si>
    <t>Mean Fall Raw Score</t>
  </si>
  <si>
    <t>50th Percentile</t>
  </si>
  <si>
    <t>Mean Spring Raw Score</t>
  </si>
  <si>
    <t>CBM Reading</t>
  </si>
  <si>
    <t>aReading</t>
  </si>
  <si>
    <t>Aggregate Growth
(Fall to Spring)</t>
  </si>
  <si>
    <t>Mean Fall Scale Score</t>
  </si>
  <si>
    <t>Mean Spring Scale Score</t>
  </si>
  <si>
    <t>Early Math</t>
  </si>
  <si>
    <t>aMath</t>
  </si>
  <si>
    <t>Phonological Awareness Literacy Screening  (PALS)</t>
  </si>
  <si>
    <t>PALS by IO Education</t>
  </si>
  <si>
    <t>https://www.palsk8.com</t>
  </si>
  <si>
    <t>PALS is a READ Act approved assessment. More information can be found here: http://www.cde.state.co.us/coloradoliteracy/readinterimassessments 
CDE UIP Interim Assessment Review can be found here: http://www.cde.state.co.us/uip/assessment_instrument_descriptions
The Colorado Content Collaboratives recommends PALS. More information on the Colorado Content Collaboratives can be found here: http://www.coloradoplc.org/assessment/assessments</t>
  </si>
  <si>
    <t>Sugbroup: Students with IEPs</t>
  </si>
  <si>
    <t>Kindergarten</t>
  </si>
  <si>
    <t xml:space="preserve">Fall </t>
  </si>
  <si>
    <t xml:space="preserve">Spring </t>
  </si>
  <si>
    <t># of students tested</t>
  </si>
  <si>
    <t># of students meeting benchmark</t>
  </si>
  <si>
    <t>% of students meeting benchmark</t>
  </si>
  <si>
    <t>Fall Benchmark</t>
  </si>
  <si>
    <t>Total Possible</t>
  </si>
  <si>
    <t>Spring Benchmark</t>
  </si>
  <si>
    <t>% of Students Reading Below Benchmark in Beginning of Year</t>
  </si>
  <si>
    <t>Goal % Based on 50% Decline in students Reading Below Benchmark from Beginning of Year Data</t>
  </si>
  <si>
    <t>% Change in Students Reading Below Benchmark</t>
  </si>
  <si>
    <t>Rhyme Awareness</t>
  </si>
  <si>
    <t>Beginning Sounds</t>
  </si>
  <si>
    <t>Lowercase Alphabet Recognition</t>
  </si>
  <si>
    <t>Letter Sounds</t>
  </si>
  <si>
    <t>Spelling</t>
  </si>
  <si>
    <t>Concept of Word: Pointing</t>
  </si>
  <si>
    <t>Concept of Word: Word ID</t>
  </si>
  <si>
    <t>Concept of Word: Word List</t>
  </si>
  <si>
    <t>Summed Score</t>
  </si>
  <si>
    <t>First Grade</t>
  </si>
  <si>
    <t>Entry Level</t>
  </si>
  <si>
    <t>Task 1: Spelling Inventory</t>
  </si>
  <si>
    <t>Task 2: Word Recognition in Isolation</t>
  </si>
  <si>
    <t>Task 3: Letter Sounds</t>
  </si>
  <si>
    <t>Entry Level Summed Score</t>
  </si>
  <si>
    <t>Level B: Alphabetics</t>
  </si>
  <si>
    <t>Task 1: Alphabet Recognition</t>
  </si>
  <si>
    <t>Task 2: Letter Sounds</t>
  </si>
  <si>
    <t>Task 3: Concept of Word (COW)</t>
  </si>
  <si>
    <t>Level B Summed Score</t>
  </si>
  <si>
    <t>Level C: Phonetic Awareness</t>
  </si>
  <si>
    <t>Task 1: Blending</t>
  </si>
  <si>
    <t>Task 2: Sound-to-Letter</t>
  </si>
  <si>
    <t>Second Grade</t>
  </si>
  <si>
    <t>Third Grade</t>
  </si>
  <si>
    <t>Kindergarten español</t>
  </si>
  <si>
    <t>Alphabet and Digraph Recognition</t>
  </si>
  <si>
    <t>First Grade español</t>
  </si>
  <si>
    <t>not required</t>
  </si>
  <si>
    <t>Task 1: Alphabet and Digraph Recognition</t>
  </si>
  <si>
    <t>Second Grade español</t>
  </si>
  <si>
    <t>Third Grade español</t>
  </si>
  <si>
    <t>aimsweb</t>
  </si>
  <si>
    <t>NCS Pearson, Inc.</t>
  </si>
  <si>
    <t>http://www.aimsweb.com/</t>
  </si>
  <si>
    <t>Aimsweb is a READ Act approved assessment. More information can be found here: http://www.cde.state.co.us/coloradoliteracy/readinterimassessments 
CDE UIP Interim Assessment Review can be found here: http://www.cde.state.co.us/uip/assessment_instrument_descriptions
The Colorado Content Collaboratives did not review this assessment.</t>
  </si>
  <si>
    <t>Mean of Raw Score</t>
  </si>
  <si>
    <t>ROI Growth Percentiles</t>
  </si>
  <si>
    <t>National Norm Means</t>
  </si>
  <si>
    <t>School  Means</t>
  </si>
  <si>
    <t>LNF</t>
  </si>
  <si>
    <t>LSF</t>
  </si>
  <si>
    <t>NWF</t>
  </si>
  <si>
    <t>PSF</t>
  </si>
  <si>
    <t>R-CBM</t>
  </si>
  <si>
    <t>Expectation</t>
  </si>
  <si>
    <t>School ROI GP</t>
  </si>
  <si>
    <t>aimswebPlus</t>
  </si>
  <si>
    <t>http://www.aimswebplus.com/</t>
  </si>
  <si>
    <t>aimswebPlus is not a READ Act approved assessment. More information can be found here: http://www.cde.state.co.us/coloradoliteracy/readinterimassessments 
CDE UIP Interim Assessment Review can be found here: http://www.cde.state.co.us/uip/assessment_instrument_descriptions
The Colorado Content Collaboratives did not review this assessment.</t>
  </si>
  <si>
    <t>Fall Composite Scores</t>
  </si>
  <si>
    <t>Spring Composite Scores</t>
  </si>
  <si>
    <t>Student Growth Percentiles</t>
  </si>
  <si>
    <t>Mean Composite Score (Starting/Fall Composite Score)</t>
  </si>
  <si>
    <t>50th Percentile Composite Score</t>
  </si>
  <si>
    <t>Mean Composite Score (Final/Spring Composite Score)</t>
  </si>
  <si>
    <t>School SGP</t>
  </si>
  <si>
    <t>50th Percentile Composite  Score</t>
  </si>
  <si>
    <t>STAR Early Literacy Enterprise™, STAR Reading Enterprise™, and STAR Math Enterprise™</t>
  </si>
  <si>
    <t>Renaissance Learning™, Inc.</t>
  </si>
  <si>
    <t>http://www.renaissance.com/products/assessment/star-360/</t>
  </si>
  <si>
    <t>STAR Early Learning, a combination of STAR Early Literacy and STAR Reading, is a READ Approved Interim Assessment.  For more information, please visit: http://www.cde.state.co.us/coloradoliteracy/readinterimassessments 
The Colorado Content Collaboratives do not recommend STAR Math for grades K-2, partially recommend for grades 3-8 and Algebra I, recommend Algebra II and Geometry. The Colorado Content Collaboratives have not yet reviewed STAR Early Literacy or grades 3-8 Reading but recommend the high school reading assessment.
More information on the Colorado Content Collaboratives can be found here: http://www.coloradoplc.org/assessment/assessments
CDE UIP Interim Assessment Review can be found here: http://www.cde.state.co.us/uip/assessment_instrument_descriptions</t>
  </si>
  <si>
    <t>EARLY LITERACY</t>
  </si>
  <si>
    <t>Median Growth Percentile</t>
  </si>
  <si>
    <t># of Students Tested Tested</t>
  </si>
  <si>
    <t>Mean Scale Score (Starting Scale Score)</t>
  </si>
  <si>
    <t>Est. ORF</t>
  </si>
  <si>
    <t>Mean Scale Score (Final Scale Score)</t>
  </si>
  <si>
    <t>Median Growth Percentile (MGP) Meets Rating</t>
  </si>
  <si>
    <t>STAR Student Growth Percentile (SGP)</t>
  </si>
  <si>
    <t>Fall ORF</t>
  </si>
  <si>
    <t>Spring ORF</t>
  </si>
  <si>
    <t>Scantron Performance Series</t>
  </si>
  <si>
    <t>Scantron Incorporated</t>
  </si>
  <si>
    <t>Vendor Information</t>
  </si>
  <si>
    <t>http://www.scantron.com/k12</t>
  </si>
  <si>
    <t>Scantron is not a READ Act approved assessment. More information on the READ Act assessments can be found here: http://www.cde.state.co.us/coloradoliteracy/readinterimassessments 
The Colorado Content Collaboratives partially recommends Scantron for Reading and Writing and did not recommend Scantron for Grades 3-8 in Math and partially recommends Scantron for Algebra I and Geometry.
CDE UIP Interim Assessment Review can be found here: http://www.cde.state.co.us/uip/assessment_instrument_descriptions</t>
  </si>
  <si>
    <t>Reading Foundations</t>
  </si>
  <si>
    <t>FALL Scale Scores</t>
  </si>
  <si>
    <t>Scale Score Growth (Fall to Spring)</t>
  </si>
  <si>
    <t># of Students</t>
  </si>
  <si>
    <t>Fall Scale Score</t>
  </si>
  <si>
    <t>Spring Scale Score</t>
  </si>
  <si>
    <t>Scale Score Gain</t>
  </si>
  <si>
    <t>50th Percentile Gain</t>
  </si>
  <si>
    <t>LANGUAGE ARTS</t>
  </si>
  <si>
    <t>LIFE SCIENCE AND INQUIRY</t>
  </si>
  <si>
    <r>
      <t xml:space="preserve">7. Note that not all of these assessments listed in this template have been approved by the Colorado Content Collaboratives or are READ Act Approved Assessments. The Colorado Content Collaboratives (CCC) members and national researchers selected and reviewed a wide variety of assessments. To check on what assessments were reviewed and their level of recommendation, go to: </t>
    </r>
    <r>
      <rPr>
        <u/>
        <sz val="11"/>
        <color theme="1"/>
        <rFont val="Calibri"/>
        <family val="2"/>
        <scheme val="minor"/>
      </rPr>
      <t>http://www.coloradoplc.org/node/11816</t>
    </r>
    <r>
      <rPr>
        <sz val="11"/>
        <color theme="1"/>
        <rFont val="Calibri"/>
        <family val="2"/>
        <scheme val="minor"/>
      </rPr>
      <t xml:space="preserve"> for each inventory file. Also in the inventory files, assessments that were not recommended and assessments that the content collaborative teams did not have time to review are listed. CDE will take the Colorado Collaboratives recommendations into consideration when reviewing data for Request to Reconsider submissions. Information regarding the READ Act Assessments can be found here: </t>
    </r>
    <r>
      <rPr>
        <u/>
        <sz val="11"/>
        <color theme="1"/>
        <rFont val="Calibri"/>
        <family val="2"/>
        <scheme val="minor"/>
      </rPr>
      <t xml:space="preserve">http://www.cde.state.co.us/coloradoliteracy/readinterimassessments </t>
    </r>
  </si>
  <si>
    <t xml:space="preserve">6. CDE will review valid and reliable data that demonstrates the progress your district or school has made in its performance on the State's key performance indicators and in meeting the targets set by the State, the district or the school. The data should supplement, and not supplant, the data provided in the SPF. If there is insufficient state data (due to insufficient N counts for public reporting or due to lack of K-2 (or K-3 for growth) data in the DPF/SPF report), then the supplementary evidence will hold greater weight. Due to this factor, local assessment data for state-tested grade levels will be reviewed but not weighed significantly with the exception of small systems for the request to reconsider process.  In the template, you will see those grades are highlighted in black speckles to remind you CDE will likely not review those data. </t>
  </si>
  <si>
    <t>5. CDE discussed appropriate measures, metrics, and cut points with the vendors for each of these assessments. The following spreadsheets indicate the levels of performance expected by each vendor for the assessments for accountability. In most cases, those cut points are often indicated by "50th percentile" for both academic achievement and growth. If your district or school's aggregate scores are lower than the vendor recommended cut points, your data cells will turn red. If your district or school's aggregate scores are higher than the vendor recommended cut points, your data cells will turn green. These are recommendations from the vendor to indicate performance on their assessments. CDE will also review all your data so do not be deterred if one or more of your indicators are below the vendor recommended cut point.</t>
  </si>
  <si>
    <t>4. Fill in your student data only in the yellow cells. All other cells will be locked and you cannot adjust them. The exception is for the "Other Assessment" tab.</t>
  </si>
  <si>
    <r>
      <t xml:space="preserve">3. Scan and email all forms to </t>
    </r>
    <r>
      <rPr>
        <u/>
        <sz val="11"/>
        <color theme="1"/>
        <rFont val="Calibri"/>
        <family val="2"/>
        <scheme val="minor"/>
      </rPr>
      <t>https://my.syncplicity.com/</t>
    </r>
    <r>
      <rPr>
        <sz val="11"/>
        <color theme="1"/>
        <rFont val="Calibri"/>
        <family val="2"/>
        <scheme val="minor"/>
      </rPr>
      <t xml:space="preserve">  If you have any questions on how to submit via Syncplicity, please contact Kirby Stein, Program Support Assistant, stein_k@cde.state.co.us or 303-866-6108.</t>
    </r>
  </si>
  <si>
    <r>
      <t xml:space="preserve">2. Districts should choose the correct tab(s) for the assessment(s) the school has given and fill in that school's data. Districts submitting a Request for Reconsideration for their District Accreditation rating should submit all students' data in each applicable assessment tab. </t>
    </r>
    <r>
      <rPr>
        <i/>
        <sz val="11"/>
        <color theme="1"/>
        <rFont val="Calibri"/>
        <family val="2"/>
        <scheme val="minor"/>
      </rPr>
      <t>Disclaimer: CDE has chosen to include external assessments in this template based on previous years' Request for Reconsideration submissions. CDE coordinated with these vendors to determine criteria for review and vetted these assessments for accountability purposes only and in no way does CDE endorse any of these external assessments over another or intentionally exclude an external assessment. If your district/school is using an external assessment not mentioned in the template, please include your data in the "Other" tab.</t>
    </r>
  </si>
  <si>
    <r>
      <t xml:space="preserve">1. Please note the following must also be submitted to CDE as an attachment with this template:
(a). A determination from the district regarding why they disagree with CDE’s recommended school plan types and the district’s recommended plan type assignment for the school(s) in the District and School Accreditation and Request to Reconsider Form:  http://www2.cde.state.co.us/scripts/accreditationform/index.asp. This form must be signed by the superintendent and local board chair and submitted along with the remaining request to reconsider submission documents.  
(b). A statement addressed to the Commissioner that presents the district’s rationale for why the district disagrees with the state’s District or School Performance Framework, and why the district would propose a different accreditation rating or school plan type. 
</t>
    </r>
    <r>
      <rPr>
        <i/>
        <sz val="11"/>
        <color theme="1"/>
        <rFont val="Calibri"/>
        <family val="2"/>
        <scheme val="minor"/>
      </rPr>
      <t xml:space="preserve">Note: No signatures are needed on this template as long as it is accompanied by the letter to the commissioner with submission and the District and School Accreditation and Request to Reconsider Form. </t>
    </r>
    <r>
      <rPr>
        <b/>
        <i/>
        <sz val="11"/>
        <color theme="1"/>
        <rFont val="Calibri"/>
        <family val="2"/>
        <scheme val="minor"/>
      </rPr>
      <t xml:space="preserve">A request to reconsider submission is considered incomplete without </t>
    </r>
    <r>
      <rPr>
        <b/>
        <i/>
        <u/>
        <sz val="11"/>
        <color theme="1"/>
        <rFont val="Calibri"/>
        <family val="2"/>
        <scheme val="minor"/>
      </rPr>
      <t>both</t>
    </r>
    <r>
      <rPr>
        <b/>
        <i/>
        <sz val="11"/>
        <color theme="1"/>
        <rFont val="Calibri"/>
        <family val="2"/>
        <scheme val="minor"/>
      </rPr>
      <t xml:space="preserve"> of those signed documents. </t>
    </r>
  </si>
  <si>
    <t>Instructions</t>
  </si>
  <si>
    <t>Click here for full instructions on how to submit a Request for Reconsideration.</t>
  </si>
  <si>
    <t>Data Template for the Request to Reconsider Process</t>
  </si>
  <si>
    <t># of Students At or Above Grade Level Mean RIT</t>
  </si>
  <si>
    <t>% of Students At or Above Grade Level Mean RIT</t>
  </si>
  <si>
    <t>% Change in Students At or Above Grade Level Mean RIT</t>
  </si>
  <si>
    <t xml:space="preserve"># of Students At or Above Grade Level Mean RIT </t>
  </si>
  <si>
    <t xml:space="preserve">% of Students At or Above Grade Level Mean RIT </t>
  </si>
  <si>
    <t>ISIP Español Lectura Temprana (Istation’s Indicators of Progress Early Reading Spanish)</t>
  </si>
  <si>
    <t>Istation (also known as Imagination Station, Inc.)</t>
  </si>
  <si>
    <t>http://www.istation.com/</t>
  </si>
  <si>
    <t>IStation is a READ Act approved assessment. More information can be found here: http://www.cde.state.co.us/coloradoliteracy/readinterimassessments
The Colorado Content Collaboratives did not review this assessment.
CDE UIP Interim Assessment Review can be found here: http://www.cde.state.co.us/uip/assessment_instrument_descriptions</t>
  </si>
  <si>
    <t>Overall Reading Scores</t>
  </si>
  <si>
    <t>Fall Achievement Results</t>
  </si>
  <si>
    <t>Spring Achievement Results</t>
  </si>
  <si>
    <t>Growth: Increase in mean scores from fall to spring by Tier</t>
  </si>
  <si>
    <t>#of students Tier 1</t>
  </si>
  <si>
    <t>#of students Tier 2</t>
  </si>
  <si>
    <t>#of students Tier 3</t>
  </si>
  <si>
    <t>%of students Tier 1</t>
  </si>
  <si>
    <t>Tier 1 Growth</t>
  </si>
  <si>
    <t>Tier 2 Growth</t>
  </si>
  <si>
    <t>Tier 3 Growth</t>
  </si>
  <si>
    <t>%of students moving up a Tier and in Tier 1 (Goal: 80%)</t>
  </si>
  <si>
    <t>ISIP ER (Istation’s Indicators of Progress for Early Reading)</t>
  </si>
  <si>
    <t>ISIP Math (Istation’s Indicators of Progress for Math)</t>
  </si>
  <si>
    <t>%of students Tier 1 (Goal: 60%)</t>
  </si>
  <si>
    <t>Welcome to the Request to Reconsider Template! To better assist you in submitting your district or school's additional data to CDE, we have created a template to streamline the process as well as give you an idea of what data we need to collect for the Request to Reconsider process. To submit a Request for Reconsideration of your District or School Performance Framework rating please complete this spreadsheet. Additionally, to verify the data submitted in this form, districts must also submit the official vendor summary reports to CDE on behalf of schools. Districts that wish to submit a Request for Reconsideration (for the district or on behalf of a school) must notify the Department of intent to submit a request through submission of the District and School Accreditation and Request to Reconsider Form along with a (optional) draft submission by September 18 and then must submit their request through the School Accreditation and Request to Reconsider Form and the Request to Reconsider Template no later than October 16 (see below for link). CDE will review draft submissions and provide feedback by early October. Districts/Schools can withdraw their draft submissions after receiving feedback and before final submissions. A request for reconsideration will not be accepted unless this template is filled out and the official vendor summary reports are sent to CDE by October 16. No requests will be accepted after October 16. If you have any questions on how to fill out the template, please contact Jessica Watson, Accountability and Policy Manager, watson_j@cde.state.co.us or 303-866-6778.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</si>
</sst>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3" x14ac:knownFonts="1">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sz val="11"/>
      <name val="Calibri"/>
      <family val="2"/>
      <scheme val="minor"/>
    </font>
    <font>
      <b/>
      <sz val="16"/>
      <color theme="1"/>
      <name val="Calibri"/>
      <family val="2"/>
      <scheme val="minor"/>
    </font>
    <font>
      <sz val="16"/>
      <color theme="1"/>
      <name val="Calibri"/>
      <family val="2"/>
      <scheme val="minor"/>
    </font>
    <font>
      <sz val="14"/>
      <color theme="1"/>
      <name val="Calibri"/>
      <family val="2"/>
      <scheme val="minor"/>
    </font>
    <font>
      <u/>
      <sz val="11"/>
      <color theme="1"/>
      <name val="Calibri"/>
      <family val="2"/>
      <scheme val="minor"/>
    </font>
    <font>
      <i/>
      <sz val="11"/>
      <color theme="1"/>
      <name val="Calibri"/>
      <family val="2"/>
      <scheme val="minor"/>
    </font>
    <font>
      <b/>
      <i/>
      <sz val="11"/>
      <color theme="1"/>
      <name val="Calibri"/>
      <family val="2"/>
      <scheme val="minor"/>
    </font>
    <font>
      <b/>
      <i/>
      <u/>
      <sz val="11"/>
      <color theme="1"/>
      <name val="Calibri"/>
      <family val="2"/>
      <scheme val="minor"/>
    </font>
    <font>
      <b/>
      <sz val="14"/>
      <name val="Calibri"/>
      <family val="2"/>
      <scheme val="minor"/>
    </font>
  </fonts>
  <fills count="47">
    <fill>
      <patternFill patternType="none"/>
    </fill>
    <fill>
      <patternFill patternType="gray125"/>
    </fill>
    <fill>
      <patternFill patternType="solid">
        <fgColor rgb="FFFFFF00"/>
        <bgColor indexed="64"/>
      </patternFill>
    </fill>
    <fill>
      <patternFill patternType="gray0625"/>
    </fill>
    <fill>
      <patternFill patternType="gray0625">
        <bgColor rgb="FFFFFF00"/>
      </patternFill>
    </fill>
    <fill>
      <patternFill patternType="solid">
        <fgColor theme="5"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C000"/>
        <bgColor indexed="64"/>
      </patternFill>
    </fill>
    <fill>
      <patternFill patternType="solid">
        <fgColor rgb="FF00B0F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2"/>
        <bgColor indexed="64"/>
      </patternFill>
    </fill>
    <fill>
      <patternFill patternType="solid">
        <fgColor indexed="65"/>
        <bgColor indexed="64"/>
      </patternFill>
    </fill>
    <fill>
      <patternFill patternType="solid">
        <fgColor rgb="FF92D050"/>
        <bgColor indexed="64"/>
      </patternFill>
    </fill>
    <fill>
      <patternFill patternType="solid">
        <fgColor rgb="FF00B050"/>
        <bgColor indexed="64"/>
      </patternFill>
    </fill>
    <fill>
      <patternFill patternType="solid">
        <fgColor theme="5" tint="-0.249977111117893"/>
        <bgColor indexed="64"/>
      </patternFill>
    </fill>
    <fill>
      <patternFill patternType="solid">
        <fgColor theme="9" tint="-0.249977111117893"/>
        <bgColor indexed="64"/>
      </patternFill>
    </fill>
    <fill>
      <patternFill patternType="gray0625">
        <bgColor theme="5" tint="0.39997558519241921"/>
      </patternFill>
    </fill>
    <fill>
      <patternFill patternType="gray0625">
        <bgColor theme="5" tint="0.59999389629810485"/>
      </patternFill>
    </fill>
    <fill>
      <patternFill patternType="gray0625">
        <bgColor theme="5" tint="0.79998168889431442"/>
      </patternFill>
    </fill>
    <fill>
      <patternFill patternType="gray0625">
        <bgColor auto="1"/>
      </patternFill>
    </fill>
    <fill>
      <patternFill patternType="solid">
        <fgColor theme="0"/>
        <bgColor indexed="64"/>
      </patternFill>
    </fill>
    <fill>
      <patternFill patternType="gray0625">
        <bgColor theme="0" tint="-0.499984740745262"/>
      </patternFill>
    </fill>
    <fill>
      <patternFill patternType="solid">
        <fgColor theme="0" tint="-0.499984740745262"/>
        <bgColor indexed="64"/>
      </patternFill>
    </fill>
    <fill>
      <patternFill patternType="solid">
        <fgColor theme="1" tint="0.499984740745262"/>
        <bgColor indexed="64"/>
      </patternFill>
    </fill>
    <fill>
      <patternFill patternType="gray0625">
        <bgColor theme="1" tint="0.499984740745262"/>
      </patternFill>
    </fill>
    <fill>
      <patternFill patternType="solid">
        <fgColor theme="6" tint="-0.249977111117893"/>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1"/>
        <bgColor indexed="64"/>
      </patternFill>
    </fill>
    <fill>
      <patternFill patternType="gray0625">
        <bgColor theme="1"/>
      </patternFill>
    </fill>
    <fill>
      <patternFill patternType="solid">
        <fgColor theme="7" tint="0.399975585192419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diagonalUp="1">
      <left style="thick">
        <color indexed="64"/>
      </left>
      <right style="thin">
        <color indexed="64"/>
      </right>
      <top style="thick">
        <color indexed="64"/>
      </top>
      <bottom style="thin">
        <color indexed="64"/>
      </bottom>
      <diagonal style="thin">
        <color indexed="64"/>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diagonalUp="1">
      <left style="thick">
        <color indexed="64"/>
      </left>
      <right style="thin">
        <color indexed="64"/>
      </right>
      <top/>
      <bottom style="thin">
        <color indexed="64"/>
      </bottom>
      <diagonal style="thin">
        <color indexed="64"/>
      </diagonal>
    </border>
    <border>
      <left/>
      <right style="thick">
        <color indexed="64"/>
      </right>
      <top style="thin">
        <color indexed="64"/>
      </top>
      <bottom style="thin">
        <color indexed="64"/>
      </bottom>
      <diagonal/>
    </border>
    <border diagonalUp="1">
      <left style="thick">
        <color indexed="64"/>
      </left>
      <right style="thin">
        <color indexed="64"/>
      </right>
      <top style="thin">
        <color indexed="64"/>
      </top>
      <bottom style="thin">
        <color indexed="64"/>
      </bottom>
      <diagonal style="thin">
        <color indexed="64"/>
      </diagonal>
    </border>
    <border>
      <left style="thick">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ck">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diagonalUp="1">
      <left style="thick">
        <color indexed="64"/>
      </left>
      <right style="thin">
        <color indexed="64"/>
      </right>
      <top style="thick">
        <color indexed="64"/>
      </top>
      <bottom/>
      <diagonal style="thin">
        <color indexed="64"/>
      </diagonal>
    </border>
    <border diagonalUp="1">
      <left style="thick">
        <color indexed="64"/>
      </left>
      <right style="thin">
        <color indexed="64"/>
      </right>
      <top/>
      <bottom/>
      <diagonal style="thin">
        <color indexed="64"/>
      </diagonal>
    </border>
    <border>
      <left style="thick">
        <color indexed="64"/>
      </left>
      <right style="thin">
        <color indexed="64"/>
      </right>
      <top style="thin">
        <color indexed="64"/>
      </top>
      <bottom/>
      <diagonal/>
    </border>
    <border diagonalUp="1">
      <left/>
      <right/>
      <top/>
      <bottom/>
      <diagonal style="thin">
        <color indexed="64"/>
      </diagonal>
    </border>
    <border diagonalUp="1">
      <left/>
      <right/>
      <top/>
      <bottom style="thin">
        <color indexed="64"/>
      </bottom>
      <diagonal style="thin">
        <color indexed="64"/>
      </diagonal>
    </border>
    <border>
      <left style="thin">
        <color indexed="64"/>
      </left>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2">
    <xf numFmtId="0" fontId="0" fillId="0" borderId="0"/>
    <xf numFmtId="0" fontId="3" fillId="0" borderId="0" applyNumberFormat="0" applyFill="0" applyBorder="0" applyAlignment="0" applyProtection="0"/>
  </cellStyleXfs>
  <cellXfs count="509">
    <xf numFmtId="0" fontId="0" fillId="0" borderId="0" xfId="0"/>
    <xf numFmtId="0" fontId="0" fillId="2" borderId="1" xfId="0" applyFill="1" applyBorder="1" applyProtection="1">
      <protection locked="0"/>
    </xf>
    <xf numFmtId="0" fontId="0" fillId="4" borderId="1" xfId="0" applyFill="1" applyBorder="1" applyProtection="1">
      <protection locked="0"/>
    </xf>
    <xf numFmtId="0" fontId="0" fillId="0" borderId="1" xfId="0" applyBorder="1" applyProtection="1">
      <protection locked="0"/>
    </xf>
    <xf numFmtId="0" fontId="0" fillId="3" borderId="1" xfId="0" applyFill="1" applyBorder="1" applyProtection="1">
      <protection locked="0"/>
    </xf>
    <xf numFmtId="0" fontId="0" fillId="22" borderId="1" xfId="0" applyFill="1" applyBorder="1" applyProtection="1">
      <protection locked="0"/>
    </xf>
    <xf numFmtId="0" fontId="1" fillId="20" borderId="1" xfId="0" applyFont="1" applyFill="1" applyBorder="1" applyAlignment="1" applyProtection="1">
      <alignment vertical="top" wrapText="1"/>
    </xf>
    <xf numFmtId="0" fontId="0" fillId="0" borderId="0" xfId="0" applyProtection="1"/>
    <xf numFmtId="0" fontId="0" fillId="16" borderId="1" xfId="0" applyFill="1" applyBorder="1" applyAlignment="1" applyProtection="1">
      <alignment wrapText="1"/>
    </xf>
    <xf numFmtId="0" fontId="0" fillId="11" borderId="1" xfId="0" applyFill="1" applyBorder="1" applyAlignment="1" applyProtection="1">
      <alignment wrapText="1"/>
    </xf>
    <xf numFmtId="0" fontId="0" fillId="13" borderId="1" xfId="0" applyFill="1" applyBorder="1" applyAlignment="1" applyProtection="1">
      <alignment wrapText="1"/>
    </xf>
    <xf numFmtId="0" fontId="0" fillId="0" borderId="7" xfId="0" applyBorder="1" applyProtection="1"/>
    <xf numFmtId="0" fontId="0" fillId="0" borderId="1" xfId="0" applyBorder="1" applyAlignment="1" applyProtection="1">
      <alignment horizontal="right"/>
    </xf>
    <xf numFmtId="164" fontId="0" fillId="0" borderId="0" xfId="0" applyNumberFormat="1" applyProtection="1"/>
    <xf numFmtId="0" fontId="0" fillId="15" borderId="1" xfId="0" applyFill="1" applyBorder="1" applyAlignment="1" applyProtection="1">
      <alignment horizontal="center"/>
    </xf>
    <xf numFmtId="2" fontId="0" fillId="0" borderId="1" xfId="0" quotePrefix="1" applyNumberFormat="1" applyBorder="1" applyProtection="1">
      <protection locked="0"/>
    </xf>
    <xf numFmtId="2" fontId="0" fillId="3" borderId="1" xfId="0" quotePrefix="1" applyNumberFormat="1" applyFill="1" applyBorder="1" applyProtection="1">
      <protection locked="0"/>
    </xf>
    <xf numFmtId="2" fontId="0" fillId="22" borderId="1" xfId="0" quotePrefix="1" applyNumberFormat="1" applyFill="1" applyBorder="1" applyProtection="1">
      <protection locked="0"/>
    </xf>
    <xf numFmtId="2" fontId="0" fillId="0" borderId="0" xfId="0" applyNumberFormat="1" applyProtection="1"/>
    <xf numFmtId="1" fontId="0" fillId="0" borderId="0" xfId="0" applyNumberFormat="1" applyProtection="1"/>
    <xf numFmtId="0" fontId="2" fillId="0" borderId="0" xfId="0" applyFont="1" applyProtection="1"/>
    <xf numFmtId="0" fontId="0" fillId="17" borderId="1" xfId="0" applyFill="1" applyBorder="1" applyAlignment="1" applyProtection="1">
      <alignment wrapText="1"/>
    </xf>
    <xf numFmtId="0" fontId="0" fillId="18" borderId="1" xfId="0" applyFill="1" applyBorder="1" applyAlignment="1" applyProtection="1">
      <alignment wrapText="1"/>
    </xf>
    <xf numFmtId="164" fontId="0" fillId="23" borderId="1" xfId="0" applyNumberFormat="1" applyFill="1" applyBorder="1" applyAlignment="1" applyProtection="1">
      <alignment wrapText="1"/>
    </xf>
    <xf numFmtId="0" fontId="0" fillId="12" borderId="1" xfId="0" applyFill="1" applyBorder="1" applyAlignment="1" applyProtection="1">
      <alignment horizontal="center" wrapText="1"/>
    </xf>
    <xf numFmtId="0" fontId="0" fillId="13" borderId="1" xfId="0" applyFill="1" applyBorder="1" applyAlignment="1" applyProtection="1">
      <alignment horizontal="right"/>
    </xf>
    <xf numFmtId="1" fontId="0" fillId="13" borderId="1" xfId="0" applyNumberFormat="1" applyFill="1" applyBorder="1" applyAlignment="1" applyProtection="1">
      <alignment wrapText="1"/>
    </xf>
    <xf numFmtId="1" fontId="0" fillId="0" borderId="1" xfId="0" applyNumberFormat="1" applyBorder="1" applyProtection="1"/>
    <xf numFmtId="0" fontId="0" fillId="10" borderId="1" xfId="0" applyFill="1" applyBorder="1" applyAlignment="1" applyProtection="1">
      <alignment horizontal="center" wrapText="1"/>
    </xf>
    <xf numFmtId="1" fontId="0" fillId="11" borderId="1" xfId="0" applyNumberFormat="1" applyFill="1" applyBorder="1" applyAlignment="1" applyProtection="1">
      <alignment wrapText="1"/>
    </xf>
    <xf numFmtId="0" fontId="0" fillId="3" borderId="1" xfId="0" applyFill="1" applyBorder="1" applyAlignment="1" applyProtection="1">
      <alignment horizontal="right"/>
    </xf>
    <xf numFmtId="1" fontId="0" fillId="3" borderId="1" xfId="0" applyNumberFormat="1" applyFill="1" applyBorder="1" applyProtection="1"/>
    <xf numFmtId="0" fontId="0" fillId="22" borderId="1" xfId="0" applyFill="1" applyBorder="1" applyAlignment="1" applyProtection="1">
      <alignment horizontal="right"/>
    </xf>
    <xf numFmtId="1" fontId="0" fillId="22" borderId="1" xfId="0" applyNumberFormat="1" applyFill="1" applyBorder="1" applyProtection="1"/>
    <xf numFmtId="0" fontId="0" fillId="9" borderId="1" xfId="0" applyFill="1" applyBorder="1" applyAlignment="1" applyProtection="1">
      <alignment horizontal="center"/>
    </xf>
    <xf numFmtId="1" fontId="0" fillId="9" borderId="1" xfId="0" applyNumberFormat="1" applyFill="1" applyBorder="1" applyAlignment="1" applyProtection="1">
      <alignment horizontal="center"/>
    </xf>
    <xf numFmtId="0" fontId="0" fillId="8" borderId="1" xfId="0" applyFill="1" applyBorder="1" applyAlignment="1" applyProtection="1">
      <alignment wrapText="1"/>
    </xf>
    <xf numFmtId="1" fontId="0" fillId="8" borderId="1" xfId="0" applyNumberFormat="1" applyFill="1" applyBorder="1" applyAlignment="1" applyProtection="1">
      <alignment wrapText="1"/>
    </xf>
    <xf numFmtId="1" fontId="0" fillId="15" borderId="1" xfId="0" applyNumberFormat="1" applyFill="1" applyBorder="1" applyAlignment="1" applyProtection="1">
      <alignment horizontal="center"/>
    </xf>
    <xf numFmtId="1" fontId="0" fillId="16" borderId="1" xfId="0" applyNumberFormat="1" applyFill="1" applyBorder="1" applyAlignment="1" applyProtection="1">
      <alignment wrapText="1"/>
    </xf>
    <xf numFmtId="164" fontId="0" fillId="2" borderId="1" xfId="0" applyNumberFormat="1" applyFill="1" applyBorder="1" applyProtection="1"/>
    <xf numFmtId="0" fontId="0" fillId="2" borderId="1" xfId="0" applyFill="1" applyBorder="1" applyProtection="1">
      <protection locked="0"/>
    </xf>
    <xf numFmtId="0" fontId="0" fillId="4" borderId="1" xfId="0" applyFill="1" applyBorder="1" applyProtection="1">
      <protection locked="0"/>
    </xf>
    <xf numFmtId="0" fontId="0" fillId="0" borderId="1" xfId="0" applyBorder="1" applyProtection="1">
      <protection locked="0"/>
    </xf>
    <xf numFmtId="0" fontId="0" fillId="3" borderId="1" xfId="0" applyFill="1" applyBorder="1" applyProtection="1">
      <protection locked="0"/>
    </xf>
    <xf numFmtId="0" fontId="0" fillId="22" borderId="1" xfId="0" applyFill="1" applyBorder="1" applyProtection="1">
      <protection locked="0"/>
    </xf>
    <xf numFmtId="164" fontId="0" fillId="0" borderId="0" xfId="0" applyNumberFormat="1" applyProtection="1"/>
    <xf numFmtId="164" fontId="0" fillId="2" borderId="1" xfId="0" applyNumberFormat="1" applyFill="1" applyBorder="1" applyProtection="1"/>
    <xf numFmtId="0" fontId="0" fillId="15" borderId="1" xfId="0" applyFill="1" applyBorder="1" applyAlignment="1" applyProtection="1">
      <alignment horizontal="center"/>
    </xf>
    <xf numFmtId="0" fontId="1" fillId="20" borderId="1" xfId="0" applyFont="1" applyFill="1" applyBorder="1" applyAlignment="1" applyProtection="1">
      <alignment vertical="top" wrapText="1"/>
      <protection locked="0"/>
    </xf>
    <xf numFmtId="0" fontId="1" fillId="20" borderId="10" xfId="0" applyFont="1" applyFill="1" applyBorder="1" applyAlignment="1" applyProtection="1">
      <alignment vertical="top" wrapText="1"/>
      <protection locked="0"/>
    </xf>
    <xf numFmtId="0" fontId="2" fillId="0" borderId="5" xfId="0" applyFont="1" applyFill="1" applyBorder="1" applyAlignment="1" applyProtection="1">
      <alignment horizontal="left" wrapText="1"/>
      <protection locked="0"/>
    </xf>
    <xf numFmtId="0" fontId="0" fillId="23" borderId="1" xfId="0" applyFill="1" applyBorder="1" applyAlignment="1" applyProtection="1">
      <alignment horizontal="right"/>
    </xf>
    <xf numFmtId="0" fontId="0" fillId="0" borderId="11" xfId="0" applyBorder="1"/>
    <xf numFmtId="0" fontId="0" fillId="0" borderId="12" xfId="0" applyBorder="1"/>
    <xf numFmtId="0" fontId="0" fillId="0" borderId="13" xfId="0" applyBorder="1"/>
    <xf numFmtId="0" fontId="0" fillId="0" borderId="1" xfId="0" applyBorder="1" applyAlignment="1">
      <alignment horizontal="right"/>
    </xf>
    <xf numFmtId="0" fontId="0" fillId="13" borderId="1" xfId="0" applyFill="1" applyBorder="1" applyAlignment="1">
      <alignment wrapText="1"/>
    </xf>
    <xf numFmtId="0" fontId="0" fillId="0" borderId="1" xfId="0" applyBorder="1" applyAlignment="1" applyProtection="1">
      <alignment horizontal="right"/>
      <protection locked="0"/>
    </xf>
    <xf numFmtId="0" fontId="0" fillId="0" borderId="1" xfId="0" applyBorder="1"/>
    <xf numFmtId="0" fontId="0" fillId="3" borderId="1" xfId="0" applyFill="1" applyBorder="1" applyAlignment="1">
      <alignment horizontal="right"/>
    </xf>
    <xf numFmtId="0" fontId="0" fillId="3" borderId="1" xfId="0" applyFill="1" applyBorder="1" applyAlignment="1" applyProtection="1">
      <alignment horizontal="right"/>
      <protection locked="0"/>
    </xf>
    <xf numFmtId="0" fontId="0" fillId="3" borderId="1" xfId="0" applyFill="1" applyBorder="1"/>
    <xf numFmtId="0" fontId="0" fillId="8" borderId="1" xfId="0" applyFill="1" applyBorder="1" applyAlignment="1">
      <alignment wrapText="1"/>
    </xf>
    <xf numFmtId="164" fontId="0" fillId="0" borderId="0" xfId="0" applyNumberFormat="1" applyAlignment="1"/>
    <xf numFmtId="164" fontId="0" fillId="0" borderId="0" xfId="0" applyNumberFormat="1"/>
    <xf numFmtId="0" fontId="0" fillId="0" borderId="0" xfId="0" applyBorder="1"/>
    <xf numFmtId="164" fontId="0" fillId="0" borderId="0" xfId="0" applyNumberFormat="1" applyBorder="1"/>
    <xf numFmtId="164" fontId="0" fillId="0" borderId="0" xfId="0" applyNumberFormat="1" applyBorder="1" applyProtection="1"/>
    <xf numFmtId="0" fontId="0" fillId="0" borderId="0" xfId="0" applyBorder="1" applyProtection="1"/>
    <xf numFmtId="0" fontId="0" fillId="0" borderId="7" xfId="0" applyBorder="1"/>
    <xf numFmtId="0" fontId="0" fillId="0" borderId="15" xfId="0" applyBorder="1"/>
    <xf numFmtId="164" fontId="0" fillId="13" borderId="1" xfId="0" applyNumberFormat="1" applyFill="1" applyBorder="1" applyAlignment="1">
      <alignment wrapText="1"/>
    </xf>
    <xf numFmtId="0" fontId="0" fillId="29" borderId="1" xfId="0" applyFill="1" applyBorder="1" applyAlignment="1">
      <alignment wrapText="1"/>
    </xf>
    <xf numFmtId="164" fontId="0" fillId="29" borderId="1" xfId="0" applyNumberFormat="1" applyFill="1" applyBorder="1" applyAlignment="1">
      <alignment wrapText="1"/>
    </xf>
    <xf numFmtId="0" fontId="0" fillId="11" borderId="1" xfId="0" applyFill="1" applyBorder="1" applyAlignment="1">
      <alignment wrapText="1"/>
    </xf>
    <xf numFmtId="164" fontId="0" fillId="11" borderId="1" xfId="0" applyNumberFormat="1" applyFill="1" applyBorder="1" applyAlignment="1">
      <alignment wrapText="1"/>
    </xf>
    <xf numFmtId="164" fontId="0" fillId="0" borderId="1" xfId="0" applyNumberFormat="1" applyBorder="1"/>
    <xf numFmtId="0" fontId="0" fillId="30" borderId="1" xfId="0" applyFill="1" applyBorder="1"/>
    <xf numFmtId="164" fontId="0" fillId="30" borderId="1" xfId="0" applyNumberFormat="1" applyFill="1" applyBorder="1"/>
    <xf numFmtId="164" fontId="0" fillId="3" borderId="1" xfId="0" applyNumberFormat="1" applyFill="1" applyBorder="1"/>
    <xf numFmtId="0" fontId="2" fillId="0" borderId="2" xfId="0" applyFont="1" applyFill="1" applyBorder="1" applyAlignment="1" applyProtection="1">
      <alignment horizontal="left" wrapText="1"/>
      <protection locked="0"/>
    </xf>
    <xf numFmtId="0" fontId="2" fillId="0" borderId="3" xfId="0" applyFont="1" applyFill="1" applyBorder="1" applyAlignment="1" applyProtection="1">
      <alignment horizontal="left" wrapText="1"/>
      <protection locked="0"/>
    </xf>
    <xf numFmtId="0" fontId="6" fillId="31" borderId="0" xfId="0" applyFont="1" applyFill="1"/>
    <xf numFmtId="0" fontId="0" fillId="32" borderId="1" xfId="0" applyFill="1" applyBorder="1"/>
    <xf numFmtId="0" fontId="0" fillId="33" borderId="1" xfId="0" applyFill="1" applyBorder="1"/>
    <xf numFmtId="0" fontId="0" fillId="31" borderId="1" xfId="0" applyFill="1" applyBorder="1"/>
    <xf numFmtId="0" fontId="0" fillId="34" borderId="1" xfId="0" applyFill="1" applyBorder="1"/>
    <xf numFmtId="0" fontId="0" fillId="35" borderId="1" xfId="0" applyFill="1" applyBorder="1"/>
    <xf numFmtId="0" fontId="0" fillId="0" borderId="0" xfId="0" applyFill="1" applyBorder="1"/>
    <xf numFmtId="165" fontId="0" fillId="0" borderId="0" xfId="0" applyNumberFormat="1"/>
    <xf numFmtId="1" fontId="0" fillId="0" borderId="0" xfId="0" applyNumberFormat="1"/>
    <xf numFmtId="165" fontId="0" fillId="2" borderId="1" xfId="0" applyNumberFormat="1" applyFill="1" applyBorder="1" applyProtection="1">
      <protection locked="0"/>
    </xf>
    <xf numFmtId="164" fontId="0" fillId="23" borderId="1" xfId="0" applyNumberFormat="1" applyFill="1" applyBorder="1" applyAlignment="1" applyProtection="1">
      <alignment horizontal="right"/>
    </xf>
    <xf numFmtId="1" fontId="0" fillId="23" borderId="1" xfId="0" applyNumberFormat="1" applyFill="1" applyBorder="1" applyAlignment="1" applyProtection="1">
      <alignment horizontal="right"/>
    </xf>
    <xf numFmtId="1" fontId="0" fillId="11" borderId="1" xfId="0" applyNumberFormat="1" applyFill="1" applyBorder="1" applyAlignment="1">
      <alignment wrapText="1"/>
    </xf>
    <xf numFmtId="165" fontId="0" fillId="11" borderId="1" xfId="0" applyNumberFormat="1" applyFill="1" applyBorder="1" applyAlignment="1">
      <alignment wrapText="1"/>
    </xf>
    <xf numFmtId="1" fontId="0" fillId="2" borderId="1" xfId="0" applyNumberFormat="1" applyFill="1" applyBorder="1" applyProtection="1">
      <protection locked="0"/>
    </xf>
    <xf numFmtId="164" fontId="0" fillId="0" borderId="1" xfId="0" applyNumberFormat="1" applyFill="1" applyBorder="1"/>
    <xf numFmtId="165" fontId="0" fillId="0" borderId="1" xfId="0" applyNumberFormat="1" applyBorder="1" applyAlignment="1" applyProtection="1">
      <alignment horizontal="right"/>
      <protection locked="0"/>
    </xf>
    <xf numFmtId="165" fontId="0" fillId="0" borderId="1" xfId="0" applyNumberFormat="1" applyBorder="1"/>
    <xf numFmtId="165" fontId="0" fillId="0" borderId="1" xfId="0" applyNumberFormat="1" applyBorder="1" applyAlignment="1">
      <alignment horizontal="right"/>
    </xf>
    <xf numFmtId="1" fontId="0" fillId="4" borderId="1" xfId="0" applyNumberFormat="1" applyFill="1" applyBorder="1" applyProtection="1">
      <protection locked="0"/>
    </xf>
    <xf numFmtId="165" fontId="0" fillId="3" borderId="1" xfId="0" applyNumberFormat="1" applyFill="1" applyBorder="1" applyAlignment="1" applyProtection="1">
      <alignment horizontal="right"/>
      <protection locked="0"/>
    </xf>
    <xf numFmtId="165" fontId="0" fillId="3" borderId="1" xfId="0" applyNumberFormat="1" applyFill="1" applyBorder="1"/>
    <xf numFmtId="165" fontId="0" fillId="3" borderId="1" xfId="0" applyNumberFormat="1" applyFill="1" applyBorder="1" applyAlignment="1">
      <alignment horizontal="right"/>
    </xf>
    <xf numFmtId="0" fontId="0" fillId="22" borderId="0" xfId="0" applyFill="1"/>
    <xf numFmtId="0" fontId="0" fillId="3" borderId="16" xfId="0" applyFill="1" applyBorder="1" applyAlignment="1">
      <alignment horizontal="right"/>
    </xf>
    <xf numFmtId="165" fontId="0" fillId="3" borderId="3" xfId="0" applyNumberFormat="1" applyFill="1" applyBorder="1"/>
    <xf numFmtId="1" fontId="0" fillId="13" borderId="1" xfId="0" applyNumberFormat="1" applyFill="1" applyBorder="1" applyAlignment="1">
      <alignment wrapText="1"/>
    </xf>
    <xf numFmtId="165" fontId="0" fillId="13" borderId="1" xfId="0" applyNumberFormat="1" applyFill="1" applyBorder="1" applyAlignment="1">
      <alignment wrapText="1"/>
    </xf>
    <xf numFmtId="1" fontId="0" fillId="8" borderId="1" xfId="0" applyNumberFormat="1" applyFill="1" applyBorder="1" applyAlignment="1">
      <alignment wrapText="1"/>
    </xf>
    <xf numFmtId="164" fontId="0" fillId="8" borderId="1" xfId="0" applyNumberFormat="1" applyFill="1" applyBorder="1" applyAlignment="1">
      <alignment wrapText="1"/>
    </xf>
    <xf numFmtId="165" fontId="0" fillId="8" borderId="1" xfId="0" applyNumberFormat="1" applyFill="1" applyBorder="1" applyAlignment="1">
      <alignment wrapText="1"/>
    </xf>
    <xf numFmtId="165" fontId="0" fillId="2" borderId="1" xfId="0" applyNumberFormat="1" applyFill="1" applyBorder="1" applyAlignment="1" applyProtection="1">
      <alignment horizontal="right"/>
      <protection locked="0"/>
    </xf>
    <xf numFmtId="165" fontId="0" fillId="4" borderId="1" xfId="0" applyNumberFormat="1" applyFill="1" applyBorder="1" applyAlignment="1" applyProtection="1">
      <alignment horizontal="right"/>
      <protection locked="0"/>
    </xf>
    <xf numFmtId="1" fontId="0" fillId="15" borderId="1" xfId="0" applyNumberFormat="1" applyFill="1" applyBorder="1" applyAlignment="1">
      <alignment wrapText="1"/>
    </xf>
    <xf numFmtId="164" fontId="0" fillId="15" borderId="1" xfId="0" applyNumberFormat="1" applyFill="1" applyBorder="1" applyAlignment="1">
      <alignment wrapText="1"/>
    </xf>
    <xf numFmtId="165" fontId="0" fillId="15" borderId="1" xfId="0" applyNumberFormat="1" applyFill="1" applyBorder="1" applyAlignment="1">
      <alignment wrapText="1"/>
    </xf>
    <xf numFmtId="0" fontId="0" fillId="15" borderId="1" xfId="0" applyFill="1" applyBorder="1" applyAlignment="1">
      <alignment wrapText="1"/>
    </xf>
    <xf numFmtId="0" fontId="0" fillId="22" borderId="1" xfId="0" applyFill="1" applyBorder="1" applyAlignment="1">
      <alignment horizontal="right"/>
    </xf>
    <xf numFmtId="164" fontId="0" fillId="22" borderId="1" xfId="0" applyNumberFormat="1" applyFill="1" applyBorder="1"/>
    <xf numFmtId="165" fontId="0" fillId="22" borderId="1" xfId="0" applyNumberFormat="1" applyFill="1" applyBorder="1" applyAlignment="1" applyProtection="1">
      <alignment horizontal="right"/>
      <protection locked="0"/>
    </xf>
    <xf numFmtId="165" fontId="0" fillId="22" borderId="1" xfId="0" applyNumberFormat="1" applyFill="1" applyBorder="1"/>
    <xf numFmtId="0" fontId="0" fillId="22" borderId="1" xfId="0" applyFill="1" applyBorder="1"/>
    <xf numFmtId="165" fontId="0" fillId="22" borderId="1" xfId="0" applyNumberFormat="1" applyFill="1" applyBorder="1" applyAlignment="1">
      <alignment horizontal="right"/>
    </xf>
    <xf numFmtId="2" fontId="0" fillId="0" borderId="0" xfId="0" applyNumberFormat="1"/>
    <xf numFmtId="0" fontId="0" fillId="23" borderId="18" xfId="0" applyFill="1" applyBorder="1" applyAlignment="1" applyProtection="1">
      <alignment horizontal="right"/>
    </xf>
    <xf numFmtId="0" fontId="0" fillId="23" borderId="19" xfId="0" applyFill="1" applyBorder="1" applyAlignment="1" applyProtection="1">
      <alignment horizontal="right"/>
    </xf>
    <xf numFmtId="0" fontId="0" fillId="23" borderId="20" xfId="0" applyFill="1" applyBorder="1" applyAlignment="1" applyProtection="1">
      <alignment horizontal="right"/>
    </xf>
    <xf numFmtId="0" fontId="0" fillId="0" borderId="21" xfId="0" applyBorder="1"/>
    <xf numFmtId="0" fontId="0" fillId="0" borderId="25" xfId="0" applyBorder="1"/>
    <xf numFmtId="0" fontId="0" fillId="0" borderId="27" xfId="0" applyBorder="1"/>
    <xf numFmtId="0" fontId="0" fillId="0" borderId="28" xfId="0" applyBorder="1"/>
    <xf numFmtId="0" fontId="0" fillId="39" borderId="0" xfId="0" applyFill="1" applyBorder="1" applyAlignment="1">
      <alignment wrapText="1"/>
    </xf>
    <xf numFmtId="0" fontId="0" fillId="39" borderId="1" xfId="0" applyFill="1" applyBorder="1" applyAlignment="1">
      <alignment wrapText="1"/>
    </xf>
    <xf numFmtId="0" fontId="0" fillId="39" borderId="10" xfId="0" applyFill="1" applyBorder="1" applyAlignment="1">
      <alignment wrapText="1"/>
    </xf>
    <xf numFmtId="2" fontId="0" fillId="39" borderId="29" xfId="0" applyNumberFormat="1" applyFill="1" applyBorder="1" applyAlignment="1">
      <alignment wrapText="1"/>
    </xf>
    <xf numFmtId="2" fontId="0" fillId="39" borderId="30" xfId="0" applyNumberFormat="1" applyFill="1" applyBorder="1" applyAlignment="1">
      <alignment wrapText="1"/>
    </xf>
    <xf numFmtId="0" fontId="0" fillId="0" borderId="28" xfId="0" applyBorder="1" applyAlignment="1">
      <alignment horizontal="right"/>
    </xf>
    <xf numFmtId="2" fontId="0" fillId="0" borderId="1" xfId="0" applyNumberFormat="1" applyBorder="1" applyAlignment="1" applyProtection="1">
      <alignment horizontal="right"/>
      <protection locked="0"/>
    </xf>
    <xf numFmtId="2" fontId="0" fillId="0" borderId="31" xfId="0" applyNumberFormat="1" applyBorder="1"/>
    <xf numFmtId="0" fontId="0" fillId="11" borderId="0" xfId="0" applyFill="1" applyBorder="1" applyAlignment="1">
      <alignment wrapText="1"/>
    </xf>
    <xf numFmtId="0" fontId="0" fillId="11" borderId="10" xfId="0" applyFill="1" applyBorder="1" applyAlignment="1">
      <alignment wrapText="1"/>
    </xf>
    <xf numFmtId="2" fontId="0" fillId="11" borderId="29" xfId="0" applyNumberFormat="1" applyFill="1" applyBorder="1" applyAlignment="1">
      <alignment wrapText="1"/>
    </xf>
    <xf numFmtId="2" fontId="0" fillId="11" borderId="30" xfId="0" applyNumberFormat="1" applyFill="1" applyBorder="1" applyAlignment="1">
      <alignment wrapText="1"/>
    </xf>
    <xf numFmtId="0" fontId="0" fillId="3" borderId="28" xfId="0" applyFill="1" applyBorder="1"/>
    <xf numFmtId="2" fontId="0" fillId="3" borderId="1" xfId="0" applyNumberFormat="1" applyFill="1" applyBorder="1" applyAlignment="1" applyProtection="1">
      <alignment horizontal="right"/>
      <protection locked="0"/>
    </xf>
    <xf numFmtId="2" fontId="0" fillId="3" borderId="31" xfId="0" applyNumberFormat="1" applyFill="1" applyBorder="1"/>
    <xf numFmtId="0" fontId="0" fillId="3" borderId="32" xfId="0" applyFill="1" applyBorder="1"/>
    <xf numFmtId="0" fontId="0" fillId="4" borderId="33" xfId="0" applyFill="1" applyBorder="1" applyProtection="1">
      <protection locked="0"/>
    </xf>
    <xf numFmtId="0" fontId="0" fillId="3" borderId="33" xfId="0" applyFill="1" applyBorder="1" applyAlignment="1" applyProtection="1">
      <alignment horizontal="right"/>
      <protection locked="0"/>
    </xf>
    <xf numFmtId="0" fontId="0" fillId="3" borderId="33" xfId="0" applyFill="1" applyBorder="1"/>
    <xf numFmtId="2" fontId="0" fillId="3" borderId="33" xfId="0" applyNumberFormat="1" applyFill="1" applyBorder="1" applyAlignment="1" applyProtection="1">
      <alignment horizontal="right"/>
      <protection locked="0"/>
    </xf>
    <xf numFmtId="2" fontId="0" fillId="3" borderId="34" xfId="0" applyNumberFormat="1" applyFill="1" applyBorder="1"/>
    <xf numFmtId="0" fontId="0" fillId="0" borderId="35" xfId="0" applyBorder="1"/>
    <xf numFmtId="0" fontId="0" fillId="0" borderId="36" xfId="0" applyBorder="1"/>
    <xf numFmtId="0" fontId="0" fillId="13" borderId="0" xfId="0" applyFill="1" applyBorder="1" applyAlignment="1">
      <alignment wrapText="1"/>
    </xf>
    <xf numFmtId="0" fontId="0" fillId="13" borderId="10" xfId="0" applyFill="1" applyBorder="1" applyAlignment="1">
      <alignment wrapText="1"/>
    </xf>
    <xf numFmtId="2" fontId="0" fillId="13" borderId="29" xfId="0" applyNumberFormat="1" applyFill="1" applyBorder="1" applyAlignment="1">
      <alignment wrapText="1"/>
    </xf>
    <xf numFmtId="2" fontId="0" fillId="13" borderId="30" xfId="0" applyNumberFormat="1" applyFill="1" applyBorder="1" applyAlignment="1">
      <alignment wrapText="1"/>
    </xf>
    <xf numFmtId="0" fontId="0" fillId="3" borderId="0" xfId="0" applyFill="1"/>
    <xf numFmtId="0" fontId="0" fillId="22" borderId="32" xfId="0" applyFill="1" applyBorder="1"/>
    <xf numFmtId="0" fontId="0" fillId="2" borderId="33" xfId="0" applyFill="1" applyBorder="1" applyProtection="1">
      <protection locked="0"/>
    </xf>
    <xf numFmtId="0" fontId="0" fillId="22" borderId="33" xfId="0" applyFill="1" applyBorder="1" applyAlignment="1" applyProtection="1">
      <alignment horizontal="right"/>
      <protection locked="0"/>
    </xf>
    <xf numFmtId="0" fontId="0" fillId="22" borderId="33" xfId="0" applyFill="1" applyBorder="1"/>
    <xf numFmtId="2" fontId="0" fillId="22" borderId="33" xfId="0" applyNumberFormat="1" applyFill="1" applyBorder="1" applyAlignment="1" applyProtection="1">
      <alignment horizontal="right"/>
      <protection locked="0"/>
    </xf>
    <xf numFmtId="2" fontId="0" fillId="22" borderId="34" xfId="0" applyNumberFormat="1" applyFill="1" applyBorder="1"/>
    <xf numFmtId="0" fontId="0" fillId="42" borderId="0" xfId="0" applyFill="1" applyBorder="1" applyAlignment="1">
      <alignment wrapText="1"/>
    </xf>
    <xf numFmtId="0" fontId="0" fillId="42" borderId="1" xfId="0" applyFill="1" applyBorder="1" applyAlignment="1">
      <alignment wrapText="1"/>
    </xf>
    <xf numFmtId="0" fontId="0" fillId="42" borderId="10" xfId="0" applyFill="1" applyBorder="1" applyAlignment="1">
      <alignment wrapText="1"/>
    </xf>
    <xf numFmtId="2" fontId="0" fillId="42" borderId="29" xfId="0" applyNumberFormat="1" applyFill="1" applyBorder="1" applyAlignment="1">
      <alignment wrapText="1"/>
    </xf>
    <xf numFmtId="2" fontId="0" fillId="42" borderId="30" xfId="0" applyNumberFormat="1" applyFill="1" applyBorder="1" applyAlignment="1">
      <alignment wrapText="1"/>
    </xf>
    <xf numFmtId="0" fontId="0" fillId="8" borderId="0" xfId="0" applyFill="1" applyBorder="1" applyAlignment="1">
      <alignment wrapText="1"/>
    </xf>
    <xf numFmtId="0" fontId="0" fillId="8" borderId="10" xfId="0" applyFill="1" applyBorder="1" applyAlignment="1">
      <alignment wrapText="1"/>
    </xf>
    <xf numFmtId="2" fontId="0" fillId="8" borderId="29" xfId="0" applyNumberFormat="1" applyFill="1" applyBorder="1" applyAlignment="1">
      <alignment wrapText="1"/>
    </xf>
    <xf numFmtId="2" fontId="0" fillId="8" borderId="30" xfId="0" applyNumberFormat="1" applyFill="1" applyBorder="1" applyAlignment="1">
      <alignment wrapText="1"/>
    </xf>
    <xf numFmtId="0" fontId="0" fillId="3" borderId="37" xfId="0" applyFill="1" applyBorder="1"/>
    <xf numFmtId="0" fontId="0" fillId="4" borderId="10" xfId="0" applyFill="1" applyBorder="1" applyProtection="1">
      <protection locked="0"/>
    </xf>
    <xf numFmtId="0" fontId="0" fillId="3" borderId="10" xfId="0" applyFill="1" applyBorder="1"/>
    <xf numFmtId="2" fontId="0" fillId="3" borderId="30" xfId="0" applyNumberFormat="1" applyFill="1" applyBorder="1"/>
    <xf numFmtId="0" fontId="0" fillId="0" borderId="5" xfId="0" applyBorder="1"/>
    <xf numFmtId="0" fontId="0" fillId="0" borderId="8" xfId="0" applyBorder="1"/>
    <xf numFmtId="165" fontId="0" fillId="0" borderId="15" xfId="0" applyNumberFormat="1" applyBorder="1" applyAlignment="1" applyProtection="1"/>
    <xf numFmtId="165" fontId="0" fillId="0" borderId="0" xfId="0" applyNumberFormat="1" applyBorder="1" applyAlignment="1" applyProtection="1"/>
    <xf numFmtId="165" fontId="0" fillId="0" borderId="0" xfId="0" applyNumberFormat="1" applyProtection="1"/>
    <xf numFmtId="0" fontId="1" fillId="20" borderId="10" xfId="0" applyFont="1" applyFill="1" applyBorder="1" applyAlignment="1" applyProtection="1">
      <alignment vertical="top" wrapText="1"/>
    </xf>
    <xf numFmtId="0" fontId="0" fillId="0" borderId="0" xfId="0" applyBorder="1" applyAlignment="1" applyProtection="1"/>
    <xf numFmtId="165" fontId="0" fillId="16" borderId="1" xfId="0" applyNumberFormat="1" applyFill="1" applyBorder="1" applyAlignment="1" applyProtection="1">
      <alignment wrapText="1"/>
    </xf>
    <xf numFmtId="165" fontId="0" fillId="0" borderId="1" xfId="0" applyNumberFormat="1" applyBorder="1" applyProtection="1"/>
    <xf numFmtId="0" fontId="0" fillId="0" borderId="1" xfId="0" applyBorder="1" applyProtection="1"/>
    <xf numFmtId="1" fontId="1" fillId="2" borderId="1" xfId="0" applyNumberFormat="1" applyFont="1" applyFill="1" applyBorder="1" applyProtection="1">
      <protection locked="0"/>
    </xf>
    <xf numFmtId="165" fontId="1" fillId="0" borderId="1" xfId="0" applyNumberFormat="1" applyFont="1" applyBorder="1" applyProtection="1"/>
    <xf numFmtId="0" fontId="1" fillId="0" borderId="1" xfId="0" applyFont="1" applyBorder="1" applyProtection="1"/>
    <xf numFmtId="0" fontId="1" fillId="0" borderId="0" xfId="0" applyFont="1" applyProtection="1"/>
    <xf numFmtId="0" fontId="0" fillId="42" borderId="1" xfId="0" applyFill="1" applyBorder="1" applyAlignment="1" applyProtection="1">
      <alignment wrapText="1"/>
    </xf>
    <xf numFmtId="165" fontId="0" fillId="42" borderId="1" xfId="0" applyNumberFormat="1" applyFill="1" applyBorder="1" applyAlignment="1" applyProtection="1">
      <alignment wrapText="1"/>
    </xf>
    <xf numFmtId="0" fontId="0" fillId="0" borderId="1" xfId="0" applyFill="1" applyBorder="1" applyProtection="1"/>
    <xf numFmtId="165" fontId="0" fillId="11" borderId="1" xfId="0" applyNumberFormat="1" applyFill="1" applyBorder="1" applyAlignment="1" applyProtection="1">
      <alignment wrapText="1"/>
    </xf>
    <xf numFmtId="165" fontId="0" fillId="13" borderId="1" xfId="0" applyNumberFormat="1" applyFill="1" applyBorder="1" applyAlignment="1" applyProtection="1">
      <alignment wrapText="1"/>
    </xf>
    <xf numFmtId="0" fontId="0" fillId="13" borderId="1" xfId="0" applyFill="1" applyBorder="1" applyProtection="1"/>
    <xf numFmtId="165" fontId="0" fillId="3" borderId="1" xfId="0" applyNumberFormat="1" applyFill="1" applyBorder="1" applyProtection="1"/>
    <xf numFmtId="0" fontId="0" fillId="3" borderId="1" xfId="0" applyFill="1" applyBorder="1" applyProtection="1"/>
    <xf numFmtId="1" fontId="1" fillId="4" borderId="1" xfId="0" applyNumberFormat="1" applyFont="1" applyFill="1" applyBorder="1" applyProtection="1">
      <protection locked="0"/>
    </xf>
    <xf numFmtId="165" fontId="1" fillId="3" borderId="1" xfId="0" applyNumberFormat="1" applyFont="1" applyFill="1" applyBorder="1" applyProtection="1"/>
    <xf numFmtId="0" fontId="1" fillId="3" borderId="1" xfId="0" applyFont="1" applyFill="1" applyBorder="1" applyProtection="1"/>
    <xf numFmtId="0" fontId="2" fillId="0" borderId="0" xfId="0" applyFont="1" applyFill="1" applyBorder="1" applyAlignment="1">
      <alignment horizontal="left" wrapText="1"/>
    </xf>
    <xf numFmtId="0" fontId="2" fillId="24" borderId="0" xfId="0" applyFont="1" applyFill="1"/>
    <xf numFmtId="0" fontId="0" fillId="24" borderId="0" xfId="0" applyFill="1"/>
    <xf numFmtId="0" fontId="0" fillId="0" borderId="0" xfId="0" applyFill="1" applyBorder="1" applyProtection="1">
      <protection locked="0"/>
    </xf>
    <xf numFmtId="0" fontId="0" fillId="0" borderId="0" xfId="0" applyFill="1" applyBorder="1" applyProtection="1"/>
    <xf numFmtId="0" fontId="0" fillId="13" borderId="1" xfId="0" applyFill="1" applyBorder="1"/>
    <xf numFmtId="0" fontId="0" fillId="44" borderId="1" xfId="0" applyFill="1" applyBorder="1"/>
    <xf numFmtId="0" fontId="0" fillId="45" borderId="1" xfId="0" applyFill="1" applyBorder="1"/>
    <xf numFmtId="0" fontId="0" fillId="0" borderId="41" xfId="0" applyBorder="1"/>
    <xf numFmtId="0" fontId="0" fillId="0" borderId="42" xfId="0" applyBorder="1"/>
    <xf numFmtId="0" fontId="0" fillId="0" borderId="43" xfId="0" applyBorder="1"/>
    <xf numFmtId="0" fontId="0" fillId="2" borderId="1" xfId="0" quotePrefix="1" applyFill="1" applyBorder="1" applyAlignment="1" applyProtection="1">
      <alignment horizontal="right"/>
      <protection locked="0"/>
    </xf>
    <xf numFmtId="0" fontId="0" fillId="4" borderId="1" xfId="0" quotePrefix="1" applyFill="1" applyBorder="1" applyAlignment="1" applyProtection="1">
      <alignment horizontal="right"/>
      <protection locked="0"/>
    </xf>
    <xf numFmtId="0" fontId="0" fillId="0" borderId="1" xfId="0" applyFill="1" applyBorder="1"/>
    <xf numFmtId="164" fontId="0" fillId="2" borderId="10" xfId="0" applyNumberFormat="1" applyFill="1" applyBorder="1" applyProtection="1"/>
    <xf numFmtId="0" fontId="0" fillId="0" borderId="1" xfId="0" quotePrefix="1" applyBorder="1" applyAlignment="1" applyProtection="1">
      <alignment horizontal="right"/>
      <protection locked="0"/>
    </xf>
    <xf numFmtId="0" fontId="0" fillId="22" borderId="1" xfId="0" applyFill="1" applyBorder="1" applyAlignment="1" applyProtection="1">
      <alignment horizontal="right"/>
      <protection locked="0"/>
    </xf>
    <xf numFmtId="0" fontId="0" fillId="45" borderId="0" xfId="0" applyFill="1" applyBorder="1"/>
    <xf numFmtId="0" fontId="0" fillId="45" borderId="10" xfId="0" applyFill="1" applyBorder="1"/>
    <xf numFmtId="0" fontId="0" fillId="44" borderId="0" xfId="0" applyFill="1" applyBorder="1"/>
    <xf numFmtId="0" fontId="0" fillId="9" borderId="1" xfId="0" applyFill="1" applyBorder="1" applyAlignment="1">
      <alignment wrapText="1"/>
    </xf>
    <xf numFmtId="0" fontId="0" fillId="44" borderId="10" xfId="0" applyFill="1" applyBorder="1"/>
    <xf numFmtId="0" fontId="0" fillId="19" borderId="1" xfId="0" applyFill="1" applyBorder="1" applyAlignment="1">
      <alignment wrapText="1"/>
    </xf>
    <xf numFmtId="2" fontId="0" fillId="0" borderId="1" xfId="0" applyNumberFormat="1" applyBorder="1"/>
    <xf numFmtId="2" fontId="0" fillId="22" borderId="1" xfId="0" applyNumberFormat="1" applyFill="1" applyBorder="1"/>
    <xf numFmtId="2" fontId="0" fillId="3" borderId="1" xfId="0" applyNumberFormat="1" applyFill="1" applyBorder="1"/>
    <xf numFmtId="0" fontId="0" fillId="4" borderId="2" xfId="0" applyFill="1" applyBorder="1" applyProtection="1">
      <protection locked="0"/>
    </xf>
    <xf numFmtId="0" fontId="0" fillId="3" borderId="3" xfId="0" applyFill="1" applyBorder="1"/>
    <xf numFmtId="0" fontId="0" fillId="4" borderId="3" xfId="0" applyFill="1" applyBorder="1" applyProtection="1">
      <protection locked="0"/>
    </xf>
    <xf numFmtId="2" fontId="0" fillId="3" borderId="4" xfId="0" applyNumberFormat="1" applyFill="1" applyBorder="1"/>
    <xf numFmtId="0" fontId="0" fillId="16" borderId="1" xfId="0" applyFill="1" applyBorder="1" applyAlignment="1">
      <alignment wrapText="1"/>
    </xf>
    <xf numFmtId="2" fontId="0" fillId="22" borderId="1" xfId="0" applyNumberFormat="1" applyFill="1" applyBorder="1" applyAlignment="1" applyProtection="1">
      <alignment horizontal="right"/>
      <protection locked="0"/>
    </xf>
    <xf numFmtId="2" fontId="0" fillId="22" borderId="31" xfId="0" applyNumberFormat="1" applyFill="1" applyBorder="1"/>
    <xf numFmtId="0" fontId="0" fillId="23" borderId="1" xfId="0" applyFill="1" applyBorder="1" applyAlignment="1" applyProtection="1">
      <alignment horizontal="right"/>
    </xf>
    <xf numFmtId="0" fontId="2" fillId="0" borderId="5" xfId="0" applyFont="1" applyFill="1" applyBorder="1" applyAlignment="1" applyProtection="1">
      <alignment horizontal="left" wrapText="1"/>
      <protection locked="0"/>
    </xf>
    <xf numFmtId="0" fontId="0" fillId="0" borderId="0" xfId="0" applyProtection="1">
      <protection locked="0"/>
    </xf>
    <xf numFmtId="164" fontId="0" fillId="0" borderId="0" xfId="0" applyNumberFormat="1" applyProtection="1">
      <protection locked="0"/>
    </xf>
    <xf numFmtId="10" fontId="0" fillId="2" borderId="1" xfId="0" applyNumberFormat="1" applyFill="1" applyBorder="1" applyProtection="1"/>
    <xf numFmtId="9" fontId="0" fillId="2" borderId="1" xfId="0" applyNumberFormat="1" applyFill="1" applyBorder="1" applyProtection="1"/>
    <xf numFmtId="164" fontId="0" fillId="11" borderId="1" xfId="0" applyNumberFormat="1" applyFill="1" applyBorder="1" applyAlignment="1" applyProtection="1">
      <alignment wrapText="1"/>
    </xf>
    <xf numFmtId="164" fontId="0" fillId="0" borderId="1" xfId="0" applyNumberFormat="1" applyBorder="1" applyProtection="1"/>
    <xf numFmtId="164" fontId="0" fillId="0" borderId="1" xfId="0" applyNumberFormat="1" applyBorder="1" applyProtection="1">
      <protection locked="0"/>
    </xf>
    <xf numFmtId="164" fontId="0" fillId="3" borderId="1" xfId="0" applyNumberFormat="1" applyFill="1" applyBorder="1" applyProtection="1"/>
    <xf numFmtId="164" fontId="0" fillId="22" borderId="1" xfId="0" applyNumberFormat="1" applyFill="1" applyBorder="1" applyProtection="1">
      <protection locked="0"/>
    </xf>
    <xf numFmtId="164" fontId="0" fillId="3" borderId="1" xfId="0" applyNumberFormat="1" applyFill="1" applyBorder="1" applyProtection="1">
      <protection locked="0"/>
    </xf>
    <xf numFmtId="0" fontId="0" fillId="23" borderId="10" xfId="0" applyFill="1" applyBorder="1" applyAlignment="1" applyProtection="1">
      <alignment horizontal="right"/>
    </xf>
    <xf numFmtId="9" fontId="0" fillId="2" borderId="10" xfId="0" applyNumberFormat="1" applyFill="1" applyBorder="1" applyProtection="1"/>
    <xf numFmtId="165" fontId="0" fillId="2" borderId="1" xfId="0" quotePrefix="1" applyNumberFormat="1" applyFill="1" applyBorder="1" applyAlignment="1" applyProtection="1">
      <alignment horizontal="right"/>
      <protection locked="0"/>
    </xf>
    <xf numFmtId="164" fontId="0" fillId="0" borderId="1" xfId="0" quotePrefix="1" applyNumberFormat="1" applyBorder="1" applyProtection="1">
      <protection locked="0"/>
    </xf>
    <xf numFmtId="164" fontId="0" fillId="22" borderId="1" xfId="0" quotePrefix="1" applyNumberFormat="1" applyFill="1" applyBorder="1" applyProtection="1">
      <protection locked="0"/>
    </xf>
    <xf numFmtId="164" fontId="0" fillId="3" borderId="1" xfId="0" quotePrefix="1" applyNumberFormat="1" applyFill="1" applyBorder="1" applyProtection="1">
      <protection locked="0"/>
    </xf>
    <xf numFmtId="0" fontId="0" fillId="19" borderId="1" xfId="0" applyFill="1" applyBorder="1" applyAlignment="1">
      <alignment horizontal="left" wrapText="1"/>
    </xf>
    <xf numFmtId="0" fontId="12" fillId="20" borderId="1" xfId="0" applyFont="1" applyFill="1" applyBorder="1" applyAlignment="1">
      <alignment horizontal="left"/>
    </xf>
    <xf numFmtId="0" fontId="2" fillId="20" borderId="1" xfId="0" applyFont="1" applyFill="1" applyBorder="1" applyAlignment="1">
      <alignment horizontal="left"/>
    </xf>
    <xf numFmtId="0" fontId="3" fillId="19" borderId="1" xfId="1" applyFill="1" applyBorder="1" applyAlignment="1">
      <alignment horizontal="left"/>
    </xf>
    <xf numFmtId="0" fontId="2" fillId="19" borderId="1" xfId="0" applyFont="1" applyFill="1" applyBorder="1" applyAlignment="1" applyProtection="1">
      <alignment horizontal="left"/>
      <protection locked="0"/>
    </xf>
    <xf numFmtId="0" fontId="0" fillId="0" borderId="0" xfId="0" applyAlignment="1">
      <alignment wrapText="1"/>
    </xf>
    <xf numFmtId="0" fontId="0" fillId="0" borderId="0" xfId="0" applyAlignment="1"/>
    <xf numFmtId="0" fontId="3" fillId="19" borderId="10" xfId="1" applyFill="1" applyBorder="1" applyAlignment="1" applyProtection="1">
      <alignment horizontal="left" wrapText="1"/>
      <protection locked="0"/>
    </xf>
    <xf numFmtId="0" fontId="0" fillId="19" borderId="10" xfId="0" applyFill="1" applyBorder="1" applyAlignment="1" applyProtection="1">
      <alignment horizontal="left" wrapText="1"/>
      <protection locked="0"/>
    </xf>
    <xf numFmtId="0" fontId="0" fillId="19" borderId="2" xfId="0" applyFill="1" applyBorder="1" applyAlignment="1" applyProtection="1">
      <alignment horizontal="left" wrapText="1"/>
      <protection locked="0"/>
    </xf>
    <xf numFmtId="0" fontId="0" fillId="0" borderId="3" xfId="0" applyBorder="1" applyAlignment="1">
      <alignment horizontal="left" wrapText="1"/>
    </xf>
    <xf numFmtId="0" fontId="0" fillId="0" borderId="4" xfId="0" applyBorder="1" applyAlignment="1">
      <alignment horizontal="left" wrapText="1"/>
    </xf>
    <xf numFmtId="0" fontId="2" fillId="21" borderId="1" xfId="0" applyFont="1" applyFill="1" applyBorder="1" applyAlignment="1">
      <alignment horizontal="left" wrapText="1"/>
    </xf>
    <xf numFmtId="0" fontId="2" fillId="24" borderId="3" xfId="0" applyFont="1" applyFill="1" applyBorder="1" applyAlignment="1" applyProtection="1">
      <alignment horizontal="left" vertical="top" wrapText="1"/>
      <protection locked="0"/>
    </xf>
    <xf numFmtId="0" fontId="2" fillId="24" borderId="15" xfId="0" applyFont="1" applyFill="1" applyBorder="1" applyAlignment="1" applyProtection="1">
      <alignment horizontal="left" vertical="top" wrapText="1"/>
      <protection locked="0"/>
    </xf>
    <xf numFmtId="0" fontId="2" fillId="24" borderId="0" xfId="0" applyFont="1" applyFill="1" applyBorder="1" applyAlignment="1" applyProtection="1">
      <alignment horizontal="left" vertical="top" wrapText="1"/>
      <protection locked="0"/>
    </xf>
    <xf numFmtId="0" fontId="0" fillId="17" borderId="1" xfId="0" applyFill="1" applyBorder="1" applyAlignment="1">
      <alignment horizontal="right"/>
    </xf>
    <xf numFmtId="0" fontId="2" fillId="0" borderId="3" xfId="0" applyFont="1" applyFill="1" applyBorder="1" applyAlignment="1" applyProtection="1">
      <alignment horizontal="left" wrapText="1"/>
      <protection locked="0"/>
    </xf>
    <xf numFmtId="0" fontId="1" fillId="25" borderId="1" xfId="0" applyFont="1" applyFill="1" applyBorder="1" applyAlignment="1">
      <alignment horizontal="center"/>
    </xf>
    <xf numFmtId="0" fontId="0" fillId="18" borderId="1" xfId="0" applyFill="1" applyBorder="1" applyAlignment="1">
      <alignment horizontal="right"/>
    </xf>
    <xf numFmtId="0" fontId="0" fillId="23" borderId="2" xfId="0" applyFill="1" applyBorder="1" applyAlignment="1" applyProtection="1">
      <alignment horizontal="right"/>
    </xf>
    <xf numFmtId="0" fontId="0" fillId="23" borderId="3" xfId="0" applyFill="1" applyBorder="1" applyAlignment="1" applyProtection="1">
      <alignment horizontal="right"/>
    </xf>
    <xf numFmtId="0" fontId="0" fillId="23" borderId="4" xfId="0" applyFill="1" applyBorder="1" applyAlignment="1" applyProtection="1">
      <alignment horizontal="right"/>
    </xf>
    <xf numFmtId="0" fontId="0" fillId="23" borderId="1" xfId="0" applyFill="1" applyBorder="1" applyAlignment="1" applyProtection="1">
      <alignment horizontal="right"/>
    </xf>
    <xf numFmtId="0" fontId="1" fillId="26" borderId="1" xfId="0" applyFont="1"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xf numFmtId="0" fontId="0" fillId="27" borderId="2" xfId="0" applyFill="1" applyBorder="1" applyAlignment="1">
      <alignment horizontal="center"/>
    </xf>
    <xf numFmtId="0" fontId="0" fillId="27" borderId="3" xfId="0" applyFill="1" applyBorder="1" applyAlignment="1">
      <alignment horizontal="center"/>
    </xf>
    <xf numFmtId="0" fontId="0" fillId="27" borderId="4" xfId="0" applyFill="1" applyBorder="1" applyAlignment="1">
      <alignment horizontal="center"/>
    </xf>
    <xf numFmtId="0" fontId="0" fillId="7" borderId="2" xfId="0" applyFill="1" applyBorder="1" applyAlignment="1">
      <alignment horizontal="center"/>
    </xf>
    <xf numFmtId="0" fontId="0" fillId="7" borderId="3" xfId="0" applyFill="1" applyBorder="1" applyAlignment="1">
      <alignment horizontal="center"/>
    </xf>
    <xf numFmtId="0" fontId="0" fillId="7" borderId="4" xfId="0" applyFill="1" applyBorder="1" applyAlignment="1">
      <alignment horizontal="center"/>
    </xf>
    <xf numFmtId="0" fontId="0" fillId="10" borderId="2" xfId="0" applyFill="1" applyBorder="1" applyAlignment="1">
      <alignment horizontal="center"/>
    </xf>
    <xf numFmtId="0" fontId="0" fillId="10" borderId="3" xfId="0" applyFill="1" applyBorder="1" applyAlignment="1">
      <alignment horizontal="center"/>
    </xf>
    <xf numFmtId="0" fontId="0" fillId="10" borderId="4" xfId="0" applyFill="1" applyBorder="1" applyAlignment="1">
      <alignment horizontal="center"/>
    </xf>
    <xf numFmtId="0" fontId="0" fillId="12" borderId="1" xfId="0" applyFill="1" applyBorder="1" applyAlignment="1">
      <alignment horizontal="center" wrapText="1"/>
    </xf>
    <xf numFmtId="0" fontId="0" fillId="12" borderId="1" xfId="0" applyFill="1" applyBorder="1" applyAlignment="1">
      <alignment horizontal="center"/>
    </xf>
    <xf numFmtId="0" fontId="0" fillId="28" borderId="1" xfId="0" applyFill="1" applyBorder="1" applyAlignment="1">
      <alignment horizontal="center" wrapText="1"/>
    </xf>
    <xf numFmtId="0" fontId="0" fillId="2" borderId="3" xfId="0" applyFill="1" applyBorder="1" applyAlignment="1">
      <alignment horizontal="center" wrapText="1"/>
    </xf>
    <xf numFmtId="0" fontId="0" fillId="2" borderId="4" xfId="0" applyFill="1" applyBorder="1" applyAlignment="1">
      <alignment horizontal="center" wrapText="1"/>
    </xf>
    <xf numFmtId="0" fontId="0" fillId="10" borderId="1" xfId="0" applyFill="1" applyBorder="1" applyAlignment="1">
      <alignment horizont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0" fillId="28" borderId="1" xfId="0" applyFill="1" applyBorder="1" applyAlignment="1">
      <alignment horizontal="center"/>
    </xf>
    <xf numFmtId="0" fontId="2" fillId="0" borderId="2" xfId="0" applyFont="1" applyFill="1" applyBorder="1" applyAlignment="1" applyProtection="1">
      <alignment horizontal="left" wrapText="1"/>
      <protection locked="0"/>
    </xf>
    <xf numFmtId="0" fontId="2" fillId="19" borderId="1" xfId="0" applyFont="1" applyFill="1" applyBorder="1" applyAlignment="1" applyProtection="1">
      <alignment horizontal="left" wrapText="1"/>
      <protection locked="0"/>
    </xf>
    <xf numFmtId="0" fontId="3" fillId="19" borderId="1" xfId="1" applyFill="1" applyBorder="1" applyAlignment="1" applyProtection="1">
      <alignment horizontal="left" wrapText="1"/>
      <protection locked="0"/>
    </xf>
    <xf numFmtId="0" fontId="0" fillId="19" borderId="1" xfId="0" applyFill="1" applyBorder="1" applyAlignment="1" applyProtection="1">
      <alignment horizontal="left" wrapText="1"/>
      <protection locked="0"/>
    </xf>
    <xf numFmtId="0" fontId="2" fillId="24" borderId="0" xfId="0" applyFont="1" applyFill="1" applyBorder="1" applyAlignment="1">
      <alignment horizontal="left" wrapText="1"/>
    </xf>
    <xf numFmtId="0" fontId="2" fillId="0" borderId="5" xfId="0" applyFont="1" applyFill="1" applyBorder="1" applyAlignment="1" applyProtection="1">
      <alignment horizontal="left" wrapText="1"/>
      <protection locked="0"/>
    </xf>
    <xf numFmtId="0" fontId="0" fillId="17" borderId="17" xfId="0" applyFill="1" applyBorder="1" applyAlignment="1">
      <alignment horizontal="right"/>
    </xf>
    <xf numFmtId="0" fontId="0" fillId="5" borderId="10" xfId="0" applyFill="1" applyBorder="1" applyAlignment="1">
      <alignment horizontal="center"/>
    </xf>
    <xf numFmtId="0" fontId="0" fillId="5" borderId="29" xfId="0" applyFill="1" applyBorder="1" applyAlignment="1">
      <alignment horizontal="center"/>
    </xf>
    <xf numFmtId="0" fontId="0" fillId="5" borderId="17" xfId="0" applyFill="1" applyBorder="1" applyAlignment="1">
      <alignment horizontal="center"/>
    </xf>
    <xf numFmtId="0" fontId="0" fillId="5" borderId="10" xfId="0" applyFill="1" applyBorder="1" applyAlignment="1">
      <alignment wrapText="1"/>
    </xf>
    <xf numFmtId="0" fontId="0" fillId="5" borderId="29" xfId="0" applyFill="1" applyBorder="1" applyAlignment="1">
      <alignment wrapText="1"/>
    </xf>
    <xf numFmtId="0" fontId="0" fillId="5" borderId="17" xfId="0" applyFill="1" applyBorder="1" applyAlignment="1">
      <alignment wrapText="1"/>
    </xf>
    <xf numFmtId="0" fontId="0" fillId="5" borderId="1" xfId="0" applyFill="1" applyBorder="1" applyAlignment="1">
      <alignment horizontal="center"/>
    </xf>
    <xf numFmtId="0" fontId="0" fillId="5" borderId="40" xfId="0" applyFill="1" applyBorder="1" applyAlignment="1">
      <alignment horizontal="center" wrapText="1"/>
    </xf>
    <xf numFmtId="0" fontId="0" fillId="5" borderId="16" xfId="0" applyFill="1" applyBorder="1" applyAlignment="1">
      <alignment horizontal="center" wrapText="1"/>
    </xf>
    <xf numFmtId="0" fontId="0" fillId="5" borderId="14" xfId="0" applyFill="1" applyBorder="1" applyAlignment="1">
      <alignment horizontal="center" wrapText="1"/>
    </xf>
    <xf numFmtId="0" fontId="0" fillId="5" borderId="6" xfId="0" applyFill="1" applyBorder="1" applyAlignment="1">
      <alignment horizontal="center" wrapText="1"/>
    </xf>
    <xf numFmtId="0" fontId="0" fillId="12" borderId="2" xfId="0" applyFill="1" applyBorder="1" applyAlignment="1">
      <alignment horizontal="center"/>
    </xf>
    <xf numFmtId="0" fontId="0" fillId="12" borderId="3" xfId="0" applyFill="1" applyBorder="1" applyAlignment="1">
      <alignment horizontal="center"/>
    </xf>
    <xf numFmtId="0" fontId="0" fillId="12" borderId="4" xfId="0" applyFill="1" applyBorder="1" applyAlignment="1">
      <alignment horizontal="center"/>
    </xf>
    <xf numFmtId="0" fontId="2" fillId="24" borderId="8" xfId="0" applyFont="1" applyFill="1" applyBorder="1" applyAlignment="1" applyProtection="1">
      <alignment horizontal="left" vertical="top" wrapText="1"/>
      <protection locked="0"/>
    </xf>
    <xf numFmtId="0" fontId="2" fillId="21" borderId="2" xfId="0" applyFont="1" applyFill="1" applyBorder="1" applyAlignment="1">
      <alignment horizontal="left" wrapText="1"/>
    </xf>
    <xf numFmtId="0" fontId="2" fillId="21" borderId="3" xfId="0" applyFont="1" applyFill="1" applyBorder="1" applyAlignment="1">
      <alignment horizontal="left" wrapText="1"/>
    </xf>
    <xf numFmtId="0" fontId="2" fillId="21" borderId="4" xfId="0" applyFont="1" applyFill="1" applyBorder="1" applyAlignment="1">
      <alignment horizontal="left" wrapText="1"/>
    </xf>
    <xf numFmtId="0" fontId="0" fillId="12" borderId="2" xfId="0" applyFill="1" applyBorder="1" applyAlignment="1">
      <alignment horizontal="center" wrapText="1"/>
    </xf>
    <xf numFmtId="0" fontId="0" fillId="12" borderId="4" xfId="0" applyFill="1" applyBorder="1" applyAlignment="1">
      <alignment horizontal="center" wrapText="1"/>
    </xf>
    <xf numFmtId="0" fontId="0" fillId="6" borderId="14" xfId="0" applyFill="1" applyBorder="1" applyAlignment="1">
      <alignment horizontal="center"/>
    </xf>
    <xf numFmtId="0" fontId="0" fillId="0" borderId="5" xfId="0" applyBorder="1" applyAlignment="1">
      <alignment horizontal="center"/>
    </xf>
    <xf numFmtId="0" fontId="0" fillId="6" borderId="2" xfId="0" applyFill="1" applyBorder="1" applyAlignment="1">
      <alignment horizontal="center"/>
    </xf>
    <xf numFmtId="0" fontId="0" fillId="6" borderId="3" xfId="0" applyFill="1" applyBorder="1" applyAlignment="1">
      <alignment horizontal="center"/>
    </xf>
    <xf numFmtId="0" fontId="0" fillId="6" borderId="1" xfId="0" applyFill="1" applyBorder="1" applyAlignment="1">
      <alignment horizontal="center"/>
    </xf>
    <xf numFmtId="0" fontId="0" fillId="9" borderId="2" xfId="0" applyFill="1" applyBorder="1" applyAlignment="1">
      <alignment horizontal="center"/>
    </xf>
    <xf numFmtId="0" fontId="0" fillId="9" borderId="3" xfId="0" applyFill="1" applyBorder="1" applyAlignment="1">
      <alignment horizontal="center"/>
    </xf>
    <xf numFmtId="0" fontId="0" fillId="9" borderId="4" xfId="0" applyFill="1" applyBorder="1" applyAlignment="1">
      <alignment horizontal="center"/>
    </xf>
    <xf numFmtId="0" fontId="0" fillId="9" borderId="2" xfId="0" applyFill="1" applyBorder="1" applyAlignment="1">
      <alignment horizontal="center" wrapText="1"/>
    </xf>
    <xf numFmtId="0" fontId="0" fillId="9" borderId="4" xfId="0" applyFill="1" applyBorder="1" applyAlignment="1">
      <alignment horizontal="center" wrapText="1"/>
    </xf>
    <xf numFmtId="0" fontId="2" fillId="0" borderId="14" xfId="0" applyFont="1" applyFill="1" applyBorder="1" applyAlignment="1" applyProtection="1">
      <alignment horizontal="left" wrapText="1"/>
      <protection locked="0"/>
    </xf>
    <xf numFmtId="0" fontId="0" fillId="5" borderId="14" xfId="0" applyFill="1" applyBorder="1" applyAlignment="1">
      <alignment horizontal="center"/>
    </xf>
    <xf numFmtId="0" fontId="0" fillId="5" borderId="5" xfId="0" applyFill="1" applyBorder="1" applyAlignment="1">
      <alignment horizontal="center"/>
    </xf>
    <xf numFmtId="0" fontId="2" fillId="19" borderId="2" xfId="0" applyFont="1" applyFill="1" applyBorder="1" applyAlignment="1" applyProtection="1">
      <alignment horizontal="left" wrapText="1"/>
      <protection locked="0"/>
    </xf>
    <xf numFmtId="0" fontId="2" fillId="19" borderId="3" xfId="0" applyFont="1" applyFill="1" applyBorder="1" applyAlignment="1" applyProtection="1">
      <alignment horizontal="left" wrapText="1"/>
      <protection locked="0"/>
    </xf>
    <xf numFmtId="0" fontId="3" fillId="19" borderId="2" xfId="1" applyFill="1" applyBorder="1" applyAlignment="1" applyProtection="1">
      <alignment horizontal="left" wrapText="1"/>
      <protection locked="0"/>
    </xf>
    <xf numFmtId="0" fontId="3" fillId="19" borderId="3" xfId="1" applyFill="1" applyBorder="1" applyAlignment="1" applyProtection="1">
      <alignment horizontal="left" wrapText="1"/>
      <protection locked="0"/>
    </xf>
    <xf numFmtId="0" fontId="0" fillId="19" borderId="3" xfId="0" applyFill="1" applyBorder="1" applyAlignment="1" applyProtection="1">
      <alignment horizontal="left" wrapText="1"/>
      <protection locked="0"/>
    </xf>
    <xf numFmtId="0" fontId="2" fillId="21" borderId="17" xfId="0" applyFont="1" applyFill="1" applyBorder="1" applyAlignment="1">
      <alignment horizontal="left" wrapText="1"/>
    </xf>
    <xf numFmtId="0" fontId="0" fillId="37" borderId="22" xfId="0" applyFill="1" applyBorder="1" applyAlignment="1">
      <alignment horizontal="center"/>
    </xf>
    <xf numFmtId="0" fontId="0" fillId="37" borderId="23" xfId="0" applyFill="1" applyBorder="1" applyAlignment="1">
      <alignment horizontal="center"/>
    </xf>
    <xf numFmtId="0" fontId="0" fillId="37" borderId="24" xfId="0" applyFill="1" applyBorder="1" applyAlignment="1">
      <alignment horizontal="center"/>
    </xf>
    <xf numFmtId="0" fontId="0" fillId="37" borderId="3" xfId="0" applyFill="1" applyBorder="1" applyAlignment="1">
      <alignment horizontal="center"/>
    </xf>
    <xf numFmtId="0" fontId="0" fillId="37" borderId="26" xfId="0" applyFill="1" applyBorder="1" applyAlignment="1">
      <alignment horizontal="center"/>
    </xf>
    <xf numFmtId="0" fontId="0" fillId="38" borderId="2" xfId="0" applyFill="1" applyBorder="1" applyAlignment="1">
      <alignment horizontal="center"/>
    </xf>
    <xf numFmtId="0" fontId="0" fillId="38" borderId="3" xfId="0" applyFill="1" applyBorder="1" applyAlignment="1">
      <alignment horizontal="center"/>
    </xf>
    <xf numFmtId="0" fontId="0" fillId="38" borderId="2" xfId="0" applyFill="1" applyBorder="1" applyAlignment="1">
      <alignment horizontal="center" wrapText="1"/>
    </xf>
    <xf numFmtId="0" fontId="0" fillId="38" borderId="26" xfId="0" applyFill="1" applyBorder="1" applyAlignment="1">
      <alignment horizontal="center" wrapText="1"/>
    </xf>
    <xf numFmtId="0" fontId="0" fillId="37" borderId="2" xfId="0" applyFill="1" applyBorder="1" applyAlignment="1">
      <alignment horizontal="center"/>
    </xf>
    <xf numFmtId="0" fontId="0" fillId="37" borderId="4" xfId="0" applyFill="1" applyBorder="1" applyAlignment="1">
      <alignment horizontal="center"/>
    </xf>
    <xf numFmtId="0" fontId="0" fillId="7" borderId="22" xfId="0" applyFill="1" applyBorder="1" applyAlignment="1">
      <alignment horizontal="center"/>
    </xf>
    <xf numFmtId="0" fontId="0" fillId="7" borderId="23" xfId="0" applyFill="1" applyBorder="1" applyAlignment="1">
      <alignment horizontal="center"/>
    </xf>
    <xf numFmtId="0" fontId="0" fillId="7" borderId="24" xfId="0" applyFill="1" applyBorder="1" applyAlignment="1">
      <alignment horizontal="center"/>
    </xf>
    <xf numFmtId="0" fontId="0" fillId="7" borderId="26" xfId="0" applyFill="1" applyBorder="1" applyAlignment="1">
      <alignment horizontal="center"/>
    </xf>
    <xf numFmtId="0" fontId="0" fillId="10" borderId="2" xfId="0" applyFill="1" applyBorder="1" applyAlignment="1">
      <alignment horizontal="center" wrapText="1"/>
    </xf>
    <xf numFmtId="0" fontId="0" fillId="10" borderId="26" xfId="0" applyFill="1" applyBorder="1" applyAlignment="1">
      <alignment horizontal="center" wrapText="1"/>
    </xf>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0" fillId="5" borderId="26" xfId="0" applyFill="1" applyBorder="1" applyAlignment="1">
      <alignment horizontal="center"/>
    </xf>
    <xf numFmtId="0" fontId="0" fillId="12" borderId="26" xfId="0" applyFill="1" applyBorder="1" applyAlignment="1">
      <alignment horizontal="center" wrapText="1"/>
    </xf>
    <xf numFmtId="0" fontId="0" fillId="40" borderId="22" xfId="0" applyFill="1" applyBorder="1" applyAlignment="1">
      <alignment horizontal="center"/>
    </xf>
    <xf numFmtId="0" fontId="0" fillId="40" borderId="23" xfId="0" applyFill="1" applyBorder="1" applyAlignment="1">
      <alignment horizontal="center"/>
    </xf>
    <xf numFmtId="0" fontId="0" fillId="40" borderId="24" xfId="0" applyFill="1" applyBorder="1" applyAlignment="1">
      <alignment horizontal="center"/>
    </xf>
    <xf numFmtId="0" fontId="0" fillId="40" borderId="2" xfId="0" applyFill="1" applyBorder="1" applyAlignment="1">
      <alignment horizontal="center"/>
    </xf>
    <xf numFmtId="0" fontId="0" fillId="40" borderId="3" xfId="0" applyFill="1" applyBorder="1" applyAlignment="1">
      <alignment horizontal="center"/>
    </xf>
    <xf numFmtId="0" fontId="0" fillId="40" borderId="4" xfId="0" applyFill="1" applyBorder="1" applyAlignment="1">
      <alignment horizontal="center"/>
    </xf>
    <xf numFmtId="0" fontId="0" fillId="40" borderId="26" xfId="0" applyFill="1" applyBorder="1" applyAlignment="1">
      <alignment horizontal="center"/>
    </xf>
    <xf numFmtId="0" fontId="0" fillId="41" borderId="2" xfId="0" applyFill="1" applyBorder="1" applyAlignment="1">
      <alignment horizontal="center"/>
    </xf>
    <xf numFmtId="0" fontId="0" fillId="41" borderId="3" xfId="0" applyFill="1" applyBorder="1" applyAlignment="1">
      <alignment horizontal="center"/>
    </xf>
    <xf numFmtId="0" fontId="0" fillId="41" borderId="2" xfId="0" applyFill="1" applyBorder="1" applyAlignment="1">
      <alignment horizontal="center" wrapText="1"/>
    </xf>
    <xf numFmtId="0" fontId="0" fillId="41" borderId="26" xfId="0" applyFill="1" applyBorder="1" applyAlignment="1">
      <alignment horizontal="center" wrapText="1"/>
    </xf>
    <xf numFmtId="0" fontId="0" fillId="6" borderId="22" xfId="0" applyFill="1" applyBorder="1" applyAlignment="1">
      <alignment horizontal="center"/>
    </xf>
    <xf numFmtId="0" fontId="0" fillId="6" borderId="23" xfId="0" applyFill="1" applyBorder="1" applyAlignment="1">
      <alignment horizontal="center"/>
    </xf>
    <xf numFmtId="0" fontId="0" fillId="6" borderId="24" xfId="0" applyFill="1" applyBorder="1" applyAlignment="1">
      <alignment horizontal="center"/>
    </xf>
    <xf numFmtId="0" fontId="0" fillId="6" borderId="4" xfId="0" applyFill="1" applyBorder="1" applyAlignment="1">
      <alignment horizontal="center"/>
    </xf>
    <xf numFmtId="0" fontId="0" fillId="6" borderId="26" xfId="0" applyFill="1" applyBorder="1" applyAlignment="1">
      <alignment horizontal="center"/>
    </xf>
    <xf numFmtId="0" fontId="0" fillId="9" borderId="26" xfId="0" applyFill="1" applyBorder="1" applyAlignment="1">
      <alignment horizontal="center" wrapText="1"/>
    </xf>
    <xf numFmtId="164" fontId="0" fillId="23" borderId="5" xfId="0" applyNumberFormat="1" applyFill="1" applyBorder="1" applyAlignment="1" applyProtection="1">
      <alignment horizontal="left" wrapText="1"/>
    </xf>
    <xf numFmtId="164" fontId="0" fillId="23" borderId="6" xfId="0" applyNumberFormat="1" applyFill="1" applyBorder="1" applyAlignment="1" applyProtection="1">
      <alignment horizontal="left" wrapText="1"/>
    </xf>
    <xf numFmtId="0" fontId="0" fillId="17" borderId="0" xfId="0" applyFill="1" applyBorder="1" applyAlignment="1" applyProtection="1">
      <alignment horizontal="left" wrapText="1"/>
    </xf>
    <xf numFmtId="0" fontId="0" fillId="17" borderId="9" xfId="0" applyFill="1" applyBorder="1" applyAlignment="1" applyProtection="1">
      <alignment horizontal="left" wrapText="1"/>
    </xf>
    <xf numFmtId="0" fontId="0" fillId="18" borderId="0" xfId="0" applyFill="1" applyBorder="1" applyAlignment="1" applyProtection="1">
      <alignment horizontal="left" wrapText="1"/>
    </xf>
    <xf numFmtId="0" fontId="0" fillId="18" borderId="9" xfId="0" applyFill="1" applyBorder="1" applyAlignment="1" applyProtection="1">
      <alignment horizontal="left" wrapText="1"/>
    </xf>
    <xf numFmtId="0" fontId="0" fillId="5" borderId="1" xfId="0" applyFill="1" applyBorder="1" applyAlignment="1" applyProtection="1">
      <alignment horizontal="center"/>
    </xf>
    <xf numFmtId="0" fontId="0" fillId="7" borderId="1" xfId="0" applyFill="1" applyBorder="1" applyAlignment="1" applyProtection="1">
      <alignment horizontal="center"/>
    </xf>
    <xf numFmtId="0" fontId="0" fillId="14" borderId="1" xfId="0" applyFill="1" applyBorder="1" applyAlignment="1" applyProtection="1">
      <alignment horizontal="center"/>
    </xf>
    <xf numFmtId="0" fontId="0" fillId="12" borderId="2" xfId="0" applyFill="1" applyBorder="1" applyAlignment="1" applyProtection="1">
      <alignment horizontal="center"/>
    </xf>
    <xf numFmtId="0" fontId="0" fillId="12" borderId="3" xfId="0" applyFill="1" applyBorder="1" applyAlignment="1" applyProtection="1">
      <alignment horizontal="center"/>
    </xf>
    <xf numFmtId="0" fontId="0" fillId="12" borderId="4" xfId="0" applyFill="1" applyBorder="1" applyAlignment="1" applyProtection="1">
      <alignment horizontal="center"/>
    </xf>
    <xf numFmtId="0" fontId="0" fillId="10" borderId="2" xfId="0" applyFill="1" applyBorder="1" applyAlignment="1" applyProtection="1">
      <alignment horizontal="center"/>
    </xf>
    <xf numFmtId="0" fontId="0" fillId="10" borderId="3" xfId="0" applyFill="1" applyBorder="1" applyAlignment="1" applyProtection="1">
      <alignment horizontal="center"/>
    </xf>
    <xf numFmtId="0" fontId="0" fillId="10" borderId="4" xfId="0" applyFill="1" applyBorder="1" applyAlignment="1" applyProtection="1">
      <alignment horizontal="center"/>
    </xf>
    <xf numFmtId="0" fontId="0" fillId="6" borderId="1" xfId="0" applyFill="1" applyBorder="1" applyAlignment="1" applyProtection="1">
      <alignment horizontal="center"/>
    </xf>
    <xf numFmtId="0" fontId="2" fillId="24" borderId="8" xfId="0" applyFont="1" applyFill="1" applyBorder="1" applyAlignment="1" applyProtection="1">
      <alignment horizontal="left" vertical="top" wrapText="1"/>
    </xf>
    <xf numFmtId="0" fontId="2" fillId="21" borderId="1" xfId="0" applyFont="1" applyFill="1" applyBorder="1" applyAlignment="1" applyProtection="1">
      <alignment horizontal="left" wrapText="1"/>
    </xf>
    <xf numFmtId="0" fontId="2" fillId="19" borderId="1" xfId="0" applyFont="1" applyFill="1" applyBorder="1" applyAlignment="1" applyProtection="1">
      <alignment horizontal="left"/>
    </xf>
    <xf numFmtId="0" fontId="2" fillId="24" borderId="2" xfId="0" applyFont="1" applyFill="1" applyBorder="1" applyAlignment="1" applyProtection="1">
      <alignment horizontal="left" vertical="top" wrapText="1"/>
      <protection locked="0"/>
    </xf>
    <xf numFmtId="0" fontId="5" fillId="31" borderId="1" xfId="0" applyFont="1" applyFill="1" applyBorder="1" applyAlignment="1">
      <alignment horizontal="center"/>
    </xf>
    <xf numFmtId="0" fontId="0" fillId="10" borderId="4" xfId="0" applyFill="1" applyBorder="1" applyAlignment="1">
      <alignment horizontal="center" wrapText="1"/>
    </xf>
    <xf numFmtId="0" fontId="2" fillId="19" borderId="2" xfId="0" applyFont="1" applyFill="1" applyBorder="1" applyAlignment="1" applyProtection="1">
      <alignment horizontal="left"/>
      <protection locked="0"/>
    </xf>
    <xf numFmtId="0" fontId="2" fillId="19" borderId="3" xfId="0" applyFont="1" applyFill="1" applyBorder="1" applyAlignment="1" applyProtection="1">
      <alignment horizontal="left"/>
      <protection locked="0"/>
    </xf>
    <xf numFmtId="0" fontId="2" fillId="19" borderId="4" xfId="0" applyFont="1" applyFill="1" applyBorder="1" applyAlignment="1" applyProtection="1">
      <alignment horizontal="left"/>
      <protection locked="0"/>
    </xf>
    <xf numFmtId="0" fontId="3" fillId="19" borderId="4" xfId="1" applyFill="1" applyBorder="1" applyAlignment="1" applyProtection="1">
      <alignment horizontal="left" wrapText="1"/>
      <protection locked="0"/>
    </xf>
    <xf numFmtId="0" fontId="0" fillId="19" borderId="4" xfId="0" applyFill="1" applyBorder="1" applyAlignment="1" applyProtection="1">
      <alignment horizontal="left" wrapText="1"/>
      <protection locked="0"/>
    </xf>
    <xf numFmtId="0" fontId="0" fillId="17" borderId="2" xfId="0" applyFill="1" applyBorder="1" applyAlignment="1">
      <alignment horizontal="right"/>
    </xf>
    <xf numFmtId="0" fontId="0" fillId="17" borderId="3" xfId="0" applyFill="1" applyBorder="1" applyAlignment="1">
      <alignment horizontal="right"/>
    </xf>
    <xf numFmtId="0" fontId="0" fillId="17" borderId="4" xfId="0" applyFill="1" applyBorder="1" applyAlignment="1">
      <alignment horizontal="right"/>
    </xf>
    <xf numFmtId="0" fontId="0" fillId="18" borderId="2" xfId="0" applyFill="1" applyBorder="1" applyAlignment="1">
      <alignment horizontal="right"/>
    </xf>
    <xf numFmtId="0" fontId="0" fillId="18" borderId="3" xfId="0" applyFill="1" applyBorder="1" applyAlignment="1">
      <alignment horizontal="right"/>
    </xf>
    <xf numFmtId="0" fontId="0" fillId="18" borderId="4" xfId="0" applyFill="1" applyBorder="1" applyAlignment="1">
      <alignment horizontal="right"/>
    </xf>
    <xf numFmtId="0" fontId="0" fillId="10" borderId="1" xfId="0" applyFill="1" applyBorder="1" applyAlignment="1" applyProtection="1">
      <alignment horizontal="center"/>
    </xf>
    <xf numFmtId="0" fontId="0" fillId="23" borderId="10" xfId="0" applyFill="1" applyBorder="1" applyAlignment="1" applyProtection="1">
      <alignment horizontal="right"/>
    </xf>
    <xf numFmtId="0" fontId="1" fillId="7" borderId="2" xfId="0" applyFont="1" applyFill="1" applyBorder="1" applyAlignment="1" applyProtection="1">
      <alignment horizontal="center" vertical="top" wrapText="1"/>
    </xf>
    <xf numFmtId="0" fontId="1" fillId="7" borderId="3" xfId="0" applyFont="1" applyFill="1" applyBorder="1" applyAlignment="1" applyProtection="1">
      <alignment horizontal="center" vertical="top" wrapText="1"/>
    </xf>
    <xf numFmtId="0" fontId="1" fillId="7" borderId="4" xfId="0" applyFont="1" applyFill="1" applyBorder="1" applyAlignment="1" applyProtection="1">
      <alignment horizontal="center" vertical="top" wrapText="1"/>
    </xf>
    <xf numFmtId="0" fontId="0" fillId="17" borderId="1" xfId="0" applyFill="1" applyBorder="1" applyAlignment="1" applyProtection="1">
      <alignment horizontal="right"/>
    </xf>
    <xf numFmtId="0" fontId="0" fillId="18" borderId="1" xfId="0" applyFill="1" applyBorder="1" applyAlignment="1" applyProtection="1">
      <alignment horizontal="right"/>
    </xf>
    <xf numFmtId="0" fontId="2" fillId="0" borderId="3" xfId="0" applyFont="1" applyFill="1" applyBorder="1" applyAlignment="1" applyProtection="1">
      <alignment horizontal="left" wrapText="1"/>
    </xf>
    <xf numFmtId="0" fontId="0" fillId="17" borderId="1" xfId="0" applyFill="1" applyBorder="1" applyAlignment="1" applyProtection="1">
      <alignment horizontal="right"/>
      <protection locked="0"/>
    </xf>
    <xf numFmtId="0" fontId="0" fillId="18" borderId="1" xfId="0" applyFill="1" applyBorder="1" applyAlignment="1" applyProtection="1">
      <alignment horizontal="right"/>
      <protection locked="0"/>
    </xf>
    <xf numFmtId="0" fontId="3" fillId="19" borderId="1" xfId="1" applyFill="1" applyBorder="1" applyAlignment="1" applyProtection="1">
      <alignment horizontal="left" wrapText="1"/>
    </xf>
    <xf numFmtId="0" fontId="0" fillId="19" borderId="1" xfId="0" applyFill="1" applyBorder="1" applyAlignment="1" applyProtection="1">
      <alignment horizontal="left" wrapText="1"/>
    </xf>
    <xf numFmtId="0" fontId="2" fillId="21" borderId="2" xfId="0" applyFont="1" applyFill="1" applyBorder="1" applyAlignment="1" applyProtection="1">
      <alignment horizontal="left" wrapText="1"/>
    </xf>
    <xf numFmtId="0" fontId="2" fillId="21" borderId="3" xfId="0" applyFont="1" applyFill="1" applyBorder="1" applyAlignment="1" applyProtection="1">
      <alignment horizontal="left" wrapText="1"/>
    </xf>
    <xf numFmtId="0" fontId="2" fillId="21" borderId="4" xfId="0" applyFont="1" applyFill="1" applyBorder="1" applyAlignment="1" applyProtection="1">
      <alignment horizontal="left" wrapText="1"/>
    </xf>
    <xf numFmtId="0" fontId="3" fillId="19" borderId="1" xfId="1" applyFill="1" applyBorder="1" applyAlignment="1" applyProtection="1">
      <alignment horizontal="left"/>
      <protection locked="0"/>
    </xf>
    <xf numFmtId="0" fontId="2" fillId="21" borderId="1" xfId="0" applyFont="1" applyFill="1" applyBorder="1" applyAlignment="1" applyProtection="1">
      <alignment horizontal="left" wrapText="1"/>
      <protection locked="0"/>
    </xf>
    <xf numFmtId="164" fontId="0" fillId="23" borderId="1" xfId="0" applyNumberFormat="1" applyFill="1" applyBorder="1" applyAlignment="1" applyProtection="1">
      <alignment horizontal="right"/>
    </xf>
    <xf numFmtId="0" fontId="0" fillId="36" borderId="2" xfId="0" applyFill="1" applyBorder="1" applyAlignment="1">
      <alignment horizontal="center"/>
    </xf>
    <xf numFmtId="0" fontId="0" fillId="36" borderId="3" xfId="0" applyFill="1" applyBorder="1" applyAlignment="1">
      <alignment horizontal="center"/>
    </xf>
    <xf numFmtId="0" fontId="0" fillId="36" borderId="4" xfId="0" applyFill="1" applyBorder="1" applyAlignment="1">
      <alignment horizontal="center"/>
    </xf>
    <xf numFmtId="0" fontId="0" fillId="14" borderId="2" xfId="0" applyFill="1" applyBorder="1" applyAlignment="1">
      <alignment horizontal="center"/>
    </xf>
    <xf numFmtId="0" fontId="0" fillId="14" borderId="3" xfId="0" applyFill="1" applyBorder="1" applyAlignment="1">
      <alignment horizontal="center"/>
    </xf>
    <xf numFmtId="0" fontId="0" fillId="14" borderId="4" xfId="0" applyFill="1" applyBorder="1" applyAlignment="1">
      <alignment horizontal="center"/>
    </xf>
    <xf numFmtId="0" fontId="2" fillId="19" borderId="2" xfId="0" applyFont="1" applyFill="1" applyBorder="1" applyAlignment="1" applyProtection="1">
      <alignment horizontal="left"/>
    </xf>
    <xf numFmtId="0" fontId="7" fillId="0" borderId="3" xfId="0" applyFont="1" applyBorder="1" applyAlignment="1" applyProtection="1"/>
    <xf numFmtId="0" fontId="3" fillId="19" borderId="2" xfId="1" applyFill="1" applyBorder="1" applyAlignment="1" applyProtection="1">
      <alignment horizontal="left" wrapText="1"/>
    </xf>
    <xf numFmtId="0" fontId="0" fillId="19" borderId="3" xfId="0" applyFill="1" applyBorder="1" applyAlignment="1" applyProtection="1">
      <alignment horizontal="left" wrapText="1"/>
    </xf>
    <xf numFmtId="0" fontId="0" fillId="0" borderId="3" xfId="0" applyBorder="1" applyAlignment="1" applyProtection="1"/>
    <xf numFmtId="0" fontId="0" fillId="0" borderId="4" xfId="0" applyBorder="1" applyAlignment="1" applyProtection="1"/>
    <xf numFmtId="0" fontId="2" fillId="21" borderId="2" xfId="0" applyFont="1" applyFill="1" applyBorder="1" applyAlignment="1" applyProtection="1">
      <alignment horizontal="left"/>
    </xf>
    <xf numFmtId="0" fontId="0" fillId="15" borderId="1" xfId="0" applyFill="1" applyBorder="1" applyAlignment="1" applyProtection="1">
      <alignment horizontal="center"/>
    </xf>
    <xf numFmtId="165" fontId="4" fillId="2" borderId="1" xfId="0" applyNumberFormat="1" applyFont="1" applyFill="1" applyBorder="1" applyAlignment="1" applyProtection="1">
      <alignment horizontal="center" wrapText="1"/>
    </xf>
    <xf numFmtId="164" fontId="0" fillId="23" borderId="2" xfId="0" applyNumberFormat="1" applyFill="1" applyBorder="1" applyAlignment="1" applyProtection="1">
      <alignment horizontal="right"/>
    </xf>
    <xf numFmtId="164" fontId="0" fillId="23" borderId="4" xfId="0" applyNumberFormat="1" applyFill="1" applyBorder="1" applyAlignment="1" applyProtection="1">
      <alignment horizontal="right"/>
    </xf>
    <xf numFmtId="0" fontId="0" fillId="0" borderId="1" xfId="0" applyBorder="1" applyAlignment="1" applyProtection="1"/>
    <xf numFmtId="165" fontId="0" fillId="14" borderId="1" xfId="0" applyNumberFormat="1" applyFill="1" applyBorder="1" applyAlignment="1" applyProtection="1">
      <alignment horizontal="center"/>
    </xf>
    <xf numFmtId="0" fontId="2" fillId="36" borderId="1" xfId="0" applyFont="1" applyFill="1" applyBorder="1" applyAlignment="1" applyProtection="1">
      <alignment horizontal="left"/>
    </xf>
    <xf numFmtId="0" fontId="0" fillId="14" borderId="7" xfId="0" applyFill="1" applyBorder="1" applyAlignment="1" applyProtection="1"/>
    <xf numFmtId="0" fontId="1" fillId="0" borderId="1" xfId="0" applyFont="1" applyBorder="1" applyAlignment="1" applyProtection="1"/>
    <xf numFmtId="0" fontId="2" fillId="43" borderId="1" xfId="0" applyFont="1" applyFill="1" applyBorder="1" applyAlignment="1" applyProtection="1">
      <alignment horizontal="left"/>
    </xf>
    <xf numFmtId="0" fontId="0" fillId="40" borderId="1" xfId="0" applyFill="1" applyBorder="1" applyAlignment="1" applyProtection="1">
      <alignment horizontal="center"/>
    </xf>
    <xf numFmtId="165" fontId="0" fillId="40" borderId="1" xfId="0" applyNumberFormat="1" applyFill="1" applyBorder="1" applyAlignment="1" applyProtection="1">
      <alignment horizontal="center"/>
    </xf>
    <xf numFmtId="0" fontId="0" fillId="41" borderId="1" xfId="0" applyFill="1" applyBorder="1" applyAlignment="1" applyProtection="1">
      <alignment horizontal="center"/>
    </xf>
    <xf numFmtId="0" fontId="0" fillId="40" borderId="7" xfId="0" applyFill="1" applyBorder="1" applyAlignment="1" applyProtection="1"/>
    <xf numFmtId="0" fontId="1" fillId="0" borderId="1" xfId="0" applyFont="1" applyBorder="1" applyAlignment="1" applyProtection="1">
      <alignment vertical="center" wrapText="1"/>
    </xf>
    <xf numFmtId="0" fontId="0" fillId="10" borderId="14" xfId="0" applyFill="1" applyBorder="1" applyAlignment="1" applyProtection="1">
      <alignment horizontal="center"/>
    </xf>
    <xf numFmtId="0" fontId="0" fillId="10" borderId="5" xfId="0" applyFill="1" applyBorder="1" applyAlignment="1" applyProtection="1">
      <alignment horizontal="center"/>
    </xf>
    <xf numFmtId="0" fontId="0" fillId="10" borderId="6" xfId="0" applyFill="1" applyBorder="1" applyAlignment="1" applyProtection="1">
      <alignment horizontal="center"/>
    </xf>
    <xf numFmtId="165" fontId="4" fillId="2" borderId="14" xfId="0" applyNumberFormat="1" applyFont="1" applyFill="1" applyBorder="1" applyAlignment="1" applyProtection="1">
      <alignment horizontal="center" wrapText="1"/>
    </xf>
    <xf numFmtId="165" fontId="4" fillId="2" borderId="5" xfId="0" applyNumberFormat="1" applyFont="1" applyFill="1" applyBorder="1" applyAlignment="1" applyProtection="1">
      <alignment horizontal="center" wrapText="1"/>
    </xf>
    <xf numFmtId="165" fontId="4" fillId="2" borderId="6" xfId="0" applyNumberFormat="1" applyFont="1" applyFill="1" applyBorder="1" applyAlignment="1" applyProtection="1">
      <alignment horizontal="center" wrapText="1"/>
    </xf>
    <xf numFmtId="0" fontId="2" fillId="26" borderId="1" xfId="0" applyFont="1" applyFill="1" applyBorder="1" applyAlignment="1" applyProtection="1">
      <alignment horizontal="left"/>
    </xf>
    <xf numFmtId="165" fontId="0" fillId="7" borderId="1" xfId="0" applyNumberFormat="1" applyFill="1" applyBorder="1" applyAlignment="1" applyProtection="1">
      <alignment horizontal="center"/>
    </xf>
    <xf numFmtId="0" fontId="0" fillId="7" borderId="38" xfId="0" applyFill="1" applyBorder="1" applyAlignment="1" applyProtection="1"/>
    <xf numFmtId="0" fontId="0" fillId="7" borderId="12" xfId="0" applyFill="1" applyBorder="1" applyAlignment="1" applyProtection="1"/>
    <xf numFmtId="0" fontId="0" fillId="7" borderId="39" xfId="0" applyFill="1" applyBorder="1" applyAlignment="1" applyProtection="1"/>
    <xf numFmtId="0" fontId="0" fillId="7" borderId="13" xfId="0" applyFill="1" applyBorder="1" applyAlignment="1" applyProtection="1"/>
    <xf numFmtId="0" fontId="2" fillId="25" borderId="1" xfId="0" applyFont="1" applyFill="1" applyBorder="1" applyAlignment="1" applyProtection="1">
      <alignment horizontal="left"/>
    </xf>
    <xf numFmtId="165" fontId="0" fillId="5" borderId="1" xfId="0" applyNumberFormat="1" applyFill="1" applyBorder="1" applyAlignment="1" applyProtection="1">
      <alignment horizontal="center"/>
    </xf>
    <xf numFmtId="0" fontId="0" fillId="12" borderId="14" xfId="0" applyFill="1" applyBorder="1" applyAlignment="1" applyProtection="1">
      <alignment horizontal="center"/>
    </xf>
    <xf numFmtId="0" fontId="0" fillId="12" borderId="5" xfId="0" applyFill="1" applyBorder="1" applyAlignment="1" applyProtection="1">
      <alignment horizontal="center"/>
    </xf>
    <xf numFmtId="0" fontId="0" fillId="12" borderId="6" xfId="0" applyFill="1" applyBorder="1" applyAlignment="1" applyProtection="1">
      <alignment horizontal="center"/>
    </xf>
    <xf numFmtId="0" fontId="0" fillId="5" borderId="38" xfId="0" applyFill="1" applyBorder="1" applyAlignment="1" applyProtection="1"/>
    <xf numFmtId="0" fontId="0" fillId="5" borderId="12" xfId="0" applyFill="1" applyBorder="1" applyAlignment="1" applyProtection="1"/>
    <xf numFmtId="0" fontId="0" fillId="5" borderId="39" xfId="0" applyFill="1" applyBorder="1" applyAlignment="1" applyProtection="1"/>
    <xf numFmtId="0" fontId="0" fillId="5" borderId="13" xfId="0" applyFill="1" applyBorder="1" applyAlignment="1" applyProtection="1"/>
    <xf numFmtId="0" fontId="2" fillId="24" borderId="40" xfId="0" applyFont="1" applyFill="1" applyBorder="1" applyAlignment="1" applyProtection="1">
      <alignment horizontal="left" vertical="top" wrapText="1"/>
      <protection locked="0"/>
    </xf>
    <xf numFmtId="0" fontId="0" fillId="46" borderId="2" xfId="0" applyFill="1" applyBorder="1" applyAlignment="1">
      <alignment horizontal="center"/>
    </xf>
    <xf numFmtId="0" fontId="0" fillId="46" borderId="3" xfId="0" applyFill="1" applyBorder="1" applyAlignment="1">
      <alignment horizontal="center"/>
    </xf>
    <xf numFmtId="0" fontId="0" fillId="46" borderId="4" xfId="0" applyFill="1" applyBorder="1" applyAlignment="1">
      <alignment horizontal="center"/>
    </xf>
    <xf numFmtId="0" fontId="0" fillId="20" borderId="2" xfId="0" applyFill="1" applyBorder="1" applyAlignment="1">
      <alignment horizontal="center"/>
    </xf>
    <xf numFmtId="0" fontId="0" fillId="20" borderId="3" xfId="0" applyFill="1" applyBorder="1" applyAlignment="1">
      <alignment horizontal="center"/>
    </xf>
    <xf numFmtId="0" fontId="0" fillId="20" borderId="4" xfId="0" applyFill="1" applyBorder="1" applyAlignment="1">
      <alignment horizontal="center"/>
    </xf>
    <xf numFmtId="0" fontId="0" fillId="15" borderId="2" xfId="0" applyFill="1" applyBorder="1" applyAlignment="1">
      <alignment horizontal="center"/>
    </xf>
    <xf numFmtId="0" fontId="0" fillId="15" borderId="3" xfId="0" applyFill="1" applyBorder="1" applyAlignment="1">
      <alignment horizontal="center"/>
    </xf>
    <xf numFmtId="0" fontId="0" fillId="15" borderId="4" xfId="0" applyFill="1" applyBorder="1" applyAlignment="1">
      <alignment horizontal="center"/>
    </xf>
    <xf numFmtId="164" fontId="0" fillId="23" borderId="3" xfId="0" applyNumberFormat="1" applyFill="1" applyBorder="1" applyAlignment="1" applyProtection="1">
      <alignment horizontal="right"/>
    </xf>
    <xf numFmtId="164" fontId="0" fillId="23" borderId="8" xfId="0" applyNumberFormat="1" applyFill="1" applyBorder="1" applyAlignment="1" applyProtection="1">
      <alignment horizontal="right"/>
    </xf>
    <xf numFmtId="164" fontId="0" fillId="23" borderId="16" xfId="0" applyNumberFormat="1" applyFill="1" applyBorder="1" applyAlignment="1" applyProtection="1">
      <alignment horizontal="right"/>
    </xf>
    <xf numFmtId="0" fontId="0" fillId="7" borderId="1" xfId="0" applyFill="1" applyBorder="1" applyAlignment="1">
      <alignment horizontal="center"/>
    </xf>
    <xf numFmtId="164" fontId="0" fillId="23" borderId="10" xfId="0" applyNumberFormat="1" applyFill="1" applyBorder="1" applyAlignment="1" applyProtection="1">
      <alignment horizontal="right"/>
    </xf>
    <xf numFmtId="0" fontId="0" fillId="10" borderId="1" xfId="0" applyFill="1" applyBorder="1" applyAlignment="1">
      <alignment horizontal="center"/>
    </xf>
    <xf numFmtId="0" fontId="0" fillId="0" borderId="4" xfId="0" applyBorder="1" applyAlignment="1">
      <alignment horizontal="center"/>
    </xf>
    <xf numFmtId="0" fontId="0" fillId="12" borderId="3" xfId="0" applyFill="1" applyBorder="1" applyAlignment="1">
      <alignment horizontal="center" wrapText="1"/>
    </xf>
    <xf numFmtId="0" fontId="0" fillId="6" borderId="5" xfId="0" applyFill="1" applyBorder="1" applyAlignment="1">
      <alignment horizontal="center"/>
    </xf>
    <xf numFmtId="0" fontId="0" fillId="6" borderId="2" xfId="0" applyFill="1" applyBorder="1" applyAlignment="1">
      <alignment horizontal="center" wrapText="1"/>
    </xf>
  </cellXfs>
  <cellStyles count="2">
    <cellStyle name="Hyperlink" xfId="1" builtinId="8"/>
    <cellStyle name="Normal" xfId="0" builtinId="0"/>
  </cellStyles>
  <dxfs count="5880">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rmcbrid/Documents/Documents/All%20STAR/Development%20Projects/0%201%20Lookup%20Tables%20Management/1%20Lookup%20Service/All%20Psychometric%20Tables%20in%20Git%20-%2011-13-2017/data_product-master/RDC/SEL_US_NormsFinal%20PR%2050%20only.csv"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rmcbrid/Documents/Documents/All%20STAR/Development%20Projects/0%201%20Lookup%20Tables%20Management/1%20Lookup%20Service/All%20Psychometric%20Tables%20in%20Git%20-%2011-13-2017/data_product-master/RDC/SR_US_NormsFinal%20PR%2050%20only.cs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_US_NormsFinal PR 50 only"/>
    </sheetNames>
    <sheetDataSet>
      <sheetData sheetId="0" refreshError="1">
        <row r="1">
          <cell r="B1" t="str">
            <v>dAgeGradePlacement</v>
          </cell>
          <cell r="C1" t="str">
            <v>iPercentileRank</v>
          </cell>
          <cell r="D1" t="str">
            <v>iAltNormedScore</v>
          </cell>
          <cell r="E1" t="str">
            <v>iVersion</v>
          </cell>
          <cell r="F1" t="str">
            <v>iScaledScore</v>
          </cell>
        </row>
        <row r="2">
          <cell r="B2">
            <v>0</v>
          </cell>
          <cell r="C2">
            <v>50</v>
          </cell>
          <cell r="D2">
            <v>0</v>
          </cell>
          <cell r="E2">
            <v>1</v>
          </cell>
          <cell r="F2">
            <v>521</v>
          </cell>
        </row>
        <row r="3">
          <cell r="B3">
            <v>0</v>
          </cell>
          <cell r="C3">
            <v>50</v>
          </cell>
          <cell r="D3">
            <v>0</v>
          </cell>
          <cell r="E3">
            <v>1</v>
          </cell>
          <cell r="F3">
            <v>522</v>
          </cell>
        </row>
        <row r="4">
          <cell r="B4">
            <v>0.1</v>
          </cell>
          <cell r="C4">
            <v>50</v>
          </cell>
          <cell r="D4">
            <v>0</v>
          </cell>
          <cell r="E4">
            <v>1</v>
          </cell>
          <cell r="F4">
            <v>539</v>
          </cell>
        </row>
        <row r="5">
          <cell r="B5">
            <v>0.1</v>
          </cell>
          <cell r="C5">
            <v>50</v>
          </cell>
          <cell r="D5">
            <v>0</v>
          </cell>
          <cell r="E5">
            <v>1</v>
          </cell>
          <cell r="F5">
            <v>540</v>
          </cell>
        </row>
        <row r="6">
          <cell r="B6">
            <v>0.2</v>
          </cell>
          <cell r="C6">
            <v>50</v>
          </cell>
          <cell r="D6">
            <v>0</v>
          </cell>
          <cell r="E6">
            <v>1</v>
          </cell>
          <cell r="F6">
            <v>558</v>
          </cell>
        </row>
        <row r="7">
          <cell r="B7">
            <v>0.3</v>
          </cell>
          <cell r="C7">
            <v>50</v>
          </cell>
          <cell r="D7">
            <v>0</v>
          </cell>
          <cell r="E7">
            <v>1</v>
          </cell>
          <cell r="F7">
            <v>576</v>
          </cell>
        </row>
        <row r="8">
          <cell r="B8">
            <v>0.3</v>
          </cell>
          <cell r="C8">
            <v>50</v>
          </cell>
          <cell r="D8">
            <v>0</v>
          </cell>
          <cell r="E8">
            <v>1</v>
          </cell>
          <cell r="F8">
            <v>577</v>
          </cell>
        </row>
        <row r="9">
          <cell r="B9">
            <v>0.4</v>
          </cell>
          <cell r="C9">
            <v>50</v>
          </cell>
          <cell r="D9">
            <v>0</v>
          </cell>
          <cell r="E9">
            <v>1</v>
          </cell>
          <cell r="F9">
            <v>595</v>
          </cell>
        </row>
        <row r="10">
          <cell r="B10">
            <v>0.4</v>
          </cell>
          <cell r="C10">
            <v>50</v>
          </cell>
          <cell r="D10">
            <v>0</v>
          </cell>
          <cell r="E10">
            <v>1</v>
          </cell>
          <cell r="F10">
            <v>596</v>
          </cell>
        </row>
        <row r="11">
          <cell r="B11">
            <v>0.5</v>
          </cell>
          <cell r="C11">
            <v>50</v>
          </cell>
          <cell r="D11">
            <v>0</v>
          </cell>
          <cell r="E11">
            <v>1</v>
          </cell>
          <cell r="F11">
            <v>616</v>
          </cell>
        </row>
        <row r="12">
          <cell r="B12">
            <v>0.6</v>
          </cell>
          <cell r="C12">
            <v>50</v>
          </cell>
          <cell r="D12">
            <v>0</v>
          </cell>
          <cell r="E12">
            <v>1</v>
          </cell>
          <cell r="F12">
            <v>634</v>
          </cell>
        </row>
        <row r="13">
          <cell r="B13">
            <v>0.6</v>
          </cell>
          <cell r="C13">
            <v>50</v>
          </cell>
          <cell r="D13">
            <v>0</v>
          </cell>
          <cell r="E13">
            <v>1</v>
          </cell>
          <cell r="F13">
            <v>635</v>
          </cell>
        </row>
        <row r="14">
          <cell r="B14">
            <v>0.7</v>
          </cell>
          <cell r="C14">
            <v>50</v>
          </cell>
          <cell r="D14">
            <v>0</v>
          </cell>
          <cell r="E14">
            <v>1</v>
          </cell>
          <cell r="F14">
            <v>653</v>
          </cell>
        </row>
        <row r="15">
          <cell r="B15">
            <v>0.7</v>
          </cell>
          <cell r="C15">
            <v>50</v>
          </cell>
          <cell r="D15">
            <v>0</v>
          </cell>
          <cell r="E15">
            <v>1</v>
          </cell>
          <cell r="F15">
            <v>654</v>
          </cell>
        </row>
        <row r="16">
          <cell r="B16">
            <v>0.8</v>
          </cell>
          <cell r="C16">
            <v>50</v>
          </cell>
          <cell r="D16">
            <v>0</v>
          </cell>
          <cell r="E16">
            <v>1</v>
          </cell>
          <cell r="F16">
            <v>671</v>
          </cell>
        </row>
        <row r="17">
          <cell r="B17">
            <v>0.8</v>
          </cell>
          <cell r="C17">
            <v>50</v>
          </cell>
          <cell r="D17">
            <v>0</v>
          </cell>
          <cell r="E17">
            <v>1</v>
          </cell>
          <cell r="F17">
            <v>672</v>
          </cell>
        </row>
        <row r="18">
          <cell r="B18">
            <v>0.9</v>
          </cell>
          <cell r="C18">
            <v>50</v>
          </cell>
          <cell r="D18">
            <v>0</v>
          </cell>
          <cell r="E18">
            <v>1</v>
          </cell>
          <cell r="F18">
            <v>688</v>
          </cell>
        </row>
        <row r="19">
          <cell r="B19">
            <v>0.9</v>
          </cell>
          <cell r="C19">
            <v>50</v>
          </cell>
          <cell r="D19">
            <v>0</v>
          </cell>
          <cell r="E19">
            <v>1</v>
          </cell>
          <cell r="F19">
            <v>689</v>
          </cell>
        </row>
        <row r="20">
          <cell r="B20">
            <v>1</v>
          </cell>
          <cell r="C20">
            <v>50</v>
          </cell>
          <cell r="D20">
            <v>0</v>
          </cell>
          <cell r="E20">
            <v>1</v>
          </cell>
          <cell r="F20">
            <v>640</v>
          </cell>
        </row>
        <row r="21">
          <cell r="B21">
            <v>1</v>
          </cell>
          <cell r="C21">
            <v>50</v>
          </cell>
          <cell r="D21">
            <v>0</v>
          </cell>
          <cell r="E21">
            <v>1</v>
          </cell>
          <cell r="F21">
            <v>641</v>
          </cell>
        </row>
        <row r="22">
          <cell r="B22">
            <v>1</v>
          </cell>
          <cell r="C22">
            <v>50</v>
          </cell>
          <cell r="D22">
            <v>0</v>
          </cell>
          <cell r="E22">
            <v>1</v>
          </cell>
          <cell r="F22">
            <v>642</v>
          </cell>
        </row>
        <row r="23">
          <cell r="B23">
            <v>1</v>
          </cell>
          <cell r="C23">
            <v>50</v>
          </cell>
          <cell r="D23">
            <v>0</v>
          </cell>
          <cell r="E23">
            <v>1</v>
          </cell>
          <cell r="F23">
            <v>643</v>
          </cell>
        </row>
        <row r="24">
          <cell r="B24">
            <v>1.1000000000000001</v>
          </cell>
          <cell r="C24">
            <v>50</v>
          </cell>
          <cell r="D24">
            <v>0</v>
          </cell>
          <cell r="E24">
            <v>1</v>
          </cell>
          <cell r="F24">
            <v>658</v>
          </cell>
        </row>
        <row r="25">
          <cell r="B25">
            <v>1.1000000000000001</v>
          </cell>
          <cell r="C25">
            <v>50</v>
          </cell>
          <cell r="D25">
            <v>0</v>
          </cell>
          <cell r="E25">
            <v>1</v>
          </cell>
          <cell r="F25">
            <v>659</v>
          </cell>
        </row>
        <row r="26">
          <cell r="B26">
            <v>1.1000000000000001</v>
          </cell>
          <cell r="C26">
            <v>50</v>
          </cell>
          <cell r="D26">
            <v>0</v>
          </cell>
          <cell r="E26">
            <v>1</v>
          </cell>
          <cell r="F26">
            <v>660</v>
          </cell>
        </row>
        <row r="27">
          <cell r="B27">
            <v>1.1000000000000001</v>
          </cell>
          <cell r="C27">
            <v>50</v>
          </cell>
          <cell r="D27">
            <v>0</v>
          </cell>
          <cell r="E27">
            <v>1</v>
          </cell>
          <cell r="F27">
            <v>661</v>
          </cell>
        </row>
        <row r="28">
          <cell r="B28">
            <v>1.2</v>
          </cell>
          <cell r="C28">
            <v>50</v>
          </cell>
          <cell r="D28">
            <v>0</v>
          </cell>
          <cell r="E28">
            <v>1</v>
          </cell>
          <cell r="F28">
            <v>676</v>
          </cell>
        </row>
        <row r="29">
          <cell r="B29">
            <v>1.2</v>
          </cell>
          <cell r="C29">
            <v>50</v>
          </cell>
          <cell r="D29">
            <v>0</v>
          </cell>
          <cell r="E29">
            <v>1</v>
          </cell>
          <cell r="F29">
            <v>677</v>
          </cell>
        </row>
        <row r="30">
          <cell r="B30">
            <v>1.2</v>
          </cell>
          <cell r="C30">
            <v>50</v>
          </cell>
          <cell r="D30">
            <v>0</v>
          </cell>
          <cell r="E30">
            <v>1</v>
          </cell>
          <cell r="F30">
            <v>678</v>
          </cell>
        </row>
        <row r="31">
          <cell r="B31">
            <v>1.2</v>
          </cell>
          <cell r="C31">
            <v>50</v>
          </cell>
          <cell r="D31">
            <v>0</v>
          </cell>
          <cell r="E31">
            <v>1</v>
          </cell>
          <cell r="F31">
            <v>679</v>
          </cell>
        </row>
        <row r="32">
          <cell r="B32">
            <v>1.3</v>
          </cell>
          <cell r="C32">
            <v>50</v>
          </cell>
          <cell r="D32">
            <v>0</v>
          </cell>
          <cell r="E32">
            <v>1</v>
          </cell>
          <cell r="F32">
            <v>694</v>
          </cell>
        </row>
        <row r="33">
          <cell r="B33">
            <v>1.4</v>
          </cell>
          <cell r="C33">
            <v>50</v>
          </cell>
          <cell r="D33">
            <v>0</v>
          </cell>
          <cell r="E33">
            <v>1</v>
          </cell>
          <cell r="F33">
            <v>710</v>
          </cell>
        </row>
        <row r="34">
          <cell r="B34">
            <v>1.4</v>
          </cell>
          <cell r="C34">
            <v>50</v>
          </cell>
          <cell r="D34">
            <v>0</v>
          </cell>
          <cell r="E34">
            <v>1</v>
          </cell>
          <cell r="F34">
            <v>711</v>
          </cell>
        </row>
        <row r="35">
          <cell r="B35">
            <v>1.5</v>
          </cell>
          <cell r="C35">
            <v>50</v>
          </cell>
          <cell r="D35">
            <v>0</v>
          </cell>
          <cell r="E35">
            <v>1</v>
          </cell>
          <cell r="F35">
            <v>725</v>
          </cell>
        </row>
        <row r="36">
          <cell r="B36">
            <v>1.5</v>
          </cell>
          <cell r="C36">
            <v>50</v>
          </cell>
          <cell r="D36">
            <v>0</v>
          </cell>
          <cell r="E36">
            <v>1</v>
          </cell>
          <cell r="F36">
            <v>726</v>
          </cell>
        </row>
        <row r="37">
          <cell r="B37">
            <v>1.5</v>
          </cell>
          <cell r="C37">
            <v>50</v>
          </cell>
          <cell r="D37">
            <v>0</v>
          </cell>
          <cell r="E37">
            <v>1</v>
          </cell>
          <cell r="F37">
            <v>727</v>
          </cell>
        </row>
        <row r="38">
          <cell r="B38">
            <v>1.6</v>
          </cell>
          <cell r="C38">
            <v>50</v>
          </cell>
          <cell r="D38">
            <v>0</v>
          </cell>
          <cell r="E38">
            <v>1</v>
          </cell>
          <cell r="F38">
            <v>740</v>
          </cell>
        </row>
        <row r="39">
          <cell r="B39">
            <v>1.6</v>
          </cell>
          <cell r="C39">
            <v>50</v>
          </cell>
          <cell r="D39">
            <v>0</v>
          </cell>
          <cell r="E39">
            <v>1</v>
          </cell>
          <cell r="F39">
            <v>741</v>
          </cell>
        </row>
        <row r="40">
          <cell r="B40">
            <v>1.6</v>
          </cell>
          <cell r="C40">
            <v>50</v>
          </cell>
          <cell r="D40">
            <v>0</v>
          </cell>
          <cell r="E40">
            <v>1</v>
          </cell>
          <cell r="F40">
            <v>742</v>
          </cell>
        </row>
        <row r="41">
          <cell r="B41">
            <v>1.7</v>
          </cell>
          <cell r="C41">
            <v>50</v>
          </cell>
          <cell r="D41">
            <v>0</v>
          </cell>
          <cell r="E41">
            <v>1</v>
          </cell>
          <cell r="F41">
            <v>754</v>
          </cell>
        </row>
        <row r="42">
          <cell r="B42">
            <v>1.8</v>
          </cell>
          <cell r="C42">
            <v>50</v>
          </cell>
          <cell r="D42">
            <v>0</v>
          </cell>
          <cell r="E42">
            <v>1</v>
          </cell>
          <cell r="F42">
            <v>768</v>
          </cell>
        </row>
        <row r="43">
          <cell r="B43">
            <v>1.9</v>
          </cell>
          <cell r="C43">
            <v>50</v>
          </cell>
          <cell r="D43">
            <v>0</v>
          </cell>
          <cell r="E43">
            <v>1</v>
          </cell>
          <cell r="F43">
            <v>780</v>
          </cell>
        </row>
        <row r="44">
          <cell r="B44">
            <v>2</v>
          </cell>
          <cell r="C44">
            <v>50</v>
          </cell>
          <cell r="D44">
            <v>0</v>
          </cell>
          <cell r="E44">
            <v>1</v>
          </cell>
          <cell r="F44">
            <v>805</v>
          </cell>
        </row>
        <row r="45">
          <cell r="B45">
            <v>2</v>
          </cell>
          <cell r="C45">
            <v>50</v>
          </cell>
          <cell r="D45">
            <v>0</v>
          </cell>
          <cell r="E45">
            <v>1</v>
          </cell>
          <cell r="F45">
            <v>806</v>
          </cell>
        </row>
        <row r="46">
          <cell r="B46">
            <v>2.1</v>
          </cell>
          <cell r="C46">
            <v>50</v>
          </cell>
          <cell r="D46">
            <v>0</v>
          </cell>
          <cell r="E46">
            <v>1</v>
          </cell>
          <cell r="F46">
            <v>812</v>
          </cell>
        </row>
        <row r="47">
          <cell r="B47">
            <v>2.1</v>
          </cell>
          <cell r="C47">
            <v>50</v>
          </cell>
          <cell r="D47">
            <v>0</v>
          </cell>
          <cell r="E47">
            <v>1</v>
          </cell>
          <cell r="F47">
            <v>813</v>
          </cell>
        </row>
        <row r="48">
          <cell r="B48">
            <v>2.2000000000000002</v>
          </cell>
          <cell r="C48">
            <v>50</v>
          </cell>
          <cell r="D48">
            <v>0</v>
          </cell>
          <cell r="E48">
            <v>1</v>
          </cell>
          <cell r="F48">
            <v>818</v>
          </cell>
        </row>
        <row r="49">
          <cell r="B49">
            <v>2.2000000000000002</v>
          </cell>
          <cell r="C49">
            <v>50</v>
          </cell>
          <cell r="D49">
            <v>0</v>
          </cell>
          <cell r="E49">
            <v>1</v>
          </cell>
          <cell r="F49">
            <v>819</v>
          </cell>
        </row>
        <row r="50">
          <cell r="B50">
            <v>2.2999999999999998</v>
          </cell>
          <cell r="C50">
            <v>50</v>
          </cell>
          <cell r="D50">
            <v>0</v>
          </cell>
          <cell r="E50">
            <v>1</v>
          </cell>
          <cell r="F50">
            <v>823</v>
          </cell>
        </row>
        <row r="51">
          <cell r="B51">
            <v>2.2999999999999998</v>
          </cell>
          <cell r="C51">
            <v>50</v>
          </cell>
          <cell r="D51">
            <v>0</v>
          </cell>
          <cell r="E51">
            <v>1</v>
          </cell>
          <cell r="F51">
            <v>824</v>
          </cell>
        </row>
        <row r="52">
          <cell r="B52">
            <v>2.4</v>
          </cell>
          <cell r="C52">
            <v>50</v>
          </cell>
          <cell r="D52">
            <v>0</v>
          </cell>
          <cell r="E52">
            <v>1</v>
          </cell>
          <cell r="F52">
            <v>829</v>
          </cell>
        </row>
        <row r="53">
          <cell r="B53">
            <v>2.6</v>
          </cell>
          <cell r="C53">
            <v>50</v>
          </cell>
          <cell r="D53">
            <v>0</v>
          </cell>
          <cell r="E53">
            <v>1</v>
          </cell>
          <cell r="F53">
            <v>839</v>
          </cell>
        </row>
        <row r="54">
          <cell r="B54">
            <v>3</v>
          </cell>
          <cell r="C54">
            <v>50</v>
          </cell>
          <cell r="D54">
            <v>0</v>
          </cell>
          <cell r="E54">
            <v>1</v>
          </cell>
          <cell r="F54">
            <v>848</v>
          </cell>
        </row>
        <row r="55">
          <cell r="B55">
            <v>3</v>
          </cell>
          <cell r="C55">
            <v>50</v>
          </cell>
          <cell r="D55">
            <v>0</v>
          </cell>
          <cell r="E55">
            <v>1</v>
          </cell>
          <cell r="F55">
            <v>849</v>
          </cell>
        </row>
        <row r="56">
          <cell r="B56">
            <v>3.1</v>
          </cell>
          <cell r="C56">
            <v>50</v>
          </cell>
          <cell r="D56">
            <v>0</v>
          </cell>
          <cell r="E56">
            <v>1</v>
          </cell>
          <cell r="F56">
            <v>851</v>
          </cell>
        </row>
        <row r="57">
          <cell r="B57">
            <v>3.2</v>
          </cell>
          <cell r="C57">
            <v>50</v>
          </cell>
          <cell r="D57">
            <v>0</v>
          </cell>
          <cell r="E57">
            <v>1</v>
          </cell>
          <cell r="F57">
            <v>853</v>
          </cell>
        </row>
        <row r="58">
          <cell r="B58">
            <v>3.3</v>
          </cell>
          <cell r="C58">
            <v>50</v>
          </cell>
          <cell r="D58">
            <v>0</v>
          </cell>
          <cell r="E58">
            <v>1</v>
          </cell>
          <cell r="F58">
            <v>855</v>
          </cell>
        </row>
        <row r="59">
          <cell r="B59">
            <v>3.4</v>
          </cell>
          <cell r="C59">
            <v>50</v>
          </cell>
          <cell r="D59">
            <v>0</v>
          </cell>
          <cell r="E59">
            <v>1</v>
          </cell>
          <cell r="F59">
            <v>857</v>
          </cell>
        </row>
        <row r="60">
          <cell r="B60">
            <v>3.4</v>
          </cell>
          <cell r="C60">
            <v>50</v>
          </cell>
          <cell r="D60">
            <v>0</v>
          </cell>
          <cell r="E60">
            <v>1</v>
          </cell>
          <cell r="F60">
            <v>858</v>
          </cell>
        </row>
        <row r="61">
          <cell r="B61">
            <v>3.7</v>
          </cell>
          <cell r="C61">
            <v>50</v>
          </cell>
          <cell r="D61">
            <v>0</v>
          </cell>
          <cell r="E61">
            <v>1</v>
          </cell>
          <cell r="F61">
            <v>863</v>
          </cell>
        </row>
        <row r="62">
          <cell r="B62">
            <v>3.8</v>
          </cell>
          <cell r="C62">
            <v>50</v>
          </cell>
          <cell r="D62">
            <v>0</v>
          </cell>
          <cell r="E62">
            <v>1</v>
          </cell>
          <cell r="F62">
            <v>865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R_US_NormsFinal PR 50 only"/>
    </sheetNames>
    <sheetDataSet>
      <sheetData sheetId="0" refreshError="1">
        <row r="1">
          <cell r="A1" t="str">
            <v>dGradePlacement</v>
          </cell>
          <cell r="B1" t="str">
            <v>iScaledScore</v>
          </cell>
          <cell r="C1" t="str">
            <v>iPercentileRank</v>
          </cell>
        </row>
        <row r="2">
          <cell r="A2">
            <v>0.2</v>
          </cell>
          <cell r="B2">
            <v>62</v>
          </cell>
          <cell r="C2">
            <v>50</v>
          </cell>
        </row>
        <row r="3">
          <cell r="A3">
            <v>0.8</v>
          </cell>
          <cell r="B3">
            <v>80</v>
          </cell>
          <cell r="C3">
            <v>50</v>
          </cell>
        </row>
        <row r="4">
          <cell r="A4">
            <v>1.2</v>
          </cell>
          <cell r="B4">
            <v>81</v>
          </cell>
          <cell r="C4">
            <v>50</v>
          </cell>
        </row>
        <row r="5">
          <cell r="A5">
            <v>1.5</v>
          </cell>
          <cell r="B5">
            <v>94</v>
          </cell>
          <cell r="C5">
            <v>50</v>
          </cell>
        </row>
        <row r="6">
          <cell r="A6">
            <v>1.5</v>
          </cell>
          <cell r="B6">
            <v>95</v>
          </cell>
          <cell r="C6">
            <v>50</v>
          </cell>
        </row>
        <row r="7">
          <cell r="A7">
            <v>1.6</v>
          </cell>
          <cell r="B7">
            <v>103</v>
          </cell>
          <cell r="C7">
            <v>50</v>
          </cell>
        </row>
        <row r="8">
          <cell r="A8">
            <v>1.6</v>
          </cell>
          <cell r="B8">
            <v>104</v>
          </cell>
          <cell r="C8">
            <v>50</v>
          </cell>
        </row>
        <row r="9">
          <cell r="A9">
            <v>1.7</v>
          </cell>
          <cell r="B9">
            <v>116</v>
          </cell>
          <cell r="C9">
            <v>50</v>
          </cell>
        </row>
        <row r="10">
          <cell r="A10">
            <v>1.7</v>
          </cell>
          <cell r="B10">
            <v>117</v>
          </cell>
          <cell r="C10">
            <v>50</v>
          </cell>
        </row>
        <row r="11">
          <cell r="A11">
            <v>1.7</v>
          </cell>
          <cell r="B11">
            <v>118</v>
          </cell>
          <cell r="C11">
            <v>50</v>
          </cell>
        </row>
        <row r="12">
          <cell r="A12">
            <v>1.8</v>
          </cell>
          <cell r="B12">
            <v>139</v>
          </cell>
          <cell r="C12">
            <v>50</v>
          </cell>
        </row>
        <row r="13">
          <cell r="A13">
            <v>1.8</v>
          </cell>
          <cell r="B13">
            <v>140</v>
          </cell>
          <cell r="C13">
            <v>50</v>
          </cell>
        </row>
        <row r="14">
          <cell r="A14">
            <v>1.9</v>
          </cell>
          <cell r="B14">
            <v>159</v>
          </cell>
          <cell r="C14">
            <v>50</v>
          </cell>
        </row>
        <row r="15">
          <cell r="A15">
            <v>1.9</v>
          </cell>
          <cell r="B15">
            <v>160</v>
          </cell>
          <cell r="C15">
            <v>50</v>
          </cell>
        </row>
        <row r="16">
          <cell r="A16">
            <v>2</v>
          </cell>
          <cell r="B16">
            <v>219</v>
          </cell>
          <cell r="C16">
            <v>50</v>
          </cell>
        </row>
        <row r="17">
          <cell r="A17">
            <v>2</v>
          </cell>
          <cell r="B17">
            <v>220</v>
          </cell>
          <cell r="C17">
            <v>50</v>
          </cell>
        </row>
        <row r="18">
          <cell r="A18">
            <v>2</v>
          </cell>
          <cell r="B18">
            <v>221</v>
          </cell>
          <cell r="C18">
            <v>50</v>
          </cell>
        </row>
        <row r="19">
          <cell r="A19">
            <v>2.1</v>
          </cell>
          <cell r="B19">
            <v>230</v>
          </cell>
          <cell r="C19">
            <v>50</v>
          </cell>
        </row>
        <row r="20">
          <cell r="A20">
            <v>2.1</v>
          </cell>
          <cell r="B20">
            <v>231</v>
          </cell>
          <cell r="C20">
            <v>50</v>
          </cell>
        </row>
        <row r="21">
          <cell r="A21">
            <v>2.1</v>
          </cell>
          <cell r="B21">
            <v>232</v>
          </cell>
          <cell r="C21">
            <v>50</v>
          </cell>
        </row>
        <row r="22">
          <cell r="A22">
            <v>2.1</v>
          </cell>
          <cell r="B22">
            <v>233</v>
          </cell>
          <cell r="C22">
            <v>50</v>
          </cell>
        </row>
        <row r="23">
          <cell r="A23">
            <v>2.2000000000000002</v>
          </cell>
          <cell r="B23">
            <v>241</v>
          </cell>
          <cell r="C23">
            <v>50</v>
          </cell>
        </row>
        <row r="24">
          <cell r="A24">
            <v>2.2000000000000002</v>
          </cell>
          <cell r="B24">
            <v>242</v>
          </cell>
          <cell r="C24">
            <v>50</v>
          </cell>
        </row>
        <row r="25">
          <cell r="A25">
            <v>2.2000000000000002</v>
          </cell>
          <cell r="B25">
            <v>243</v>
          </cell>
          <cell r="C25">
            <v>50</v>
          </cell>
        </row>
        <row r="26">
          <cell r="A26">
            <v>2.2000000000000002</v>
          </cell>
          <cell r="B26">
            <v>244</v>
          </cell>
          <cell r="C26">
            <v>50</v>
          </cell>
        </row>
        <row r="27">
          <cell r="A27">
            <v>2.2999999999999998</v>
          </cell>
          <cell r="B27">
            <v>253</v>
          </cell>
          <cell r="C27">
            <v>50</v>
          </cell>
        </row>
        <row r="28">
          <cell r="A28">
            <v>2.2999999999999998</v>
          </cell>
          <cell r="B28">
            <v>254</v>
          </cell>
          <cell r="C28">
            <v>50</v>
          </cell>
        </row>
        <row r="29">
          <cell r="A29">
            <v>2.2999999999999998</v>
          </cell>
          <cell r="B29">
            <v>255</v>
          </cell>
          <cell r="C29">
            <v>50</v>
          </cell>
        </row>
        <row r="30">
          <cell r="A30">
            <v>2.2999999999999998</v>
          </cell>
          <cell r="B30">
            <v>256</v>
          </cell>
          <cell r="C30">
            <v>50</v>
          </cell>
        </row>
        <row r="31">
          <cell r="A31">
            <v>2.4</v>
          </cell>
          <cell r="B31">
            <v>265</v>
          </cell>
          <cell r="C31">
            <v>50</v>
          </cell>
        </row>
        <row r="32">
          <cell r="A32">
            <v>2.4</v>
          </cell>
          <cell r="B32">
            <v>266</v>
          </cell>
          <cell r="C32">
            <v>50</v>
          </cell>
        </row>
        <row r="33">
          <cell r="A33">
            <v>2.4</v>
          </cell>
          <cell r="B33">
            <v>267</v>
          </cell>
          <cell r="C33">
            <v>50</v>
          </cell>
        </row>
        <row r="34">
          <cell r="A34">
            <v>2.4</v>
          </cell>
          <cell r="B34">
            <v>268</v>
          </cell>
          <cell r="C34">
            <v>50</v>
          </cell>
        </row>
        <row r="35">
          <cell r="A35">
            <v>2.5</v>
          </cell>
          <cell r="B35">
            <v>279</v>
          </cell>
          <cell r="C35">
            <v>50</v>
          </cell>
        </row>
        <row r="36">
          <cell r="A36">
            <v>2.5</v>
          </cell>
          <cell r="B36">
            <v>280</v>
          </cell>
          <cell r="C36">
            <v>50</v>
          </cell>
        </row>
        <row r="37">
          <cell r="A37">
            <v>2.6</v>
          </cell>
          <cell r="B37">
            <v>290</v>
          </cell>
          <cell r="C37">
            <v>50</v>
          </cell>
        </row>
        <row r="38">
          <cell r="A38">
            <v>2.6</v>
          </cell>
          <cell r="B38">
            <v>291</v>
          </cell>
          <cell r="C38">
            <v>50</v>
          </cell>
        </row>
        <row r="39">
          <cell r="A39">
            <v>2.7</v>
          </cell>
          <cell r="B39">
            <v>304</v>
          </cell>
          <cell r="C39">
            <v>50</v>
          </cell>
        </row>
        <row r="40">
          <cell r="A40">
            <v>2.7</v>
          </cell>
          <cell r="B40">
            <v>305</v>
          </cell>
          <cell r="C40">
            <v>50</v>
          </cell>
        </row>
        <row r="41">
          <cell r="A41">
            <v>2.8</v>
          </cell>
          <cell r="B41">
            <v>317</v>
          </cell>
          <cell r="C41">
            <v>50</v>
          </cell>
        </row>
        <row r="42">
          <cell r="A42">
            <v>2.8</v>
          </cell>
          <cell r="B42">
            <v>318</v>
          </cell>
          <cell r="C42">
            <v>50</v>
          </cell>
        </row>
        <row r="43">
          <cell r="A43">
            <v>2.9</v>
          </cell>
          <cell r="B43">
            <v>330</v>
          </cell>
          <cell r="C43">
            <v>50</v>
          </cell>
        </row>
        <row r="44">
          <cell r="A44">
            <v>2.9</v>
          </cell>
          <cell r="B44">
            <v>331</v>
          </cell>
          <cell r="C44">
            <v>50</v>
          </cell>
        </row>
        <row r="45">
          <cell r="A45">
            <v>3</v>
          </cell>
          <cell r="B45">
            <v>362</v>
          </cell>
          <cell r="C45">
            <v>50</v>
          </cell>
        </row>
        <row r="46">
          <cell r="A46">
            <v>3</v>
          </cell>
          <cell r="B46">
            <v>363</v>
          </cell>
          <cell r="C46">
            <v>50</v>
          </cell>
        </row>
        <row r="47">
          <cell r="A47">
            <v>3</v>
          </cell>
          <cell r="B47">
            <v>364</v>
          </cell>
          <cell r="C47">
            <v>50</v>
          </cell>
        </row>
        <row r="48">
          <cell r="A48">
            <v>3.1</v>
          </cell>
          <cell r="B48">
            <v>369</v>
          </cell>
          <cell r="C48">
            <v>50</v>
          </cell>
        </row>
        <row r="49">
          <cell r="A49">
            <v>3.1</v>
          </cell>
          <cell r="B49">
            <v>370</v>
          </cell>
          <cell r="C49">
            <v>50</v>
          </cell>
        </row>
        <row r="50">
          <cell r="A50">
            <v>3.1</v>
          </cell>
          <cell r="B50">
            <v>371</v>
          </cell>
          <cell r="C50">
            <v>50</v>
          </cell>
        </row>
        <row r="51">
          <cell r="A51">
            <v>3.2</v>
          </cell>
          <cell r="B51">
            <v>376</v>
          </cell>
          <cell r="C51">
            <v>50</v>
          </cell>
        </row>
        <row r="52">
          <cell r="A52">
            <v>3.2</v>
          </cell>
          <cell r="B52">
            <v>377</v>
          </cell>
          <cell r="C52">
            <v>50</v>
          </cell>
        </row>
        <row r="53">
          <cell r="A53">
            <v>3.3</v>
          </cell>
          <cell r="B53">
            <v>383</v>
          </cell>
          <cell r="C53">
            <v>50</v>
          </cell>
        </row>
        <row r="54">
          <cell r="A54">
            <v>3.3</v>
          </cell>
          <cell r="B54">
            <v>384</v>
          </cell>
          <cell r="C54">
            <v>50</v>
          </cell>
        </row>
        <row r="55">
          <cell r="A55">
            <v>3.3</v>
          </cell>
          <cell r="B55">
            <v>385</v>
          </cell>
          <cell r="C55">
            <v>50</v>
          </cell>
        </row>
        <row r="56">
          <cell r="A56">
            <v>3.3</v>
          </cell>
          <cell r="B56">
            <v>386</v>
          </cell>
          <cell r="C56">
            <v>50</v>
          </cell>
        </row>
        <row r="57">
          <cell r="A57">
            <v>3.3</v>
          </cell>
          <cell r="B57">
            <v>387</v>
          </cell>
          <cell r="C57">
            <v>50</v>
          </cell>
        </row>
        <row r="58">
          <cell r="A58">
            <v>3.3</v>
          </cell>
          <cell r="B58">
            <v>388</v>
          </cell>
          <cell r="C58">
            <v>50</v>
          </cell>
        </row>
        <row r="59">
          <cell r="A59">
            <v>3.4</v>
          </cell>
          <cell r="B59">
            <v>394</v>
          </cell>
          <cell r="C59">
            <v>50</v>
          </cell>
        </row>
        <row r="60">
          <cell r="A60">
            <v>3.4</v>
          </cell>
          <cell r="B60">
            <v>395</v>
          </cell>
          <cell r="C60">
            <v>50</v>
          </cell>
        </row>
        <row r="61">
          <cell r="A61">
            <v>3.4</v>
          </cell>
          <cell r="B61">
            <v>396</v>
          </cell>
          <cell r="C61">
            <v>50</v>
          </cell>
        </row>
        <row r="62">
          <cell r="A62">
            <v>3.4</v>
          </cell>
          <cell r="B62">
            <v>397</v>
          </cell>
          <cell r="C62">
            <v>50</v>
          </cell>
        </row>
        <row r="63">
          <cell r="A63">
            <v>3.4</v>
          </cell>
          <cell r="B63">
            <v>398</v>
          </cell>
          <cell r="C63">
            <v>50</v>
          </cell>
        </row>
        <row r="64">
          <cell r="A64">
            <v>3.5</v>
          </cell>
          <cell r="B64">
            <v>404</v>
          </cell>
          <cell r="C64">
            <v>50</v>
          </cell>
        </row>
        <row r="65">
          <cell r="A65">
            <v>3.5</v>
          </cell>
          <cell r="B65">
            <v>405</v>
          </cell>
          <cell r="C65">
            <v>50</v>
          </cell>
        </row>
        <row r="66">
          <cell r="A66">
            <v>3.6</v>
          </cell>
          <cell r="B66">
            <v>416</v>
          </cell>
          <cell r="C66">
            <v>50</v>
          </cell>
        </row>
        <row r="67">
          <cell r="A67">
            <v>3.6</v>
          </cell>
          <cell r="B67">
            <v>417</v>
          </cell>
          <cell r="C67">
            <v>50</v>
          </cell>
        </row>
        <row r="68">
          <cell r="A68">
            <v>3.7</v>
          </cell>
          <cell r="B68">
            <v>424</v>
          </cell>
          <cell r="C68">
            <v>50</v>
          </cell>
        </row>
        <row r="69">
          <cell r="A69">
            <v>3.7</v>
          </cell>
          <cell r="B69">
            <v>425</v>
          </cell>
          <cell r="C69">
            <v>50</v>
          </cell>
        </row>
        <row r="70">
          <cell r="A70">
            <v>3.7</v>
          </cell>
          <cell r="B70">
            <v>426</v>
          </cell>
          <cell r="C70">
            <v>50</v>
          </cell>
        </row>
        <row r="71">
          <cell r="A71">
            <v>3.7</v>
          </cell>
          <cell r="B71">
            <v>427</v>
          </cell>
          <cell r="C71">
            <v>50</v>
          </cell>
        </row>
        <row r="72">
          <cell r="A72">
            <v>3.7</v>
          </cell>
          <cell r="B72">
            <v>428</v>
          </cell>
          <cell r="C72">
            <v>50</v>
          </cell>
        </row>
        <row r="73">
          <cell r="A73">
            <v>3.8</v>
          </cell>
          <cell r="B73">
            <v>435</v>
          </cell>
          <cell r="C73">
            <v>50</v>
          </cell>
        </row>
        <row r="74">
          <cell r="A74">
            <v>3.8</v>
          </cell>
          <cell r="B74">
            <v>436</v>
          </cell>
          <cell r="C74">
            <v>50</v>
          </cell>
        </row>
        <row r="75">
          <cell r="A75">
            <v>3.8</v>
          </cell>
          <cell r="B75">
            <v>437</v>
          </cell>
          <cell r="C75">
            <v>50</v>
          </cell>
        </row>
        <row r="76">
          <cell r="A76">
            <v>3.8</v>
          </cell>
          <cell r="B76">
            <v>438</v>
          </cell>
          <cell r="C76">
            <v>50</v>
          </cell>
        </row>
        <row r="77">
          <cell r="A77">
            <v>3.9</v>
          </cell>
          <cell r="B77">
            <v>446</v>
          </cell>
          <cell r="C77">
            <v>50</v>
          </cell>
        </row>
        <row r="78">
          <cell r="A78">
            <v>3.9</v>
          </cell>
          <cell r="B78">
            <v>447</v>
          </cell>
          <cell r="C78">
            <v>50</v>
          </cell>
        </row>
        <row r="79">
          <cell r="A79">
            <v>3.9</v>
          </cell>
          <cell r="B79">
            <v>448</v>
          </cell>
          <cell r="C79">
            <v>50</v>
          </cell>
        </row>
        <row r="80">
          <cell r="A80">
            <v>4</v>
          </cell>
          <cell r="B80">
            <v>465</v>
          </cell>
          <cell r="C80">
            <v>50</v>
          </cell>
        </row>
        <row r="81">
          <cell r="A81">
            <v>4</v>
          </cell>
          <cell r="B81">
            <v>466</v>
          </cell>
          <cell r="C81">
            <v>50</v>
          </cell>
        </row>
        <row r="82">
          <cell r="A82">
            <v>4</v>
          </cell>
          <cell r="B82">
            <v>467</v>
          </cell>
          <cell r="C82">
            <v>50</v>
          </cell>
        </row>
        <row r="83">
          <cell r="A83">
            <v>4</v>
          </cell>
          <cell r="B83">
            <v>468</v>
          </cell>
          <cell r="C83">
            <v>50</v>
          </cell>
        </row>
        <row r="84">
          <cell r="A84">
            <v>4.0999999999999996</v>
          </cell>
          <cell r="B84">
            <v>472</v>
          </cell>
          <cell r="C84">
            <v>50</v>
          </cell>
        </row>
        <row r="85">
          <cell r="A85">
            <v>4.0999999999999996</v>
          </cell>
          <cell r="B85">
            <v>473</v>
          </cell>
          <cell r="C85">
            <v>50</v>
          </cell>
        </row>
        <row r="86">
          <cell r="A86">
            <v>4.0999999999999996</v>
          </cell>
          <cell r="B86">
            <v>474</v>
          </cell>
          <cell r="C86">
            <v>50</v>
          </cell>
        </row>
        <row r="87">
          <cell r="A87">
            <v>4.0999999999999996</v>
          </cell>
          <cell r="B87">
            <v>475</v>
          </cell>
          <cell r="C87">
            <v>50</v>
          </cell>
        </row>
        <row r="88">
          <cell r="A88">
            <v>4.0999999999999996</v>
          </cell>
          <cell r="B88">
            <v>476</v>
          </cell>
          <cell r="C88">
            <v>50</v>
          </cell>
        </row>
        <row r="89">
          <cell r="A89">
            <v>4.2</v>
          </cell>
          <cell r="B89">
            <v>477</v>
          </cell>
          <cell r="C89">
            <v>50</v>
          </cell>
        </row>
        <row r="90">
          <cell r="A90">
            <v>4.2</v>
          </cell>
          <cell r="B90">
            <v>478</v>
          </cell>
          <cell r="C90">
            <v>50</v>
          </cell>
        </row>
        <row r="91">
          <cell r="A91">
            <v>4.2</v>
          </cell>
          <cell r="B91">
            <v>479</v>
          </cell>
          <cell r="C91">
            <v>50</v>
          </cell>
        </row>
        <row r="92">
          <cell r="A92">
            <v>4.2</v>
          </cell>
          <cell r="B92">
            <v>480</v>
          </cell>
          <cell r="C92">
            <v>50</v>
          </cell>
        </row>
        <row r="93">
          <cell r="A93">
            <v>4.2</v>
          </cell>
          <cell r="B93">
            <v>481</v>
          </cell>
          <cell r="C93">
            <v>50</v>
          </cell>
        </row>
        <row r="94">
          <cell r="A94">
            <v>4.3</v>
          </cell>
          <cell r="B94">
            <v>485</v>
          </cell>
          <cell r="C94">
            <v>50</v>
          </cell>
        </row>
        <row r="95">
          <cell r="A95">
            <v>4.3</v>
          </cell>
          <cell r="B95">
            <v>486</v>
          </cell>
          <cell r="C95">
            <v>50</v>
          </cell>
        </row>
        <row r="96">
          <cell r="A96">
            <v>4.3</v>
          </cell>
          <cell r="B96">
            <v>487</v>
          </cell>
          <cell r="C96">
            <v>50</v>
          </cell>
        </row>
        <row r="97">
          <cell r="A97">
            <v>4.3</v>
          </cell>
          <cell r="B97">
            <v>488</v>
          </cell>
          <cell r="C97">
            <v>50</v>
          </cell>
        </row>
        <row r="98">
          <cell r="A98">
            <v>4.3</v>
          </cell>
          <cell r="B98">
            <v>489</v>
          </cell>
          <cell r="C98">
            <v>50</v>
          </cell>
        </row>
        <row r="99">
          <cell r="A99">
            <v>4.3</v>
          </cell>
          <cell r="B99">
            <v>490</v>
          </cell>
          <cell r="C99">
            <v>50</v>
          </cell>
        </row>
        <row r="100">
          <cell r="A100">
            <v>4.3</v>
          </cell>
          <cell r="B100">
            <v>491</v>
          </cell>
          <cell r="C100">
            <v>50</v>
          </cell>
        </row>
        <row r="101">
          <cell r="A101">
            <v>4.4000000000000004</v>
          </cell>
          <cell r="B101">
            <v>494</v>
          </cell>
          <cell r="C101">
            <v>50</v>
          </cell>
        </row>
        <row r="102">
          <cell r="A102">
            <v>4.4000000000000004</v>
          </cell>
          <cell r="B102">
            <v>495</v>
          </cell>
          <cell r="C102">
            <v>50</v>
          </cell>
        </row>
        <row r="103">
          <cell r="A103">
            <v>4.4000000000000004</v>
          </cell>
          <cell r="B103">
            <v>496</v>
          </cell>
          <cell r="C103">
            <v>50</v>
          </cell>
        </row>
        <row r="104">
          <cell r="A104">
            <v>4.4000000000000004</v>
          </cell>
          <cell r="B104">
            <v>497</v>
          </cell>
          <cell r="C104">
            <v>50</v>
          </cell>
        </row>
        <row r="105">
          <cell r="A105">
            <v>4.4000000000000004</v>
          </cell>
          <cell r="B105">
            <v>498</v>
          </cell>
          <cell r="C105">
            <v>50</v>
          </cell>
        </row>
        <row r="106">
          <cell r="A106">
            <v>4.5</v>
          </cell>
          <cell r="B106">
            <v>499</v>
          </cell>
          <cell r="C106">
            <v>50</v>
          </cell>
        </row>
        <row r="107">
          <cell r="A107">
            <v>4.5</v>
          </cell>
          <cell r="B107">
            <v>500</v>
          </cell>
          <cell r="C107">
            <v>50</v>
          </cell>
        </row>
        <row r="108">
          <cell r="A108">
            <v>4.5</v>
          </cell>
          <cell r="B108">
            <v>501</v>
          </cell>
          <cell r="C108">
            <v>50</v>
          </cell>
        </row>
        <row r="109">
          <cell r="A109">
            <v>4.5</v>
          </cell>
          <cell r="B109">
            <v>502</v>
          </cell>
          <cell r="C109">
            <v>50</v>
          </cell>
        </row>
        <row r="110">
          <cell r="A110">
            <v>4.5</v>
          </cell>
          <cell r="B110">
            <v>503</v>
          </cell>
          <cell r="C110">
            <v>50</v>
          </cell>
        </row>
        <row r="111">
          <cell r="A111">
            <v>4.5</v>
          </cell>
          <cell r="B111">
            <v>504</v>
          </cell>
          <cell r="C111">
            <v>50</v>
          </cell>
        </row>
        <row r="112">
          <cell r="A112">
            <v>4.5999999999999996</v>
          </cell>
          <cell r="B112">
            <v>508</v>
          </cell>
          <cell r="C112">
            <v>50</v>
          </cell>
        </row>
        <row r="113">
          <cell r="A113">
            <v>4.5999999999999996</v>
          </cell>
          <cell r="B113">
            <v>509</v>
          </cell>
          <cell r="C113">
            <v>50</v>
          </cell>
        </row>
        <row r="114">
          <cell r="A114">
            <v>4.5999999999999996</v>
          </cell>
          <cell r="B114">
            <v>510</v>
          </cell>
          <cell r="C114">
            <v>50</v>
          </cell>
        </row>
        <row r="115">
          <cell r="A115">
            <v>4.5999999999999996</v>
          </cell>
          <cell r="B115">
            <v>511</v>
          </cell>
          <cell r="C115">
            <v>50</v>
          </cell>
        </row>
        <row r="116">
          <cell r="A116">
            <v>4.5999999999999996</v>
          </cell>
          <cell r="B116">
            <v>512</v>
          </cell>
          <cell r="C116">
            <v>50</v>
          </cell>
        </row>
        <row r="117">
          <cell r="A117">
            <v>4.5999999999999996</v>
          </cell>
          <cell r="B117">
            <v>513</v>
          </cell>
          <cell r="C117">
            <v>50</v>
          </cell>
        </row>
        <row r="118">
          <cell r="A118">
            <v>4.7</v>
          </cell>
          <cell r="B118">
            <v>517</v>
          </cell>
          <cell r="C118">
            <v>50</v>
          </cell>
        </row>
        <row r="119">
          <cell r="A119">
            <v>4.7</v>
          </cell>
          <cell r="B119">
            <v>518</v>
          </cell>
          <cell r="C119">
            <v>50</v>
          </cell>
        </row>
        <row r="120">
          <cell r="A120">
            <v>4.7</v>
          </cell>
          <cell r="B120">
            <v>519</v>
          </cell>
          <cell r="C120">
            <v>50</v>
          </cell>
        </row>
        <row r="121">
          <cell r="A121">
            <v>4.7</v>
          </cell>
          <cell r="B121">
            <v>520</v>
          </cell>
          <cell r="C121">
            <v>50</v>
          </cell>
        </row>
        <row r="122">
          <cell r="A122">
            <v>4.7</v>
          </cell>
          <cell r="B122">
            <v>521</v>
          </cell>
          <cell r="C122">
            <v>50</v>
          </cell>
        </row>
        <row r="123">
          <cell r="A123">
            <v>4.8</v>
          </cell>
          <cell r="B123">
            <v>522</v>
          </cell>
          <cell r="C123">
            <v>50</v>
          </cell>
        </row>
        <row r="124">
          <cell r="A124">
            <v>4.8</v>
          </cell>
          <cell r="B124">
            <v>523</v>
          </cell>
          <cell r="C124">
            <v>50</v>
          </cell>
        </row>
        <row r="125">
          <cell r="A125">
            <v>4.8</v>
          </cell>
          <cell r="B125">
            <v>524</v>
          </cell>
          <cell r="C125">
            <v>50</v>
          </cell>
        </row>
        <row r="126">
          <cell r="A126">
            <v>4.8</v>
          </cell>
          <cell r="B126">
            <v>525</v>
          </cell>
          <cell r="C126">
            <v>50</v>
          </cell>
        </row>
        <row r="127">
          <cell r="A127">
            <v>4.8</v>
          </cell>
          <cell r="B127">
            <v>526</v>
          </cell>
          <cell r="C127">
            <v>50</v>
          </cell>
        </row>
        <row r="128">
          <cell r="A128">
            <v>4.8</v>
          </cell>
          <cell r="B128">
            <v>527</v>
          </cell>
          <cell r="C128">
            <v>50</v>
          </cell>
        </row>
        <row r="129">
          <cell r="A129">
            <v>4.9000000000000004</v>
          </cell>
          <cell r="B129">
            <v>531</v>
          </cell>
          <cell r="C129">
            <v>50</v>
          </cell>
        </row>
        <row r="130">
          <cell r="A130">
            <v>4.9000000000000004</v>
          </cell>
          <cell r="B130">
            <v>532</v>
          </cell>
          <cell r="C130">
            <v>50</v>
          </cell>
        </row>
        <row r="131">
          <cell r="A131">
            <v>4.9000000000000004</v>
          </cell>
          <cell r="B131">
            <v>533</v>
          </cell>
          <cell r="C131">
            <v>50</v>
          </cell>
        </row>
        <row r="132">
          <cell r="A132">
            <v>4.9000000000000004</v>
          </cell>
          <cell r="B132">
            <v>534</v>
          </cell>
          <cell r="C132">
            <v>50</v>
          </cell>
        </row>
        <row r="133">
          <cell r="A133">
            <v>4.9000000000000004</v>
          </cell>
          <cell r="B133">
            <v>535</v>
          </cell>
          <cell r="C133">
            <v>50</v>
          </cell>
        </row>
        <row r="134">
          <cell r="A134">
            <v>4.9000000000000004</v>
          </cell>
          <cell r="B134">
            <v>536</v>
          </cell>
          <cell r="C134">
            <v>50</v>
          </cell>
        </row>
        <row r="135">
          <cell r="A135">
            <v>5</v>
          </cell>
          <cell r="B135">
            <v>570</v>
          </cell>
          <cell r="C135">
            <v>50</v>
          </cell>
        </row>
        <row r="136">
          <cell r="A136">
            <v>5</v>
          </cell>
          <cell r="B136">
            <v>571</v>
          </cell>
          <cell r="C136">
            <v>50</v>
          </cell>
        </row>
        <row r="137">
          <cell r="A137">
            <v>5</v>
          </cell>
          <cell r="B137">
            <v>572</v>
          </cell>
          <cell r="C137">
            <v>50</v>
          </cell>
        </row>
        <row r="138">
          <cell r="A138">
            <v>5</v>
          </cell>
          <cell r="B138">
            <v>573</v>
          </cell>
          <cell r="C138">
            <v>50</v>
          </cell>
        </row>
        <row r="139">
          <cell r="A139">
            <v>5</v>
          </cell>
          <cell r="B139">
            <v>574</v>
          </cell>
          <cell r="C139">
            <v>50</v>
          </cell>
        </row>
        <row r="140">
          <cell r="A140">
            <v>5</v>
          </cell>
          <cell r="B140">
            <v>575</v>
          </cell>
          <cell r="C140">
            <v>50</v>
          </cell>
        </row>
        <row r="141">
          <cell r="A141">
            <v>5</v>
          </cell>
          <cell r="B141">
            <v>576</v>
          </cell>
          <cell r="C141">
            <v>50</v>
          </cell>
        </row>
        <row r="142">
          <cell r="A142">
            <v>5.0999999999999996</v>
          </cell>
          <cell r="B142">
            <v>577</v>
          </cell>
          <cell r="C142">
            <v>50</v>
          </cell>
        </row>
        <row r="143">
          <cell r="A143">
            <v>5.0999999999999996</v>
          </cell>
          <cell r="B143">
            <v>578</v>
          </cell>
          <cell r="C143">
            <v>50</v>
          </cell>
        </row>
        <row r="144">
          <cell r="A144">
            <v>5.0999999999999996</v>
          </cell>
          <cell r="B144">
            <v>579</v>
          </cell>
          <cell r="C144">
            <v>50</v>
          </cell>
        </row>
        <row r="145">
          <cell r="A145">
            <v>5.0999999999999996</v>
          </cell>
          <cell r="B145">
            <v>580</v>
          </cell>
          <cell r="C145">
            <v>50</v>
          </cell>
        </row>
        <row r="146">
          <cell r="A146">
            <v>5.0999999999999996</v>
          </cell>
          <cell r="B146">
            <v>581</v>
          </cell>
          <cell r="C146">
            <v>50</v>
          </cell>
        </row>
        <row r="147">
          <cell r="A147">
            <v>5.0999999999999996</v>
          </cell>
          <cell r="B147">
            <v>582</v>
          </cell>
          <cell r="C147">
            <v>50</v>
          </cell>
        </row>
        <row r="148">
          <cell r="A148">
            <v>5.0999999999999996</v>
          </cell>
          <cell r="B148">
            <v>583</v>
          </cell>
          <cell r="C148">
            <v>50</v>
          </cell>
        </row>
        <row r="149">
          <cell r="A149">
            <v>5.2</v>
          </cell>
          <cell r="B149">
            <v>587</v>
          </cell>
          <cell r="C149">
            <v>50</v>
          </cell>
        </row>
        <row r="150">
          <cell r="A150">
            <v>5.2</v>
          </cell>
          <cell r="B150">
            <v>588</v>
          </cell>
          <cell r="C150">
            <v>50</v>
          </cell>
        </row>
        <row r="151">
          <cell r="A151">
            <v>5.2</v>
          </cell>
          <cell r="B151">
            <v>589</v>
          </cell>
          <cell r="C151">
            <v>50</v>
          </cell>
        </row>
        <row r="152">
          <cell r="A152">
            <v>5.2</v>
          </cell>
          <cell r="B152">
            <v>590</v>
          </cell>
          <cell r="C152">
            <v>50</v>
          </cell>
        </row>
        <row r="153">
          <cell r="A153">
            <v>5.2</v>
          </cell>
          <cell r="B153">
            <v>591</v>
          </cell>
          <cell r="C153">
            <v>50</v>
          </cell>
        </row>
        <row r="154">
          <cell r="A154">
            <v>5.2</v>
          </cell>
          <cell r="B154">
            <v>592</v>
          </cell>
          <cell r="C154">
            <v>50</v>
          </cell>
        </row>
        <row r="155">
          <cell r="A155">
            <v>5.3</v>
          </cell>
          <cell r="B155">
            <v>593</v>
          </cell>
          <cell r="C155">
            <v>50</v>
          </cell>
        </row>
        <row r="156">
          <cell r="A156">
            <v>5.3</v>
          </cell>
          <cell r="B156">
            <v>594</v>
          </cell>
          <cell r="C156">
            <v>50</v>
          </cell>
        </row>
        <row r="157">
          <cell r="A157">
            <v>5.3</v>
          </cell>
          <cell r="B157">
            <v>595</v>
          </cell>
          <cell r="C157">
            <v>50</v>
          </cell>
        </row>
        <row r="158">
          <cell r="A158">
            <v>5.3</v>
          </cell>
          <cell r="B158">
            <v>596</v>
          </cell>
          <cell r="C158">
            <v>50</v>
          </cell>
        </row>
        <row r="159">
          <cell r="A159">
            <v>5.3</v>
          </cell>
          <cell r="B159">
            <v>597</v>
          </cell>
          <cell r="C159">
            <v>50</v>
          </cell>
        </row>
        <row r="160">
          <cell r="A160">
            <v>5.3</v>
          </cell>
          <cell r="B160">
            <v>598</v>
          </cell>
          <cell r="C160">
            <v>50</v>
          </cell>
        </row>
        <row r="161">
          <cell r="A161">
            <v>5.3</v>
          </cell>
          <cell r="B161">
            <v>599</v>
          </cell>
          <cell r="C161">
            <v>50</v>
          </cell>
        </row>
        <row r="162">
          <cell r="A162">
            <v>5.3</v>
          </cell>
          <cell r="B162">
            <v>600</v>
          </cell>
          <cell r="C162">
            <v>50</v>
          </cell>
        </row>
        <row r="163">
          <cell r="A163">
            <v>5.4</v>
          </cell>
          <cell r="B163">
            <v>606</v>
          </cell>
          <cell r="C163">
            <v>50</v>
          </cell>
        </row>
        <row r="164">
          <cell r="A164">
            <v>5.4</v>
          </cell>
          <cell r="B164">
            <v>607</v>
          </cell>
          <cell r="C164">
            <v>50</v>
          </cell>
        </row>
        <row r="165">
          <cell r="A165">
            <v>5.4</v>
          </cell>
          <cell r="B165">
            <v>608</v>
          </cell>
          <cell r="C165">
            <v>50</v>
          </cell>
        </row>
        <row r="166">
          <cell r="A166">
            <v>5.5</v>
          </cell>
          <cell r="B166">
            <v>612</v>
          </cell>
          <cell r="C166">
            <v>50</v>
          </cell>
        </row>
        <row r="167">
          <cell r="A167">
            <v>5.5</v>
          </cell>
          <cell r="B167">
            <v>613</v>
          </cell>
          <cell r="C167">
            <v>50</v>
          </cell>
        </row>
        <row r="168">
          <cell r="A168">
            <v>5.5</v>
          </cell>
          <cell r="B168">
            <v>614</v>
          </cell>
          <cell r="C168">
            <v>50</v>
          </cell>
        </row>
        <row r="169">
          <cell r="A169">
            <v>5.5</v>
          </cell>
          <cell r="B169">
            <v>615</v>
          </cell>
          <cell r="C169">
            <v>50</v>
          </cell>
        </row>
        <row r="170">
          <cell r="A170">
            <v>5.5</v>
          </cell>
          <cell r="B170">
            <v>616</v>
          </cell>
          <cell r="C170">
            <v>50</v>
          </cell>
        </row>
        <row r="171">
          <cell r="A171">
            <v>5.5</v>
          </cell>
          <cell r="B171">
            <v>617</v>
          </cell>
          <cell r="C171">
            <v>50</v>
          </cell>
        </row>
        <row r="172">
          <cell r="A172">
            <v>5.5</v>
          </cell>
          <cell r="B172">
            <v>618</v>
          </cell>
          <cell r="C172">
            <v>50</v>
          </cell>
        </row>
        <row r="173">
          <cell r="A173">
            <v>5.6</v>
          </cell>
          <cell r="B173">
            <v>622</v>
          </cell>
          <cell r="C173">
            <v>50</v>
          </cell>
        </row>
        <row r="174">
          <cell r="A174">
            <v>5.6</v>
          </cell>
          <cell r="B174">
            <v>623</v>
          </cell>
          <cell r="C174">
            <v>50</v>
          </cell>
        </row>
        <row r="175">
          <cell r="A175">
            <v>5.6</v>
          </cell>
          <cell r="B175">
            <v>624</v>
          </cell>
          <cell r="C175">
            <v>50</v>
          </cell>
        </row>
        <row r="176">
          <cell r="A176">
            <v>5.6</v>
          </cell>
          <cell r="B176">
            <v>625</v>
          </cell>
          <cell r="C176">
            <v>50</v>
          </cell>
        </row>
        <row r="177">
          <cell r="A177">
            <v>5.7</v>
          </cell>
          <cell r="B177">
            <v>630</v>
          </cell>
          <cell r="C177">
            <v>50</v>
          </cell>
        </row>
        <row r="178">
          <cell r="A178">
            <v>5.7</v>
          </cell>
          <cell r="B178">
            <v>631</v>
          </cell>
          <cell r="C178">
            <v>50</v>
          </cell>
        </row>
        <row r="179">
          <cell r="A179">
            <v>5.7</v>
          </cell>
          <cell r="B179">
            <v>632</v>
          </cell>
          <cell r="C179">
            <v>50</v>
          </cell>
        </row>
        <row r="180">
          <cell r="A180">
            <v>5.8</v>
          </cell>
          <cell r="B180">
            <v>640</v>
          </cell>
          <cell r="C180">
            <v>50</v>
          </cell>
        </row>
        <row r="181">
          <cell r="A181">
            <v>5.8</v>
          </cell>
          <cell r="B181">
            <v>641</v>
          </cell>
          <cell r="C181">
            <v>50</v>
          </cell>
        </row>
        <row r="182">
          <cell r="A182">
            <v>5.8</v>
          </cell>
          <cell r="B182">
            <v>642</v>
          </cell>
          <cell r="C182">
            <v>50</v>
          </cell>
        </row>
        <row r="183">
          <cell r="A183">
            <v>5.8</v>
          </cell>
          <cell r="B183">
            <v>643</v>
          </cell>
          <cell r="C183">
            <v>50</v>
          </cell>
        </row>
        <row r="184">
          <cell r="A184">
            <v>5.9</v>
          </cell>
          <cell r="B184">
            <v>648</v>
          </cell>
          <cell r="C184">
            <v>50</v>
          </cell>
        </row>
        <row r="185">
          <cell r="A185">
            <v>5.9</v>
          </cell>
          <cell r="B185">
            <v>649</v>
          </cell>
          <cell r="C185">
            <v>50</v>
          </cell>
        </row>
        <row r="186">
          <cell r="A186">
            <v>5.9</v>
          </cell>
          <cell r="B186">
            <v>650</v>
          </cell>
          <cell r="C186">
            <v>50</v>
          </cell>
        </row>
        <row r="187">
          <cell r="A187">
            <v>6</v>
          </cell>
          <cell r="B187">
            <v>684</v>
          </cell>
          <cell r="C187">
            <v>50</v>
          </cell>
        </row>
        <row r="188">
          <cell r="A188">
            <v>6</v>
          </cell>
          <cell r="B188">
            <v>685</v>
          </cell>
          <cell r="C188">
            <v>50</v>
          </cell>
        </row>
        <row r="189">
          <cell r="A189">
            <v>6</v>
          </cell>
          <cell r="B189">
            <v>686</v>
          </cell>
          <cell r="C189">
            <v>50</v>
          </cell>
        </row>
        <row r="190">
          <cell r="A190">
            <v>6</v>
          </cell>
          <cell r="B190">
            <v>687</v>
          </cell>
          <cell r="C190">
            <v>50</v>
          </cell>
        </row>
        <row r="191">
          <cell r="A191">
            <v>6</v>
          </cell>
          <cell r="B191">
            <v>688</v>
          </cell>
          <cell r="C191">
            <v>50</v>
          </cell>
        </row>
        <row r="192">
          <cell r="A192">
            <v>6</v>
          </cell>
          <cell r="B192">
            <v>689</v>
          </cell>
          <cell r="C192">
            <v>50</v>
          </cell>
        </row>
        <row r="193">
          <cell r="A193">
            <v>6</v>
          </cell>
          <cell r="B193">
            <v>690</v>
          </cell>
          <cell r="C193">
            <v>50</v>
          </cell>
        </row>
        <row r="194">
          <cell r="A194">
            <v>6</v>
          </cell>
          <cell r="B194">
            <v>691</v>
          </cell>
          <cell r="C194">
            <v>50</v>
          </cell>
        </row>
        <row r="195">
          <cell r="A195">
            <v>6</v>
          </cell>
          <cell r="B195">
            <v>692</v>
          </cell>
          <cell r="C195">
            <v>50</v>
          </cell>
        </row>
        <row r="196">
          <cell r="A196">
            <v>6.1</v>
          </cell>
          <cell r="B196">
            <v>693</v>
          </cell>
          <cell r="C196">
            <v>50</v>
          </cell>
        </row>
        <row r="197">
          <cell r="A197">
            <v>6.1</v>
          </cell>
          <cell r="B197">
            <v>694</v>
          </cell>
          <cell r="C197">
            <v>50</v>
          </cell>
        </row>
        <row r="198">
          <cell r="A198">
            <v>6.1</v>
          </cell>
          <cell r="B198">
            <v>695</v>
          </cell>
          <cell r="C198">
            <v>50</v>
          </cell>
        </row>
        <row r="199">
          <cell r="A199">
            <v>6.1</v>
          </cell>
          <cell r="B199">
            <v>696</v>
          </cell>
          <cell r="C199">
            <v>50</v>
          </cell>
        </row>
        <row r="200">
          <cell r="A200">
            <v>6.1</v>
          </cell>
          <cell r="B200">
            <v>697</v>
          </cell>
          <cell r="C200">
            <v>50</v>
          </cell>
        </row>
        <row r="201">
          <cell r="A201">
            <v>6.1</v>
          </cell>
          <cell r="B201">
            <v>698</v>
          </cell>
          <cell r="C201">
            <v>50</v>
          </cell>
        </row>
        <row r="202">
          <cell r="A202">
            <v>6.1</v>
          </cell>
          <cell r="B202">
            <v>699</v>
          </cell>
          <cell r="C202">
            <v>50</v>
          </cell>
        </row>
        <row r="203">
          <cell r="A203">
            <v>6.1</v>
          </cell>
          <cell r="B203">
            <v>700</v>
          </cell>
          <cell r="C203">
            <v>50</v>
          </cell>
        </row>
        <row r="204">
          <cell r="A204">
            <v>6.1</v>
          </cell>
          <cell r="B204">
            <v>701</v>
          </cell>
          <cell r="C204">
            <v>50</v>
          </cell>
        </row>
        <row r="205">
          <cell r="A205">
            <v>6.1</v>
          </cell>
          <cell r="B205">
            <v>702</v>
          </cell>
          <cell r="C205">
            <v>50</v>
          </cell>
        </row>
        <row r="206">
          <cell r="A206">
            <v>6.2</v>
          </cell>
          <cell r="B206">
            <v>708</v>
          </cell>
          <cell r="C206">
            <v>50</v>
          </cell>
        </row>
        <row r="207">
          <cell r="A207">
            <v>6.2</v>
          </cell>
          <cell r="B207">
            <v>709</v>
          </cell>
          <cell r="C207">
            <v>50</v>
          </cell>
        </row>
        <row r="208">
          <cell r="A208">
            <v>6.2</v>
          </cell>
          <cell r="B208">
            <v>710</v>
          </cell>
          <cell r="C208">
            <v>50</v>
          </cell>
        </row>
        <row r="209">
          <cell r="A209">
            <v>6.2</v>
          </cell>
          <cell r="B209">
            <v>711</v>
          </cell>
          <cell r="C209">
            <v>50</v>
          </cell>
        </row>
        <row r="210">
          <cell r="A210">
            <v>6.2</v>
          </cell>
          <cell r="B210">
            <v>712</v>
          </cell>
          <cell r="C210">
            <v>50</v>
          </cell>
        </row>
        <row r="211">
          <cell r="A211">
            <v>6.2</v>
          </cell>
          <cell r="B211">
            <v>713</v>
          </cell>
          <cell r="C211">
            <v>50</v>
          </cell>
        </row>
        <row r="212">
          <cell r="A212">
            <v>6.2</v>
          </cell>
          <cell r="B212">
            <v>714</v>
          </cell>
          <cell r="C212">
            <v>50</v>
          </cell>
        </row>
        <row r="213">
          <cell r="A213">
            <v>6.2</v>
          </cell>
          <cell r="B213">
            <v>715</v>
          </cell>
          <cell r="C213">
            <v>50</v>
          </cell>
        </row>
        <row r="214">
          <cell r="A214">
            <v>6.2</v>
          </cell>
          <cell r="B214">
            <v>716</v>
          </cell>
          <cell r="C214">
            <v>50</v>
          </cell>
        </row>
        <row r="215">
          <cell r="A215">
            <v>6.3</v>
          </cell>
          <cell r="B215">
            <v>717</v>
          </cell>
          <cell r="C215">
            <v>50</v>
          </cell>
        </row>
        <row r="216">
          <cell r="A216">
            <v>6.3</v>
          </cell>
          <cell r="B216">
            <v>718</v>
          </cell>
          <cell r="C216">
            <v>50</v>
          </cell>
        </row>
        <row r="217">
          <cell r="A217">
            <v>6.3</v>
          </cell>
          <cell r="B217">
            <v>719</v>
          </cell>
          <cell r="C217">
            <v>50</v>
          </cell>
        </row>
        <row r="218">
          <cell r="A218">
            <v>6.3</v>
          </cell>
          <cell r="B218">
            <v>720</v>
          </cell>
          <cell r="C218">
            <v>50</v>
          </cell>
        </row>
        <row r="219">
          <cell r="A219">
            <v>6.3</v>
          </cell>
          <cell r="B219">
            <v>721</v>
          </cell>
          <cell r="C219">
            <v>50</v>
          </cell>
        </row>
        <row r="220">
          <cell r="A220">
            <v>6.3</v>
          </cell>
          <cell r="B220">
            <v>722</v>
          </cell>
          <cell r="C220">
            <v>50</v>
          </cell>
        </row>
        <row r="221">
          <cell r="A221">
            <v>6.3</v>
          </cell>
          <cell r="B221">
            <v>723</v>
          </cell>
          <cell r="C221">
            <v>50</v>
          </cell>
        </row>
        <row r="222">
          <cell r="A222">
            <v>6.3</v>
          </cell>
          <cell r="B222">
            <v>724</v>
          </cell>
          <cell r="C222">
            <v>50</v>
          </cell>
        </row>
        <row r="223">
          <cell r="A223">
            <v>6.3</v>
          </cell>
          <cell r="B223">
            <v>725</v>
          </cell>
          <cell r="C223">
            <v>50</v>
          </cell>
        </row>
        <row r="224">
          <cell r="A224">
            <v>6.4</v>
          </cell>
          <cell r="B224">
            <v>731</v>
          </cell>
          <cell r="C224">
            <v>50</v>
          </cell>
        </row>
        <row r="225">
          <cell r="A225">
            <v>6.4</v>
          </cell>
          <cell r="B225">
            <v>732</v>
          </cell>
          <cell r="C225">
            <v>50</v>
          </cell>
        </row>
        <row r="226">
          <cell r="A226">
            <v>6.4</v>
          </cell>
          <cell r="B226">
            <v>733</v>
          </cell>
          <cell r="C226">
            <v>50</v>
          </cell>
        </row>
        <row r="227">
          <cell r="A227">
            <v>6.4</v>
          </cell>
          <cell r="B227">
            <v>734</v>
          </cell>
          <cell r="C227">
            <v>50</v>
          </cell>
        </row>
        <row r="228">
          <cell r="A228">
            <v>6.4</v>
          </cell>
          <cell r="B228">
            <v>735</v>
          </cell>
          <cell r="C228">
            <v>50</v>
          </cell>
        </row>
        <row r="229">
          <cell r="A229">
            <v>6.4</v>
          </cell>
          <cell r="B229">
            <v>736</v>
          </cell>
          <cell r="C229">
            <v>50</v>
          </cell>
        </row>
        <row r="230">
          <cell r="A230">
            <v>6.4</v>
          </cell>
          <cell r="B230">
            <v>737</v>
          </cell>
          <cell r="C230">
            <v>50</v>
          </cell>
        </row>
        <row r="231">
          <cell r="A231">
            <v>6.5</v>
          </cell>
          <cell r="B231">
            <v>744</v>
          </cell>
          <cell r="C231">
            <v>50</v>
          </cell>
        </row>
        <row r="232">
          <cell r="A232">
            <v>6.5</v>
          </cell>
          <cell r="B232">
            <v>745</v>
          </cell>
          <cell r="C232">
            <v>50</v>
          </cell>
        </row>
        <row r="233">
          <cell r="A233">
            <v>6.5</v>
          </cell>
          <cell r="B233">
            <v>746</v>
          </cell>
          <cell r="C233">
            <v>50</v>
          </cell>
        </row>
        <row r="234">
          <cell r="A234">
            <v>6.5</v>
          </cell>
          <cell r="B234">
            <v>747</v>
          </cell>
          <cell r="C234">
            <v>50</v>
          </cell>
        </row>
        <row r="235">
          <cell r="A235">
            <v>6.5</v>
          </cell>
          <cell r="B235">
            <v>748</v>
          </cell>
          <cell r="C235">
            <v>50</v>
          </cell>
        </row>
        <row r="236">
          <cell r="A236">
            <v>6.5</v>
          </cell>
          <cell r="B236">
            <v>749</v>
          </cell>
          <cell r="C236">
            <v>50</v>
          </cell>
        </row>
        <row r="237">
          <cell r="A237">
            <v>6.5</v>
          </cell>
          <cell r="B237">
            <v>750</v>
          </cell>
          <cell r="C237">
            <v>50</v>
          </cell>
        </row>
        <row r="238">
          <cell r="A238">
            <v>6.5</v>
          </cell>
          <cell r="B238">
            <v>751</v>
          </cell>
          <cell r="C238">
            <v>50</v>
          </cell>
        </row>
        <row r="239">
          <cell r="A239">
            <v>6.5</v>
          </cell>
          <cell r="B239">
            <v>752</v>
          </cell>
          <cell r="C239">
            <v>50</v>
          </cell>
        </row>
        <row r="240">
          <cell r="A240">
            <v>6.5</v>
          </cell>
          <cell r="B240">
            <v>753</v>
          </cell>
          <cell r="C240">
            <v>50</v>
          </cell>
        </row>
        <row r="241">
          <cell r="A241">
            <v>6.5</v>
          </cell>
          <cell r="B241">
            <v>754</v>
          </cell>
          <cell r="C241">
            <v>50</v>
          </cell>
        </row>
        <row r="242">
          <cell r="A242">
            <v>6.5</v>
          </cell>
          <cell r="B242">
            <v>755</v>
          </cell>
          <cell r="C242">
            <v>50</v>
          </cell>
        </row>
        <row r="243">
          <cell r="A243">
            <v>6.5</v>
          </cell>
          <cell r="B243">
            <v>756</v>
          </cell>
          <cell r="C243">
            <v>50</v>
          </cell>
        </row>
        <row r="244">
          <cell r="A244">
            <v>6.5</v>
          </cell>
          <cell r="B244">
            <v>757</v>
          </cell>
          <cell r="C244">
            <v>50</v>
          </cell>
        </row>
        <row r="245">
          <cell r="A245">
            <v>6.5</v>
          </cell>
          <cell r="B245">
            <v>758</v>
          </cell>
          <cell r="C245">
            <v>50</v>
          </cell>
        </row>
        <row r="246">
          <cell r="A246">
            <v>6.5</v>
          </cell>
          <cell r="B246">
            <v>759</v>
          </cell>
          <cell r="C246">
            <v>50</v>
          </cell>
        </row>
        <row r="247">
          <cell r="A247">
            <v>6.5</v>
          </cell>
          <cell r="B247">
            <v>760</v>
          </cell>
          <cell r="C247">
            <v>50</v>
          </cell>
        </row>
        <row r="248">
          <cell r="A248">
            <v>6.5</v>
          </cell>
          <cell r="B248">
            <v>761</v>
          </cell>
          <cell r="C248">
            <v>50</v>
          </cell>
        </row>
        <row r="249">
          <cell r="A249">
            <v>6.6</v>
          </cell>
          <cell r="B249">
            <v>769</v>
          </cell>
          <cell r="C249">
            <v>50</v>
          </cell>
        </row>
        <row r="250">
          <cell r="A250">
            <v>6.6</v>
          </cell>
          <cell r="B250">
            <v>770</v>
          </cell>
          <cell r="C250">
            <v>50</v>
          </cell>
        </row>
        <row r="251">
          <cell r="A251">
            <v>6.6</v>
          </cell>
          <cell r="B251">
            <v>771</v>
          </cell>
          <cell r="C251">
            <v>50</v>
          </cell>
        </row>
        <row r="252">
          <cell r="A252">
            <v>6.6</v>
          </cell>
          <cell r="B252">
            <v>772</v>
          </cell>
          <cell r="C252">
            <v>50</v>
          </cell>
        </row>
        <row r="253">
          <cell r="A253">
            <v>6.6</v>
          </cell>
          <cell r="B253">
            <v>773</v>
          </cell>
          <cell r="C253">
            <v>50</v>
          </cell>
        </row>
        <row r="254">
          <cell r="A254">
            <v>6.6</v>
          </cell>
          <cell r="B254">
            <v>774</v>
          </cell>
          <cell r="C254">
            <v>50</v>
          </cell>
        </row>
        <row r="255">
          <cell r="A255">
            <v>6.7</v>
          </cell>
          <cell r="B255">
            <v>780</v>
          </cell>
          <cell r="C255">
            <v>50</v>
          </cell>
        </row>
        <row r="256">
          <cell r="A256">
            <v>6.7</v>
          </cell>
          <cell r="B256">
            <v>781</v>
          </cell>
          <cell r="C256">
            <v>50</v>
          </cell>
        </row>
        <row r="257">
          <cell r="A257">
            <v>6.7</v>
          </cell>
          <cell r="B257">
            <v>782</v>
          </cell>
          <cell r="C257">
            <v>50</v>
          </cell>
        </row>
        <row r="258">
          <cell r="A258">
            <v>6.7</v>
          </cell>
          <cell r="B258">
            <v>783</v>
          </cell>
          <cell r="C258">
            <v>50</v>
          </cell>
        </row>
        <row r="259">
          <cell r="A259">
            <v>6.7</v>
          </cell>
          <cell r="B259">
            <v>784</v>
          </cell>
          <cell r="C259">
            <v>50</v>
          </cell>
        </row>
        <row r="260">
          <cell r="A260">
            <v>6.8</v>
          </cell>
          <cell r="B260">
            <v>795</v>
          </cell>
          <cell r="C260">
            <v>50</v>
          </cell>
        </row>
        <row r="261">
          <cell r="A261">
            <v>6.8</v>
          </cell>
          <cell r="B261">
            <v>796</v>
          </cell>
          <cell r="C261">
            <v>50</v>
          </cell>
        </row>
        <row r="262">
          <cell r="A262">
            <v>6.8</v>
          </cell>
          <cell r="B262">
            <v>797</v>
          </cell>
          <cell r="C262">
            <v>50</v>
          </cell>
        </row>
        <row r="263">
          <cell r="A263">
            <v>6.8</v>
          </cell>
          <cell r="B263">
            <v>798</v>
          </cell>
          <cell r="C263">
            <v>50</v>
          </cell>
        </row>
        <row r="264">
          <cell r="A264">
            <v>6.8</v>
          </cell>
          <cell r="B264">
            <v>799</v>
          </cell>
          <cell r="C264">
            <v>50</v>
          </cell>
        </row>
        <row r="265">
          <cell r="A265">
            <v>6.9</v>
          </cell>
          <cell r="B265">
            <v>806</v>
          </cell>
          <cell r="C265">
            <v>50</v>
          </cell>
        </row>
        <row r="266">
          <cell r="A266">
            <v>6.9</v>
          </cell>
          <cell r="B266">
            <v>807</v>
          </cell>
          <cell r="C266">
            <v>50</v>
          </cell>
        </row>
        <row r="267">
          <cell r="A267">
            <v>6.9</v>
          </cell>
          <cell r="B267">
            <v>808</v>
          </cell>
          <cell r="C267">
            <v>50</v>
          </cell>
        </row>
        <row r="268">
          <cell r="A268">
            <v>6.9</v>
          </cell>
          <cell r="B268">
            <v>809</v>
          </cell>
          <cell r="C268">
            <v>50</v>
          </cell>
        </row>
        <row r="269">
          <cell r="A269">
            <v>6.9</v>
          </cell>
          <cell r="B269">
            <v>810</v>
          </cell>
          <cell r="C269">
            <v>50</v>
          </cell>
        </row>
        <row r="270">
          <cell r="A270">
            <v>7</v>
          </cell>
          <cell r="B270">
            <v>811</v>
          </cell>
          <cell r="C270">
            <v>50</v>
          </cell>
        </row>
        <row r="271">
          <cell r="A271">
            <v>7</v>
          </cell>
          <cell r="B271">
            <v>812</v>
          </cell>
          <cell r="C271">
            <v>50</v>
          </cell>
        </row>
        <row r="272">
          <cell r="A272">
            <v>7</v>
          </cell>
          <cell r="B272">
            <v>813</v>
          </cell>
          <cell r="C272">
            <v>50</v>
          </cell>
        </row>
        <row r="273">
          <cell r="A273">
            <v>7</v>
          </cell>
          <cell r="B273">
            <v>814</v>
          </cell>
          <cell r="C273">
            <v>50</v>
          </cell>
        </row>
        <row r="274">
          <cell r="A274">
            <v>7</v>
          </cell>
          <cell r="B274">
            <v>815</v>
          </cell>
          <cell r="C274">
            <v>50</v>
          </cell>
        </row>
        <row r="275">
          <cell r="A275">
            <v>7</v>
          </cell>
          <cell r="B275">
            <v>816</v>
          </cell>
          <cell r="C275">
            <v>50</v>
          </cell>
        </row>
        <row r="276">
          <cell r="A276">
            <v>7</v>
          </cell>
          <cell r="B276">
            <v>817</v>
          </cell>
          <cell r="C276">
            <v>50</v>
          </cell>
        </row>
        <row r="277">
          <cell r="A277">
            <v>7</v>
          </cell>
          <cell r="B277">
            <v>818</v>
          </cell>
          <cell r="C277">
            <v>50</v>
          </cell>
        </row>
        <row r="278">
          <cell r="A278">
            <v>7</v>
          </cell>
          <cell r="B278">
            <v>819</v>
          </cell>
          <cell r="C278">
            <v>50</v>
          </cell>
        </row>
        <row r="279">
          <cell r="A279">
            <v>7</v>
          </cell>
          <cell r="B279">
            <v>820</v>
          </cell>
          <cell r="C279">
            <v>50</v>
          </cell>
        </row>
        <row r="280">
          <cell r="A280">
            <v>7</v>
          </cell>
          <cell r="B280">
            <v>821</v>
          </cell>
          <cell r="C280">
            <v>50</v>
          </cell>
        </row>
        <row r="281">
          <cell r="A281">
            <v>7</v>
          </cell>
          <cell r="B281">
            <v>822</v>
          </cell>
          <cell r="C281">
            <v>50</v>
          </cell>
        </row>
        <row r="282">
          <cell r="A282">
            <v>7</v>
          </cell>
          <cell r="B282">
            <v>823</v>
          </cell>
          <cell r="C282">
            <v>50</v>
          </cell>
        </row>
        <row r="283">
          <cell r="A283">
            <v>7.1</v>
          </cell>
          <cell r="B283">
            <v>824</v>
          </cell>
          <cell r="C283">
            <v>50</v>
          </cell>
        </row>
        <row r="284">
          <cell r="A284">
            <v>7.1</v>
          </cell>
          <cell r="B284">
            <v>825</v>
          </cell>
          <cell r="C284">
            <v>50</v>
          </cell>
        </row>
        <row r="285">
          <cell r="A285">
            <v>7.1</v>
          </cell>
          <cell r="B285">
            <v>826</v>
          </cell>
          <cell r="C285">
            <v>50</v>
          </cell>
        </row>
        <row r="286">
          <cell r="A286">
            <v>7.1</v>
          </cell>
          <cell r="B286">
            <v>827</v>
          </cell>
          <cell r="C286">
            <v>50</v>
          </cell>
        </row>
        <row r="287">
          <cell r="A287">
            <v>7.1</v>
          </cell>
          <cell r="B287">
            <v>828</v>
          </cell>
          <cell r="C287">
            <v>50</v>
          </cell>
        </row>
        <row r="288">
          <cell r="A288">
            <v>7.1</v>
          </cell>
          <cell r="B288">
            <v>829</v>
          </cell>
          <cell r="C288">
            <v>50</v>
          </cell>
        </row>
        <row r="289">
          <cell r="A289">
            <v>7.1</v>
          </cell>
          <cell r="B289">
            <v>830</v>
          </cell>
          <cell r="C289">
            <v>50</v>
          </cell>
        </row>
        <row r="290">
          <cell r="A290">
            <v>7.1</v>
          </cell>
          <cell r="B290">
            <v>831</v>
          </cell>
          <cell r="C290">
            <v>50</v>
          </cell>
        </row>
        <row r="291">
          <cell r="A291">
            <v>7.1</v>
          </cell>
          <cell r="B291">
            <v>832</v>
          </cell>
          <cell r="C291">
            <v>50</v>
          </cell>
        </row>
        <row r="292">
          <cell r="A292">
            <v>7.1</v>
          </cell>
          <cell r="B292">
            <v>833</v>
          </cell>
          <cell r="C292">
            <v>50</v>
          </cell>
        </row>
        <row r="293">
          <cell r="A293">
            <v>7.1</v>
          </cell>
          <cell r="B293">
            <v>834</v>
          </cell>
          <cell r="C293">
            <v>50</v>
          </cell>
        </row>
        <row r="294">
          <cell r="A294">
            <v>7.1</v>
          </cell>
          <cell r="B294">
            <v>835</v>
          </cell>
          <cell r="C294">
            <v>50</v>
          </cell>
        </row>
        <row r="295">
          <cell r="A295">
            <v>7.2</v>
          </cell>
          <cell r="B295">
            <v>836</v>
          </cell>
          <cell r="C295">
            <v>50</v>
          </cell>
        </row>
        <row r="296">
          <cell r="A296">
            <v>7.2</v>
          </cell>
          <cell r="B296">
            <v>837</v>
          </cell>
          <cell r="C296">
            <v>50</v>
          </cell>
        </row>
        <row r="297">
          <cell r="A297">
            <v>7.2</v>
          </cell>
          <cell r="B297">
            <v>838</v>
          </cell>
          <cell r="C297">
            <v>50</v>
          </cell>
        </row>
        <row r="298">
          <cell r="A298">
            <v>7.2</v>
          </cell>
          <cell r="B298">
            <v>839</v>
          </cell>
          <cell r="C298">
            <v>50</v>
          </cell>
        </row>
        <row r="299">
          <cell r="A299">
            <v>7.2</v>
          </cell>
          <cell r="B299">
            <v>840</v>
          </cell>
          <cell r="C299">
            <v>50</v>
          </cell>
        </row>
        <row r="300">
          <cell r="A300">
            <v>7.2</v>
          </cell>
          <cell r="B300">
            <v>841</v>
          </cell>
          <cell r="C300">
            <v>50</v>
          </cell>
        </row>
        <row r="301">
          <cell r="A301">
            <v>7.2</v>
          </cell>
          <cell r="B301">
            <v>842</v>
          </cell>
          <cell r="C301">
            <v>50</v>
          </cell>
        </row>
        <row r="302">
          <cell r="A302">
            <v>7.2</v>
          </cell>
          <cell r="B302">
            <v>843</v>
          </cell>
          <cell r="C302">
            <v>50</v>
          </cell>
        </row>
        <row r="303">
          <cell r="A303">
            <v>7.2</v>
          </cell>
          <cell r="B303">
            <v>844</v>
          </cell>
          <cell r="C303">
            <v>50</v>
          </cell>
        </row>
        <row r="304">
          <cell r="A304">
            <v>7.2</v>
          </cell>
          <cell r="B304">
            <v>845</v>
          </cell>
          <cell r="C304">
            <v>50</v>
          </cell>
        </row>
        <row r="305">
          <cell r="A305">
            <v>7.2</v>
          </cell>
          <cell r="B305">
            <v>846</v>
          </cell>
          <cell r="C305">
            <v>50</v>
          </cell>
        </row>
        <row r="306">
          <cell r="A306">
            <v>7.3</v>
          </cell>
          <cell r="B306">
            <v>847</v>
          </cell>
          <cell r="C306">
            <v>50</v>
          </cell>
        </row>
        <row r="307">
          <cell r="A307">
            <v>7.3</v>
          </cell>
          <cell r="B307">
            <v>848</v>
          </cell>
          <cell r="C307">
            <v>50</v>
          </cell>
        </row>
        <row r="308">
          <cell r="A308">
            <v>7.3</v>
          </cell>
          <cell r="B308">
            <v>849</v>
          </cell>
          <cell r="C308">
            <v>50</v>
          </cell>
        </row>
        <row r="309">
          <cell r="A309">
            <v>7.3</v>
          </cell>
          <cell r="B309">
            <v>850</v>
          </cell>
          <cell r="C309">
            <v>50</v>
          </cell>
        </row>
        <row r="310">
          <cell r="A310">
            <v>7.3</v>
          </cell>
          <cell r="B310">
            <v>851</v>
          </cell>
          <cell r="C310">
            <v>50</v>
          </cell>
        </row>
        <row r="311">
          <cell r="A311">
            <v>7.3</v>
          </cell>
          <cell r="B311">
            <v>852</v>
          </cell>
          <cell r="C311">
            <v>50</v>
          </cell>
        </row>
        <row r="312">
          <cell r="A312">
            <v>7.3</v>
          </cell>
          <cell r="B312">
            <v>853</v>
          </cell>
          <cell r="C312">
            <v>50</v>
          </cell>
        </row>
        <row r="313">
          <cell r="A313">
            <v>7.3</v>
          </cell>
          <cell r="B313">
            <v>854</v>
          </cell>
          <cell r="C313">
            <v>50</v>
          </cell>
        </row>
        <row r="314">
          <cell r="A314">
            <v>7.4</v>
          </cell>
          <cell r="B314">
            <v>855</v>
          </cell>
          <cell r="C314">
            <v>50</v>
          </cell>
        </row>
        <row r="315">
          <cell r="A315">
            <v>7.4</v>
          </cell>
          <cell r="B315">
            <v>856</v>
          </cell>
          <cell r="C315">
            <v>50</v>
          </cell>
        </row>
        <row r="316">
          <cell r="A316">
            <v>7.4</v>
          </cell>
          <cell r="B316">
            <v>857</v>
          </cell>
          <cell r="C316">
            <v>50</v>
          </cell>
        </row>
        <row r="317">
          <cell r="A317">
            <v>7.4</v>
          </cell>
          <cell r="B317">
            <v>858</v>
          </cell>
          <cell r="C317">
            <v>50</v>
          </cell>
        </row>
        <row r="318">
          <cell r="A318">
            <v>7.4</v>
          </cell>
          <cell r="B318">
            <v>859</v>
          </cell>
          <cell r="C318">
            <v>50</v>
          </cell>
        </row>
        <row r="319">
          <cell r="A319">
            <v>7.4</v>
          </cell>
          <cell r="B319">
            <v>860</v>
          </cell>
          <cell r="C319">
            <v>50</v>
          </cell>
        </row>
        <row r="320">
          <cell r="A320">
            <v>7.4</v>
          </cell>
          <cell r="B320">
            <v>861</v>
          </cell>
          <cell r="C320">
            <v>50</v>
          </cell>
        </row>
        <row r="321">
          <cell r="A321">
            <v>7.4</v>
          </cell>
          <cell r="B321">
            <v>862</v>
          </cell>
          <cell r="C321">
            <v>50</v>
          </cell>
        </row>
        <row r="322">
          <cell r="A322">
            <v>7.4</v>
          </cell>
          <cell r="B322">
            <v>863</v>
          </cell>
          <cell r="C322">
            <v>50</v>
          </cell>
        </row>
        <row r="323">
          <cell r="A323">
            <v>7.4</v>
          </cell>
          <cell r="B323">
            <v>864</v>
          </cell>
          <cell r="C323">
            <v>50</v>
          </cell>
        </row>
        <row r="324">
          <cell r="A324">
            <v>7.5</v>
          </cell>
          <cell r="B324">
            <v>865</v>
          </cell>
          <cell r="C324">
            <v>50</v>
          </cell>
        </row>
        <row r="325">
          <cell r="A325">
            <v>7.5</v>
          </cell>
          <cell r="B325">
            <v>866</v>
          </cell>
          <cell r="C325">
            <v>50</v>
          </cell>
        </row>
        <row r="326">
          <cell r="A326">
            <v>7.5</v>
          </cell>
          <cell r="B326">
            <v>867</v>
          </cell>
          <cell r="C326">
            <v>50</v>
          </cell>
        </row>
        <row r="327">
          <cell r="A327">
            <v>7.5</v>
          </cell>
          <cell r="B327">
            <v>868</v>
          </cell>
          <cell r="C327">
            <v>50</v>
          </cell>
        </row>
        <row r="328">
          <cell r="A328">
            <v>7.5</v>
          </cell>
          <cell r="B328">
            <v>869</v>
          </cell>
          <cell r="C328">
            <v>50</v>
          </cell>
        </row>
        <row r="329">
          <cell r="A329">
            <v>7.5</v>
          </cell>
          <cell r="B329">
            <v>870</v>
          </cell>
          <cell r="C329">
            <v>50</v>
          </cell>
        </row>
        <row r="330">
          <cell r="A330">
            <v>7.5</v>
          </cell>
          <cell r="B330">
            <v>871</v>
          </cell>
          <cell r="C330">
            <v>50</v>
          </cell>
        </row>
        <row r="331">
          <cell r="A331">
            <v>7.5</v>
          </cell>
          <cell r="B331">
            <v>872</v>
          </cell>
          <cell r="C331">
            <v>50</v>
          </cell>
        </row>
        <row r="332">
          <cell r="A332">
            <v>7.5</v>
          </cell>
          <cell r="B332">
            <v>873</v>
          </cell>
          <cell r="C332">
            <v>50</v>
          </cell>
        </row>
        <row r="333">
          <cell r="A333">
            <v>7.5</v>
          </cell>
          <cell r="B333">
            <v>874</v>
          </cell>
          <cell r="C333">
            <v>50</v>
          </cell>
        </row>
        <row r="334">
          <cell r="A334">
            <v>7.5</v>
          </cell>
          <cell r="B334">
            <v>875</v>
          </cell>
          <cell r="C334">
            <v>50</v>
          </cell>
        </row>
        <row r="335">
          <cell r="A335">
            <v>7.5</v>
          </cell>
          <cell r="B335">
            <v>876</v>
          </cell>
          <cell r="C335">
            <v>50</v>
          </cell>
        </row>
        <row r="336">
          <cell r="A336">
            <v>7.5</v>
          </cell>
          <cell r="B336">
            <v>877</v>
          </cell>
          <cell r="C336">
            <v>50</v>
          </cell>
        </row>
        <row r="337">
          <cell r="A337">
            <v>7.6</v>
          </cell>
          <cell r="B337">
            <v>878</v>
          </cell>
          <cell r="C337">
            <v>50</v>
          </cell>
        </row>
        <row r="338">
          <cell r="A338">
            <v>7.6</v>
          </cell>
          <cell r="B338">
            <v>879</v>
          </cell>
          <cell r="C338">
            <v>50</v>
          </cell>
        </row>
        <row r="339">
          <cell r="A339">
            <v>7.6</v>
          </cell>
          <cell r="B339">
            <v>880</v>
          </cell>
          <cell r="C339">
            <v>50</v>
          </cell>
        </row>
        <row r="340">
          <cell r="A340">
            <v>7.6</v>
          </cell>
          <cell r="B340">
            <v>881</v>
          </cell>
          <cell r="C340">
            <v>50</v>
          </cell>
        </row>
        <row r="341">
          <cell r="A341">
            <v>7.6</v>
          </cell>
          <cell r="B341">
            <v>882</v>
          </cell>
          <cell r="C341">
            <v>50</v>
          </cell>
        </row>
        <row r="342">
          <cell r="A342">
            <v>7.6</v>
          </cell>
          <cell r="B342">
            <v>883</v>
          </cell>
          <cell r="C342">
            <v>50</v>
          </cell>
        </row>
        <row r="343">
          <cell r="A343">
            <v>7.6</v>
          </cell>
          <cell r="B343">
            <v>884</v>
          </cell>
          <cell r="C343">
            <v>50</v>
          </cell>
        </row>
        <row r="344">
          <cell r="A344">
            <v>7.6</v>
          </cell>
          <cell r="B344">
            <v>885</v>
          </cell>
          <cell r="C344">
            <v>50</v>
          </cell>
        </row>
        <row r="345">
          <cell r="A345">
            <v>7.6</v>
          </cell>
          <cell r="B345">
            <v>886</v>
          </cell>
          <cell r="C345">
            <v>50</v>
          </cell>
        </row>
        <row r="346">
          <cell r="A346">
            <v>7.7</v>
          </cell>
          <cell r="B346">
            <v>887</v>
          </cell>
          <cell r="C346">
            <v>50</v>
          </cell>
        </row>
        <row r="347">
          <cell r="A347">
            <v>7.7</v>
          </cell>
          <cell r="B347">
            <v>888</v>
          </cell>
          <cell r="C347">
            <v>50</v>
          </cell>
        </row>
        <row r="348">
          <cell r="A348">
            <v>7.7</v>
          </cell>
          <cell r="B348">
            <v>889</v>
          </cell>
          <cell r="C348">
            <v>50</v>
          </cell>
        </row>
        <row r="349">
          <cell r="A349">
            <v>7.7</v>
          </cell>
          <cell r="B349">
            <v>890</v>
          </cell>
          <cell r="C349">
            <v>50</v>
          </cell>
        </row>
        <row r="350">
          <cell r="A350">
            <v>7.7</v>
          </cell>
          <cell r="B350">
            <v>891</v>
          </cell>
          <cell r="C350">
            <v>50</v>
          </cell>
        </row>
        <row r="351">
          <cell r="A351">
            <v>7.7</v>
          </cell>
          <cell r="B351">
            <v>892</v>
          </cell>
          <cell r="C351">
            <v>50</v>
          </cell>
        </row>
        <row r="352">
          <cell r="A352">
            <v>7.7</v>
          </cell>
          <cell r="B352">
            <v>893</v>
          </cell>
          <cell r="C352">
            <v>50</v>
          </cell>
        </row>
        <row r="353">
          <cell r="A353">
            <v>7.7</v>
          </cell>
          <cell r="B353">
            <v>894</v>
          </cell>
          <cell r="C353">
            <v>50</v>
          </cell>
        </row>
        <row r="354">
          <cell r="A354">
            <v>7.8</v>
          </cell>
          <cell r="B354">
            <v>895</v>
          </cell>
          <cell r="C354">
            <v>50</v>
          </cell>
        </row>
        <row r="355">
          <cell r="A355">
            <v>7.8</v>
          </cell>
          <cell r="B355">
            <v>896</v>
          </cell>
          <cell r="C355">
            <v>50</v>
          </cell>
        </row>
        <row r="356">
          <cell r="A356">
            <v>7.8</v>
          </cell>
          <cell r="B356">
            <v>897</v>
          </cell>
          <cell r="C356">
            <v>50</v>
          </cell>
        </row>
        <row r="357">
          <cell r="A357">
            <v>7.8</v>
          </cell>
          <cell r="B357">
            <v>898</v>
          </cell>
          <cell r="C357">
            <v>50</v>
          </cell>
        </row>
        <row r="358">
          <cell r="A358">
            <v>7.8</v>
          </cell>
          <cell r="B358">
            <v>899</v>
          </cell>
          <cell r="C358">
            <v>50</v>
          </cell>
        </row>
        <row r="359">
          <cell r="A359">
            <v>7.8</v>
          </cell>
          <cell r="B359">
            <v>900</v>
          </cell>
          <cell r="C359">
            <v>50</v>
          </cell>
        </row>
        <row r="360">
          <cell r="A360">
            <v>7.8</v>
          </cell>
          <cell r="B360">
            <v>901</v>
          </cell>
          <cell r="C360">
            <v>50</v>
          </cell>
        </row>
        <row r="361">
          <cell r="A361">
            <v>7.9</v>
          </cell>
          <cell r="B361">
            <v>902</v>
          </cell>
          <cell r="C361">
            <v>50</v>
          </cell>
        </row>
        <row r="362">
          <cell r="A362">
            <v>7.9</v>
          </cell>
          <cell r="B362">
            <v>903</v>
          </cell>
          <cell r="C362">
            <v>50</v>
          </cell>
        </row>
        <row r="363">
          <cell r="A363">
            <v>7.9</v>
          </cell>
          <cell r="B363">
            <v>904</v>
          </cell>
          <cell r="C363">
            <v>50</v>
          </cell>
        </row>
        <row r="364">
          <cell r="A364">
            <v>7.9</v>
          </cell>
          <cell r="B364">
            <v>905</v>
          </cell>
          <cell r="C364">
            <v>50</v>
          </cell>
        </row>
        <row r="365">
          <cell r="A365">
            <v>7.9</v>
          </cell>
          <cell r="B365">
            <v>906</v>
          </cell>
          <cell r="C365">
            <v>50</v>
          </cell>
        </row>
        <row r="366">
          <cell r="A366">
            <v>7.9</v>
          </cell>
          <cell r="B366">
            <v>907</v>
          </cell>
          <cell r="C366">
            <v>50</v>
          </cell>
        </row>
        <row r="367">
          <cell r="A367">
            <v>8</v>
          </cell>
          <cell r="B367">
            <v>921</v>
          </cell>
          <cell r="C367">
            <v>50</v>
          </cell>
        </row>
        <row r="368">
          <cell r="A368">
            <v>8</v>
          </cell>
          <cell r="B368">
            <v>922</v>
          </cell>
          <cell r="C368">
            <v>50</v>
          </cell>
        </row>
        <row r="369">
          <cell r="A369">
            <v>8</v>
          </cell>
          <cell r="B369">
            <v>923</v>
          </cell>
          <cell r="C369">
            <v>50</v>
          </cell>
        </row>
        <row r="370">
          <cell r="A370">
            <v>8</v>
          </cell>
          <cell r="B370">
            <v>924</v>
          </cell>
          <cell r="C370">
            <v>50</v>
          </cell>
        </row>
        <row r="371">
          <cell r="A371">
            <v>8</v>
          </cell>
          <cell r="B371">
            <v>925</v>
          </cell>
          <cell r="C371">
            <v>50</v>
          </cell>
        </row>
        <row r="372">
          <cell r="A372">
            <v>8</v>
          </cell>
          <cell r="B372">
            <v>926</v>
          </cell>
          <cell r="C372">
            <v>50</v>
          </cell>
        </row>
        <row r="373">
          <cell r="A373">
            <v>8</v>
          </cell>
          <cell r="B373">
            <v>927</v>
          </cell>
          <cell r="C373">
            <v>50</v>
          </cell>
        </row>
        <row r="374">
          <cell r="A374">
            <v>8</v>
          </cell>
          <cell r="B374">
            <v>928</v>
          </cell>
          <cell r="C374">
            <v>50</v>
          </cell>
        </row>
        <row r="375">
          <cell r="A375">
            <v>8</v>
          </cell>
          <cell r="B375">
            <v>929</v>
          </cell>
          <cell r="C375">
            <v>50</v>
          </cell>
        </row>
        <row r="376">
          <cell r="A376">
            <v>8</v>
          </cell>
          <cell r="B376">
            <v>930</v>
          </cell>
          <cell r="C376">
            <v>50</v>
          </cell>
        </row>
        <row r="377">
          <cell r="A377">
            <v>8.1</v>
          </cell>
          <cell r="B377">
            <v>931</v>
          </cell>
          <cell r="C377">
            <v>50</v>
          </cell>
        </row>
        <row r="378">
          <cell r="A378">
            <v>8.1</v>
          </cell>
          <cell r="B378">
            <v>932</v>
          </cell>
          <cell r="C378">
            <v>50</v>
          </cell>
        </row>
        <row r="379">
          <cell r="A379">
            <v>8.1</v>
          </cell>
          <cell r="B379">
            <v>933</v>
          </cell>
          <cell r="C379">
            <v>50</v>
          </cell>
        </row>
        <row r="380">
          <cell r="A380">
            <v>8.1</v>
          </cell>
          <cell r="B380">
            <v>934</v>
          </cell>
          <cell r="C380">
            <v>50</v>
          </cell>
        </row>
        <row r="381">
          <cell r="A381">
            <v>8.1</v>
          </cell>
          <cell r="B381">
            <v>935</v>
          </cell>
          <cell r="C381">
            <v>50</v>
          </cell>
        </row>
        <row r="382">
          <cell r="A382">
            <v>8.1</v>
          </cell>
          <cell r="B382">
            <v>936</v>
          </cell>
          <cell r="C382">
            <v>50</v>
          </cell>
        </row>
        <row r="383">
          <cell r="A383">
            <v>8.1</v>
          </cell>
          <cell r="B383">
            <v>937</v>
          </cell>
          <cell r="C383">
            <v>50</v>
          </cell>
        </row>
        <row r="384">
          <cell r="A384">
            <v>8.1</v>
          </cell>
          <cell r="B384">
            <v>938</v>
          </cell>
          <cell r="C384">
            <v>50</v>
          </cell>
        </row>
        <row r="385">
          <cell r="A385">
            <v>8.1</v>
          </cell>
          <cell r="B385">
            <v>939</v>
          </cell>
          <cell r="C385">
            <v>50</v>
          </cell>
        </row>
        <row r="386">
          <cell r="A386">
            <v>8.1</v>
          </cell>
          <cell r="B386">
            <v>940</v>
          </cell>
          <cell r="C386">
            <v>50</v>
          </cell>
        </row>
        <row r="387">
          <cell r="A387">
            <v>8.1</v>
          </cell>
          <cell r="B387">
            <v>941</v>
          </cell>
          <cell r="C387">
            <v>50</v>
          </cell>
        </row>
        <row r="388">
          <cell r="A388">
            <v>8.1999999999999993</v>
          </cell>
          <cell r="B388">
            <v>942</v>
          </cell>
          <cell r="C388">
            <v>50</v>
          </cell>
        </row>
        <row r="389">
          <cell r="A389">
            <v>8.1999999999999993</v>
          </cell>
          <cell r="B389">
            <v>943</v>
          </cell>
          <cell r="C389">
            <v>50</v>
          </cell>
        </row>
        <row r="390">
          <cell r="A390">
            <v>8.1999999999999993</v>
          </cell>
          <cell r="B390">
            <v>944</v>
          </cell>
          <cell r="C390">
            <v>50</v>
          </cell>
        </row>
        <row r="391">
          <cell r="A391">
            <v>8.1999999999999993</v>
          </cell>
          <cell r="B391">
            <v>945</v>
          </cell>
          <cell r="C391">
            <v>50</v>
          </cell>
        </row>
        <row r="392">
          <cell r="A392">
            <v>8.1999999999999993</v>
          </cell>
          <cell r="B392">
            <v>946</v>
          </cell>
          <cell r="C392">
            <v>50</v>
          </cell>
        </row>
        <row r="393">
          <cell r="A393">
            <v>8.1999999999999993</v>
          </cell>
          <cell r="B393">
            <v>947</v>
          </cell>
          <cell r="C393">
            <v>50</v>
          </cell>
        </row>
        <row r="394">
          <cell r="A394">
            <v>8.1999999999999993</v>
          </cell>
          <cell r="B394">
            <v>948</v>
          </cell>
          <cell r="C394">
            <v>50</v>
          </cell>
        </row>
        <row r="395">
          <cell r="A395">
            <v>8.1999999999999993</v>
          </cell>
          <cell r="B395">
            <v>949</v>
          </cell>
          <cell r="C395">
            <v>50</v>
          </cell>
        </row>
        <row r="396">
          <cell r="A396">
            <v>8.1999999999999993</v>
          </cell>
          <cell r="B396">
            <v>950</v>
          </cell>
          <cell r="C396">
            <v>50</v>
          </cell>
        </row>
        <row r="397">
          <cell r="A397">
            <v>8.1999999999999993</v>
          </cell>
          <cell r="B397">
            <v>951</v>
          </cell>
          <cell r="C397">
            <v>50</v>
          </cell>
        </row>
        <row r="398">
          <cell r="A398">
            <v>8.3000000000000007</v>
          </cell>
          <cell r="B398">
            <v>947</v>
          </cell>
          <cell r="C398">
            <v>50</v>
          </cell>
        </row>
        <row r="399">
          <cell r="A399">
            <v>8.3000000000000007</v>
          </cell>
          <cell r="B399">
            <v>948</v>
          </cell>
          <cell r="C399">
            <v>50</v>
          </cell>
        </row>
        <row r="400">
          <cell r="A400">
            <v>8.3000000000000007</v>
          </cell>
          <cell r="B400">
            <v>949</v>
          </cell>
          <cell r="C400">
            <v>50</v>
          </cell>
        </row>
        <row r="401">
          <cell r="A401">
            <v>8.3000000000000007</v>
          </cell>
          <cell r="B401">
            <v>950</v>
          </cell>
          <cell r="C401">
            <v>50</v>
          </cell>
        </row>
        <row r="402">
          <cell r="A402">
            <v>8.3000000000000007</v>
          </cell>
          <cell r="B402">
            <v>951</v>
          </cell>
          <cell r="C402">
            <v>50</v>
          </cell>
        </row>
        <row r="403">
          <cell r="A403">
            <v>8.3000000000000007</v>
          </cell>
          <cell r="B403">
            <v>952</v>
          </cell>
          <cell r="C403">
            <v>50</v>
          </cell>
        </row>
        <row r="404">
          <cell r="A404">
            <v>8.3000000000000007</v>
          </cell>
          <cell r="B404">
            <v>953</v>
          </cell>
          <cell r="C404">
            <v>50</v>
          </cell>
        </row>
        <row r="405">
          <cell r="A405">
            <v>8.3000000000000007</v>
          </cell>
          <cell r="B405">
            <v>954</v>
          </cell>
          <cell r="C405">
            <v>50</v>
          </cell>
        </row>
        <row r="406">
          <cell r="A406">
            <v>8.3000000000000007</v>
          </cell>
          <cell r="B406">
            <v>955</v>
          </cell>
          <cell r="C406">
            <v>50</v>
          </cell>
        </row>
        <row r="407">
          <cell r="A407">
            <v>8.3000000000000007</v>
          </cell>
          <cell r="B407">
            <v>956</v>
          </cell>
          <cell r="C407">
            <v>50</v>
          </cell>
        </row>
        <row r="408">
          <cell r="A408">
            <v>8.3000000000000007</v>
          </cell>
          <cell r="B408">
            <v>957</v>
          </cell>
          <cell r="C408">
            <v>50</v>
          </cell>
        </row>
        <row r="409">
          <cell r="A409">
            <v>8.4</v>
          </cell>
          <cell r="B409">
            <v>958</v>
          </cell>
          <cell r="C409">
            <v>50</v>
          </cell>
        </row>
        <row r="410">
          <cell r="A410">
            <v>8.4</v>
          </cell>
          <cell r="B410">
            <v>959</v>
          </cell>
          <cell r="C410">
            <v>50</v>
          </cell>
        </row>
        <row r="411">
          <cell r="A411">
            <v>8.4</v>
          </cell>
          <cell r="B411">
            <v>960</v>
          </cell>
          <cell r="C411">
            <v>50</v>
          </cell>
        </row>
        <row r="412">
          <cell r="A412">
            <v>8.4</v>
          </cell>
          <cell r="B412">
            <v>961</v>
          </cell>
          <cell r="C412">
            <v>50</v>
          </cell>
        </row>
        <row r="413">
          <cell r="A413">
            <v>8.4</v>
          </cell>
          <cell r="B413">
            <v>962</v>
          </cell>
          <cell r="C413">
            <v>50</v>
          </cell>
        </row>
        <row r="414">
          <cell r="A414">
            <v>8.4</v>
          </cell>
          <cell r="B414">
            <v>963</v>
          </cell>
          <cell r="C414">
            <v>50</v>
          </cell>
        </row>
        <row r="415">
          <cell r="A415">
            <v>8.4</v>
          </cell>
          <cell r="B415">
            <v>964</v>
          </cell>
          <cell r="C415">
            <v>50</v>
          </cell>
        </row>
        <row r="416">
          <cell r="A416">
            <v>8.4</v>
          </cell>
          <cell r="B416">
            <v>965</v>
          </cell>
          <cell r="C416">
            <v>50</v>
          </cell>
        </row>
        <row r="417">
          <cell r="A417">
            <v>8.4</v>
          </cell>
          <cell r="B417">
            <v>966</v>
          </cell>
          <cell r="C417">
            <v>50</v>
          </cell>
        </row>
        <row r="418">
          <cell r="A418">
            <v>8.4</v>
          </cell>
          <cell r="B418">
            <v>967</v>
          </cell>
          <cell r="C418">
            <v>50</v>
          </cell>
        </row>
        <row r="419">
          <cell r="A419">
            <v>8.5</v>
          </cell>
          <cell r="B419">
            <v>968</v>
          </cell>
          <cell r="C419">
            <v>50</v>
          </cell>
        </row>
        <row r="420">
          <cell r="A420">
            <v>8.5</v>
          </cell>
          <cell r="B420">
            <v>969</v>
          </cell>
          <cell r="C420">
            <v>50</v>
          </cell>
        </row>
        <row r="421">
          <cell r="A421">
            <v>8.5</v>
          </cell>
          <cell r="B421">
            <v>970</v>
          </cell>
          <cell r="C421">
            <v>50</v>
          </cell>
        </row>
        <row r="422">
          <cell r="A422">
            <v>8.5</v>
          </cell>
          <cell r="B422">
            <v>971</v>
          </cell>
          <cell r="C422">
            <v>50</v>
          </cell>
        </row>
        <row r="423">
          <cell r="A423">
            <v>8.5</v>
          </cell>
          <cell r="B423">
            <v>972</v>
          </cell>
          <cell r="C423">
            <v>50</v>
          </cell>
        </row>
        <row r="424">
          <cell r="A424">
            <v>8.5</v>
          </cell>
          <cell r="B424">
            <v>973</v>
          </cell>
          <cell r="C424">
            <v>50</v>
          </cell>
        </row>
        <row r="425">
          <cell r="A425">
            <v>8.5</v>
          </cell>
          <cell r="B425">
            <v>974</v>
          </cell>
          <cell r="C425">
            <v>50</v>
          </cell>
        </row>
        <row r="426">
          <cell r="A426">
            <v>8.6</v>
          </cell>
          <cell r="B426">
            <v>975</v>
          </cell>
          <cell r="C426">
            <v>50</v>
          </cell>
        </row>
        <row r="427">
          <cell r="A427">
            <v>8.6</v>
          </cell>
          <cell r="B427">
            <v>976</v>
          </cell>
          <cell r="C427">
            <v>50</v>
          </cell>
        </row>
        <row r="428">
          <cell r="A428">
            <v>8.6</v>
          </cell>
          <cell r="B428">
            <v>977</v>
          </cell>
          <cell r="C428">
            <v>50</v>
          </cell>
        </row>
        <row r="429">
          <cell r="A429">
            <v>8.6</v>
          </cell>
          <cell r="B429">
            <v>978</v>
          </cell>
          <cell r="C429">
            <v>50</v>
          </cell>
        </row>
        <row r="430">
          <cell r="A430">
            <v>8.6</v>
          </cell>
          <cell r="B430">
            <v>979</v>
          </cell>
          <cell r="C430">
            <v>50</v>
          </cell>
        </row>
        <row r="431">
          <cell r="A431">
            <v>8.6</v>
          </cell>
          <cell r="B431">
            <v>980</v>
          </cell>
          <cell r="C431">
            <v>50</v>
          </cell>
        </row>
        <row r="432">
          <cell r="A432">
            <v>8.6</v>
          </cell>
          <cell r="B432">
            <v>981</v>
          </cell>
          <cell r="C432">
            <v>50</v>
          </cell>
        </row>
        <row r="433">
          <cell r="A433">
            <v>8.6</v>
          </cell>
          <cell r="B433">
            <v>982</v>
          </cell>
          <cell r="C433">
            <v>50</v>
          </cell>
        </row>
        <row r="434">
          <cell r="A434">
            <v>8.6</v>
          </cell>
          <cell r="B434">
            <v>983</v>
          </cell>
          <cell r="C434">
            <v>50</v>
          </cell>
        </row>
        <row r="435">
          <cell r="A435">
            <v>8.6</v>
          </cell>
          <cell r="B435">
            <v>984</v>
          </cell>
          <cell r="C435">
            <v>50</v>
          </cell>
        </row>
        <row r="436">
          <cell r="A436">
            <v>8.6</v>
          </cell>
          <cell r="B436">
            <v>985</v>
          </cell>
          <cell r="C436">
            <v>50</v>
          </cell>
        </row>
        <row r="437">
          <cell r="A437">
            <v>8.6999999999999993</v>
          </cell>
          <cell r="B437">
            <v>981</v>
          </cell>
          <cell r="C437">
            <v>50</v>
          </cell>
        </row>
        <row r="438">
          <cell r="A438">
            <v>8.6999999999999993</v>
          </cell>
          <cell r="B438">
            <v>982</v>
          </cell>
          <cell r="C438">
            <v>50</v>
          </cell>
        </row>
        <row r="439">
          <cell r="A439">
            <v>8.6999999999999993</v>
          </cell>
          <cell r="B439">
            <v>983</v>
          </cell>
          <cell r="C439">
            <v>50</v>
          </cell>
        </row>
        <row r="440">
          <cell r="A440">
            <v>8.6999999999999993</v>
          </cell>
          <cell r="B440">
            <v>984</v>
          </cell>
          <cell r="C440">
            <v>50</v>
          </cell>
        </row>
        <row r="441">
          <cell r="A441">
            <v>8.6999999999999993</v>
          </cell>
          <cell r="B441">
            <v>985</v>
          </cell>
          <cell r="C441">
            <v>50</v>
          </cell>
        </row>
        <row r="442">
          <cell r="A442">
            <v>8.6999999999999993</v>
          </cell>
          <cell r="B442">
            <v>986</v>
          </cell>
          <cell r="C442">
            <v>50</v>
          </cell>
        </row>
        <row r="443">
          <cell r="A443">
            <v>8.6999999999999993</v>
          </cell>
          <cell r="B443">
            <v>987</v>
          </cell>
          <cell r="C443">
            <v>50</v>
          </cell>
        </row>
        <row r="444">
          <cell r="A444">
            <v>8.6999999999999993</v>
          </cell>
          <cell r="B444">
            <v>988</v>
          </cell>
          <cell r="C444">
            <v>50</v>
          </cell>
        </row>
        <row r="445">
          <cell r="A445">
            <v>8.6999999999999993</v>
          </cell>
          <cell r="B445">
            <v>989</v>
          </cell>
          <cell r="C445">
            <v>50</v>
          </cell>
        </row>
        <row r="446">
          <cell r="A446">
            <v>8.6999999999999993</v>
          </cell>
          <cell r="B446">
            <v>990</v>
          </cell>
          <cell r="C446">
            <v>50</v>
          </cell>
        </row>
        <row r="447">
          <cell r="A447">
            <v>8.6999999999999993</v>
          </cell>
          <cell r="B447">
            <v>991</v>
          </cell>
          <cell r="C447">
            <v>50</v>
          </cell>
        </row>
        <row r="448">
          <cell r="A448">
            <v>8.6999999999999993</v>
          </cell>
          <cell r="B448">
            <v>992</v>
          </cell>
          <cell r="C448">
            <v>50</v>
          </cell>
        </row>
        <row r="449">
          <cell r="A449">
            <v>8.6999999999999993</v>
          </cell>
          <cell r="B449">
            <v>993</v>
          </cell>
          <cell r="C449">
            <v>50</v>
          </cell>
        </row>
        <row r="450">
          <cell r="A450">
            <v>8.8000000000000007</v>
          </cell>
          <cell r="B450">
            <v>994</v>
          </cell>
          <cell r="C450">
            <v>50</v>
          </cell>
        </row>
        <row r="451">
          <cell r="A451">
            <v>8.8000000000000007</v>
          </cell>
          <cell r="B451">
            <v>995</v>
          </cell>
          <cell r="C451">
            <v>50</v>
          </cell>
        </row>
        <row r="452">
          <cell r="A452">
            <v>8.8000000000000007</v>
          </cell>
          <cell r="B452">
            <v>996</v>
          </cell>
          <cell r="C452">
            <v>50</v>
          </cell>
        </row>
        <row r="453">
          <cell r="A453">
            <v>8.8000000000000007</v>
          </cell>
          <cell r="B453">
            <v>997</v>
          </cell>
          <cell r="C453">
            <v>50</v>
          </cell>
        </row>
        <row r="454">
          <cell r="A454">
            <v>8.8000000000000007</v>
          </cell>
          <cell r="B454">
            <v>998</v>
          </cell>
          <cell r="C454">
            <v>50</v>
          </cell>
        </row>
        <row r="455">
          <cell r="A455">
            <v>8.8000000000000007</v>
          </cell>
          <cell r="B455">
            <v>999</v>
          </cell>
          <cell r="C455">
            <v>50</v>
          </cell>
        </row>
        <row r="456">
          <cell r="A456">
            <v>8.8000000000000007</v>
          </cell>
          <cell r="B456">
            <v>1000</v>
          </cell>
          <cell r="C456">
            <v>50</v>
          </cell>
        </row>
        <row r="457">
          <cell r="A457">
            <v>8.8000000000000007</v>
          </cell>
          <cell r="B457">
            <v>1001</v>
          </cell>
          <cell r="C457">
            <v>50</v>
          </cell>
        </row>
        <row r="458">
          <cell r="A458">
            <v>8.8000000000000007</v>
          </cell>
          <cell r="B458">
            <v>1002</v>
          </cell>
          <cell r="C458">
            <v>50</v>
          </cell>
        </row>
        <row r="459">
          <cell r="A459">
            <v>8.8000000000000007</v>
          </cell>
          <cell r="B459">
            <v>1003</v>
          </cell>
          <cell r="C459">
            <v>50</v>
          </cell>
        </row>
        <row r="460">
          <cell r="A460">
            <v>8.8000000000000007</v>
          </cell>
          <cell r="B460">
            <v>1004</v>
          </cell>
          <cell r="C460">
            <v>50</v>
          </cell>
        </row>
        <row r="461">
          <cell r="A461">
            <v>8.8000000000000007</v>
          </cell>
          <cell r="B461">
            <v>1005</v>
          </cell>
          <cell r="C461">
            <v>50</v>
          </cell>
        </row>
        <row r="462">
          <cell r="A462">
            <v>8.8000000000000007</v>
          </cell>
          <cell r="B462">
            <v>1006</v>
          </cell>
          <cell r="C462">
            <v>50</v>
          </cell>
        </row>
        <row r="463">
          <cell r="A463">
            <v>8.8000000000000007</v>
          </cell>
          <cell r="B463">
            <v>1007</v>
          </cell>
          <cell r="C463">
            <v>50</v>
          </cell>
        </row>
        <row r="464">
          <cell r="A464">
            <v>8.8000000000000007</v>
          </cell>
          <cell r="B464">
            <v>1008</v>
          </cell>
          <cell r="C464">
            <v>50</v>
          </cell>
        </row>
        <row r="465">
          <cell r="A465">
            <v>8.8000000000000007</v>
          </cell>
          <cell r="B465">
            <v>1009</v>
          </cell>
          <cell r="C465">
            <v>50</v>
          </cell>
        </row>
        <row r="466">
          <cell r="A466">
            <v>8.8000000000000007</v>
          </cell>
          <cell r="B466">
            <v>1010</v>
          </cell>
          <cell r="C466">
            <v>50</v>
          </cell>
        </row>
        <row r="467">
          <cell r="A467">
            <v>8.8000000000000007</v>
          </cell>
          <cell r="B467">
            <v>1011</v>
          </cell>
          <cell r="C467">
            <v>50</v>
          </cell>
        </row>
        <row r="468">
          <cell r="A468">
            <v>8.8000000000000007</v>
          </cell>
          <cell r="B468">
            <v>1012</v>
          </cell>
          <cell r="C468">
            <v>50</v>
          </cell>
        </row>
        <row r="469">
          <cell r="A469">
            <v>8.8000000000000007</v>
          </cell>
          <cell r="B469">
            <v>1013</v>
          </cell>
          <cell r="C469">
            <v>50</v>
          </cell>
        </row>
        <row r="470">
          <cell r="A470">
            <v>8.8000000000000007</v>
          </cell>
          <cell r="B470">
            <v>1014</v>
          </cell>
          <cell r="C470">
            <v>50</v>
          </cell>
        </row>
        <row r="471">
          <cell r="A471">
            <v>8.9</v>
          </cell>
          <cell r="B471">
            <v>1015</v>
          </cell>
          <cell r="C471">
            <v>50</v>
          </cell>
        </row>
        <row r="472">
          <cell r="A472">
            <v>8.9</v>
          </cell>
          <cell r="B472">
            <v>1016</v>
          </cell>
          <cell r="C472">
            <v>50</v>
          </cell>
        </row>
        <row r="473">
          <cell r="A473">
            <v>8.9</v>
          </cell>
          <cell r="B473">
            <v>1017</v>
          </cell>
          <cell r="C473">
            <v>50</v>
          </cell>
        </row>
        <row r="474">
          <cell r="A474">
            <v>8.9</v>
          </cell>
          <cell r="B474">
            <v>1018</v>
          </cell>
          <cell r="C474">
            <v>50</v>
          </cell>
        </row>
        <row r="475">
          <cell r="A475">
            <v>8.9</v>
          </cell>
          <cell r="B475">
            <v>1019</v>
          </cell>
          <cell r="C475">
            <v>50</v>
          </cell>
        </row>
        <row r="476">
          <cell r="A476">
            <v>8.9</v>
          </cell>
          <cell r="B476">
            <v>1020</v>
          </cell>
          <cell r="C476">
            <v>50</v>
          </cell>
        </row>
        <row r="477">
          <cell r="A477">
            <v>8.9</v>
          </cell>
          <cell r="B477">
            <v>1021</v>
          </cell>
          <cell r="C477">
            <v>50</v>
          </cell>
        </row>
        <row r="478">
          <cell r="A478">
            <v>8.9</v>
          </cell>
          <cell r="B478">
            <v>1022</v>
          </cell>
          <cell r="C478">
            <v>50</v>
          </cell>
        </row>
        <row r="479">
          <cell r="A479">
            <v>8.9</v>
          </cell>
          <cell r="B479">
            <v>1023</v>
          </cell>
          <cell r="C479">
            <v>50</v>
          </cell>
        </row>
        <row r="480">
          <cell r="A480">
            <v>8.9</v>
          </cell>
          <cell r="B480">
            <v>1024</v>
          </cell>
          <cell r="C480">
            <v>50</v>
          </cell>
        </row>
        <row r="481">
          <cell r="A481">
            <v>8.9</v>
          </cell>
          <cell r="B481">
            <v>1025</v>
          </cell>
          <cell r="C481">
            <v>50</v>
          </cell>
        </row>
        <row r="482">
          <cell r="A482">
            <v>8.9</v>
          </cell>
          <cell r="B482">
            <v>1026</v>
          </cell>
          <cell r="C482">
            <v>50</v>
          </cell>
        </row>
        <row r="483">
          <cell r="A483">
            <v>8.9</v>
          </cell>
          <cell r="B483">
            <v>1027</v>
          </cell>
          <cell r="C483">
            <v>50</v>
          </cell>
        </row>
        <row r="484">
          <cell r="A484">
            <v>8.9</v>
          </cell>
          <cell r="B484">
            <v>1028</v>
          </cell>
          <cell r="C484">
            <v>50</v>
          </cell>
        </row>
        <row r="485">
          <cell r="A485">
            <v>8.9</v>
          </cell>
          <cell r="B485">
            <v>1029</v>
          </cell>
          <cell r="C485">
            <v>50</v>
          </cell>
        </row>
        <row r="486">
          <cell r="A486">
            <v>8.9</v>
          </cell>
          <cell r="B486">
            <v>1030</v>
          </cell>
          <cell r="C486">
            <v>50</v>
          </cell>
        </row>
        <row r="487">
          <cell r="A487">
            <v>8.9</v>
          </cell>
          <cell r="B487">
            <v>1031</v>
          </cell>
          <cell r="C487">
            <v>50</v>
          </cell>
        </row>
        <row r="488">
          <cell r="A488">
            <v>8.9</v>
          </cell>
          <cell r="B488">
            <v>1032</v>
          </cell>
          <cell r="C488">
            <v>50</v>
          </cell>
        </row>
        <row r="489">
          <cell r="A489">
            <v>8.9</v>
          </cell>
          <cell r="B489">
            <v>1033</v>
          </cell>
          <cell r="C489">
            <v>50</v>
          </cell>
        </row>
        <row r="490">
          <cell r="A490">
            <v>8.9</v>
          </cell>
          <cell r="B490">
            <v>1034</v>
          </cell>
          <cell r="C490">
            <v>50</v>
          </cell>
        </row>
        <row r="491">
          <cell r="A491">
            <v>8.9</v>
          </cell>
          <cell r="B491">
            <v>1035</v>
          </cell>
          <cell r="C491">
            <v>50</v>
          </cell>
        </row>
        <row r="492">
          <cell r="A492">
            <v>9</v>
          </cell>
          <cell r="B492">
            <v>1026</v>
          </cell>
          <cell r="C492">
            <v>50</v>
          </cell>
        </row>
        <row r="493">
          <cell r="A493">
            <v>9</v>
          </cell>
          <cell r="B493">
            <v>1027</v>
          </cell>
          <cell r="C493">
            <v>50</v>
          </cell>
        </row>
        <row r="494">
          <cell r="A494">
            <v>9</v>
          </cell>
          <cell r="B494">
            <v>1028</v>
          </cell>
          <cell r="C494">
            <v>50</v>
          </cell>
        </row>
        <row r="495">
          <cell r="A495">
            <v>9</v>
          </cell>
          <cell r="B495">
            <v>1029</v>
          </cell>
          <cell r="C495">
            <v>50</v>
          </cell>
        </row>
        <row r="496">
          <cell r="A496">
            <v>9</v>
          </cell>
          <cell r="B496">
            <v>1030</v>
          </cell>
          <cell r="C496">
            <v>50</v>
          </cell>
        </row>
        <row r="497">
          <cell r="A497">
            <v>9</v>
          </cell>
          <cell r="B497">
            <v>1031</v>
          </cell>
          <cell r="C497">
            <v>50</v>
          </cell>
        </row>
        <row r="498">
          <cell r="A498">
            <v>9</v>
          </cell>
          <cell r="B498">
            <v>1032</v>
          </cell>
          <cell r="C498">
            <v>50</v>
          </cell>
        </row>
        <row r="499">
          <cell r="A499">
            <v>9</v>
          </cell>
          <cell r="B499">
            <v>1033</v>
          </cell>
          <cell r="C499">
            <v>50</v>
          </cell>
        </row>
        <row r="500">
          <cell r="A500">
            <v>9</v>
          </cell>
          <cell r="B500">
            <v>1034</v>
          </cell>
          <cell r="C500">
            <v>50</v>
          </cell>
        </row>
        <row r="501">
          <cell r="A501">
            <v>9</v>
          </cell>
          <cell r="B501">
            <v>1035</v>
          </cell>
          <cell r="C501">
            <v>50</v>
          </cell>
        </row>
        <row r="502">
          <cell r="A502">
            <v>9.1</v>
          </cell>
          <cell r="B502">
            <v>1036</v>
          </cell>
          <cell r="C502">
            <v>50</v>
          </cell>
        </row>
        <row r="503">
          <cell r="A503">
            <v>9.1</v>
          </cell>
          <cell r="B503">
            <v>1037</v>
          </cell>
          <cell r="C503">
            <v>50</v>
          </cell>
        </row>
        <row r="504">
          <cell r="A504">
            <v>9.1</v>
          </cell>
          <cell r="B504">
            <v>1038</v>
          </cell>
          <cell r="C504">
            <v>50</v>
          </cell>
        </row>
        <row r="505">
          <cell r="A505">
            <v>9.1</v>
          </cell>
          <cell r="B505">
            <v>1039</v>
          </cell>
          <cell r="C505">
            <v>50</v>
          </cell>
        </row>
        <row r="506">
          <cell r="A506">
            <v>9.1</v>
          </cell>
          <cell r="B506">
            <v>1040</v>
          </cell>
          <cell r="C506">
            <v>50</v>
          </cell>
        </row>
        <row r="507">
          <cell r="A507">
            <v>9.1</v>
          </cell>
          <cell r="B507">
            <v>1041</v>
          </cell>
          <cell r="C507">
            <v>50</v>
          </cell>
        </row>
        <row r="508">
          <cell r="A508">
            <v>9.1</v>
          </cell>
          <cell r="B508">
            <v>1042</v>
          </cell>
          <cell r="C508">
            <v>50</v>
          </cell>
        </row>
        <row r="509">
          <cell r="A509">
            <v>9.1999999999999993</v>
          </cell>
          <cell r="B509">
            <v>1051</v>
          </cell>
          <cell r="C509">
            <v>50</v>
          </cell>
        </row>
        <row r="510">
          <cell r="A510">
            <v>9.1999999999999993</v>
          </cell>
          <cell r="B510">
            <v>1052</v>
          </cell>
          <cell r="C510">
            <v>50</v>
          </cell>
        </row>
        <row r="511">
          <cell r="A511">
            <v>9.1999999999999993</v>
          </cell>
          <cell r="B511">
            <v>1053</v>
          </cell>
          <cell r="C511">
            <v>50</v>
          </cell>
        </row>
        <row r="512">
          <cell r="A512">
            <v>9.1999999999999993</v>
          </cell>
          <cell r="B512">
            <v>1054</v>
          </cell>
          <cell r="C512">
            <v>50</v>
          </cell>
        </row>
        <row r="513">
          <cell r="A513">
            <v>9.1999999999999993</v>
          </cell>
          <cell r="B513">
            <v>1055</v>
          </cell>
          <cell r="C513">
            <v>50</v>
          </cell>
        </row>
        <row r="514">
          <cell r="A514">
            <v>9.1999999999999993</v>
          </cell>
          <cell r="B514">
            <v>1056</v>
          </cell>
          <cell r="C514">
            <v>50</v>
          </cell>
        </row>
        <row r="515">
          <cell r="A515">
            <v>9.1999999999999993</v>
          </cell>
          <cell r="B515">
            <v>1057</v>
          </cell>
          <cell r="C515">
            <v>50</v>
          </cell>
        </row>
        <row r="516">
          <cell r="A516">
            <v>9.1999999999999993</v>
          </cell>
          <cell r="B516">
            <v>1058</v>
          </cell>
          <cell r="C516">
            <v>50</v>
          </cell>
        </row>
        <row r="517">
          <cell r="A517">
            <v>9.3000000000000007</v>
          </cell>
          <cell r="B517">
            <v>1059</v>
          </cell>
          <cell r="C517">
            <v>50</v>
          </cell>
        </row>
        <row r="518">
          <cell r="A518">
            <v>9.3000000000000007</v>
          </cell>
          <cell r="B518">
            <v>1060</v>
          </cell>
          <cell r="C518">
            <v>50</v>
          </cell>
        </row>
        <row r="519">
          <cell r="A519">
            <v>9.3000000000000007</v>
          </cell>
          <cell r="B519">
            <v>1061</v>
          </cell>
          <cell r="C519">
            <v>50</v>
          </cell>
        </row>
        <row r="520">
          <cell r="A520">
            <v>9.3000000000000007</v>
          </cell>
          <cell r="B520">
            <v>1062</v>
          </cell>
          <cell r="C520">
            <v>50</v>
          </cell>
        </row>
        <row r="521">
          <cell r="A521">
            <v>9.3000000000000007</v>
          </cell>
          <cell r="B521">
            <v>1063</v>
          </cell>
          <cell r="C521">
            <v>50</v>
          </cell>
        </row>
        <row r="522">
          <cell r="A522">
            <v>9.3000000000000007</v>
          </cell>
          <cell r="B522">
            <v>1064</v>
          </cell>
          <cell r="C522">
            <v>50</v>
          </cell>
        </row>
        <row r="523">
          <cell r="A523">
            <v>9.3000000000000007</v>
          </cell>
          <cell r="B523">
            <v>1065</v>
          </cell>
          <cell r="C523">
            <v>50</v>
          </cell>
        </row>
        <row r="524">
          <cell r="A524">
            <v>9.4</v>
          </cell>
          <cell r="B524">
            <v>1066</v>
          </cell>
          <cell r="C524">
            <v>50</v>
          </cell>
        </row>
        <row r="525">
          <cell r="A525">
            <v>9.4</v>
          </cell>
          <cell r="B525">
            <v>1067</v>
          </cell>
          <cell r="C525">
            <v>50</v>
          </cell>
        </row>
        <row r="526">
          <cell r="A526">
            <v>9.4</v>
          </cell>
          <cell r="B526">
            <v>1068</v>
          </cell>
          <cell r="C526">
            <v>50</v>
          </cell>
        </row>
        <row r="527">
          <cell r="A527">
            <v>9.4</v>
          </cell>
          <cell r="B527">
            <v>1069</v>
          </cell>
          <cell r="C527">
            <v>50</v>
          </cell>
        </row>
        <row r="528">
          <cell r="A528">
            <v>9.4</v>
          </cell>
          <cell r="B528">
            <v>1070</v>
          </cell>
          <cell r="C528">
            <v>50</v>
          </cell>
        </row>
        <row r="529">
          <cell r="A529">
            <v>9.4</v>
          </cell>
          <cell r="B529">
            <v>1071</v>
          </cell>
          <cell r="C529">
            <v>50</v>
          </cell>
        </row>
        <row r="530">
          <cell r="A530">
            <v>9.4</v>
          </cell>
          <cell r="B530">
            <v>1072</v>
          </cell>
          <cell r="C530">
            <v>50</v>
          </cell>
        </row>
        <row r="531">
          <cell r="A531">
            <v>9.4</v>
          </cell>
          <cell r="B531">
            <v>1073</v>
          </cell>
          <cell r="C531">
            <v>50</v>
          </cell>
        </row>
        <row r="532">
          <cell r="A532">
            <v>9.5</v>
          </cell>
          <cell r="B532">
            <v>1087</v>
          </cell>
          <cell r="C532">
            <v>50</v>
          </cell>
        </row>
        <row r="533">
          <cell r="A533">
            <v>9.5</v>
          </cell>
          <cell r="B533">
            <v>1088</v>
          </cell>
          <cell r="C533">
            <v>50</v>
          </cell>
        </row>
        <row r="534">
          <cell r="A534">
            <v>9.5</v>
          </cell>
          <cell r="B534">
            <v>1089</v>
          </cell>
          <cell r="C534">
            <v>50</v>
          </cell>
        </row>
        <row r="535">
          <cell r="A535">
            <v>9.5</v>
          </cell>
          <cell r="B535">
            <v>1090</v>
          </cell>
          <cell r="C535">
            <v>50</v>
          </cell>
        </row>
        <row r="536">
          <cell r="A536">
            <v>9.5</v>
          </cell>
          <cell r="B536">
            <v>1091</v>
          </cell>
          <cell r="C536">
            <v>50</v>
          </cell>
        </row>
        <row r="537">
          <cell r="A537">
            <v>9.5</v>
          </cell>
          <cell r="B537">
            <v>1092</v>
          </cell>
          <cell r="C537">
            <v>50</v>
          </cell>
        </row>
        <row r="538">
          <cell r="A538">
            <v>9.5</v>
          </cell>
          <cell r="B538">
            <v>1093</v>
          </cell>
          <cell r="C538">
            <v>50</v>
          </cell>
        </row>
        <row r="539">
          <cell r="A539">
            <v>9.5</v>
          </cell>
          <cell r="B539">
            <v>1094</v>
          </cell>
          <cell r="C539">
            <v>50</v>
          </cell>
        </row>
        <row r="540">
          <cell r="A540">
            <v>9.5</v>
          </cell>
          <cell r="B540">
            <v>1095</v>
          </cell>
          <cell r="C540">
            <v>50</v>
          </cell>
        </row>
        <row r="541">
          <cell r="A541">
            <v>9.5</v>
          </cell>
          <cell r="B541">
            <v>1096</v>
          </cell>
          <cell r="C541">
            <v>50</v>
          </cell>
        </row>
        <row r="542">
          <cell r="A542">
            <v>9.6</v>
          </cell>
          <cell r="B542">
            <v>1097</v>
          </cell>
          <cell r="C542">
            <v>50</v>
          </cell>
        </row>
        <row r="543">
          <cell r="A543">
            <v>9.6</v>
          </cell>
          <cell r="B543">
            <v>1098</v>
          </cell>
          <cell r="C543">
            <v>50</v>
          </cell>
        </row>
        <row r="544">
          <cell r="A544">
            <v>9.6</v>
          </cell>
          <cell r="B544">
            <v>1099</v>
          </cell>
          <cell r="C544">
            <v>50</v>
          </cell>
        </row>
        <row r="545">
          <cell r="A545">
            <v>9.6</v>
          </cell>
          <cell r="B545">
            <v>1100</v>
          </cell>
          <cell r="C545">
            <v>50</v>
          </cell>
        </row>
        <row r="546">
          <cell r="A546">
            <v>9.6</v>
          </cell>
          <cell r="B546">
            <v>1101</v>
          </cell>
          <cell r="C546">
            <v>50</v>
          </cell>
        </row>
        <row r="547">
          <cell r="A547">
            <v>9.6999999999999993</v>
          </cell>
          <cell r="B547">
            <v>1102</v>
          </cell>
          <cell r="C547">
            <v>50</v>
          </cell>
        </row>
        <row r="548">
          <cell r="A548">
            <v>9.6999999999999993</v>
          </cell>
          <cell r="B548">
            <v>1103</v>
          </cell>
          <cell r="C548">
            <v>50</v>
          </cell>
        </row>
        <row r="549">
          <cell r="A549">
            <v>9.6999999999999993</v>
          </cell>
          <cell r="B549">
            <v>1104</v>
          </cell>
          <cell r="C549">
            <v>50</v>
          </cell>
        </row>
        <row r="550">
          <cell r="A550">
            <v>9.6999999999999993</v>
          </cell>
          <cell r="B550">
            <v>1105</v>
          </cell>
          <cell r="C550">
            <v>50</v>
          </cell>
        </row>
        <row r="551">
          <cell r="A551">
            <v>9.6999999999999993</v>
          </cell>
          <cell r="B551">
            <v>1106</v>
          </cell>
          <cell r="C551">
            <v>50</v>
          </cell>
        </row>
        <row r="552">
          <cell r="A552">
            <v>9.8000000000000007</v>
          </cell>
          <cell r="B552">
            <v>1116</v>
          </cell>
          <cell r="C552">
            <v>50</v>
          </cell>
        </row>
        <row r="553">
          <cell r="A553">
            <v>9.8000000000000007</v>
          </cell>
          <cell r="B553">
            <v>1117</v>
          </cell>
          <cell r="C553">
            <v>50</v>
          </cell>
        </row>
        <row r="554">
          <cell r="A554">
            <v>9.8000000000000007</v>
          </cell>
          <cell r="B554">
            <v>1118</v>
          </cell>
          <cell r="C554">
            <v>50</v>
          </cell>
        </row>
        <row r="555">
          <cell r="A555">
            <v>9.8000000000000007</v>
          </cell>
          <cell r="B555">
            <v>1119</v>
          </cell>
          <cell r="C555">
            <v>50</v>
          </cell>
        </row>
        <row r="556">
          <cell r="A556">
            <v>9.8000000000000007</v>
          </cell>
          <cell r="B556">
            <v>1120</v>
          </cell>
          <cell r="C556">
            <v>50</v>
          </cell>
        </row>
        <row r="557">
          <cell r="A557">
            <v>9.8000000000000007</v>
          </cell>
          <cell r="B557">
            <v>1121</v>
          </cell>
          <cell r="C557">
            <v>50</v>
          </cell>
        </row>
        <row r="558">
          <cell r="A558">
            <v>9.8000000000000007</v>
          </cell>
          <cell r="B558">
            <v>1122</v>
          </cell>
          <cell r="C558">
            <v>50</v>
          </cell>
        </row>
        <row r="559">
          <cell r="A559">
            <v>9.8000000000000007</v>
          </cell>
          <cell r="B559">
            <v>1123</v>
          </cell>
          <cell r="C559">
            <v>50</v>
          </cell>
        </row>
        <row r="560">
          <cell r="A560">
            <v>9.9</v>
          </cell>
          <cell r="B560">
            <v>1124</v>
          </cell>
          <cell r="C560">
            <v>50</v>
          </cell>
        </row>
        <row r="561">
          <cell r="A561">
            <v>9.9</v>
          </cell>
          <cell r="B561">
            <v>1125</v>
          </cell>
          <cell r="C561">
            <v>50</v>
          </cell>
        </row>
        <row r="562">
          <cell r="A562">
            <v>9.9</v>
          </cell>
          <cell r="B562">
            <v>1126</v>
          </cell>
          <cell r="C562">
            <v>50</v>
          </cell>
        </row>
        <row r="563">
          <cell r="A563">
            <v>9.9</v>
          </cell>
          <cell r="B563">
            <v>1127</v>
          </cell>
          <cell r="C563">
            <v>50</v>
          </cell>
        </row>
        <row r="564">
          <cell r="A564">
            <v>9.9</v>
          </cell>
          <cell r="B564">
            <v>1128</v>
          </cell>
          <cell r="C564">
            <v>50</v>
          </cell>
        </row>
        <row r="565">
          <cell r="A565">
            <v>9.9</v>
          </cell>
          <cell r="B565">
            <v>1129</v>
          </cell>
          <cell r="C565">
            <v>50</v>
          </cell>
        </row>
        <row r="566">
          <cell r="A566">
            <v>9.9</v>
          </cell>
          <cell r="B566">
            <v>1130</v>
          </cell>
          <cell r="C566">
            <v>50</v>
          </cell>
        </row>
        <row r="567">
          <cell r="A567">
            <v>9.9</v>
          </cell>
          <cell r="B567">
            <v>1131</v>
          </cell>
          <cell r="C567">
            <v>50</v>
          </cell>
        </row>
        <row r="568">
          <cell r="A568">
            <v>9.9</v>
          </cell>
          <cell r="B568">
            <v>1132</v>
          </cell>
          <cell r="C568">
            <v>50</v>
          </cell>
        </row>
        <row r="569">
          <cell r="A569">
            <v>10</v>
          </cell>
          <cell r="B569">
            <v>1124</v>
          </cell>
          <cell r="C569">
            <v>50</v>
          </cell>
        </row>
        <row r="570">
          <cell r="A570">
            <v>10</v>
          </cell>
          <cell r="B570">
            <v>1125</v>
          </cell>
          <cell r="C570">
            <v>50</v>
          </cell>
        </row>
        <row r="571">
          <cell r="A571">
            <v>10</v>
          </cell>
          <cell r="B571">
            <v>1126</v>
          </cell>
          <cell r="C571">
            <v>50</v>
          </cell>
        </row>
        <row r="572">
          <cell r="A572">
            <v>10</v>
          </cell>
          <cell r="B572">
            <v>1127</v>
          </cell>
          <cell r="C572">
            <v>50</v>
          </cell>
        </row>
        <row r="573">
          <cell r="A573">
            <v>10</v>
          </cell>
          <cell r="B573">
            <v>1128</v>
          </cell>
          <cell r="C573">
            <v>50</v>
          </cell>
        </row>
        <row r="574">
          <cell r="A574">
            <v>10</v>
          </cell>
          <cell r="B574">
            <v>1129</v>
          </cell>
          <cell r="C574">
            <v>50</v>
          </cell>
        </row>
        <row r="575">
          <cell r="A575">
            <v>10</v>
          </cell>
          <cell r="B575">
            <v>1130</v>
          </cell>
          <cell r="C575">
            <v>50</v>
          </cell>
        </row>
        <row r="576">
          <cell r="A576">
            <v>10</v>
          </cell>
          <cell r="B576">
            <v>1131</v>
          </cell>
          <cell r="C576">
            <v>50</v>
          </cell>
        </row>
        <row r="577">
          <cell r="A577">
            <v>10</v>
          </cell>
          <cell r="B577">
            <v>1132</v>
          </cell>
          <cell r="C577">
            <v>50</v>
          </cell>
        </row>
        <row r="578">
          <cell r="A578">
            <v>10</v>
          </cell>
          <cell r="B578">
            <v>1133</v>
          </cell>
          <cell r="C578">
            <v>50</v>
          </cell>
        </row>
        <row r="579">
          <cell r="A579">
            <v>10</v>
          </cell>
          <cell r="B579">
            <v>1134</v>
          </cell>
          <cell r="C579">
            <v>50</v>
          </cell>
        </row>
        <row r="580">
          <cell r="A580">
            <v>10</v>
          </cell>
          <cell r="B580">
            <v>1135</v>
          </cell>
          <cell r="C580">
            <v>50</v>
          </cell>
        </row>
        <row r="581">
          <cell r="A581">
            <v>10</v>
          </cell>
          <cell r="B581">
            <v>1136</v>
          </cell>
          <cell r="C581">
            <v>50</v>
          </cell>
        </row>
        <row r="582">
          <cell r="A582">
            <v>10</v>
          </cell>
          <cell r="B582">
            <v>1137</v>
          </cell>
          <cell r="C582">
            <v>50</v>
          </cell>
        </row>
        <row r="583">
          <cell r="A583">
            <v>10</v>
          </cell>
          <cell r="B583">
            <v>1138</v>
          </cell>
          <cell r="C583">
            <v>50</v>
          </cell>
        </row>
        <row r="584">
          <cell r="A584">
            <v>10</v>
          </cell>
          <cell r="B584">
            <v>1139</v>
          </cell>
          <cell r="C584">
            <v>50</v>
          </cell>
        </row>
        <row r="585">
          <cell r="A585">
            <v>10</v>
          </cell>
          <cell r="B585">
            <v>1140</v>
          </cell>
          <cell r="C585">
            <v>50</v>
          </cell>
        </row>
        <row r="586">
          <cell r="A586">
            <v>10.1</v>
          </cell>
          <cell r="B586">
            <v>1133</v>
          </cell>
          <cell r="C586">
            <v>50</v>
          </cell>
        </row>
        <row r="587">
          <cell r="A587">
            <v>10.1</v>
          </cell>
          <cell r="B587">
            <v>1134</v>
          </cell>
          <cell r="C587">
            <v>50</v>
          </cell>
        </row>
        <row r="588">
          <cell r="A588">
            <v>10.1</v>
          </cell>
          <cell r="B588">
            <v>1135</v>
          </cell>
          <cell r="C588">
            <v>50</v>
          </cell>
        </row>
        <row r="589">
          <cell r="A589">
            <v>10.1</v>
          </cell>
          <cell r="B589">
            <v>1136</v>
          </cell>
          <cell r="C589">
            <v>50</v>
          </cell>
        </row>
        <row r="590">
          <cell r="A590">
            <v>10.1</v>
          </cell>
          <cell r="B590">
            <v>1137</v>
          </cell>
          <cell r="C590">
            <v>50</v>
          </cell>
        </row>
        <row r="591">
          <cell r="A591">
            <v>10.1</v>
          </cell>
          <cell r="B591">
            <v>1138</v>
          </cell>
          <cell r="C591">
            <v>50</v>
          </cell>
        </row>
        <row r="592">
          <cell r="A592">
            <v>10.1</v>
          </cell>
          <cell r="B592">
            <v>1139</v>
          </cell>
          <cell r="C592">
            <v>50</v>
          </cell>
        </row>
        <row r="593">
          <cell r="A593">
            <v>10.1</v>
          </cell>
          <cell r="B593">
            <v>1140</v>
          </cell>
          <cell r="C593">
            <v>50</v>
          </cell>
        </row>
        <row r="594">
          <cell r="A594">
            <v>10.1</v>
          </cell>
          <cell r="B594">
            <v>1141</v>
          </cell>
          <cell r="C594">
            <v>50</v>
          </cell>
        </row>
        <row r="595">
          <cell r="A595">
            <v>10.1</v>
          </cell>
          <cell r="B595">
            <v>1142</v>
          </cell>
          <cell r="C595">
            <v>50</v>
          </cell>
        </row>
        <row r="596">
          <cell r="A596">
            <v>10.1</v>
          </cell>
          <cell r="B596">
            <v>1143</v>
          </cell>
          <cell r="C596">
            <v>50</v>
          </cell>
        </row>
        <row r="597">
          <cell r="A597">
            <v>10.1</v>
          </cell>
          <cell r="B597">
            <v>1144</v>
          </cell>
          <cell r="C597">
            <v>50</v>
          </cell>
        </row>
        <row r="598">
          <cell r="A598">
            <v>10.1</v>
          </cell>
          <cell r="B598">
            <v>1145</v>
          </cell>
          <cell r="C598">
            <v>50</v>
          </cell>
        </row>
        <row r="599">
          <cell r="A599">
            <v>10.1</v>
          </cell>
          <cell r="B599">
            <v>1146</v>
          </cell>
          <cell r="C599">
            <v>50</v>
          </cell>
        </row>
        <row r="600">
          <cell r="A600">
            <v>10.1</v>
          </cell>
          <cell r="B600">
            <v>1147</v>
          </cell>
          <cell r="C600">
            <v>50</v>
          </cell>
        </row>
        <row r="601">
          <cell r="A601">
            <v>10.1</v>
          </cell>
          <cell r="B601">
            <v>1148</v>
          </cell>
          <cell r="C601">
            <v>50</v>
          </cell>
        </row>
        <row r="602">
          <cell r="A602">
            <v>10.199999999999999</v>
          </cell>
          <cell r="B602">
            <v>1141</v>
          </cell>
          <cell r="C602">
            <v>50</v>
          </cell>
        </row>
        <row r="603">
          <cell r="A603">
            <v>10.199999999999999</v>
          </cell>
          <cell r="B603">
            <v>1142</v>
          </cell>
          <cell r="C603">
            <v>50</v>
          </cell>
        </row>
        <row r="604">
          <cell r="A604">
            <v>10.199999999999999</v>
          </cell>
          <cell r="B604">
            <v>1143</v>
          </cell>
          <cell r="C604">
            <v>50</v>
          </cell>
        </row>
        <row r="605">
          <cell r="A605">
            <v>10.199999999999999</v>
          </cell>
          <cell r="B605">
            <v>1144</v>
          </cell>
          <cell r="C605">
            <v>50</v>
          </cell>
        </row>
        <row r="606">
          <cell r="A606">
            <v>10.199999999999999</v>
          </cell>
          <cell r="B606">
            <v>1145</v>
          </cell>
          <cell r="C606">
            <v>50</v>
          </cell>
        </row>
        <row r="607">
          <cell r="A607">
            <v>10.199999999999999</v>
          </cell>
          <cell r="B607">
            <v>1146</v>
          </cell>
          <cell r="C607">
            <v>50</v>
          </cell>
        </row>
        <row r="608">
          <cell r="A608">
            <v>10.199999999999999</v>
          </cell>
          <cell r="B608">
            <v>1147</v>
          </cell>
          <cell r="C608">
            <v>50</v>
          </cell>
        </row>
        <row r="609">
          <cell r="A609">
            <v>10.199999999999999</v>
          </cell>
          <cell r="B609">
            <v>1148</v>
          </cell>
          <cell r="C609">
            <v>50</v>
          </cell>
        </row>
        <row r="610">
          <cell r="A610">
            <v>10.199999999999999</v>
          </cell>
          <cell r="B610">
            <v>1149</v>
          </cell>
          <cell r="C610">
            <v>50</v>
          </cell>
        </row>
        <row r="611">
          <cell r="A611">
            <v>10.199999999999999</v>
          </cell>
          <cell r="B611">
            <v>1150</v>
          </cell>
          <cell r="C611">
            <v>50</v>
          </cell>
        </row>
        <row r="612">
          <cell r="A612">
            <v>10.199999999999999</v>
          </cell>
          <cell r="B612">
            <v>1151</v>
          </cell>
          <cell r="C612">
            <v>50</v>
          </cell>
        </row>
        <row r="613">
          <cell r="A613">
            <v>10.199999999999999</v>
          </cell>
          <cell r="B613">
            <v>1152</v>
          </cell>
          <cell r="C613">
            <v>50</v>
          </cell>
        </row>
        <row r="614">
          <cell r="A614">
            <v>10.199999999999999</v>
          </cell>
          <cell r="B614">
            <v>1153</v>
          </cell>
          <cell r="C614">
            <v>50</v>
          </cell>
        </row>
        <row r="615">
          <cell r="A615">
            <v>10.199999999999999</v>
          </cell>
          <cell r="B615">
            <v>1154</v>
          </cell>
          <cell r="C615">
            <v>50</v>
          </cell>
        </row>
        <row r="616">
          <cell r="A616">
            <v>10.3</v>
          </cell>
          <cell r="B616">
            <v>1141</v>
          </cell>
          <cell r="C616">
            <v>50</v>
          </cell>
        </row>
        <row r="617">
          <cell r="A617">
            <v>10.3</v>
          </cell>
          <cell r="B617">
            <v>1142</v>
          </cell>
          <cell r="C617">
            <v>50</v>
          </cell>
        </row>
        <row r="618">
          <cell r="A618">
            <v>10.3</v>
          </cell>
          <cell r="B618">
            <v>1143</v>
          </cell>
          <cell r="C618">
            <v>50</v>
          </cell>
        </row>
        <row r="619">
          <cell r="A619">
            <v>10.3</v>
          </cell>
          <cell r="B619">
            <v>1144</v>
          </cell>
          <cell r="C619">
            <v>50</v>
          </cell>
        </row>
        <row r="620">
          <cell r="A620">
            <v>10.3</v>
          </cell>
          <cell r="B620">
            <v>1145</v>
          </cell>
          <cell r="C620">
            <v>50</v>
          </cell>
        </row>
        <row r="621">
          <cell r="A621">
            <v>10.3</v>
          </cell>
          <cell r="B621">
            <v>1146</v>
          </cell>
          <cell r="C621">
            <v>50</v>
          </cell>
        </row>
        <row r="622">
          <cell r="A622">
            <v>10.3</v>
          </cell>
          <cell r="B622">
            <v>1147</v>
          </cell>
          <cell r="C622">
            <v>50</v>
          </cell>
        </row>
        <row r="623">
          <cell r="A623">
            <v>10.3</v>
          </cell>
          <cell r="B623">
            <v>1148</v>
          </cell>
          <cell r="C623">
            <v>50</v>
          </cell>
        </row>
        <row r="624">
          <cell r="A624">
            <v>10.3</v>
          </cell>
          <cell r="B624">
            <v>1149</v>
          </cell>
          <cell r="C624">
            <v>50</v>
          </cell>
        </row>
        <row r="625">
          <cell r="A625">
            <v>10.3</v>
          </cell>
          <cell r="B625">
            <v>1150</v>
          </cell>
          <cell r="C625">
            <v>50</v>
          </cell>
        </row>
        <row r="626">
          <cell r="A626">
            <v>10.3</v>
          </cell>
          <cell r="B626">
            <v>1151</v>
          </cell>
          <cell r="C626">
            <v>50</v>
          </cell>
        </row>
        <row r="627">
          <cell r="A627">
            <v>10.3</v>
          </cell>
          <cell r="B627">
            <v>1152</v>
          </cell>
          <cell r="C627">
            <v>50</v>
          </cell>
        </row>
        <row r="628">
          <cell r="A628">
            <v>10.3</v>
          </cell>
          <cell r="B628">
            <v>1153</v>
          </cell>
          <cell r="C628">
            <v>50</v>
          </cell>
        </row>
        <row r="629">
          <cell r="A629">
            <v>10.3</v>
          </cell>
          <cell r="B629">
            <v>1154</v>
          </cell>
          <cell r="C629">
            <v>50</v>
          </cell>
        </row>
        <row r="630">
          <cell r="A630">
            <v>10.4</v>
          </cell>
          <cell r="B630">
            <v>1149</v>
          </cell>
          <cell r="C630">
            <v>50</v>
          </cell>
        </row>
        <row r="631">
          <cell r="A631">
            <v>10.4</v>
          </cell>
          <cell r="B631">
            <v>1150</v>
          </cell>
          <cell r="C631">
            <v>50</v>
          </cell>
        </row>
        <row r="632">
          <cell r="A632">
            <v>10.4</v>
          </cell>
          <cell r="B632">
            <v>1151</v>
          </cell>
          <cell r="C632">
            <v>50</v>
          </cell>
        </row>
        <row r="633">
          <cell r="A633">
            <v>10.4</v>
          </cell>
          <cell r="B633">
            <v>1152</v>
          </cell>
          <cell r="C633">
            <v>50</v>
          </cell>
        </row>
        <row r="634">
          <cell r="A634">
            <v>10.4</v>
          </cell>
          <cell r="B634">
            <v>1153</v>
          </cell>
          <cell r="C634">
            <v>50</v>
          </cell>
        </row>
        <row r="635">
          <cell r="A635">
            <v>10.4</v>
          </cell>
          <cell r="B635">
            <v>1154</v>
          </cell>
          <cell r="C635">
            <v>50</v>
          </cell>
        </row>
        <row r="636">
          <cell r="A636">
            <v>10.4</v>
          </cell>
          <cell r="B636">
            <v>1155</v>
          </cell>
          <cell r="C636">
            <v>50</v>
          </cell>
        </row>
        <row r="637">
          <cell r="A637">
            <v>10.4</v>
          </cell>
          <cell r="B637">
            <v>1156</v>
          </cell>
          <cell r="C637">
            <v>50</v>
          </cell>
        </row>
        <row r="638">
          <cell r="A638">
            <v>10.4</v>
          </cell>
          <cell r="B638">
            <v>1157</v>
          </cell>
          <cell r="C638">
            <v>50</v>
          </cell>
        </row>
        <row r="639">
          <cell r="A639">
            <v>10.4</v>
          </cell>
          <cell r="B639">
            <v>1158</v>
          </cell>
          <cell r="C639">
            <v>50</v>
          </cell>
        </row>
        <row r="640">
          <cell r="A640">
            <v>10.4</v>
          </cell>
          <cell r="B640">
            <v>1159</v>
          </cell>
          <cell r="C640">
            <v>50</v>
          </cell>
        </row>
        <row r="641">
          <cell r="A641">
            <v>10.4</v>
          </cell>
          <cell r="B641">
            <v>1160</v>
          </cell>
          <cell r="C641">
            <v>50</v>
          </cell>
        </row>
        <row r="642">
          <cell r="A642">
            <v>10.4</v>
          </cell>
          <cell r="B642">
            <v>1161</v>
          </cell>
          <cell r="C642">
            <v>50</v>
          </cell>
        </row>
        <row r="643">
          <cell r="A643">
            <v>10.5</v>
          </cell>
          <cell r="B643">
            <v>1155</v>
          </cell>
          <cell r="C643">
            <v>50</v>
          </cell>
        </row>
        <row r="644">
          <cell r="A644">
            <v>10.5</v>
          </cell>
          <cell r="B644">
            <v>1156</v>
          </cell>
          <cell r="C644">
            <v>50</v>
          </cell>
        </row>
        <row r="645">
          <cell r="A645">
            <v>10.5</v>
          </cell>
          <cell r="B645">
            <v>1157</v>
          </cell>
          <cell r="C645">
            <v>50</v>
          </cell>
        </row>
        <row r="646">
          <cell r="A646">
            <v>10.5</v>
          </cell>
          <cell r="B646">
            <v>1158</v>
          </cell>
          <cell r="C646">
            <v>50</v>
          </cell>
        </row>
        <row r="647">
          <cell r="A647">
            <v>10.5</v>
          </cell>
          <cell r="B647">
            <v>1159</v>
          </cell>
          <cell r="C647">
            <v>50</v>
          </cell>
        </row>
        <row r="648">
          <cell r="A648">
            <v>10.5</v>
          </cell>
          <cell r="B648">
            <v>1160</v>
          </cell>
          <cell r="C648">
            <v>50</v>
          </cell>
        </row>
        <row r="649">
          <cell r="A649">
            <v>10.5</v>
          </cell>
          <cell r="B649">
            <v>1161</v>
          </cell>
          <cell r="C649">
            <v>50</v>
          </cell>
        </row>
        <row r="650">
          <cell r="A650">
            <v>10.5</v>
          </cell>
          <cell r="B650">
            <v>1162</v>
          </cell>
          <cell r="C650">
            <v>50</v>
          </cell>
        </row>
        <row r="651">
          <cell r="A651">
            <v>10.5</v>
          </cell>
          <cell r="B651">
            <v>1163</v>
          </cell>
          <cell r="C651">
            <v>50</v>
          </cell>
        </row>
        <row r="652">
          <cell r="A652">
            <v>10.5</v>
          </cell>
          <cell r="B652">
            <v>1164</v>
          </cell>
          <cell r="C652">
            <v>50</v>
          </cell>
        </row>
        <row r="653">
          <cell r="A653">
            <v>10.5</v>
          </cell>
          <cell r="B653">
            <v>1165</v>
          </cell>
          <cell r="C653">
            <v>50</v>
          </cell>
        </row>
        <row r="654">
          <cell r="A654">
            <v>10.5</v>
          </cell>
          <cell r="B654">
            <v>1166</v>
          </cell>
          <cell r="C654">
            <v>50</v>
          </cell>
        </row>
        <row r="655">
          <cell r="A655">
            <v>10.6</v>
          </cell>
          <cell r="B655">
            <v>1162</v>
          </cell>
          <cell r="C655">
            <v>50</v>
          </cell>
        </row>
        <row r="656">
          <cell r="A656">
            <v>10.6</v>
          </cell>
          <cell r="B656">
            <v>1163</v>
          </cell>
          <cell r="C656">
            <v>50</v>
          </cell>
        </row>
        <row r="657">
          <cell r="A657">
            <v>10.6</v>
          </cell>
          <cell r="B657">
            <v>1164</v>
          </cell>
          <cell r="C657">
            <v>50</v>
          </cell>
        </row>
        <row r="658">
          <cell r="A658">
            <v>10.6</v>
          </cell>
          <cell r="B658">
            <v>1165</v>
          </cell>
          <cell r="C658">
            <v>50</v>
          </cell>
        </row>
        <row r="659">
          <cell r="A659">
            <v>10.6</v>
          </cell>
          <cell r="B659">
            <v>1166</v>
          </cell>
          <cell r="C659">
            <v>50</v>
          </cell>
        </row>
        <row r="660">
          <cell r="A660">
            <v>10.6</v>
          </cell>
          <cell r="B660">
            <v>1167</v>
          </cell>
          <cell r="C660">
            <v>50</v>
          </cell>
        </row>
        <row r="661">
          <cell r="A661">
            <v>10.6</v>
          </cell>
          <cell r="B661">
            <v>1168</v>
          </cell>
          <cell r="C661">
            <v>50</v>
          </cell>
        </row>
        <row r="662">
          <cell r="A662">
            <v>10.6</v>
          </cell>
          <cell r="B662">
            <v>1169</v>
          </cell>
          <cell r="C662">
            <v>50</v>
          </cell>
        </row>
        <row r="663">
          <cell r="A663">
            <v>10.6</v>
          </cell>
          <cell r="B663">
            <v>1170</v>
          </cell>
          <cell r="C663">
            <v>50</v>
          </cell>
        </row>
        <row r="664">
          <cell r="A664">
            <v>10.6</v>
          </cell>
          <cell r="B664">
            <v>1171</v>
          </cell>
          <cell r="C664">
            <v>50</v>
          </cell>
        </row>
        <row r="665">
          <cell r="A665">
            <v>10.7</v>
          </cell>
          <cell r="B665">
            <v>1162</v>
          </cell>
          <cell r="C665">
            <v>50</v>
          </cell>
        </row>
        <row r="666">
          <cell r="A666">
            <v>10.7</v>
          </cell>
          <cell r="B666">
            <v>1163</v>
          </cell>
          <cell r="C666">
            <v>50</v>
          </cell>
        </row>
        <row r="667">
          <cell r="A667">
            <v>10.7</v>
          </cell>
          <cell r="B667">
            <v>1164</v>
          </cell>
          <cell r="C667">
            <v>50</v>
          </cell>
        </row>
        <row r="668">
          <cell r="A668">
            <v>10.7</v>
          </cell>
          <cell r="B668">
            <v>1165</v>
          </cell>
          <cell r="C668">
            <v>50</v>
          </cell>
        </row>
        <row r="669">
          <cell r="A669">
            <v>10.7</v>
          </cell>
          <cell r="B669">
            <v>1166</v>
          </cell>
          <cell r="C669">
            <v>50</v>
          </cell>
        </row>
        <row r="670">
          <cell r="A670">
            <v>10.7</v>
          </cell>
          <cell r="B670">
            <v>1167</v>
          </cell>
          <cell r="C670">
            <v>50</v>
          </cell>
        </row>
        <row r="671">
          <cell r="A671">
            <v>10.7</v>
          </cell>
          <cell r="B671">
            <v>1168</v>
          </cell>
          <cell r="C671">
            <v>50</v>
          </cell>
        </row>
        <row r="672">
          <cell r="A672">
            <v>10.7</v>
          </cell>
          <cell r="B672">
            <v>1169</v>
          </cell>
          <cell r="C672">
            <v>50</v>
          </cell>
        </row>
        <row r="673">
          <cell r="A673">
            <v>10.7</v>
          </cell>
          <cell r="B673">
            <v>1170</v>
          </cell>
          <cell r="C673">
            <v>50</v>
          </cell>
        </row>
        <row r="674">
          <cell r="A674">
            <v>10.7</v>
          </cell>
          <cell r="B674">
            <v>1171</v>
          </cell>
          <cell r="C674">
            <v>50</v>
          </cell>
        </row>
        <row r="675">
          <cell r="A675">
            <v>10.8</v>
          </cell>
          <cell r="B675">
            <v>1167</v>
          </cell>
          <cell r="C675">
            <v>50</v>
          </cell>
        </row>
        <row r="676">
          <cell r="A676">
            <v>10.8</v>
          </cell>
          <cell r="B676">
            <v>1168</v>
          </cell>
          <cell r="C676">
            <v>50</v>
          </cell>
        </row>
        <row r="677">
          <cell r="A677">
            <v>10.8</v>
          </cell>
          <cell r="B677">
            <v>1169</v>
          </cell>
          <cell r="C677">
            <v>50</v>
          </cell>
        </row>
        <row r="678">
          <cell r="A678">
            <v>10.8</v>
          </cell>
          <cell r="B678">
            <v>1170</v>
          </cell>
          <cell r="C678">
            <v>50</v>
          </cell>
        </row>
        <row r="679">
          <cell r="A679">
            <v>10.8</v>
          </cell>
          <cell r="B679">
            <v>1171</v>
          </cell>
          <cell r="C679">
            <v>50</v>
          </cell>
        </row>
        <row r="680">
          <cell r="A680">
            <v>10.8</v>
          </cell>
          <cell r="B680">
            <v>1172</v>
          </cell>
          <cell r="C680">
            <v>50</v>
          </cell>
        </row>
        <row r="681">
          <cell r="A681">
            <v>10.8</v>
          </cell>
          <cell r="B681">
            <v>1173</v>
          </cell>
          <cell r="C681">
            <v>50</v>
          </cell>
        </row>
        <row r="682">
          <cell r="A682">
            <v>10.8</v>
          </cell>
          <cell r="B682">
            <v>1174</v>
          </cell>
          <cell r="C682">
            <v>50</v>
          </cell>
        </row>
        <row r="683">
          <cell r="A683">
            <v>10.8</v>
          </cell>
          <cell r="B683">
            <v>1175</v>
          </cell>
          <cell r="C683">
            <v>50</v>
          </cell>
        </row>
        <row r="684">
          <cell r="A684">
            <v>10.9</v>
          </cell>
          <cell r="B684">
            <v>1172</v>
          </cell>
          <cell r="C684">
            <v>50</v>
          </cell>
        </row>
        <row r="685">
          <cell r="A685">
            <v>10.9</v>
          </cell>
          <cell r="B685">
            <v>1173</v>
          </cell>
          <cell r="C685">
            <v>50</v>
          </cell>
        </row>
        <row r="686">
          <cell r="A686">
            <v>10.9</v>
          </cell>
          <cell r="B686">
            <v>1174</v>
          </cell>
          <cell r="C686">
            <v>50</v>
          </cell>
        </row>
        <row r="687">
          <cell r="A687">
            <v>10.9</v>
          </cell>
          <cell r="B687">
            <v>1175</v>
          </cell>
          <cell r="C687">
            <v>50</v>
          </cell>
        </row>
        <row r="688">
          <cell r="A688">
            <v>10.9</v>
          </cell>
          <cell r="B688">
            <v>1176</v>
          </cell>
          <cell r="C688">
            <v>50</v>
          </cell>
        </row>
        <row r="689">
          <cell r="A689">
            <v>10.9</v>
          </cell>
          <cell r="B689">
            <v>1177</v>
          </cell>
          <cell r="C689">
            <v>50</v>
          </cell>
        </row>
        <row r="690">
          <cell r="A690">
            <v>10.9</v>
          </cell>
          <cell r="B690">
            <v>1178</v>
          </cell>
          <cell r="C690">
            <v>50</v>
          </cell>
        </row>
        <row r="691">
          <cell r="A691">
            <v>10.9</v>
          </cell>
          <cell r="B691">
            <v>1179</v>
          </cell>
          <cell r="C691">
            <v>50</v>
          </cell>
        </row>
        <row r="692">
          <cell r="A692">
            <v>10.9</v>
          </cell>
          <cell r="B692">
            <v>1180</v>
          </cell>
          <cell r="C692">
            <v>50</v>
          </cell>
        </row>
        <row r="693">
          <cell r="A693">
            <v>11</v>
          </cell>
          <cell r="B693">
            <v>1172</v>
          </cell>
          <cell r="C693">
            <v>50</v>
          </cell>
        </row>
        <row r="694">
          <cell r="A694">
            <v>11</v>
          </cell>
          <cell r="B694">
            <v>1173</v>
          </cell>
          <cell r="C694">
            <v>50</v>
          </cell>
        </row>
        <row r="695">
          <cell r="A695">
            <v>11</v>
          </cell>
          <cell r="B695">
            <v>1174</v>
          </cell>
          <cell r="C695">
            <v>50</v>
          </cell>
        </row>
        <row r="696">
          <cell r="A696">
            <v>11</v>
          </cell>
          <cell r="B696">
            <v>1175</v>
          </cell>
          <cell r="C696">
            <v>50</v>
          </cell>
        </row>
        <row r="697">
          <cell r="A697">
            <v>11.1</v>
          </cell>
          <cell r="B697">
            <v>1176</v>
          </cell>
          <cell r="C697">
            <v>50</v>
          </cell>
        </row>
        <row r="698">
          <cell r="A698">
            <v>11.1</v>
          </cell>
          <cell r="B698">
            <v>1177</v>
          </cell>
          <cell r="C698">
            <v>50</v>
          </cell>
        </row>
        <row r="699">
          <cell r="A699">
            <v>11.1</v>
          </cell>
          <cell r="B699">
            <v>1178</v>
          </cell>
          <cell r="C699">
            <v>50</v>
          </cell>
        </row>
        <row r="700">
          <cell r="A700">
            <v>11.1</v>
          </cell>
          <cell r="B700">
            <v>1179</v>
          </cell>
          <cell r="C700">
            <v>50</v>
          </cell>
        </row>
        <row r="701">
          <cell r="A701">
            <v>11.1</v>
          </cell>
          <cell r="B701">
            <v>1180</v>
          </cell>
          <cell r="C701">
            <v>50</v>
          </cell>
        </row>
        <row r="702">
          <cell r="A702">
            <v>11.2</v>
          </cell>
          <cell r="B702">
            <v>1181</v>
          </cell>
          <cell r="C702">
            <v>50</v>
          </cell>
        </row>
        <row r="703">
          <cell r="A703">
            <v>11.2</v>
          </cell>
          <cell r="B703">
            <v>1182</v>
          </cell>
          <cell r="C703">
            <v>50</v>
          </cell>
        </row>
        <row r="704">
          <cell r="A704">
            <v>11.2</v>
          </cell>
          <cell r="B704">
            <v>1183</v>
          </cell>
          <cell r="C704">
            <v>50</v>
          </cell>
        </row>
        <row r="705">
          <cell r="A705">
            <v>11.2</v>
          </cell>
          <cell r="B705">
            <v>1184</v>
          </cell>
          <cell r="C705">
            <v>50</v>
          </cell>
        </row>
        <row r="706">
          <cell r="A706">
            <v>11.2</v>
          </cell>
          <cell r="B706">
            <v>1185</v>
          </cell>
          <cell r="C706">
            <v>50</v>
          </cell>
        </row>
        <row r="707">
          <cell r="A707">
            <v>11.3</v>
          </cell>
          <cell r="B707">
            <v>1181</v>
          </cell>
          <cell r="C707">
            <v>50</v>
          </cell>
        </row>
        <row r="708">
          <cell r="A708">
            <v>11.3</v>
          </cell>
          <cell r="B708">
            <v>1182</v>
          </cell>
          <cell r="C708">
            <v>50</v>
          </cell>
        </row>
        <row r="709">
          <cell r="A709">
            <v>11.3</v>
          </cell>
          <cell r="B709">
            <v>1183</v>
          </cell>
          <cell r="C709">
            <v>50</v>
          </cell>
        </row>
        <row r="710">
          <cell r="A710">
            <v>11.3</v>
          </cell>
          <cell r="B710">
            <v>1184</v>
          </cell>
          <cell r="C710">
            <v>50</v>
          </cell>
        </row>
        <row r="711">
          <cell r="A711">
            <v>11.3</v>
          </cell>
          <cell r="B711">
            <v>1185</v>
          </cell>
          <cell r="C711">
            <v>50</v>
          </cell>
        </row>
        <row r="712">
          <cell r="A712">
            <v>11.4</v>
          </cell>
          <cell r="B712">
            <v>1186</v>
          </cell>
          <cell r="C712">
            <v>50</v>
          </cell>
        </row>
        <row r="713">
          <cell r="A713">
            <v>11.4</v>
          </cell>
          <cell r="B713">
            <v>1187</v>
          </cell>
          <cell r="C713">
            <v>50</v>
          </cell>
        </row>
        <row r="714">
          <cell r="A714">
            <v>11.4</v>
          </cell>
          <cell r="B714">
            <v>1188</v>
          </cell>
          <cell r="C714">
            <v>50</v>
          </cell>
        </row>
        <row r="715">
          <cell r="A715">
            <v>11.4</v>
          </cell>
          <cell r="B715">
            <v>1189</v>
          </cell>
          <cell r="C715">
            <v>50</v>
          </cell>
        </row>
        <row r="716">
          <cell r="A716">
            <v>11.4</v>
          </cell>
          <cell r="B716">
            <v>1190</v>
          </cell>
          <cell r="C716">
            <v>50</v>
          </cell>
        </row>
        <row r="717">
          <cell r="A717">
            <v>11.5</v>
          </cell>
          <cell r="B717">
            <v>1191</v>
          </cell>
          <cell r="C717">
            <v>50</v>
          </cell>
        </row>
        <row r="718">
          <cell r="A718">
            <v>11.5</v>
          </cell>
          <cell r="B718">
            <v>1192</v>
          </cell>
          <cell r="C718">
            <v>50</v>
          </cell>
        </row>
        <row r="719">
          <cell r="A719">
            <v>11.5</v>
          </cell>
          <cell r="B719">
            <v>1193</v>
          </cell>
          <cell r="C719">
            <v>50</v>
          </cell>
        </row>
        <row r="720">
          <cell r="A720">
            <v>11.5</v>
          </cell>
          <cell r="B720">
            <v>1194</v>
          </cell>
          <cell r="C720">
            <v>50</v>
          </cell>
        </row>
        <row r="721">
          <cell r="A721">
            <v>11.5</v>
          </cell>
          <cell r="B721">
            <v>1195</v>
          </cell>
          <cell r="C721">
            <v>50</v>
          </cell>
        </row>
        <row r="722">
          <cell r="A722">
            <v>11.5</v>
          </cell>
          <cell r="B722">
            <v>1196</v>
          </cell>
          <cell r="C722">
            <v>50</v>
          </cell>
        </row>
        <row r="723">
          <cell r="A723">
            <v>11.5</v>
          </cell>
          <cell r="B723">
            <v>1197</v>
          </cell>
          <cell r="C723">
            <v>50</v>
          </cell>
        </row>
        <row r="724">
          <cell r="A724">
            <v>11.6</v>
          </cell>
          <cell r="B724">
            <v>1198</v>
          </cell>
          <cell r="C724">
            <v>50</v>
          </cell>
        </row>
        <row r="725">
          <cell r="A725">
            <v>11.6</v>
          </cell>
          <cell r="B725">
            <v>1199</v>
          </cell>
          <cell r="C725">
            <v>50</v>
          </cell>
        </row>
        <row r="726">
          <cell r="A726">
            <v>11.6</v>
          </cell>
          <cell r="B726">
            <v>1200</v>
          </cell>
          <cell r="C726">
            <v>50</v>
          </cell>
        </row>
        <row r="727">
          <cell r="A727">
            <v>11.6</v>
          </cell>
          <cell r="B727">
            <v>1201</v>
          </cell>
          <cell r="C727">
            <v>50</v>
          </cell>
        </row>
        <row r="728">
          <cell r="A728">
            <v>11.6</v>
          </cell>
          <cell r="B728">
            <v>1202</v>
          </cell>
          <cell r="C728">
            <v>50</v>
          </cell>
        </row>
        <row r="729">
          <cell r="A729">
            <v>11.6</v>
          </cell>
          <cell r="B729">
            <v>1203</v>
          </cell>
          <cell r="C729">
            <v>50</v>
          </cell>
        </row>
        <row r="730">
          <cell r="A730">
            <v>11.7</v>
          </cell>
          <cell r="B730">
            <v>1198</v>
          </cell>
          <cell r="C730">
            <v>50</v>
          </cell>
        </row>
        <row r="731">
          <cell r="A731">
            <v>11.7</v>
          </cell>
          <cell r="B731">
            <v>1199</v>
          </cell>
          <cell r="C731">
            <v>50</v>
          </cell>
        </row>
        <row r="732">
          <cell r="A732">
            <v>11.7</v>
          </cell>
          <cell r="B732">
            <v>1200</v>
          </cell>
          <cell r="C732">
            <v>50</v>
          </cell>
        </row>
        <row r="733">
          <cell r="A733">
            <v>11.7</v>
          </cell>
          <cell r="B733">
            <v>1201</v>
          </cell>
          <cell r="C733">
            <v>50</v>
          </cell>
        </row>
        <row r="734">
          <cell r="A734">
            <v>11.7</v>
          </cell>
          <cell r="B734">
            <v>1202</v>
          </cell>
          <cell r="C734">
            <v>50</v>
          </cell>
        </row>
        <row r="735">
          <cell r="A735">
            <v>11.7</v>
          </cell>
          <cell r="B735">
            <v>1203</v>
          </cell>
          <cell r="C735">
            <v>50</v>
          </cell>
        </row>
        <row r="736">
          <cell r="A736">
            <v>11.8</v>
          </cell>
          <cell r="B736">
            <v>1204</v>
          </cell>
          <cell r="C736">
            <v>50</v>
          </cell>
        </row>
        <row r="737">
          <cell r="A737">
            <v>11.8</v>
          </cell>
          <cell r="B737">
            <v>1205</v>
          </cell>
          <cell r="C737">
            <v>50</v>
          </cell>
        </row>
        <row r="738">
          <cell r="A738">
            <v>11.8</v>
          </cell>
          <cell r="B738">
            <v>1206</v>
          </cell>
          <cell r="C738">
            <v>50</v>
          </cell>
        </row>
        <row r="739">
          <cell r="A739">
            <v>11.8</v>
          </cell>
          <cell r="B739">
            <v>1207</v>
          </cell>
          <cell r="C739">
            <v>50</v>
          </cell>
        </row>
        <row r="740">
          <cell r="A740">
            <v>11.8</v>
          </cell>
          <cell r="B740">
            <v>1208</v>
          </cell>
          <cell r="C740">
            <v>50</v>
          </cell>
        </row>
        <row r="741">
          <cell r="A741">
            <v>11.9</v>
          </cell>
          <cell r="B741">
            <v>1209</v>
          </cell>
          <cell r="C741">
            <v>50</v>
          </cell>
        </row>
        <row r="742">
          <cell r="A742">
            <v>11.9</v>
          </cell>
          <cell r="B742">
            <v>1210</v>
          </cell>
          <cell r="C742">
            <v>50</v>
          </cell>
        </row>
        <row r="743">
          <cell r="A743">
            <v>11.9</v>
          </cell>
          <cell r="B743">
            <v>1211</v>
          </cell>
          <cell r="C743">
            <v>50</v>
          </cell>
        </row>
        <row r="744">
          <cell r="A744">
            <v>11.9</v>
          </cell>
          <cell r="B744">
            <v>1212</v>
          </cell>
          <cell r="C744">
            <v>50</v>
          </cell>
        </row>
        <row r="745">
          <cell r="A745">
            <v>11.9</v>
          </cell>
          <cell r="B745">
            <v>1213</v>
          </cell>
          <cell r="C745">
            <v>50</v>
          </cell>
        </row>
        <row r="746">
          <cell r="A746">
            <v>12</v>
          </cell>
          <cell r="B746">
            <v>1224</v>
          </cell>
          <cell r="C746">
            <v>50</v>
          </cell>
        </row>
        <row r="747">
          <cell r="A747">
            <v>12</v>
          </cell>
          <cell r="B747">
            <v>1225</v>
          </cell>
          <cell r="C747">
            <v>50</v>
          </cell>
        </row>
        <row r="748">
          <cell r="A748">
            <v>12</v>
          </cell>
          <cell r="B748">
            <v>1226</v>
          </cell>
          <cell r="C748">
            <v>50</v>
          </cell>
        </row>
        <row r="749">
          <cell r="A749">
            <v>12</v>
          </cell>
          <cell r="B749">
            <v>1227</v>
          </cell>
          <cell r="C749">
            <v>50</v>
          </cell>
        </row>
        <row r="750">
          <cell r="A750">
            <v>12.1</v>
          </cell>
          <cell r="B750">
            <v>1224</v>
          </cell>
          <cell r="C750">
            <v>50</v>
          </cell>
        </row>
        <row r="751">
          <cell r="A751">
            <v>12.1</v>
          </cell>
          <cell r="B751">
            <v>1225</v>
          </cell>
          <cell r="C751">
            <v>50</v>
          </cell>
        </row>
        <row r="752">
          <cell r="A752">
            <v>12.1</v>
          </cell>
          <cell r="B752">
            <v>1226</v>
          </cell>
          <cell r="C752">
            <v>50</v>
          </cell>
        </row>
        <row r="753">
          <cell r="A753">
            <v>12.1</v>
          </cell>
          <cell r="B753">
            <v>1227</v>
          </cell>
          <cell r="C753">
            <v>50</v>
          </cell>
        </row>
        <row r="754">
          <cell r="A754">
            <v>12.1</v>
          </cell>
          <cell r="B754">
            <v>1228</v>
          </cell>
          <cell r="C754">
            <v>50</v>
          </cell>
        </row>
        <row r="755">
          <cell r="A755">
            <v>12.1</v>
          </cell>
          <cell r="B755">
            <v>1229</v>
          </cell>
          <cell r="C755">
            <v>50</v>
          </cell>
        </row>
        <row r="756">
          <cell r="A756">
            <v>12.1</v>
          </cell>
          <cell r="B756">
            <v>1230</v>
          </cell>
          <cell r="C756">
            <v>50</v>
          </cell>
        </row>
        <row r="757">
          <cell r="A757">
            <v>12.1</v>
          </cell>
          <cell r="B757">
            <v>1231</v>
          </cell>
          <cell r="C757">
            <v>50</v>
          </cell>
        </row>
        <row r="758">
          <cell r="A758">
            <v>12.2</v>
          </cell>
          <cell r="B758">
            <v>1228</v>
          </cell>
          <cell r="C758">
            <v>50</v>
          </cell>
        </row>
        <row r="759">
          <cell r="A759">
            <v>12.2</v>
          </cell>
          <cell r="B759">
            <v>1229</v>
          </cell>
          <cell r="C759">
            <v>50</v>
          </cell>
        </row>
        <row r="760">
          <cell r="A760">
            <v>12.2</v>
          </cell>
          <cell r="B760">
            <v>1230</v>
          </cell>
          <cell r="C760">
            <v>50</v>
          </cell>
        </row>
        <row r="761">
          <cell r="A761">
            <v>12.2</v>
          </cell>
          <cell r="B761">
            <v>1231</v>
          </cell>
          <cell r="C761">
            <v>50</v>
          </cell>
        </row>
        <row r="762">
          <cell r="A762">
            <v>12.3</v>
          </cell>
          <cell r="B762">
            <v>1228</v>
          </cell>
          <cell r="C762">
            <v>50</v>
          </cell>
        </row>
        <row r="763">
          <cell r="A763">
            <v>12.3</v>
          </cell>
          <cell r="B763">
            <v>1229</v>
          </cell>
          <cell r="C763">
            <v>50</v>
          </cell>
        </row>
        <row r="764">
          <cell r="A764">
            <v>12.3</v>
          </cell>
          <cell r="B764">
            <v>1230</v>
          </cell>
          <cell r="C764">
            <v>50</v>
          </cell>
        </row>
        <row r="765">
          <cell r="A765">
            <v>12.3</v>
          </cell>
          <cell r="B765">
            <v>1231</v>
          </cell>
          <cell r="C765">
            <v>50</v>
          </cell>
        </row>
        <row r="766">
          <cell r="A766">
            <v>12.3</v>
          </cell>
          <cell r="B766">
            <v>1232</v>
          </cell>
          <cell r="C766">
            <v>50</v>
          </cell>
        </row>
        <row r="767">
          <cell r="A767">
            <v>12.3</v>
          </cell>
          <cell r="B767">
            <v>1233</v>
          </cell>
          <cell r="C767">
            <v>50</v>
          </cell>
        </row>
        <row r="768">
          <cell r="A768">
            <v>12.3</v>
          </cell>
          <cell r="B768">
            <v>1234</v>
          </cell>
          <cell r="C768">
            <v>50</v>
          </cell>
        </row>
        <row r="769">
          <cell r="A769">
            <v>12.3</v>
          </cell>
          <cell r="B769">
            <v>1235</v>
          </cell>
          <cell r="C769">
            <v>50</v>
          </cell>
        </row>
        <row r="770">
          <cell r="A770">
            <v>12.3</v>
          </cell>
          <cell r="B770">
            <v>1236</v>
          </cell>
          <cell r="C770">
            <v>50</v>
          </cell>
        </row>
        <row r="771">
          <cell r="A771">
            <v>12.4</v>
          </cell>
          <cell r="B771">
            <v>1232</v>
          </cell>
          <cell r="C771">
            <v>50</v>
          </cell>
        </row>
        <row r="772">
          <cell r="A772">
            <v>12.4</v>
          </cell>
          <cell r="B772">
            <v>1233</v>
          </cell>
          <cell r="C772">
            <v>50</v>
          </cell>
        </row>
        <row r="773">
          <cell r="A773">
            <v>12.4</v>
          </cell>
          <cell r="B773">
            <v>1234</v>
          </cell>
          <cell r="C773">
            <v>50</v>
          </cell>
        </row>
        <row r="774">
          <cell r="A774">
            <v>12.4</v>
          </cell>
          <cell r="B774">
            <v>1235</v>
          </cell>
          <cell r="C774">
            <v>50</v>
          </cell>
        </row>
        <row r="775">
          <cell r="A775">
            <v>12.4</v>
          </cell>
          <cell r="B775">
            <v>1236</v>
          </cell>
          <cell r="C775">
            <v>50</v>
          </cell>
        </row>
        <row r="776">
          <cell r="A776">
            <v>12.5</v>
          </cell>
          <cell r="B776">
            <v>1232</v>
          </cell>
          <cell r="C776">
            <v>50</v>
          </cell>
        </row>
        <row r="777">
          <cell r="A777">
            <v>12.5</v>
          </cell>
          <cell r="B777">
            <v>1233</v>
          </cell>
          <cell r="C777">
            <v>50</v>
          </cell>
        </row>
        <row r="778">
          <cell r="A778">
            <v>12.5</v>
          </cell>
          <cell r="B778">
            <v>1234</v>
          </cell>
          <cell r="C778">
            <v>50</v>
          </cell>
        </row>
        <row r="779">
          <cell r="A779">
            <v>12.5</v>
          </cell>
          <cell r="B779">
            <v>1235</v>
          </cell>
          <cell r="C779">
            <v>50</v>
          </cell>
        </row>
        <row r="780">
          <cell r="A780">
            <v>12.5</v>
          </cell>
          <cell r="B780">
            <v>1236</v>
          </cell>
          <cell r="C780">
            <v>50</v>
          </cell>
        </row>
        <row r="781">
          <cell r="A781">
            <v>12.5</v>
          </cell>
          <cell r="B781">
            <v>1237</v>
          </cell>
          <cell r="C781">
            <v>50</v>
          </cell>
        </row>
        <row r="782">
          <cell r="A782">
            <v>12.5</v>
          </cell>
          <cell r="B782">
            <v>1238</v>
          </cell>
          <cell r="C782">
            <v>50</v>
          </cell>
        </row>
        <row r="783">
          <cell r="A783">
            <v>12.5</v>
          </cell>
          <cell r="B783">
            <v>1239</v>
          </cell>
          <cell r="C783">
            <v>50</v>
          </cell>
        </row>
        <row r="784">
          <cell r="A784">
            <v>12.5</v>
          </cell>
          <cell r="B784">
            <v>1240</v>
          </cell>
          <cell r="C784">
            <v>50</v>
          </cell>
        </row>
        <row r="785">
          <cell r="A785">
            <v>12.5</v>
          </cell>
          <cell r="B785">
            <v>1241</v>
          </cell>
          <cell r="C785">
            <v>50</v>
          </cell>
        </row>
        <row r="786">
          <cell r="A786">
            <v>12.5</v>
          </cell>
          <cell r="B786">
            <v>1242</v>
          </cell>
          <cell r="C786">
            <v>50</v>
          </cell>
        </row>
        <row r="787">
          <cell r="A787">
            <v>12.5</v>
          </cell>
          <cell r="B787">
            <v>1243</v>
          </cell>
          <cell r="C787">
            <v>50</v>
          </cell>
        </row>
        <row r="788">
          <cell r="A788">
            <v>12.6</v>
          </cell>
          <cell r="B788">
            <v>1237</v>
          </cell>
          <cell r="C788">
            <v>50</v>
          </cell>
        </row>
        <row r="789">
          <cell r="A789">
            <v>12.6</v>
          </cell>
          <cell r="B789">
            <v>1238</v>
          </cell>
          <cell r="C789">
            <v>50</v>
          </cell>
        </row>
        <row r="790">
          <cell r="A790">
            <v>12.6</v>
          </cell>
          <cell r="B790">
            <v>1239</v>
          </cell>
          <cell r="C790">
            <v>50</v>
          </cell>
        </row>
        <row r="791">
          <cell r="A791">
            <v>12.6</v>
          </cell>
          <cell r="B791">
            <v>1240</v>
          </cell>
          <cell r="C791">
            <v>50</v>
          </cell>
        </row>
        <row r="792">
          <cell r="A792">
            <v>12.6</v>
          </cell>
          <cell r="B792">
            <v>1241</v>
          </cell>
          <cell r="C792">
            <v>50</v>
          </cell>
        </row>
        <row r="793">
          <cell r="A793">
            <v>12.6</v>
          </cell>
          <cell r="B793">
            <v>1242</v>
          </cell>
          <cell r="C793">
            <v>50</v>
          </cell>
        </row>
        <row r="794">
          <cell r="A794">
            <v>12.6</v>
          </cell>
          <cell r="B794">
            <v>1243</v>
          </cell>
          <cell r="C794">
            <v>50</v>
          </cell>
        </row>
        <row r="795">
          <cell r="A795">
            <v>12.7</v>
          </cell>
          <cell r="B795">
            <v>1237</v>
          </cell>
          <cell r="C795">
            <v>50</v>
          </cell>
        </row>
        <row r="796">
          <cell r="A796">
            <v>12.7</v>
          </cell>
          <cell r="B796">
            <v>1238</v>
          </cell>
          <cell r="C796">
            <v>50</v>
          </cell>
        </row>
        <row r="797">
          <cell r="A797">
            <v>12.7</v>
          </cell>
          <cell r="B797">
            <v>1239</v>
          </cell>
          <cell r="C797">
            <v>50</v>
          </cell>
        </row>
        <row r="798">
          <cell r="A798">
            <v>12.7</v>
          </cell>
          <cell r="B798">
            <v>1240</v>
          </cell>
          <cell r="C798">
            <v>50</v>
          </cell>
        </row>
        <row r="799">
          <cell r="A799">
            <v>12.7</v>
          </cell>
          <cell r="B799">
            <v>1241</v>
          </cell>
          <cell r="C799">
            <v>50</v>
          </cell>
        </row>
        <row r="800">
          <cell r="A800">
            <v>12.7</v>
          </cell>
          <cell r="B800">
            <v>1242</v>
          </cell>
          <cell r="C800">
            <v>50</v>
          </cell>
        </row>
        <row r="801">
          <cell r="A801">
            <v>12.7</v>
          </cell>
          <cell r="B801">
            <v>1243</v>
          </cell>
          <cell r="C801">
            <v>50</v>
          </cell>
        </row>
        <row r="802">
          <cell r="A802">
            <v>12.7</v>
          </cell>
          <cell r="B802">
            <v>1244</v>
          </cell>
          <cell r="C802">
            <v>50</v>
          </cell>
        </row>
        <row r="803">
          <cell r="A803">
            <v>12.7</v>
          </cell>
          <cell r="B803">
            <v>1245</v>
          </cell>
          <cell r="C803">
            <v>50</v>
          </cell>
        </row>
        <row r="804">
          <cell r="A804">
            <v>12.7</v>
          </cell>
          <cell r="B804">
            <v>1246</v>
          </cell>
          <cell r="C804">
            <v>50</v>
          </cell>
        </row>
        <row r="805">
          <cell r="A805">
            <v>12.7</v>
          </cell>
          <cell r="B805">
            <v>1247</v>
          </cell>
          <cell r="C805">
            <v>50</v>
          </cell>
        </row>
        <row r="806">
          <cell r="A806">
            <v>12.7</v>
          </cell>
          <cell r="B806">
            <v>1248</v>
          </cell>
          <cell r="C806">
            <v>50</v>
          </cell>
        </row>
        <row r="807">
          <cell r="A807">
            <v>12.7</v>
          </cell>
          <cell r="B807">
            <v>1249</v>
          </cell>
          <cell r="C807">
            <v>50</v>
          </cell>
        </row>
        <row r="808">
          <cell r="A808">
            <v>12.8</v>
          </cell>
          <cell r="B808">
            <v>1244</v>
          </cell>
          <cell r="C808">
            <v>50</v>
          </cell>
        </row>
        <row r="809">
          <cell r="A809">
            <v>12.8</v>
          </cell>
          <cell r="B809">
            <v>1245</v>
          </cell>
          <cell r="C809">
            <v>50</v>
          </cell>
        </row>
        <row r="810">
          <cell r="A810">
            <v>12.8</v>
          </cell>
          <cell r="B810">
            <v>1246</v>
          </cell>
          <cell r="C810">
            <v>50</v>
          </cell>
        </row>
        <row r="811">
          <cell r="A811">
            <v>12.8</v>
          </cell>
          <cell r="B811">
            <v>1247</v>
          </cell>
          <cell r="C811">
            <v>50</v>
          </cell>
        </row>
        <row r="812">
          <cell r="A812">
            <v>12.8</v>
          </cell>
          <cell r="B812">
            <v>1248</v>
          </cell>
          <cell r="C812">
            <v>50</v>
          </cell>
        </row>
        <row r="813">
          <cell r="A813">
            <v>12.8</v>
          </cell>
          <cell r="B813">
            <v>1249</v>
          </cell>
          <cell r="C813">
            <v>50</v>
          </cell>
        </row>
        <row r="814">
          <cell r="A814">
            <v>12.9</v>
          </cell>
          <cell r="B814">
            <v>1244</v>
          </cell>
          <cell r="C814">
            <v>50</v>
          </cell>
        </row>
        <row r="815">
          <cell r="A815">
            <v>12.9</v>
          </cell>
          <cell r="B815">
            <v>1245</v>
          </cell>
          <cell r="C815">
            <v>50</v>
          </cell>
        </row>
        <row r="816">
          <cell r="A816">
            <v>12.9</v>
          </cell>
          <cell r="B816">
            <v>1246</v>
          </cell>
          <cell r="C816">
            <v>50</v>
          </cell>
        </row>
        <row r="817">
          <cell r="A817">
            <v>12.9</v>
          </cell>
          <cell r="B817">
            <v>1247</v>
          </cell>
          <cell r="C817">
            <v>50</v>
          </cell>
        </row>
        <row r="818">
          <cell r="A818">
            <v>12.9</v>
          </cell>
          <cell r="B818">
            <v>1248</v>
          </cell>
          <cell r="C818">
            <v>50</v>
          </cell>
        </row>
        <row r="819">
          <cell r="A819">
            <v>12.9</v>
          </cell>
          <cell r="B819">
            <v>1249</v>
          </cell>
          <cell r="C819">
            <v>50</v>
          </cell>
        </row>
        <row r="820">
          <cell r="A820">
            <v>12.9</v>
          </cell>
          <cell r="B820">
            <v>1250</v>
          </cell>
          <cell r="C820">
            <v>50</v>
          </cell>
        </row>
        <row r="821">
          <cell r="A821">
            <v>12.9</v>
          </cell>
          <cell r="B821">
            <v>1251</v>
          </cell>
          <cell r="C821">
            <v>50</v>
          </cell>
        </row>
        <row r="822">
          <cell r="A822">
            <v>12.9</v>
          </cell>
          <cell r="B822">
            <v>1252</v>
          </cell>
          <cell r="C822">
            <v>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de.state.co.us/accountability/requesttoreconsider" TargetMode="External"/><Relationship Id="rId1" Type="http://schemas.openxmlformats.org/officeDocument/2006/relationships/hyperlink" Target="http://www.cde.state.co.us/sites/default/files/Submitting%20Accreditation%20Categories%20and%20Requests%20to%20Reconsider_07-30-13.pdf"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istation.com/"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istation.com/"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nwea.org/assessments/map/"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www.palsk8.com/"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www.palsk8.com/"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cantron.com/k12"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renaissance.com/products/assessment/star-36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cadiencelearning.org/acadiencereading.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aimsweb.com/"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aimswebplus.com/"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fastbridge.org/-teachers-fast"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ati-online.com/galileoK12/indexK12.htm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dibels.uoregon.edu/assessment/ide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urriculumassociates.com/products/iready/diagnostic-instruction.aspx"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istatio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1"/>
  <sheetViews>
    <sheetView showGridLines="0" tabSelected="1" zoomScale="130" zoomScaleNormal="130" workbookViewId="0">
      <selection activeCell="A2" sqref="A2:O2"/>
    </sheetView>
  </sheetViews>
  <sheetFormatPr defaultRowHeight="14.4" x14ac:dyDescent="0.3"/>
  <sheetData>
    <row r="1" spans="1:15" ht="18" x14ac:dyDescent="0.35">
      <c r="A1" s="258" t="s">
        <v>257</v>
      </c>
      <c r="B1" s="258"/>
      <c r="C1" s="258"/>
      <c r="D1" s="258"/>
      <c r="E1" s="258"/>
      <c r="F1" s="258"/>
      <c r="G1" s="258"/>
      <c r="H1" s="258"/>
      <c r="I1" s="258"/>
      <c r="J1" s="258"/>
      <c r="K1" s="258"/>
      <c r="L1" s="258"/>
      <c r="M1" s="258"/>
      <c r="N1" s="258"/>
      <c r="O1" s="258"/>
    </row>
    <row r="2" spans="1:15" ht="169.5" customHeight="1" x14ac:dyDescent="0.3">
      <c r="A2" s="257" t="s">
        <v>282</v>
      </c>
      <c r="B2" s="257"/>
      <c r="C2" s="257"/>
      <c r="D2" s="257"/>
      <c r="E2" s="257"/>
      <c r="F2" s="257"/>
      <c r="G2" s="257"/>
      <c r="H2" s="257"/>
      <c r="I2" s="257"/>
      <c r="J2" s="257"/>
      <c r="K2" s="257"/>
      <c r="L2" s="257"/>
      <c r="M2" s="257"/>
      <c r="N2" s="257"/>
      <c r="O2" s="257"/>
    </row>
    <row r="3" spans="1:15" x14ac:dyDescent="0.3">
      <c r="A3" s="260" t="s">
        <v>256</v>
      </c>
      <c r="B3" s="260"/>
      <c r="C3" s="260"/>
      <c r="D3" s="260"/>
      <c r="E3" s="260"/>
      <c r="F3" s="260"/>
      <c r="G3" s="260"/>
      <c r="H3" s="260"/>
      <c r="I3" s="260"/>
      <c r="J3" s="260"/>
      <c r="K3" s="260"/>
      <c r="L3" s="260"/>
      <c r="M3" s="260"/>
      <c r="N3" s="260"/>
      <c r="O3" s="260"/>
    </row>
    <row r="4" spans="1:15" ht="18" x14ac:dyDescent="0.35">
      <c r="A4" s="259" t="s">
        <v>255</v>
      </c>
      <c r="B4" s="259"/>
      <c r="C4" s="259"/>
      <c r="D4" s="259"/>
      <c r="E4" s="259"/>
      <c r="F4" s="259"/>
      <c r="G4" s="259"/>
      <c r="H4" s="259"/>
      <c r="I4" s="259"/>
      <c r="J4" s="259"/>
      <c r="K4" s="259"/>
      <c r="L4" s="259"/>
      <c r="M4" s="259"/>
      <c r="N4" s="259"/>
      <c r="O4" s="259"/>
    </row>
    <row r="5" spans="1:15" ht="137.25" customHeight="1" x14ac:dyDescent="0.3">
      <c r="A5" s="257" t="s">
        <v>254</v>
      </c>
      <c r="B5" s="257"/>
      <c r="C5" s="257"/>
      <c r="D5" s="257"/>
      <c r="E5" s="257"/>
      <c r="F5" s="257"/>
      <c r="G5" s="257"/>
      <c r="H5" s="257"/>
      <c r="I5" s="257"/>
      <c r="J5" s="257"/>
      <c r="K5" s="257"/>
      <c r="L5" s="257"/>
      <c r="M5" s="257"/>
      <c r="N5" s="257"/>
      <c r="O5" s="257"/>
    </row>
    <row r="6" spans="1:15" ht="87.75" customHeight="1" x14ac:dyDescent="0.3">
      <c r="A6" s="257" t="s">
        <v>253</v>
      </c>
      <c r="B6" s="257"/>
      <c r="C6" s="257"/>
      <c r="D6" s="257"/>
      <c r="E6" s="257"/>
      <c r="F6" s="257"/>
      <c r="G6" s="257"/>
      <c r="H6" s="257"/>
      <c r="I6" s="257"/>
      <c r="J6" s="257"/>
      <c r="K6" s="257"/>
      <c r="L6" s="257"/>
      <c r="M6" s="257"/>
      <c r="N6" s="257"/>
      <c r="O6" s="257"/>
    </row>
    <row r="7" spans="1:15" ht="37.5" customHeight="1" x14ac:dyDescent="0.3">
      <c r="A7" s="257" t="s">
        <v>252</v>
      </c>
      <c r="B7" s="257"/>
      <c r="C7" s="257"/>
      <c r="D7" s="257"/>
      <c r="E7" s="257"/>
      <c r="F7" s="257"/>
      <c r="G7" s="257"/>
      <c r="H7" s="257"/>
      <c r="I7" s="257"/>
      <c r="J7" s="257"/>
      <c r="K7" s="257"/>
      <c r="L7" s="257"/>
      <c r="M7" s="257"/>
      <c r="N7" s="257"/>
      <c r="O7" s="257"/>
    </row>
    <row r="8" spans="1:15" ht="30.75" customHeight="1" x14ac:dyDescent="0.3">
      <c r="A8" s="257" t="s">
        <v>251</v>
      </c>
      <c r="B8" s="257"/>
      <c r="C8" s="257"/>
      <c r="D8" s="257"/>
      <c r="E8" s="257"/>
      <c r="F8" s="257"/>
      <c r="G8" s="257"/>
      <c r="H8" s="257"/>
      <c r="I8" s="257"/>
      <c r="J8" s="257"/>
      <c r="K8" s="257"/>
      <c r="L8" s="257"/>
      <c r="M8" s="257"/>
      <c r="N8" s="257"/>
      <c r="O8" s="257"/>
    </row>
    <row r="9" spans="1:15" ht="94.2" customHeight="1" x14ac:dyDescent="0.3">
      <c r="A9" s="257" t="s">
        <v>250</v>
      </c>
      <c r="B9" s="257"/>
      <c r="C9" s="257"/>
      <c r="D9" s="257"/>
      <c r="E9" s="257"/>
      <c r="F9" s="257"/>
      <c r="G9" s="257"/>
      <c r="H9" s="257"/>
      <c r="I9" s="257"/>
      <c r="J9" s="257"/>
      <c r="K9" s="257"/>
      <c r="L9" s="257"/>
      <c r="M9" s="257"/>
      <c r="N9" s="257"/>
      <c r="O9" s="257"/>
    </row>
    <row r="10" spans="1:15" ht="92.25" customHeight="1" x14ac:dyDescent="0.3">
      <c r="A10" s="257" t="s">
        <v>249</v>
      </c>
      <c r="B10" s="257"/>
      <c r="C10" s="257"/>
      <c r="D10" s="257"/>
      <c r="E10" s="257"/>
      <c r="F10" s="257"/>
      <c r="G10" s="257"/>
      <c r="H10" s="257"/>
      <c r="I10" s="257"/>
      <c r="J10" s="257"/>
      <c r="K10" s="257"/>
      <c r="L10" s="257"/>
      <c r="M10" s="257"/>
      <c r="N10" s="257"/>
      <c r="O10" s="257"/>
    </row>
    <row r="11" spans="1:15" ht="93.75" customHeight="1" x14ac:dyDescent="0.3">
      <c r="A11" s="257" t="s">
        <v>248</v>
      </c>
      <c r="B11" s="257"/>
      <c r="C11" s="257"/>
      <c r="D11" s="257"/>
      <c r="E11" s="257"/>
      <c r="F11" s="257"/>
      <c r="G11" s="257"/>
      <c r="H11" s="257"/>
      <c r="I11" s="257"/>
      <c r="J11" s="257"/>
      <c r="K11" s="257"/>
      <c r="L11" s="257"/>
      <c r="M11" s="257"/>
      <c r="N11" s="257"/>
      <c r="O11" s="257"/>
    </row>
  </sheetData>
  <mergeCells count="11">
    <mergeCell ref="A5:O5"/>
    <mergeCell ref="A1:O1"/>
    <mergeCell ref="A4:O4"/>
    <mergeCell ref="A11:O11"/>
    <mergeCell ref="A10:O10"/>
    <mergeCell ref="A2:O2"/>
    <mergeCell ref="A3:O3"/>
    <mergeCell ref="A9:O9"/>
    <mergeCell ref="A8:O8"/>
    <mergeCell ref="A7:O7"/>
    <mergeCell ref="A6:O6"/>
  </mergeCells>
  <hyperlinks>
    <hyperlink ref="A3" r:id="rId1" display="For full instruction on how to submit a Request for Reconsideration, please go here: "/>
    <hyperlink ref="A3:O3" r:id="rId2" display="Click here for full instructions on how to submit a Request for Reconsideration."/>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CP54"/>
  <sheetViews>
    <sheetView showGridLines="0" workbookViewId="0"/>
  </sheetViews>
  <sheetFormatPr defaultColWidth="9.109375" defaultRowHeight="14.4" x14ac:dyDescent="0.3"/>
  <cols>
    <col min="1" max="1" width="12.44140625" style="7" customWidth="1"/>
    <col min="2" max="5" width="12.6640625" style="7" customWidth="1"/>
    <col min="6" max="6" width="14.5546875" style="46" customWidth="1"/>
    <col min="7" max="9" width="14.5546875" style="7" customWidth="1"/>
    <col min="10" max="10" width="12.6640625" style="7" customWidth="1"/>
    <col min="11" max="11" width="12.6640625" style="46" customWidth="1"/>
    <col min="12" max="17" width="12.6640625" style="7" customWidth="1"/>
    <col min="18" max="18" width="12.6640625" style="46" customWidth="1"/>
    <col min="19" max="19" width="12.6640625" style="7" customWidth="1"/>
    <col min="20" max="24" width="14.5546875" style="7" customWidth="1"/>
    <col min="25" max="25" width="14.5546875" style="46" customWidth="1"/>
    <col min="26" max="29" width="14.5546875" style="7" customWidth="1"/>
    <col min="30" max="30" width="14.5546875" style="46" customWidth="1"/>
    <col min="31" max="36" width="14.5546875" style="7" customWidth="1"/>
    <col min="37" max="37" width="14.5546875" style="46" customWidth="1"/>
    <col min="38" max="43" width="14.5546875" style="7" customWidth="1"/>
    <col min="44" max="44" width="14.5546875" style="46" customWidth="1"/>
    <col min="45" max="48" width="14.5546875" style="7" customWidth="1"/>
    <col min="49" max="49" width="14.5546875" style="46" customWidth="1"/>
    <col min="50" max="55" width="14.5546875" style="7" customWidth="1"/>
    <col min="56" max="56" width="14.5546875" style="46" customWidth="1"/>
    <col min="57" max="62" width="14.5546875" style="7" customWidth="1"/>
    <col min="63" max="63" width="14.5546875" style="46" customWidth="1"/>
    <col min="64" max="67" width="14.5546875" style="7" customWidth="1"/>
    <col min="68" max="68" width="14.5546875" style="46" customWidth="1"/>
    <col min="69" max="74" width="14.5546875" style="7" customWidth="1"/>
    <col min="75" max="75" width="14.5546875" style="46" customWidth="1"/>
    <col min="76" max="81" width="14.5546875" style="7" customWidth="1"/>
    <col min="82" max="82" width="14.5546875" style="46" customWidth="1"/>
    <col min="83" max="86" width="14.5546875" style="7" customWidth="1"/>
    <col min="87" max="87" width="14.5546875" style="46" customWidth="1"/>
    <col min="88" max="90" width="14.5546875" style="7" customWidth="1"/>
    <col min="91" max="93" width="9.109375" style="7"/>
    <col min="94" max="94" width="9.109375" style="46"/>
    <col min="95" max="16384" width="9.109375" style="7"/>
  </cols>
  <sheetData>
    <row r="1" spans="1:94" ht="28.8" x14ac:dyDescent="0.35">
      <c r="A1" s="6" t="s">
        <v>5</v>
      </c>
      <c r="B1" s="407" t="s">
        <v>279</v>
      </c>
      <c r="C1" s="407"/>
      <c r="D1" s="407"/>
      <c r="E1" s="407"/>
      <c r="F1" s="407"/>
      <c r="G1" s="407"/>
      <c r="H1" s="407"/>
      <c r="I1" s="407"/>
      <c r="J1" s="407"/>
      <c r="K1" s="407"/>
      <c r="L1" s="407"/>
      <c r="M1" s="407"/>
      <c r="N1" s="407"/>
      <c r="O1" s="407"/>
      <c r="P1" s="407"/>
      <c r="Q1" s="407"/>
      <c r="R1" s="407"/>
    </row>
    <row r="2" spans="1:94" ht="18" x14ac:dyDescent="0.35">
      <c r="A2" s="6" t="s">
        <v>6</v>
      </c>
      <c r="B2" s="407" t="s">
        <v>264</v>
      </c>
      <c r="C2" s="407"/>
      <c r="D2" s="407"/>
      <c r="E2" s="407"/>
      <c r="F2" s="407"/>
      <c r="G2" s="407"/>
      <c r="H2" s="407"/>
      <c r="I2" s="407"/>
      <c r="J2" s="407"/>
      <c r="K2" s="407"/>
      <c r="L2" s="407"/>
      <c r="M2" s="407"/>
      <c r="N2" s="407"/>
      <c r="O2" s="407"/>
      <c r="P2" s="407"/>
      <c r="Q2" s="407"/>
      <c r="R2" s="407"/>
    </row>
    <row r="3" spans="1:94" ht="32.4" customHeight="1" x14ac:dyDescent="0.3">
      <c r="A3" s="6" t="s">
        <v>18</v>
      </c>
      <c r="B3" s="432" t="s">
        <v>265</v>
      </c>
      <c r="C3" s="432"/>
      <c r="D3" s="432"/>
      <c r="E3" s="432"/>
      <c r="F3" s="432"/>
      <c r="G3" s="432"/>
      <c r="H3" s="432"/>
      <c r="I3" s="432"/>
      <c r="J3" s="432"/>
      <c r="K3" s="432"/>
      <c r="L3" s="432"/>
      <c r="M3" s="432"/>
      <c r="N3" s="432"/>
      <c r="O3" s="432"/>
      <c r="P3" s="432"/>
      <c r="Q3" s="432"/>
      <c r="R3" s="432"/>
    </row>
    <row r="4" spans="1:94" ht="48.75" customHeight="1" x14ac:dyDescent="0.3">
      <c r="A4" s="50" t="s">
        <v>26</v>
      </c>
      <c r="B4" s="433" t="s">
        <v>266</v>
      </c>
      <c r="C4" s="433"/>
      <c r="D4" s="433"/>
      <c r="E4" s="433"/>
      <c r="F4" s="433"/>
      <c r="G4" s="433"/>
      <c r="H4" s="433"/>
      <c r="I4" s="433"/>
      <c r="J4" s="433"/>
      <c r="K4" s="433"/>
      <c r="L4" s="433"/>
      <c r="M4" s="433"/>
      <c r="N4" s="433"/>
      <c r="O4" s="433"/>
      <c r="P4" s="433"/>
      <c r="Q4" s="433"/>
      <c r="R4" s="433"/>
    </row>
    <row r="5" spans="1:94" ht="27" customHeight="1" x14ac:dyDescent="0.35">
      <c r="A5" s="434" t="s">
        <v>24</v>
      </c>
      <c r="B5" s="435"/>
      <c r="C5" s="435"/>
      <c r="D5" s="435"/>
      <c r="E5" s="435"/>
      <c r="F5" s="435"/>
      <c r="G5" s="435"/>
      <c r="H5" s="435"/>
      <c r="I5" s="435"/>
      <c r="J5" s="435"/>
      <c r="K5" s="435"/>
      <c r="L5" s="435"/>
      <c r="M5" s="435"/>
      <c r="N5" s="435"/>
      <c r="O5" s="435"/>
      <c r="P5" s="435"/>
      <c r="Q5" s="435"/>
      <c r="R5" s="436"/>
    </row>
    <row r="6" spans="1:94" ht="18" x14ac:dyDescent="0.3">
      <c r="A6" s="405" t="s">
        <v>22</v>
      </c>
      <c r="B6" s="405"/>
      <c r="C6" s="405"/>
      <c r="D6" s="405"/>
      <c r="T6" s="405" t="s">
        <v>20</v>
      </c>
      <c r="U6" s="405"/>
      <c r="V6" s="405"/>
      <c r="W6" s="405"/>
      <c r="AM6" s="405" t="s">
        <v>21</v>
      </c>
      <c r="AN6" s="405"/>
      <c r="AO6" s="405"/>
      <c r="AP6" s="405"/>
      <c r="BF6" s="405" t="s">
        <v>23</v>
      </c>
      <c r="BG6" s="405"/>
      <c r="BH6" s="405"/>
      <c r="BI6" s="405"/>
      <c r="BY6" s="405" t="s">
        <v>25</v>
      </c>
      <c r="BZ6" s="405"/>
      <c r="CA6" s="405"/>
      <c r="CB6" s="405"/>
    </row>
    <row r="7" spans="1:94" ht="18.75" customHeight="1" x14ac:dyDescent="0.35">
      <c r="A7" s="429" t="s">
        <v>37</v>
      </c>
      <c r="B7" s="429"/>
      <c r="T7" s="429" t="s">
        <v>37</v>
      </c>
      <c r="U7" s="429"/>
      <c r="AL7"/>
      <c r="AM7" s="429" t="s">
        <v>37</v>
      </c>
      <c r="AN7" s="429"/>
      <c r="BE7"/>
      <c r="BF7" s="429" t="s">
        <v>37</v>
      </c>
      <c r="BG7" s="429"/>
      <c r="BX7"/>
      <c r="BY7" s="429" t="s">
        <v>37</v>
      </c>
      <c r="BZ7" s="429"/>
    </row>
    <row r="8" spans="1:94" s="241" customFormat="1" x14ac:dyDescent="0.3">
      <c r="A8" s="430" t="s">
        <v>15</v>
      </c>
      <c r="B8" s="430"/>
      <c r="C8" s="430"/>
      <c r="D8" s="430"/>
      <c r="E8" s="41"/>
      <c r="F8" s="430" t="s">
        <v>16</v>
      </c>
      <c r="G8" s="430"/>
      <c r="H8" s="430"/>
      <c r="I8" s="41"/>
      <c r="K8" s="242"/>
      <c r="R8" s="242"/>
      <c r="T8" s="430" t="s">
        <v>15</v>
      </c>
      <c r="U8" s="430"/>
      <c r="V8" s="430"/>
      <c r="W8" s="430"/>
      <c r="X8" s="41"/>
      <c r="Y8" s="430" t="s">
        <v>16</v>
      </c>
      <c r="Z8" s="430"/>
      <c r="AA8" s="430"/>
      <c r="AB8" s="41"/>
      <c r="AD8" s="242"/>
      <c r="AK8" s="242"/>
      <c r="AM8" s="430" t="s">
        <v>15</v>
      </c>
      <c r="AN8" s="430"/>
      <c r="AO8" s="430"/>
      <c r="AP8" s="430"/>
      <c r="AQ8" s="41"/>
      <c r="AR8" s="430" t="s">
        <v>16</v>
      </c>
      <c r="AS8" s="430"/>
      <c r="AT8" s="430"/>
      <c r="AU8" s="41"/>
      <c r="AW8" s="242"/>
      <c r="BD8" s="242"/>
      <c r="BF8" s="430" t="s">
        <v>15</v>
      </c>
      <c r="BG8" s="430"/>
      <c r="BH8" s="430"/>
      <c r="BI8" s="430"/>
      <c r="BJ8" s="41"/>
      <c r="BK8" s="430" t="s">
        <v>16</v>
      </c>
      <c r="BL8" s="430"/>
      <c r="BM8" s="430"/>
      <c r="BN8" s="41"/>
      <c r="BP8" s="242"/>
      <c r="BW8" s="242"/>
      <c r="BY8" s="430" t="s">
        <v>15</v>
      </c>
      <c r="BZ8" s="430"/>
      <c r="CA8" s="430"/>
      <c r="CB8" s="430"/>
      <c r="CC8" s="41"/>
      <c r="CD8" s="430" t="s">
        <v>16</v>
      </c>
      <c r="CE8" s="430"/>
      <c r="CF8" s="430"/>
      <c r="CG8" s="41"/>
      <c r="CI8" s="242"/>
      <c r="CP8" s="242"/>
    </row>
    <row r="9" spans="1:94" s="241" customFormat="1" x14ac:dyDescent="0.3">
      <c r="A9" s="431" t="s">
        <v>3</v>
      </c>
      <c r="B9" s="431"/>
      <c r="C9" s="431"/>
      <c r="D9" s="431"/>
      <c r="E9" s="41"/>
      <c r="F9" s="431" t="s">
        <v>3</v>
      </c>
      <c r="G9" s="431"/>
      <c r="H9" s="431"/>
      <c r="I9" s="41"/>
      <c r="K9" s="242"/>
      <c r="R9" s="242"/>
      <c r="T9" s="431" t="s">
        <v>3</v>
      </c>
      <c r="U9" s="431"/>
      <c r="V9" s="431"/>
      <c r="W9" s="431"/>
      <c r="X9" s="41"/>
      <c r="Y9" s="431" t="s">
        <v>3</v>
      </c>
      <c r="Z9" s="431"/>
      <c r="AA9" s="431"/>
      <c r="AB9" s="41"/>
      <c r="AD9" s="242"/>
      <c r="AK9" s="242"/>
      <c r="AM9" s="431" t="s">
        <v>3</v>
      </c>
      <c r="AN9" s="431"/>
      <c r="AO9" s="431"/>
      <c r="AP9" s="431"/>
      <c r="AQ9" s="41"/>
      <c r="AR9" s="431" t="s">
        <v>3</v>
      </c>
      <c r="AS9" s="431"/>
      <c r="AT9" s="431"/>
      <c r="AU9" s="41"/>
      <c r="AW9" s="242"/>
      <c r="BD9" s="242"/>
      <c r="BF9" s="431" t="s">
        <v>3</v>
      </c>
      <c r="BG9" s="431"/>
      <c r="BH9" s="431"/>
      <c r="BI9" s="431"/>
      <c r="BJ9" s="41"/>
      <c r="BK9" s="431" t="s">
        <v>3</v>
      </c>
      <c r="BL9" s="431"/>
      <c r="BM9" s="431"/>
      <c r="BN9" s="41"/>
      <c r="BP9" s="242"/>
      <c r="BW9" s="242"/>
      <c r="BY9" s="431" t="s">
        <v>3</v>
      </c>
      <c r="BZ9" s="431"/>
      <c r="CA9" s="431"/>
      <c r="CB9" s="431"/>
      <c r="CC9" s="41"/>
      <c r="CD9" s="431" t="s">
        <v>3</v>
      </c>
      <c r="CE9" s="431"/>
      <c r="CF9" s="431"/>
      <c r="CG9" s="41"/>
      <c r="CI9" s="242"/>
      <c r="CP9" s="242"/>
    </row>
    <row r="10" spans="1:94" x14ac:dyDescent="0.3">
      <c r="A10" s="239"/>
      <c r="B10" s="239"/>
      <c r="C10" s="239"/>
      <c r="D10" s="239" t="s">
        <v>14</v>
      </c>
      <c r="E10" s="243" t="e">
        <f>SUM(E9/E8)</f>
        <v>#DIV/0!</v>
      </c>
      <c r="F10" s="280" t="s">
        <v>14</v>
      </c>
      <c r="G10" s="280"/>
      <c r="H10" s="280"/>
      <c r="I10" s="243" t="e">
        <f>SUM(I9/I8)</f>
        <v>#DIV/0!</v>
      </c>
      <c r="T10" s="239"/>
      <c r="U10" s="239"/>
      <c r="V10" s="239"/>
      <c r="W10" s="239" t="s">
        <v>14</v>
      </c>
      <c r="X10" s="244" t="e">
        <f>SUM(X9/X8)</f>
        <v>#DIV/0!</v>
      </c>
      <c r="Y10" s="280" t="s">
        <v>14</v>
      </c>
      <c r="Z10" s="280"/>
      <c r="AA10" s="280"/>
      <c r="AB10" s="244" t="e">
        <f>SUM(AB9/AB8)</f>
        <v>#DIV/0!</v>
      </c>
      <c r="AL10"/>
      <c r="AM10" s="239"/>
      <c r="AN10" s="239"/>
      <c r="AO10" s="239"/>
      <c r="AP10" s="239" t="s">
        <v>14</v>
      </c>
      <c r="AQ10" s="244" t="e">
        <f>SUM(AQ9/AQ8)</f>
        <v>#DIV/0!</v>
      </c>
      <c r="AR10" s="280" t="s">
        <v>14</v>
      </c>
      <c r="AS10" s="280"/>
      <c r="AT10" s="280"/>
      <c r="AU10" s="244" t="e">
        <f>SUM(AU9/AU8)</f>
        <v>#DIV/0!</v>
      </c>
      <c r="BE10"/>
      <c r="BF10" s="239"/>
      <c r="BG10" s="239"/>
      <c r="BH10" s="239"/>
      <c r="BI10" s="239" t="s">
        <v>14</v>
      </c>
      <c r="BJ10" s="244" t="e">
        <f>SUM(BJ9/BJ8)</f>
        <v>#DIV/0!</v>
      </c>
      <c r="BK10" s="280" t="s">
        <v>14</v>
      </c>
      <c r="BL10" s="280"/>
      <c r="BM10" s="280"/>
      <c r="BN10" s="244" t="e">
        <f>SUM(BN9/BN8)</f>
        <v>#DIV/0!</v>
      </c>
      <c r="BX10"/>
      <c r="BY10" s="239"/>
      <c r="BZ10" s="239"/>
      <c r="CA10" s="239"/>
      <c r="CB10" s="239" t="s">
        <v>14</v>
      </c>
      <c r="CC10" s="244" t="e">
        <f>SUM(CC9/CC8)</f>
        <v>#DIV/0!</v>
      </c>
      <c r="CD10" s="280" t="s">
        <v>14</v>
      </c>
      <c r="CE10" s="280"/>
      <c r="CF10" s="280"/>
      <c r="CG10" s="244" t="e">
        <f>SUM(CG9/CG8)</f>
        <v>#DIV/0!</v>
      </c>
    </row>
    <row r="11" spans="1:94" x14ac:dyDescent="0.3">
      <c r="A11" s="424" t="s">
        <v>267</v>
      </c>
      <c r="B11" s="425"/>
      <c r="C11" s="425"/>
      <c r="D11" s="425"/>
      <c r="E11" s="425"/>
      <c r="F11" s="425"/>
      <c r="G11" s="425"/>
      <c r="H11" s="425"/>
      <c r="I11" s="425"/>
      <c r="J11" s="425"/>
      <c r="K11" s="425"/>
      <c r="L11" s="425"/>
      <c r="M11" s="425"/>
      <c r="N11" s="425"/>
      <c r="O11" s="425"/>
      <c r="P11" s="425"/>
      <c r="Q11" s="425"/>
      <c r="R11" s="426"/>
      <c r="T11" s="424" t="s">
        <v>267</v>
      </c>
      <c r="U11" s="425"/>
      <c r="V11" s="425"/>
      <c r="W11" s="425"/>
      <c r="X11" s="425"/>
      <c r="Y11" s="425"/>
      <c r="Z11" s="425"/>
      <c r="AA11" s="425"/>
      <c r="AB11" s="425"/>
      <c r="AC11" s="425"/>
      <c r="AD11" s="425"/>
      <c r="AE11" s="425"/>
      <c r="AF11" s="425"/>
      <c r="AG11" s="425"/>
      <c r="AH11" s="425"/>
      <c r="AI11" s="425"/>
      <c r="AJ11" s="425"/>
      <c r="AK11" s="426"/>
      <c r="AL11"/>
      <c r="AM11" s="424" t="s">
        <v>267</v>
      </c>
      <c r="AN11" s="425"/>
      <c r="AO11" s="425"/>
      <c r="AP11" s="425"/>
      <c r="AQ11" s="425"/>
      <c r="AR11" s="425"/>
      <c r="AS11" s="425"/>
      <c r="AT11" s="425"/>
      <c r="AU11" s="425"/>
      <c r="AV11" s="425"/>
      <c r="AW11" s="425"/>
      <c r="AX11" s="425"/>
      <c r="AY11" s="425"/>
      <c r="AZ11" s="425"/>
      <c r="BA11" s="425"/>
      <c r="BB11" s="425"/>
      <c r="BC11" s="425"/>
      <c r="BD11" s="426"/>
      <c r="BE11"/>
      <c r="BF11" s="424" t="s">
        <v>267</v>
      </c>
      <c r="BG11" s="425"/>
      <c r="BH11" s="425"/>
      <c r="BI11" s="425"/>
      <c r="BJ11" s="425"/>
      <c r="BK11" s="425"/>
      <c r="BL11" s="425"/>
      <c r="BM11" s="425"/>
      <c r="BN11" s="425"/>
      <c r="BO11" s="425"/>
      <c r="BP11" s="425"/>
      <c r="BQ11" s="425"/>
      <c r="BR11" s="425"/>
      <c r="BS11" s="425"/>
      <c r="BT11" s="425"/>
      <c r="BU11" s="425"/>
      <c r="BV11" s="425"/>
      <c r="BW11" s="426"/>
      <c r="BX11"/>
      <c r="BY11" s="424" t="s">
        <v>267</v>
      </c>
      <c r="BZ11" s="425"/>
      <c r="CA11" s="425"/>
      <c r="CB11" s="425"/>
      <c r="CC11" s="425"/>
      <c r="CD11" s="425"/>
      <c r="CE11" s="425"/>
      <c r="CF11" s="425"/>
      <c r="CG11" s="425"/>
      <c r="CH11" s="425"/>
      <c r="CI11" s="425"/>
      <c r="CJ11" s="425"/>
      <c r="CK11" s="425"/>
      <c r="CL11" s="425"/>
      <c r="CM11" s="425"/>
      <c r="CN11" s="425"/>
      <c r="CO11" s="425"/>
      <c r="CP11" s="426"/>
    </row>
    <row r="12" spans="1:94" x14ac:dyDescent="0.3">
      <c r="A12" s="11"/>
      <c r="B12" s="422" t="s">
        <v>268</v>
      </c>
      <c r="C12" s="422"/>
      <c r="D12" s="422"/>
      <c r="E12" s="422"/>
      <c r="F12" s="422"/>
      <c r="G12" s="401" t="s">
        <v>269</v>
      </c>
      <c r="H12" s="402"/>
      <c r="I12" s="402"/>
      <c r="J12" s="402"/>
      <c r="K12" s="402"/>
      <c r="L12" s="401" t="s">
        <v>270</v>
      </c>
      <c r="M12" s="402"/>
      <c r="N12" s="402"/>
      <c r="O12" s="402"/>
      <c r="P12" s="402"/>
      <c r="Q12" s="402"/>
      <c r="R12" s="403"/>
      <c r="T12" s="11"/>
      <c r="U12" s="422" t="s">
        <v>268</v>
      </c>
      <c r="V12" s="422"/>
      <c r="W12" s="422"/>
      <c r="X12" s="422"/>
      <c r="Y12" s="422"/>
      <c r="Z12" s="401" t="s">
        <v>269</v>
      </c>
      <c r="AA12" s="402"/>
      <c r="AB12" s="402"/>
      <c r="AC12" s="402"/>
      <c r="AD12" s="402"/>
      <c r="AE12" s="401" t="s">
        <v>270</v>
      </c>
      <c r="AF12" s="402"/>
      <c r="AG12" s="402"/>
      <c r="AH12" s="402"/>
      <c r="AI12" s="402"/>
      <c r="AJ12" s="402"/>
      <c r="AK12" s="403"/>
      <c r="AL12"/>
      <c r="AM12" s="11"/>
      <c r="AN12" s="422" t="s">
        <v>268</v>
      </c>
      <c r="AO12" s="422"/>
      <c r="AP12" s="422"/>
      <c r="AQ12" s="422"/>
      <c r="AR12" s="422"/>
      <c r="AS12" s="401" t="s">
        <v>269</v>
      </c>
      <c r="AT12" s="402"/>
      <c r="AU12" s="402"/>
      <c r="AV12" s="402"/>
      <c r="AW12" s="402"/>
      <c r="AX12" s="401" t="s">
        <v>270</v>
      </c>
      <c r="AY12" s="402"/>
      <c r="AZ12" s="402"/>
      <c r="BA12" s="402"/>
      <c r="BB12" s="402"/>
      <c r="BC12" s="402"/>
      <c r="BD12" s="403"/>
      <c r="BE12"/>
      <c r="BF12" s="11"/>
      <c r="BG12" s="422" t="s">
        <v>268</v>
      </c>
      <c r="BH12" s="422"/>
      <c r="BI12" s="422"/>
      <c r="BJ12" s="422"/>
      <c r="BK12" s="422"/>
      <c r="BL12" s="401" t="s">
        <v>269</v>
      </c>
      <c r="BM12" s="402"/>
      <c r="BN12" s="402"/>
      <c r="BO12" s="402"/>
      <c r="BP12" s="402"/>
      <c r="BQ12" s="401" t="s">
        <v>270</v>
      </c>
      <c r="BR12" s="402"/>
      <c r="BS12" s="402"/>
      <c r="BT12" s="402"/>
      <c r="BU12" s="402"/>
      <c r="BV12" s="402"/>
      <c r="BW12" s="403"/>
      <c r="BX12"/>
      <c r="BY12" s="11"/>
      <c r="BZ12" s="422" t="s">
        <v>268</v>
      </c>
      <c r="CA12" s="422"/>
      <c r="CB12" s="422"/>
      <c r="CC12" s="422"/>
      <c r="CD12" s="422"/>
      <c r="CE12" s="401" t="s">
        <v>269</v>
      </c>
      <c r="CF12" s="402"/>
      <c r="CG12" s="402"/>
      <c r="CH12" s="402"/>
      <c r="CI12" s="402"/>
      <c r="CJ12" s="401" t="s">
        <v>270</v>
      </c>
      <c r="CK12" s="402"/>
      <c r="CL12" s="402"/>
      <c r="CM12" s="402"/>
      <c r="CN12" s="402"/>
      <c r="CO12" s="402"/>
      <c r="CP12" s="403"/>
    </row>
    <row r="13" spans="1:94" ht="115.2" x14ac:dyDescent="0.3">
      <c r="A13" s="190" t="s">
        <v>0</v>
      </c>
      <c r="B13" s="9" t="s">
        <v>133</v>
      </c>
      <c r="C13" s="9" t="s">
        <v>271</v>
      </c>
      <c r="D13" s="9" t="s">
        <v>272</v>
      </c>
      <c r="E13" s="9" t="s">
        <v>273</v>
      </c>
      <c r="F13" s="245" t="s">
        <v>274</v>
      </c>
      <c r="G13" s="9" t="s">
        <v>133</v>
      </c>
      <c r="H13" s="9" t="s">
        <v>271</v>
      </c>
      <c r="I13" s="9" t="s">
        <v>272</v>
      </c>
      <c r="J13" s="9" t="s">
        <v>273</v>
      </c>
      <c r="K13" s="245" t="s">
        <v>281</v>
      </c>
      <c r="L13" s="9" t="s">
        <v>275</v>
      </c>
      <c r="M13" s="9" t="s">
        <v>206</v>
      </c>
      <c r="N13" s="9" t="s">
        <v>276</v>
      </c>
      <c r="O13" s="9" t="s">
        <v>206</v>
      </c>
      <c r="P13" s="9" t="s">
        <v>277</v>
      </c>
      <c r="Q13" s="9" t="s">
        <v>206</v>
      </c>
      <c r="R13" s="245" t="s">
        <v>278</v>
      </c>
      <c r="T13" s="190" t="s">
        <v>0</v>
      </c>
      <c r="U13" s="9" t="s">
        <v>133</v>
      </c>
      <c r="V13" s="9" t="s">
        <v>271</v>
      </c>
      <c r="W13" s="9" t="s">
        <v>272</v>
      </c>
      <c r="X13" s="9" t="s">
        <v>273</v>
      </c>
      <c r="Y13" s="245" t="s">
        <v>274</v>
      </c>
      <c r="Z13" s="9" t="s">
        <v>133</v>
      </c>
      <c r="AA13" s="9" t="s">
        <v>271</v>
      </c>
      <c r="AB13" s="9" t="s">
        <v>272</v>
      </c>
      <c r="AC13" s="9" t="s">
        <v>273</v>
      </c>
      <c r="AD13" s="245" t="s">
        <v>281</v>
      </c>
      <c r="AE13" s="9" t="s">
        <v>275</v>
      </c>
      <c r="AF13" s="9" t="s">
        <v>206</v>
      </c>
      <c r="AG13" s="9" t="s">
        <v>276</v>
      </c>
      <c r="AH13" s="9" t="s">
        <v>206</v>
      </c>
      <c r="AI13" s="9" t="s">
        <v>277</v>
      </c>
      <c r="AJ13" s="9" t="s">
        <v>206</v>
      </c>
      <c r="AK13" s="245" t="s">
        <v>278</v>
      </c>
      <c r="AL13"/>
      <c r="AM13" s="190" t="s">
        <v>0</v>
      </c>
      <c r="AN13" s="9" t="s">
        <v>133</v>
      </c>
      <c r="AO13" s="9" t="s">
        <v>271</v>
      </c>
      <c r="AP13" s="9" t="s">
        <v>272</v>
      </c>
      <c r="AQ13" s="9" t="s">
        <v>273</v>
      </c>
      <c r="AR13" s="245" t="s">
        <v>274</v>
      </c>
      <c r="AS13" s="9" t="s">
        <v>133</v>
      </c>
      <c r="AT13" s="9" t="s">
        <v>271</v>
      </c>
      <c r="AU13" s="9" t="s">
        <v>272</v>
      </c>
      <c r="AV13" s="9" t="s">
        <v>273</v>
      </c>
      <c r="AW13" s="245" t="s">
        <v>281</v>
      </c>
      <c r="AX13" s="9" t="s">
        <v>275</v>
      </c>
      <c r="AY13" s="9" t="s">
        <v>206</v>
      </c>
      <c r="AZ13" s="9" t="s">
        <v>276</v>
      </c>
      <c r="BA13" s="9" t="s">
        <v>206</v>
      </c>
      <c r="BB13" s="9" t="s">
        <v>277</v>
      </c>
      <c r="BC13" s="9" t="s">
        <v>206</v>
      </c>
      <c r="BD13" s="245" t="s">
        <v>278</v>
      </c>
      <c r="BE13"/>
      <c r="BF13" s="190" t="s">
        <v>0</v>
      </c>
      <c r="BG13" s="9" t="s">
        <v>133</v>
      </c>
      <c r="BH13" s="9" t="s">
        <v>271</v>
      </c>
      <c r="BI13" s="9" t="s">
        <v>272</v>
      </c>
      <c r="BJ13" s="9" t="s">
        <v>273</v>
      </c>
      <c r="BK13" s="245" t="s">
        <v>274</v>
      </c>
      <c r="BL13" s="9" t="s">
        <v>133</v>
      </c>
      <c r="BM13" s="9" t="s">
        <v>271</v>
      </c>
      <c r="BN13" s="9" t="s">
        <v>272</v>
      </c>
      <c r="BO13" s="9" t="s">
        <v>273</v>
      </c>
      <c r="BP13" s="245" t="s">
        <v>281</v>
      </c>
      <c r="BQ13" s="9" t="s">
        <v>275</v>
      </c>
      <c r="BR13" s="9" t="s">
        <v>206</v>
      </c>
      <c r="BS13" s="9" t="s">
        <v>276</v>
      </c>
      <c r="BT13" s="9" t="s">
        <v>206</v>
      </c>
      <c r="BU13" s="9" t="s">
        <v>277</v>
      </c>
      <c r="BV13" s="9" t="s">
        <v>206</v>
      </c>
      <c r="BW13" s="245" t="s">
        <v>278</v>
      </c>
      <c r="BX13"/>
      <c r="BY13" s="190" t="s">
        <v>0</v>
      </c>
      <c r="BZ13" s="9" t="s">
        <v>133</v>
      </c>
      <c r="CA13" s="9" t="s">
        <v>271</v>
      </c>
      <c r="CB13" s="9" t="s">
        <v>272</v>
      </c>
      <c r="CC13" s="9" t="s">
        <v>273</v>
      </c>
      <c r="CD13" s="245" t="s">
        <v>274</v>
      </c>
      <c r="CE13" s="9" t="s">
        <v>133</v>
      </c>
      <c r="CF13" s="9" t="s">
        <v>271</v>
      </c>
      <c r="CG13" s="9" t="s">
        <v>272</v>
      </c>
      <c r="CH13" s="9" t="s">
        <v>273</v>
      </c>
      <c r="CI13" s="245" t="s">
        <v>281</v>
      </c>
      <c r="CJ13" s="9" t="s">
        <v>275</v>
      </c>
      <c r="CK13" s="9" t="s">
        <v>206</v>
      </c>
      <c r="CL13" s="9" t="s">
        <v>276</v>
      </c>
      <c r="CM13" s="9" t="s">
        <v>206</v>
      </c>
      <c r="CN13" s="9" t="s">
        <v>277</v>
      </c>
      <c r="CO13" s="9" t="s">
        <v>206</v>
      </c>
      <c r="CP13" s="245" t="s">
        <v>278</v>
      </c>
    </row>
    <row r="14" spans="1:94" x14ac:dyDescent="0.3">
      <c r="A14" s="12" t="s">
        <v>1</v>
      </c>
      <c r="B14" s="41"/>
      <c r="C14" s="41"/>
      <c r="D14" s="41"/>
      <c r="E14" s="41"/>
      <c r="F14" s="246" t="e">
        <f>C14/B14</f>
        <v>#DIV/0!</v>
      </c>
      <c r="G14" s="41"/>
      <c r="H14" s="41"/>
      <c r="I14" s="41"/>
      <c r="J14" s="41"/>
      <c r="K14" s="246" t="e">
        <f>(H14/G14)</f>
        <v>#DIV/0!</v>
      </c>
      <c r="L14" s="253"/>
      <c r="M14" s="189">
        <v>21</v>
      </c>
      <c r="N14" s="114"/>
      <c r="O14" s="189">
        <v>21</v>
      </c>
      <c r="P14" s="114"/>
      <c r="Q14" s="189">
        <v>21</v>
      </c>
      <c r="R14" s="247" t="s">
        <v>13</v>
      </c>
      <c r="T14" s="12" t="s">
        <v>1</v>
      </c>
      <c r="U14" s="41"/>
      <c r="V14" s="41"/>
      <c r="W14" s="41"/>
      <c r="X14" s="41"/>
      <c r="Y14" s="246" t="e">
        <f>V14/U14</f>
        <v>#DIV/0!</v>
      </c>
      <c r="Z14" s="41"/>
      <c r="AA14" s="41"/>
      <c r="AB14" s="41"/>
      <c r="AC14" s="41"/>
      <c r="AD14" s="246" t="e">
        <f>(AA14/Z14)</f>
        <v>#DIV/0!</v>
      </c>
      <c r="AE14" s="253"/>
      <c r="AF14" s="189">
        <v>21</v>
      </c>
      <c r="AG14" s="114"/>
      <c r="AH14" s="189">
        <v>21</v>
      </c>
      <c r="AI14" s="114"/>
      <c r="AJ14" s="189">
        <v>21</v>
      </c>
      <c r="AK14" s="247" t="s">
        <v>13</v>
      </c>
      <c r="AL14"/>
      <c r="AM14" s="12" t="s">
        <v>1</v>
      </c>
      <c r="AN14" s="41"/>
      <c r="AO14" s="41"/>
      <c r="AP14" s="41"/>
      <c r="AQ14" s="41"/>
      <c r="AR14" s="246" t="e">
        <f>AO14/AN14</f>
        <v>#DIV/0!</v>
      </c>
      <c r="AS14" s="41"/>
      <c r="AT14" s="41"/>
      <c r="AU14" s="41"/>
      <c r="AV14" s="41"/>
      <c r="AW14" s="246" t="e">
        <f>(AT14/AS14)</f>
        <v>#DIV/0!</v>
      </c>
      <c r="AX14" s="253"/>
      <c r="AY14" s="189">
        <v>21</v>
      </c>
      <c r="AZ14" s="114"/>
      <c r="BA14" s="189">
        <v>21</v>
      </c>
      <c r="BB14" s="114"/>
      <c r="BC14" s="189">
        <v>21</v>
      </c>
      <c r="BD14" s="247" t="s">
        <v>13</v>
      </c>
      <c r="BE14"/>
      <c r="BF14" s="12" t="s">
        <v>1</v>
      </c>
      <c r="BG14" s="41"/>
      <c r="BH14" s="41"/>
      <c r="BI14" s="41"/>
      <c r="BJ14" s="41"/>
      <c r="BK14" s="246" t="e">
        <f>BH14/BG14</f>
        <v>#DIV/0!</v>
      </c>
      <c r="BL14" s="41"/>
      <c r="BM14" s="41"/>
      <c r="BN14" s="41"/>
      <c r="BO14" s="41"/>
      <c r="BP14" s="246" t="e">
        <f>(BM14/BL14)</f>
        <v>#DIV/0!</v>
      </c>
      <c r="BQ14" s="253"/>
      <c r="BR14" s="189">
        <v>21</v>
      </c>
      <c r="BS14" s="114"/>
      <c r="BT14" s="189">
        <v>21</v>
      </c>
      <c r="BU14" s="114"/>
      <c r="BV14" s="189">
        <v>21</v>
      </c>
      <c r="BW14" s="247" t="s">
        <v>13</v>
      </c>
      <c r="BX14"/>
      <c r="BY14" s="12" t="s">
        <v>1</v>
      </c>
      <c r="BZ14" s="41"/>
      <c r="CA14" s="41"/>
      <c r="CB14" s="41"/>
      <c r="CC14" s="41"/>
      <c r="CD14" s="246" t="e">
        <f>CA14/BZ14</f>
        <v>#DIV/0!</v>
      </c>
      <c r="CE14" s="41"/>
      <c r="CF14" s="41"/>
      <c r="CG14" s="41"/>
      <c r="CH14" s="41"/>
      <c r="CI14" s="246" t="e">
        <f>(CF14/CE14)</f>
        <v>#DIV/0!</v>
      </c>
      <c r="CJ14" s="253"/>
      <c r="CK14" s="189">
        <v>21</v>
      </c>
      <c r="CL14" s="114"/>
      <c r="CM14" s="189">
        <v>21</v>
      </c>
      <c r="CN14" s="114"/>
      <c r="CO14" s="189">
        <v>21</v>
      </c>
      <c r="CP14" s="247" t="s">
        <v>13</v>
      </c>
    </row>
    <row r="15" spans="1:94" x14ac:dyDescent="0.3">
      <c r="A15" s="190">
        <v>1</v>
      </c>
      <c r="B15" s="41"/>
      <c r="C15" s="41"/>
      <c r="D15" s="41"/>
      <c r="E15" s="41"/>
      <c r="F15" s="246" t="e">
        <f t="shared" ref="F15:F22" si="0">C15/B15</f>
        <v>#DIV/0!</v>
      </c>
      <c r="G15" s="41"/>
      <c r="H15" s="41"/>
      <c r="I15" s="41"/>
      <c r="J15" s="41"/>
      <c r="K15" s="246" t="e">
        <f t="shared" ref="K15:K22" si="1">(H15/G15)</f>
        <v>#DIV/0!</v>
      </c>
      <c r="L15" s="114"/>
      <c r="M15" s="189">
        <v>17</v>
      </c>
      <c r="N15" s="114"/>
      <c r="O15" s="189">
        <v>16</v>
      </c>
      <c r="P15" s="114"/>
      <c r="Q15" s="189">
        <v>15</v>
      </c>
      <c r="R15" s="247" t="s">
        <v>13</v>
      </c>
      <c r="T15" s="190">
        <v>1</v>
      </c>
      <c r="U15" s="41"/>
      <c r="V15" s="41"/>
      <c r="W15" s="41"/>
      <c r="X15" s="41"/>
      <c r="Y15" s="246" t="e">
        <f t="shared" ref="Y15:Y22" si="2">V15/U15</f>
        <v>#DIV/0!</v>
      </c>
      <c r="Z15" s="41"/>
      <c r="AA15" s="41"/>
      <c r="AB15" s="41"/>
      <c r="AC15" s="41"/>
      <c r="AD15" s="246" t="e">
        <f t="shared" ref="AD15:AD22" si="3">(AA15/Z15)</f>
        <v>#DIV/0!</v>
      </c>
      <c r="AE15" s="114"/>
      <c r="AF15" s="189">
        <v>17</v>
      </c>
      <c r="AG15" s="114"/>
      <c r="AH15" s="189">
        <v>16</v>
      </c>
      <c r="AI15" s="114"/>
      <c r="AJ15" s="189">
        <v>15</v>
      </c>
      <c r="AK15" s="247" t="s">
        <v>13</v>
      </c>
      <c r="AL15"/>
      <c r="AM15" s="190">
        <v>1</v>
      </c>
      <c r="AN15" s="41"/>
      <c r="AO15" s="41"/>
      <c r="AP15" s="41"/>
      <c r="AQ15" s="41"/>
      <c r="AR15" s="246" t="e">
        <f t="shared" ref="AR15:AR22" si="4">AO15/AN15</f>
        <v>#DIV/0!</v>
      </c>
      <c r="AS15" s="41"/>
      <c r="AT15" s="41"/>
      <c r="AU15" s="41"/>
      <c r="AV15" s="41"/>
      <c r="AW15" s="246" t="e">
        <f t="shared" ref="AW15:AW22" si="5">(AT15/AS15)</f>
        <v>#DIV/0!</v>
      </c>
      <c r="AX15" s="114"/>
      <c r="AY15" s="189">
        <v>17</v>
      </c>
      <c r="AZ15" s="114"/>
      <c r="BA15" s="189">
        <v>16</v>
      </c>
      <c r="BB15" s="114"/>
      <c r="BC15" s="189">
        <v>15</v>
      </c>
      <c r="BD15" s="247" t="s">
        <v>13</v>
      </c>
      <c r="BE15"/>
      <c r="BF15" s="190">
        <v>1</v>
      </c>
      <c r="BG15" s="41"/>
      <c r="BH15" s="41"/>
      <c r="BI15" s="41"/>
      <c r="BJ15" s="41"/>
      <c r="BK15" s="246" t="e">
        <f t="shared" ref="BK15:BK22" si="6">BH15/BG15</f>
        <v>#DIV/0!</v>
      </c>
      <c r="BL15" s="41"/>
      <c r="BM15" s="41"/>
      <c r="BN15" s="41"/>
      <c r="BO15" s="41"/>
      <c r="BP15" s="246" t="e">
        <f t="shared" ref="BP15:BP22" si="7">(BM15/BL15)</f>
        <v>#DIV/0!</v>
      </c>
      <c r="BQ15" s="114"/>
      <c r="BR15" s="189">
        <v>17</v>
      </c>
      <c r="BS15" s="114"/>
      <c r="BT15" s="189">
        <v>16</v>
      </c>
      <c r="BU15" s="114"/>
      <c r="BV15" s="189">
        <v>15</v>
      </c>
      <c r="BW15" s="247" t="s">
        <v>13</v>
      </c>
      <c r="BX15"/>
      <c r="BY15" s="190">
        <v>1</v>
      </c>
      <c r="BZ15" s="41"/>
      <c r="CA15" s="41"/>
      <c r="CB15" s="41"/>
      <c r="CC15" s="41"/>
      <c r="CD15" s="246" t="e">
        <f t="shared" ref="CD15:CD22" si="8">CA15/BZ15</f>
        <v>#DIV/0!</v>
      </c>
      <c r="CE15" s="41"/>
      <c r="CF15" s="41"/>
      <c r="CG15" s="41"/>
      <c r="CH15" s="41"/>
      <c r="CI15" s="246" t="e">
        <f t="shared" ref="CI15:CI22" si="9">(CF15/CE15)</f>
        <v>#DIV/0!</v>
      </c>
      <c r="CJ15" s="114"/>
      <c r="CK15" s="189">
        <v>17</v>
      </c>
      <c r="CL15" s="114"/>
      <c r="CM15" s="189">
        <v>16</v>
      </c>
      <c r="CN15" s="114"/>
      <c r="CO15" s="189">
        <v>15</v>
      </c>
      <c r="CP15" s="247" t="s">
        <v>13</v>
      </c>
    </row>
    <row r="16" spans="1:94" x14ac:dyDescent="0.3">
      <c r="A16" s="190">
        <v>2</v>
      </c>
      <c r="B16" s="41"/>
      <c r="C16" s="41"/>
      <c r="D16" s="41"/>
      <c r="E16" s="41"/>
      <c r="F16" s="246" t="e">
        <f t="shared" si="0"/>
        <v>#DIV/0!</v>
      </c>
      <c r="G16" s="41"/>
      <c r="H16" s="41"/>
      <c r="I16" s="41"/>
      <c r="J16" s="41"/>
      <c r="K16" s="246" t="e">
        <f t="shared" si="1"/>
        <v>#DIV/0!</v>
      </c>
      <c r="L16" s="114"/>
      <c r="M16" s="189">
        <v>12</v>
      </c>
      <c r="N16" s="114"/>
      <c r="O16" s="189">
        <v>11</v>
      </c>
      <c r="P16" s="114"/>
      <c r="Q16" s="189">
        <v>10</v>
      </c>
      <c r="R16" s="247" t="s">
        <v>13</v>
      </c>
      <c r="T16" s="190">
        <v>2</v>
      </c>
      <c r="U16" s="41"/>
      <c r="V16" s="41"/>
      <c r="W16" s="41"/>
      <c r="X16" s="41"/>
      <c r="Y16" s="246" t="e">
        <f t="shared" si="2"/>
        <v>#DIV/0!</v>
      </c>
      <c r="Z16" s="41"/>
      <c r="AA16" s="41"/>
      <c r="AB16" s="41"/>
      <c r="AC16" s="41"/>
      <c r="AD16" s="246" t="e">
        <f t="shared" si="3"/>
        <v>#DIV/0!</v>
      </c>
      <c r="AE16" s="114"/>
      <c r="AF16" s="189">
        <v>12</v>
      </c>
      <c r="AG16" s="114"/>
      <c r="AH16" s="189">
        <v>11</v>
      </c>
      <c r="AI16" s="114"/>
      <c r="AJ16" s="189">
        <v>10</v>
      </c>
      <c r="AK16" s="247" t="s">
        <v>13</v>
      </c>
      <c r="AL16"/>
      <c r="AM16" s="190">
        <v>2</v>
      </c>
      <c r="AN16" s="41"/>
      <c r="AO16" s="41"/>
      <c r="AP16" s="41"/>
      <c r="AQ16" s="41"/>
      <c r="AR16" s="246" t="e">
        <f t="shared" si="4"/>
        <v>#DIV/0!</v>
      </c>
      <c r="AS16" s="41"/>
      <c r="AT16" s="41"/>
      <c r="AU16" s="41"/>
      <c r="AV16" s="41"/>
      <c r="AW16" s="246" t="e">
        <f t="shared" si="5"/>
        <v>#DIV/0!</v>
      </c>
      <c r="AX16" s="114"/>
      <c r="AY16" s="189">
        <v>12</v>
      </c>
      <c r="AZ16" s="114"/>
      <c r="BA16" s="189">
        <v>11</v>
      </c>
      <c r="BB16" s="114"/>
      <c r="BC16" s="189">
        <v>10</v>
      </c>
      <c r="BD16" s="247" t="s">
        <v>13</v>
      </c>
      <c r="BE16"/>
      <c r="BF16" s="190">
        <v>2</v>
      </c>
      <c r="BG16" s="41"/>
      <c r="BH16" s="41"/>
      <c r="BI16" s="41"/>
      <c r="BJ16" s="41"/>
      <c r="BK16" s="246" t="e">
        <f t="shared" si="6"/>
        <v>#DIV/0!</v>
      </c>
      <c r="BL16" s="41"/>
      <c r="BM16" s="41"/>
      <c r="BN16" s="41"/>
      <c r="BO16" s="41"/>
      <c r="BP16" s="246" t="e">
        <f t="shared" si="7"/>
        <v>#DIV/0!</v>
      </c>
      <c r="BQ16" s="114"/>
      <c r="BR16" s="189">
        <v>12</v>
      </c>
      <c r="BS16" s="114"/>
      <c r="BT16" s="189">
        <v>11</v>
      </c>
      <c r="BU16" s="114"/>
      <c r="BV16" s="189">
        <v>10</v>
      </c>
      <c r="BW16" s="247" t="s">
        <v>13</v>
      </c>
      <c r="BX16"/>
      <c r="BY16" s="190">
        <v>2</v>
      </c>
      <c r="BZ16" s="41"/>
      <c r="CA16" s="41"/>
      <c r="CB16" s="41"/>
      <c r="CC16" s="41"/>
      <c r="CD16" s="246" t="e">
        <f t="shared" si="8"/>
        <v>#DIV/0!</v>
      </c>
      <c r="CE16" s="41"/>
      <c r="CF16" s="41"/>
      <c r="CG16" s="41"/>
      <c r="CH16" s="41"/>
      <c r="CI16" s="246" t="e">
        <f t="shared" si="9"/>
        <v>#DIV/0!</v>
      </c>
      <c r="CJ16" s="114"/>
      <c r="CK16" s="189">
        <v>12</v>
      </c>
      <c r="CL16" s="114"/>
      <c r="CM16" s="189">
        <v>11</v>
      </c>
      <c r="CN16" s="114"/>
      <c r="CO16" s="189">
        <v>10</v>
      </c>
      <c r="CP16" s="247" t="s">
        <v>13</v>
      </c>
    </row>
    <row r="17" spans="1:94" x14ac:dyDescent="0.3">
      <c r="A17" s="202">
        <v>3</v>
      </c>
      <c r="B17" s="42"/>
      <c r="C17" s="42"/>
      <c r="D17" s="42"/>
      <c r="E17" s="42"/>
      <c r="F17" s="248" t="e">
        <f t="shared" si="0"/>
        <v>#DIV/0!</v>
      </c>
      <c r="G17" s="42"/>
      <c r="H17" s="42"/>
      <c r="I17" s="42"/>
      <c r="J17" s="42"/>
      <c r="K17" s="248" t="e">
        <f t="shared" si="1"/>
        <v>#DIV/0!</v>
      </c>
      <c r="L17" s="114"/>
      <c r="M17" s="189">
        <v>9</v>
      </c>
      <c r="N17" s="114"/>
      <c r="O17" s="189">
        <v>8</v>
      </c>
      <c r="P17" s="114"/>
      <c r="Q17" s="189">
        <v>8</v>
      </c>
      <c r="R17" s="249" t="s">
        <v>13</v>
      </c>
      <c r="T17" s="202">
        <v>3</v>
      </c>
      <c r="U17" s="42"/>
      <c r="V17" s="42"/>
      <c r="W17" s="42"/>
      <c r="X17" s="42"/>
      <c r="Y17" s="248" t="e">
        <f t="shared" si="2"/>
        <v>#DIV/0!</v>
      </c>
      <c r="Z17" s="42"/>
      <c r="AA17" s="42"/>
      <c r="AB17" s="42"/>
      <c r="AC17" s="42"/>
      <c r="AD17" s="248" t="e">
        <f t="shared" si="3"/>
        <v>#DIV/0!</v>
      </c>
      <c r="AE17" s="114"/>
      <c r="AF17" s="189">
        <v>9</v>
      </c>
      <c r="AG17" s="114"/>
      <c r="AH17" s="189">
        <v>8</v>
      </c>
      <c r="AI17" s="114"/>
      <c r="AJ17" s="189">
        <v>8</v>
      </c>
      <c r="AK17" s="249" t="s">
        <v>13</v>
      </c>
      <c r="AL17"/>
      <c r="AM17" s="202">
        <v>3</v>
      </c>
      <c r="AN17" s="42"/>
      <c r="AO17" s="42"/>
      <c r="AP17" s="42"/>
      <c r="AQ17" s="42"/>
      <c r="AR17" s="248" t="e">
        <f t="shared" si="4"/>
        <v>#DIV/0!</v>
      </c>
      <c r="AS17" s="42"/>
      <c r="AT17" s="42"/>
      <c r="AU17" s="42"/>
      <c r="AV17" s="42"/>
      <c r="AW17" s="248" t="e">
        <f t="shared" si="5"/>
        <v>#DIV/0!</v>
      </c>
      <c r="AX17" s="114"/>
      <c r="AY17" s="189">
        <v>9</v>
      </c>
      <c r="AZ17" s="114"/>
      <c r="BA17" s="189">
        <v>8</v>
      </c>
      <c r="BB17" s="114"/>
      <c r="BC17" s="189">
        <v>8</v>
      </c>
      <c r="BD17" s="249" t="s">
        <v>13</v>
      </c>
      <c r="BE17"/>
      <c r="BF17" s="202">
        <v>3</v>
      </c>
      <c r="BG17" s="42"/>
      <c r="BH17" s="42"/>
      <c r="BI17" s="42"/>
      <c r="BJ17" s="42"/>
      <c r="BK17" s="248" t="e">
        <f t="shared" si="6"/>
        <v>#DIV/0!</v>
      </c>
      <c r="BL17" s="42"/>
      <c r="BM17" s="42"/>
      <c r="BN17" s="42"/>
      <c r="BO17" s="42"/>
      <c r="BP17" s="248" t="e">
        <f t="shared" si="7"/>
        <v>#DIV/0!</v>
      </c>
      <c r="BQ17" s="114"/>
      <c r="BR17" s="189">
        <v>9</v>
      </c>
      <c r="BS17" s="114"/>
      <c r="BT17" s="189">
        <v>8</v>
      </c>
      <c r="BU17" s="114"/>
      <c r="BV17" s="189">
        <v>8</v>
      </c>
      <c r="BW17" s="249" t="s">
        <v>13</v>
      </c>
      <c r="BX17"/>
      <c r="BY17" s="202">
        <v>3</v>
      </c>
      <c r="BZ17" s="42"/>
      <c r="CA17" s="42"/>
      <c r="CB17" s="42"/>
      <c r="CC17" s="42"/>
      <c r="CD17" s="248" t="e">
        <f t="shared" si="8"/>
        <v>#DIV/0!</v>
      </c>
      <c r="CE17" s="42"/>
      <c r="CF17" s="42"/>
      <c r="CG17" s="42"/>
      <c r="CH17" s="42"/>
      <c r="CI17" s="248" t="e">
        <f t="shared" si="9"/>
        <v>#DIV/0!</v>
      </c>
      <c r="CJ17" s="114"/>
      <c r="CK17" s="189">
        <v>9</v>
      </c>
      <c r="CL17" s="114"/>
      <c r="CM17" s="189">
        <v>8</v>
      </c>
      <c r="CN17" s="114"/>
      <c r="CO17" s="189">
        <v>8</v>
      </c>
      <c r="CP17" s="249" t="s">
        <v>13</v>
      </c>
    </row>
    <row r="18" spans="1:94" x14ac:dyDescent="0.3">
      <c r="A18" s="202">
        <v>4</v>
      </c>
      <c r="B18" s="42"/>
      <c r="C18" s="42"/>
      <c r="D18" s="42"/>
      <c r="E18" s="42"/>
      <c r="F18" s="248" t="e">
        <f t="shared" si="0"/>
        <v>#DIV/0!</v>
      </c>
      <c r="G18" s="42"/>
      <c r="H18" s="42"/>
      <c r="I18" s="42"/>
      <c r="J18" s="42"/>
      <c r="K18" s="248" t="e">
        <f t="shared" si="1"/>
        <v>#DIV/0!</v>
      </c>
      <c r="L18" s="115"/>
      <c r="M18" s="201">
        <v>93</v>
      </c>
      <c r="N18" s="115"/>
      <c r="O18" s="201">
        <v>90</v>
      </c>
      <c r="P18" s="115"/>
      <c r="Q18" s="201">
        <v>87</v>
      </c>
      <c r="R18" s="250" t="s">
        <v>13</v>
      </c>
      <c r="T18" s="202">
        <v>4</v>
      </c>
      <c r="U18" s="42"/>
      <c r="V18" s="42"/>
      <c r="W18" s="42"/>
      <c r="X18" s="42"/>
      <c r="Y18" s="248" t="e">
        <f t="shared" si="2"/>
        <v>#DIV/0!</v>
      </c>
      <c r="Z18" s="42"/>
      <c r="AA18" s="42"/>
      <c r="AB18" s="42"/>
      <c r="AC18" s="42"/>
      <c r="AD18" s="248" t="e">
        <f t="shared" si="3"/>
        <v>#DIV/0!</v>
      </c>
      <c r="AE18" s="115"/>
      <c r="AF18" s="201">
        <v>93</v>
      </c>
      <c r="AG18" s="115"/>
      <c r="AH18" s="201">
        <v>90</v>
      </c>
      <c r="AI18" s="115"/>
      <c r="AJ18" s="201">
        <v>87</v>
      </c>
      <c r="AK18" s="250" t="s">
        <v>13</v>
      </c>
      <c r="AL18"/>
      <c r="AM18" s="202">
        <v>4</v>
      </c>
      <c r="AN18" s="42"/>
      <c r="AO18" s="42"/>
      <c r="AP18" s="42"/>
      <c r="AQ18" s="42"/>
      <c r="AR18" s="248" t="e">
        <f t="shared" si="4"/>
        <v>#DIV/0!</v>
      </c>
      <c r="AS18" s="42"/>
      <c r="AT18" s="42"/>
      <c r="AU18" s="42"/>
      <c r="AV18" s="42"/>
      <c r="AW18" s="248" t="e">
        <f t="shared" si="5"/>
        <v>#DIV/0!</v>
      </c>
      <c r="AX18" s="115"/>
      <c r="AY18" s="201">
        <v>93</v>
      </c>
      <c r="AZ18" s="115"/>
      <c r="BA18" s="201">
        <v>90</v>
      </c>
      <c r="BB18" s="115"/>
      <c r="BC18" s="201">
        <v>87</v>
      </c>
      <c r="BD18" s="250" t="s">
        <v>13</v>
      </c>
      <c r="BE18"/>
      <c r="BF18" s="202">
        <v>4</v>
      </c>
      <c r="BG18" s="42"/>
      <c r="BH18" s="42"/>
      <c r="BI18" s="42"/>
      <c r="BJ18" s="42"/>
      <c r="BK18" s="248" t="e">
        <f t="shared" si="6"/>
        <v>#DIV/0!</v>
      </c>
      <c r="BL18" s="42"/>
      <c r="BM18" s="42"/>
      <c r="BN18" s="42"/>
      <c r="BO18" s="42"/>
      <c r="BP18" s="248" t="e">
        <f t="shared" si="7"/>
        <v>#DIV/0!</v>
      </c>
      <c r="BQ18" s="115"/>
      <c r="BR18" s="201">
        <v>93</v>
      </c>
      <c r="BS18" s="115"/>
      <c r="BT18" s="201">
        <v>90</v>
      </c>
      <c r="BU18" s="115"/>
      <c r="BV18" s="201">
        <v>87</v>
      </c>
      <c r="BW18" s="250" t="s">
        <v>13</v>
      </c>
      <c r="BX18"/>
      <c r="BY18" s="202">
        <v>4</v>
      </c>
      <c r="BZ18" s="42"/>
      <c r="CA18" s="42"/>
      <c r="CB18" s="42"/>
      <c r="CC18" s="42"/>
      <c r="CD18" s="248" t="e">
        <f t="shared" si="8"/>
        <v>#DIV/0!</v>
      </c>
      <c r="CE18" s="42"/>
      <c r="CF18" s="42"/>
      <c r="CG18" s="42"/>
      <c r="CH18" s="42"/>
      <c r="CI18" s="248" t="e">
        <f t="shared" si="9"/>
        <v>#DIV/0!</v>
      </c>
      <c r="CJ18" s="115"/>
      <c r="CK18" s="201">
        <v>93</v>
      </c>
      <c r="CL18" s="115"/>
      <c r="CM18" s="201">
        <v>90</v>
      </c>
      <c r="CN18" s="115"/>
      <c r="CO18" s="201">
        <v>87</v>
      </c>
      <c r="CP18" s="250" t="s">
        <v>13</v>
      </c>
    </row>
    <row r="19" spans="1:94" x14ac:dyDescent="0.3">
      <c r="A19" s="202">
        <v>5</v>
      </c>
      <c r="B19" s="42"/>
      <c r="C19" s="42"/>
      <c r="D19" s="42"/>
      <c r="E19" s="42"/>
      <c r="F19" s="248" t="e">
        <f t="shared" si="0"/>
        <v>#DIV/0!</v>
      </c>
      <c r="G19" s="42"/>
      <c r="H19" s="42"/>
      <c r="I19" s="42"/>
      <c r="J19" s="42"/>
      <c r="K19" s="248" t="e">
        <f t="shared" si="1"/>
        <v>#DIV/0!</v>
      </c>
      <c r="L19" s="115"/>
      <c r="M19" s="201">
        <v>60</v>
      </c>
      <c r="N19" s="115"/>
      <c r="O19" s="201">
        <v>56</v>
      </c>
      <c r="P19" s="115"/>
      <c r="Q19" s="201">
        <v>53</v>
      </c>
      <c r="R19" s="250" t="s">
        <v>13</v>
      </c>
      <c r="T19" s="202">
        <v>5</v>
      </c>
      <c r="U19" s="42"/>
      <c r="V19" s="42"/>
      <c r="W19" s="42"/>
      <c r="X19" s="42"/>
      <c r="Y19" s="248" t="e">
        <f t="shared" si="2"/>
        <v>#DIV/0!</v>
      </c>
      <c r="Z19" s="42"/>
      <c r="AA19" s="42"/>
      <c r="AB19" s="42"/>
      <c r="AC19" s="42"/>
      <c r="AD19" s="248" t="e">
        <f t="shared" si="3"/>
        <v>#DIV/0!</v>
      </c>
      <c r="AE19" s="115"/>
      <c r="AF19" s="201">
        <v>60</v>
      </c>
      <c r="AG19" s="115"/>
      <c r="AH19" s="201">
        <v>56</v>
      </c>
      <c r="AI19" s="115"/>
      <c r="AJ19" s="201">
        <v>53</v>
      </c>
      <c r="AK19" s="250" t="s">
        <v>13</v>
      </c>
      <c r="AL19"/>
      <c r="AM19" s="202">
        <v>5</v>
      </c>
      <c r="AN19" s="42"/>
      <c r="AO19" s="42"/>
      <c r="AP19" s="42"/>
      <c r="AQ19" s="42"/>
      <c r="AR19" s="248" t="e">
        <f t="shared" si="4"/>
        <v>#DIV/0!</v>
      </c>
      <c r="AS19" s="42"/>
      <c r="AT19" s="42"/>
      <c r="AU19" s="42"/>
      <c r="AV19" s="42"/>
      <c r="AW19" s="248" t="e">
        <f t="shared" si="5"/>
        <v>#DIV/0!</v>
      </c>
      <c r="AX19" s="115"/>
      <c r="AY19" s="201">
        <v>60</v>
      </c>
      <c r="AZ19" s="115"/>
      <c r="BA19" s="201">
        <v>56</v>
      </c>
      <c r="BB19" s="115"/>
      <c r="BC19" s="201">
        <v>53</v>
      </c>
      <c r="BD19" s="250" t="s">
        <v>13</v>
      </c>
      <c r="BE19"/>
      <c r="BF19" s="202">
        <v>5</v>
      </c>
      <c r="BG19" s="42"/>
      <c r="BH19" s="42"/>
      <c r="BI19" s="42"/>
      <c r="BJ19" s="42"/>
      <c r="BK19" s="248" t="e">
        <f t="shared" si="6"/>
        <v>#DIV/0!</v>
      </c>
      <c r="BL19" s="42"/>
      <c r="BM19" s="42"/>
      <c r="BN19" s="42"/>
      <c r="BO19" s="42"/>
      <c r="BP19" s="248" t="e">
        <f t="shared" si="7"/>
        <v>#DIV/0!</v>
      </c>
      <c r="BQ19" s="115"/>
      <c r="BR19" s="201">
        <v>60</v>
      </c>
      <c r="BS19" s="115"/>
      <c r="BT19" s="201">
        <v>56</v>
      </c>
      <c r="BU19" s="115"/>
      <c r="BV19" s="201">
        <v>53</v>
      </c>
      <c r="BW19" s="250" t="s">
        <v>13</v>
      </c>
      <c r="BX19"/>
      <c r="BY19" s="202">
        <v>5</v>
      </c>
      <c r="BZ19" s="42"/>
      <c r="CA19" s="42"/>
      <c r="CB19" s="42"/>
      <c r="CC19" s="42"/>
      <c r="CD19" s="248" t="e">
        <f t="shared" si="8"/>
        <v>#DIV/0!</v>
      </c>
      <c r="CE19" s="42"/>
      <c r="CF19" s="42"/>
      <c r="CG19" s="42"/>
      <c r="CH19" s="42"/>
      <c r="CI19" s="248" t="e">
        <f t="shared" si="9"/>
        <v>#DIV/0!</v>
      </c>
      <c r="CJ19" s="115"/>
      <c r="CK19" s="201">
        <v>60</v>
      </c>
      <c r="CL19" s="115"/>
      <c r="CM19" s="201">
        <v>56</v>
      </c>
      <c r="CN19" s="115"/>
      <c r="CO19" s="201">
        <v>53</v>
      </c>
      <c r="CP19" s="250" t="s">
        <v>13</v>
      </c>
    </row>
    <row r="20" spans="1:94" x14ac:dyDescent="0.3">
      <c r="A20" s="202">
        <v>6</v>
      </c>
      <c r="B20" s="42"/>
      <c r="C20" s="42"/>
      <c r="D20" s="42"/>
      <c r="E20" s="42"/>
      <c r="F20" s="248" t="e">
        <f t="shared" si="0"/>
        <v>#DIV/0!</v>
      </c>
      <c r="G20" s="42"/>
      <c r="H20" s="42"/>
      <c r="I20" s="42"/>
      <c r="J20" s="42"/>
      <c r="K20" s="248" t="e">
        <f t="shared" si="1"/>
        <v>#DIV/0!</v>
      </c>
      <c r="L20" s="115"/>
      <c r="M20" s="201">
        <v>52</v>
      </c>
      <c r="N20" s="115"/>
      <c r="O20" s="201">
        <v>46</v>
      </c>
      <c r="P20" s="115"/>
      <c r="Q20" s="201">
        <v>40</v>
      </c>
      <c r="R20" s="250" t="s">
        <v>13</v>
      </c>
      <c r="T20" s="202">
        <v>6</v>
      </c>
      <c r="U20" s="42"/>
      <c r="V20" s="42"/>
      <c r="W20" s="42"/>
      <c r="X20" s="42"/>
      <c r="Y20" s="248" t="e">
        <f t="shared" si="2"/>
        <v>#DIV/0!</v>
      </c>
      <c r="Z20" s="42"/>
      <c r="AA20" s="42"/>
      <c r="AB20" s="42"/>
      <c r="AC20" s="42"/>
      <c r="AD20" s="248" t="e">
        <f t="shared" si="3"/>
        <v>#DIV/0!</v>
      </c>
      <c r="AE20" s="115"/>
      <c r="AF20" s="201">
        <v>52</v>
      </c>
      <c r="AG20" s="115"/>
      <c r="AH20" s="201">
        <v>46</v>
      </c>
      <c r="AI20" s="115"/>
      <c r="AJ20" s="201">
        <v>40</v>
      </c>
      <c r="AK20" s="250" t="s">
        <v>13</v>
      </c>
      <c r="AL20"/>
      <c r="AM20" s="202">
        <v>6</v>
      </c>
      <c r="AN20" s="42"/>
      <c r="AO20" s="42"/>
      <c r="AP20" s="42"/>
      <c r="AQ20" s="42"/>
      <c r="AR20" s="248" t="e">
        <f t="shared" si="4"/>
        <v>#DIV/0!</v>
      </c>
      <c r="AS20" s="42"/>
      <c r="AT20" s="42"/>
      <c r="AU20" s="42"/>
      <c r="AV20" s="42"/>
      <c r="AW20" s="248" t="e">
        <f t="shared" si="5"/>
        <v>#DIV/0!</v>
      </c>
      <c r="AX20" s="115"/>
      <c r="AY20" s="201">
        <v>52</v>
      </c>
      <c r="AZ20" s="115"/>
      <c r="BA20" s="201">
        <v>46</v>
      </c>
      <c r="BB20" s="115"/>
      <c r="BC20" s="201">
        <v>40</v>
      </c>
      <c r="BD20" s="250" t="s">
        <v>13</v>
      </c>
      <c r="BE20"/>
      <c r="BF20" s="202">
        <v>6</v>
      </c>
      <c r="BG20" s="42"/>
      <c r="BH20" s="42"/>
      <c r="BI20" s="42"/>
      <c r="BJ20" s="42"/>
      <c r="BK20" s="248" t="e">
        <f t="shared" si="6"/>
        <v>#DIV/0!</v>
      </c>
      <c r="BL20" s="42"/>
      <c r="BM20" s="42"/>
      <c r="BN20" s="42"/>
      <c r="BO20" s="42"/>
      <c r="BP20" s="248" t="e">
        <f t="shared" si="7"/>
        <v>#DIV/0!</v>
      </c>
      <c r="BQ20" s="115"/>
      <c r="BR20" s="201">
        <v>52</v>
      </c>
      <c r="BS20" s="115"/>
      <c r="BT20" s="201">
        <v>46</v>
      </c>
      <c r="BU20" s="115"/>
      <c r="BV20" s="201">
        <v>40</v>
      </c>
      <c r="BW20" s="250" t="s">
        <v>13</v>
      </c>
      <c r="BX20"/>
      <c r="BY20" s="202">
        <v>6</v>
      </c>
      <c r="BZ20" s="42"/>
      <c r="CA20" s="42"/>
      <c r="CB20" s="42"/>
      <c r="CC20" s="42"/>
      <c r="CD20" s="248" t="e">
        <f t="shared" si="8"/>
        <v>#DIV/0!</v>
      </c>
      <c r="CE20" s="42"/>
      <c r="CF20" s="42"/>
      <c r="CG20" s="42"/>
      <c r="CH20" s="42"/>
      <c r="CI20" s="248" t="e">
        <f t="shared" si="9"/>
        <v>#DIV/0!</v>
      </c>
      <c r="CJ20" s="115"/>
      <c r="CK20" s="201">
        <v>52</v>
      </c>
      <c r="CL20" s="115"/>
      <c r="CM20" s="201">
        <v>46</v>
      </c>
      <c r="CN20" s="115"/>
      <c r="CO20" s="201">
        <v>40</v>
      </c>
      <c r="CP20" s="250" t="s">
        <v>13</v>
      </c>
    </row>
    <row r="21" spans="1:94" x14ac:dyDescent="0.3">
      <c r="A21" s="202">
        <v>7</v>
      </c>
      <c r="B21" s="42"/>
      <c r="C21" s="42"/>
      <c r="D21" s="42"/>
      <c r="E21" s="42"/>
      <c r="F21" s="248" t="e">
        <f t="shared" si="0"/>
        <v>#DIV/0!</v>
      </c>
      <c r="G21" s="42"/>
      <c r="H21" s="42"/>
      <c r="I21" s="42"/>
      <c r="J21" s="42"/>
      <c r="K21" s="248" t="e">
        <f t="shared" si="1"/>
        <v>#DIV/0!</v>
      </c>
      <c r="L21" s="115"/>
      <c r="M21" s="201">
        <v>55</v>
      </c>
      <c r="N21" s="115"/>
      <c r="O21" s="201">
        <v>49</v>
      </c>
      <c r="P21" s="115"/>
      <c r="Q21" s="201">
        <v>43</v>
      </c>
      <c r="R21" s="250" t="s">
        <v>13</v>
      </c>
      <c r="T21" s="202">
        <v>7</v>
      </c>
      <c r="U21" s="42"/>
      <c r="V21" s="42"/>
      <c r="W21" s="42"/>
      <c r="X21" s="42"/>
      <c r="Y21" s="248" t="e">
        <f t="shared" si="2"/>
        <v>#DIV/0!</v>
      </c>
      <c r="Z21" s="42"/>
      <c r="AA21" s="42"/>
      <c r="AB21" s="42"/>
      <c r="AC21" s="42"/>
      <c r="AD21" s="248" t="e">
        <f t="shared" si="3"/>
        <v>#DIV/0!</v>
      </c>
      <c r="AE21" s="115"/>
      <c r="AF21" s="201">
        <v>55</v>
      </c>
      <c r="AG21" s="115"/>
      <c r="AH21" s="201">
        <v>49</v>
      </c>
      <c r="AI21" s="115"/>
      <c r="AJ21" s="201">
        <v>43</v>
      </c>
      <c r="AK21" s="250" t="s">
        <v>13</v>
      </c>
      <c r="AL21"/>
      <c r="AM21" s="202">
        <v>7</v>
      </c>
      <c r="AN21" s="42"/>
      <c r="AO21" s="42"/>
      <c r="AP21" s="42"/>
      <c r="AQ21" s="42"/>
      <c r="AR21" s="248" t="e">
        <f t="shared" si="4"/>
        <v>#DIV/0!</v>
      </c>
      <c r="AS21" s="42"/>
      <c r="AT21" s="42"/>
      <c r="AU21" s="42"/>
      <c r="AV21" s="42"/>
      <c r="AW21" s="248" t="e">
        <f t="shared" si="5"/>
        <v>#DIV/0!</v>
      </c>
      <c r="AX21" s="115"/>
      <c r="AY21" s="201">
        <v>55</v>
      </c>
      <c r="AZ21" s="115"/>
      <c r="BA21" s="201">
        <v>49</v>
      </c>
      <c r="BB21" s="115"/>
      <c r="BC21" s="201">
        <v>43</v>
      </c>
      <c r="BD21" s="250" t="s">
        <v>13</v>
      </c>
      <c r="BE21"/>
      <c r="BF21" s="202">
        <v>7</v>
      </c>
      <c r="BG21" s="42"/>
      <c r="BH21" s="42"/>
      <c r="BI21" s="42"/>
      <c r="BJ21" s="42"/>
      <c r="BK21" s="248" t="e">
        <f t="shared" si="6"/>
        <v>#DIV/0!</v>
      </c>
      <c r="BL21" s="42"/>
      <c r="BM21" s="42"/>
      <c r="BN21" s="42"/>
      <c r="BO21" s="42"/>
      <c r="BP21" s="248" t="e">
        <f t="shared" si="7"/>
        <v>#DIV/0!</v>
      </c>
      <c r="BQ21" s="115"/>
      <c r="BR21" s="201">
        <v>55</v>
      </c>
      <c r="BS21" s="115"/>
      <c r="BT21" s="201">
        <v>49</v>
      </c>
      <c r="BU21" s="115"/>
      <c r="BV21" s="201">
        <v>43</v>
      </c>
      <c r="BW21" s="250" t="s">
        <v>13</v>
      </c>
      <c r="BX21"/>
      <c r="BY21" s="202">
        <v>7</v>
      </c>
      <c r="BZ21" s="42"/>
      <c r="CA21" s="42"/>
      <c r="CB21" s="42"/>
      <c r="CC21" s="42"/>
      <c r="CD21" s="248" t="e">
        <f t="shared" si="8"/>
        <v>#DIV/0!</v>
      </c>
      <c r="CE21" s="42"/>
      <c r="CF21" s="42"/>
      <c r="CG21" s="42"/>
      <c r="CH21" s="42"/>
      <c r="CI21" s="248" t="e">
        <f t="shared" si="9"/>
        <v>#DIV/0!</v>
      </c>
      <c r="CJ21" s="115"/>
      <c r="CK21" s="201">
        <v>55</v>
      </c>
      <c r="CL21" s="115"/>
      <c r="CM21" s="201">
        <v>49</v>
      </c>
      <c r="CN21" s="115"/>
      <c r="CO21" s="201">
        <v>43</v>
      </c>
      <c r="CP21" s="250" t="s">
        <v>13</v>
      </c>
    </row>
    <row r="22" spans="1:94" x14ac:dyDescent="0.3">
      <c r="A22" s="202">
        <v>8</v>
      </c>
      <c r="B22" s="42"/>
      <c r="C22" s="42"/>
      <c r="D22" s="42"/>
      <c r="E22" s="42"/>
      <c r="F22" s="248" t="e">
        <f t="shared" si="0"/>
        <v>#DIV/0!</v>
      </c>
      <c r="G22" s="42"/>
      <c r="H22" s="42"/>
      <c r="I22" s="42"/>
      <c r="J22" s="42"/>
      <c r="K22" s="248" t="e">
        <f t="shared" si="1"/>
        <v>#DIV/0!</v>
      </c>
      <c r="L22" s="115"/>
      <c r="M22" s="201">
        <v>59</v>
      </c>
      <c r="N22" s="115"/>
      <c r="O22" s="201">
        <v>53</v>
      </c>
      <c r="P22" s="115"/>
      <c r="Q22" s="201">
        <v>47</v>
      </c>
      <c r="R22" s="250" t="s">
        <v>13</v>
      </c>
      <c r="T22" s="202">
        <v>8</v>
      </c>
      <c r="U22" s="42"/>
      <c r="V22" s="42"/>
      <c r="W22" s="42"/>
      <c r="X22" s="42"/>
      <c r="Y22" s="248" t="e">
        <f t="shared" si="2"/>
        <v>#DIV/0!</v>
      </c>
      <c r="Z22" s="42"/>
      <c r="AA22" s="42"/>
      <c r="AB22" s="42"/>
      <c r="AC22" s="42"/>
      <c r="AD22" s="248" t="e">
        <f t="shared" si="3"/>
        <v>#DIV/0!</v>
      </c>
      <c r="AE22" s="115"/>
      <c r="AF22" s="201">
        <v>59</v>
      </c>
      <c r="AG22" s="115"/>
      <c r="AH22" s="201">
        <v>53</v>
      </c>
      <c r="AI22" s="115"/>
      <c r="AJ22" s="201">
        <v>47</v>
      </c>
      <c r="AK22" s="250" t="s">
        <v>13</v>
      </c>
      <c r="AL22"/>
      <c r="AM22" s="202">
        <v>8</v>
      </c>
      <c r="AN22" s="42"/>
      <c r="AO22" s="42"/>
      <c r="AP22" s="42"/>
      <c r="AQ22" s="42"/>
      <c r="AR22" s="248" t="e">
        <f t="shared" si="4"/>
        <v>#DIV/0!</v>
      </c>
      <c r="AS22" s="42"/>
      <c r="AT22" s="42"/>
      <c r="AU22" s="42"/>
      <c r="AV22" s="42"/>
      <c r="AW22" s="248" t="e">
        <f t="shared" si="5"/>
        <v>#DIV/0!</v>
      </c>
      <c r="AX22" s="115"/>
      <c r="AY22" s="201">
        <v>59</v>
      </c>
      <c r="AZ22" s="115"/>
      <c r="BA22" s="201">
        <v>53</v>
      </c>
      <c r="BB22" s="115"/>
      <c r="BC22" s="201">
        <v>47</v>
      </c>
      <c r="BD22" s="250" t="s">
        <v>13</v>
      </c>
      <c r="BE22"/>
      <c r="BF22" s="202">
        <v>8</v>
      </c>
      <c r="BG22" s="42"/>
      <c r="BH22" s="42"/>
      <c r="BI22" s="42"/>
      <c r="BJ22" s="42"/>
      <c r="BK22" s="248" t="e">
        <f t="shared" si="6"/>
        <v>#DIV/0!</v>
      </c>
      <c r="BL22" s="42"/>
      <c r="BM22" s="42"/>
      <c r="BN22" s="42"/>
      <c r="BO22" s="42"/>
      <c r="BP22" s="248" t="e">
        <f t="shared" si="7"/>
        <v>#DIV/0!</v>
      </c>
      <c r="BQ22" s="115"/>
      <c r="BR22" s="201">
        <v>59</v>
      </c>
      <c r="BS22" s="115"/>
      <c r="BT22" s="201">
        <v>53</v>
      </c>
      <c r="BU22" s="115"/>
      <c r="BV22" s="201">
        <v>47</v>
      </c>
      <c r="BW22" s="250" t="s">
        <v>13</v>
      </c>
      <c r="BX22"/>
      <c r="BY22" s="202">
        <v>8</v>
      </c>
      <c r="BZ22" s="42"/>
      <c r="CA22" s="42"/>
      <c r="CB22" s="42"/>
      <c r="CC22" s="42"/>
      <c r="CD22" s="248" t="e">
        <f t="shared" si="8"/>
        <v>#DIV/0!</v>
      </c>
      <c r="CE22" s="42"/>
      <c r="CF22" s="42"/>
      <c r="CG22" s="42"/>
      <c r="CH22" s="42"/>
      <c r="CI22" s="248" t="e">
        <f t="shared" si="9"/>
        <v>#DIV/0!</v>
      </c>
      <c r="CJ22" s="115"/>
      <c r="CK22" s="201">
        <v>59</v>
      </c>
      <c r="CL22" s="115"/>
      <c r="CM22" s="201">
        <v>53</v>
      </c>
      <c r="CN22" s="115"/>
      <c r="CO22" s="201">
        <v>47</v>
      </c>
      <c r="CP22" s="250" t="s">
        <v>13</v>
      </c>
    </row>
    <row r="23" spans="1:94" ht="18.75" customHeight="1" x14ac:dyDescent="0.35">
      <c r="A23" s="429" t="s">
        <v>36</v>
      </c>
      <c r="B23" s="429"/>
      <c r="T23" s="429" t="s">
        <v>36</v>
      </c>
      <c r="U23" s="429"/>
      <c r="AL23"/>
      <c r="AM23" s="429" t="s">
        <v>36</v>
      </c>
      <c r="AN23" s="429"/>
      <c r="BE23"/>
      <c r="BF23" s="429" t="s">
        <v>36</v>
      </c>
      <c r="BG23" s="429"/>
      <c r="BX23"/>
      <c r="BY23" s="429" t="s">
        <v>36</v>
      </c>
      <c r="BZ23" s="429"/>
    </row>
    <row r="24" spans="1:94" s="241" customFormat="1" x14ac:dyDescent="0.3">
      <c r="A24" s="430" t="s">
        <v>15</v>
      </c>
      <c r="B24" s="430"/>
      <c r="C24" s="430"/>
      <c r="D24" s="430"/>
      <c r="E24" s="41"/>
      <c r="F24" s="430" t="s">
        <v>16</v>
      </c>
      <c r="G24" s="430"/>
      <c r="H24" s="430"/>
      <c r="I24" s="41"/>
      <c r="K24" s="242"/>
      <c r="R24" s="242"/>
      <c r="T24" s="430" t="s">
        <v>15</v>
      </c>
      <c r="U24" s="430"/>
      <c r="V24" s="430"/>
      <c r="W24" s="430"/>
      <c r="X24" s="41"/>
      <c r="Y24" s="430" t="s">
        <v>16</v>
      </c>
      <c r="Z24" s="430"/>
      <c r="AA24" s="430"/>
      <c r="AB24" s="41"/>
      <c r="AD24" s="242"/>
      <c r="AK24" s="242"/>
      <c r="AM24" s="430" t="s">
        <v>15</v>
      </c>
      <c r="AN24" s="430"/>
      <c r="AO24" s="430"/>
      <c r="AP24" s="430"/>
      <c r="AQ24" s="41"/>
      <c r="AR24" s="430" t="s">
        <v>16</v>
      </c>
      <c r="AS24" s="430"/>
      <c r="AT24" s="430"/>
      <c r="AU24" s="41"/>
      <c r="AW24" s="242"/>
      <c r="BD24" s="242"/>
      <c r="BF24" s="430" t="s">
        <v>15</v>
      </c>
      <c r="BG24" s="430"/>
      <c r="BH24" s="430"/>
      <c r="BI24" s="430"/>
      <c r="BJ24" s="41"/>
      <c r="BK24" s="430" t="s">
        <v>16</v>
      </c>
      <c r="BL24" s="430"/>
      <c r="BM24" s="430"/>
      <c r="BN24" s="41"/>
      <c r="BP24" s="242"/>
      <c r="BW24" s="242"/>
      <c r="BY24" s="430" t="s">
        <v>15</v>
      </c>
      <c r="BZ24" s="430"/>
      <c r="CA24" s="430"/>
      <c r="CB24" s="430"/>
      <c r="CC24" s="41"/>
      <c r="CD24" s="430" t="s">
        <v>16</v>
      </c>
      <c r="CE24" s="430"/>
      <c r="CF24" s="430"/>
      <c r="CG24" s="41"/>
      <c r="CI24" s="242"/>
      <c r="CP24" s="242"/>
    </row>
    <row r="25" spans="1:94" s="241" customFormat="1" x14ac:dyDescent="0.3">
      <c r="A25" s="431" t="s">
        <v>3</v>
      </c>
      <c r="B25" s="431"/>
      <c r="C25" s="431"/>
      <c r="D25" s="431"/>
      <c r="E25" s="41"/>
      <c r="F25" s="431" t="s">
        <v>3</v>
      </c>
      <c r="G25" s="431"/>
      <c r="H25" s="431"/>
      <c r="I25" s="41"/>
      <c r="K25" s="242"/>
      <c r="R25" s="242"/>
      <c r="T25" s="431" t="s">
        <v>3</v>
      </c>
      <c r="U25" s="431"/>
      <c r="V25" s="431"/>
      <c r="W25" s="431"/>
      <c r="X25" s="41"/>
      <c r="Y25" s="431" t="s">
        <v>3</v>
      </c>
      <c r="Z25" s="431"/>
      <c r="AA25" s="431"/>
      <c r="AB25" s="41"/>
      <c r="AD25" s="242"/>
      <c r="AK25" s="242"/>
      <c r="AM25" s="431" t="s">
        <v>3</v>
      </c>
      <c r="AN25" s="431"/>
      <c r="AO25" s="431"/>
      <c r="AP25" s="431"/>
      <c r="AQ25" s="41"/>
      <c r="AR25" s="431" t="s">
        <v>3</v>
      </c>
      <c r="AS25" s="431"/>
      <c r="AT25" s="431"/>
      <c r="AU25" s="41"/>
      <c r="AW25" s="242"/>
      <c r="BD25" s="242"/>
      <c r="BF25" s="431" t="s">
        <v>3</v>
      </c>
      <c r="BG25" s="431"/>
      <c r="BH25" s="431"/>
      <c r="BI25" s="431"/>
      <c r="BJ25" s="41"/>
      <c r="BK25" s="431" t="s">
        <v>3</v>
      </c>
      <c r="BL25" s="431"/>
      <c r="BM25" s="431"/>
      <c r="BN25" s="41"/>
      <c r="BP25" s="242"/>
      <c r="BW25" s="242"/>
      <c r="BY25" s="431" t="s">
        <v>3</v>
      </c>
      <c r="BZ25" s="431"/>
      <c r="CA25" s="431"/>
      <c r="CB25" s="431"/>
      <c r="CC25" s="41"/>
      <c r="CD25" s="431" t="s">
        <v>3</v>
      </c>
      <c r="CE25" s="431"/>
      <c r="CF25" s="431"/>
      <c r="CG25" s="41"/>
      <c r="CI25" s="242"/>
      <c r="CP25" s="242"/>
    </row>
    <row r="26" spans="1:94" x14ac:dyDescent="0.3">
      <c r="A26" s="239"/>
      <c r="B26" s="239"/>
      <c r="C26" s="239"/>
      <c r="D26" s="239" t="s">
        <v>14</v>
      </c>
      <c r="E26" s="244" t="e">
        <f>SUM(E25/E24)</f>
        <v>#DIV/0!</v>
      </c>
      <c r="F26" s="280" t="s">
        <v>14</v>
      </c>
      <c r="G26" s="280"/>
      <c r="H26" s="280"/>
      <c r="I26" s="244" t="e">
        <f>SUM(I25/I24)</f>
        <v>#DIV/0!</v>
      </c>
      <c r="T26" s="239"/>
      <c r="U26" s="239"/>
      <c r="V26" s="239"/>
      <c r="W26" s="239" t="s">
        <v>14</v>
      </c>
      <c r="X26" s="244" t="e">
        <f>SUM(X25/X24)</f>
        <v>#DIV/0!</v>
      </c>
      <c r="Y26" s="280" t="s">
        <v>14</v>
      </c>
      <c r="Z26" s="280"/>
      <c r="AA26" s="280"/>
      <c r="AB26" s="244" t="e">
        <f>SUM(AB25/AB24)</f>
        <v>#DIV/0!</v>
      </c>
      <c r="AL26"/>
      <c r="AM26" s="239"/>
      <c r="AN26" s="239"/>
      <c r="AO26" s="239"/>
      <c r="AP26" s="239" t="s">
        <v>14</v>
      </c>
      <c r="AQ26" s="244" t="e">
        <f>SUM(AQ25/AQ24)</f>
        <v>#DIV/0!</v>
      </c>
      <c r="AR26" s="280" t="s">
        <v>14</v>
      </c>
      <c r="AS26" s="280"/>
      <c r="AT26" s="280"/>
      <c r="AU26" s="244" t="e">
        <f>SUM(AU25/AU24)</f>
        <v>#DIV/0!</v>
      </c>
      <c r="BE26"/>
      <c r="BF26" s="239"/>
      <c r="BG26" s="239"/>
      <c r="BH26" s="239"/>
      <c r="BI26" s="239" t="s">
        <v>14</v>
      </c>
      <c r="BJ26" s="244" t="e">
        <f>SUM(BJ25/BJ24)</f>
        <v>#DIV/0!</v>
      </c>
      <c r="BK26" s="280" t="s">
        <v>14</v>
      </c>
      <c r="BL26" s="280"/>
      <c r="BM26" s="280"/>
      <c r="BN26" s="244" t="e">
        <f>SUM(BN25/BN24)</f>
        <v>#DIV/0!</v>
      </c>
      <c r="BX26"/>
      <c r="BY26" s="239"/>
      <c r="BZ26" s="239"/>
      <c r="CA26" s="239"/>
      <c r="CB26" s="239" t="s">
        <v>14</v>
      </c>
      <c r="CC26" s="244" t="e">
        <f>SUM(CC25/CC24)</f>
        <v>#DIV/0!</v>
      </c>
      <c r="CD26" s="280" t="s">
        <v>14</v>
      </c>
      <c r="CE26" s="280"/>
      <c r="CF26" s="280"/>
      <c r="CG26" s="244" t="e">
        <f>SUM(CG25/CG24)</f>
        <v>#DIV/0!</v>
      </c>
    </row>
    <row r="27" spans="1:94" x14ac:dyDescent="0.3">
      <c r="A27" s="424" t="s">
        <v>267</v>
      </c>
      <c r="B27" s="425"/>
      <c r="C27" s="425"/>
      <c r="D27" s="425"/>
      <c r="E27" s="425"/>
      <c r="F27" s="425"/>
      <c r="G27" s="425"/>
      <c r="H27" s="425"/>
      <c r="I27" s="425"/>
      <c r="J27" s="425"/>
      <c r="K27" s="425"/>
      <c r="L27" s="425"/>
      <c r="M27" s="425"/>
      <c r="N27" s="425"/>
      <c r="O27" s="425"/>
      <c r="P27" s="425"/>
      <c r="Q27" s="425"/>
      <c r="R27" s="426"/>
      <c r="T27" s="424" t="s">
        <v>267</v>
      </c>
      <c r="U27" s="425"/>
      <c r="V27" s="425"/>
      <c r="W27" s="425"/>
      <c r="X27" s="425"/>
      <c r="Y27" s="425"/>
      <c r="Z27" s="425"/>
      <c r="AA27" s="425"/>
      <c r="AB27" s="425"/>
      <c r="AC27" s="425"/>
      <c r="AD27" s="425"/>
      <c r="AE27" s="425"/>
      <c r="AF27" s="425"/>
      <c r="AG27" s="425"/>
      <c r="AH27" s="425"/>
      <c r="AI27" s="425"/>
      <c r="AJ27" s="425"/>
      <c r="AK27" s="426"/>
      <c r="AL27"/>
      <c r="AM27" s="424" t="s">
        <v>267</v>
      </c>
      <c r="AN27" s="425"/>
      <c r="AO27" s="425"/>
      <c r="AP27" s="425"/>
      <c r="AQ27" s="425"/>
      <c r="AR27" s="425"/>
      <c r="AS27" s="425"/>
      <c r="AT27" s="425"/>
      <c r="AU27" s="425"/>
      <c r="AV27" s="425"/>
      <c r="AW27" s="425"/>
      <c r="AX27" s="425"/>
      <c r="AY27" s="425"/>
      <c r="AZ27" s="425"/>
      <c r="BA27" s="425"/>
      <c r="BB27" s="425"/>
      <c r="BC27" s="425"/>
      <c r="BD27" s="426"/>
      <c r="BE27"/>
      <c r="BF27" s="424" t="s">
        <v>267</v>
      </c>
      <c r="BG27" s="425"/>
      <c r="BH27" s="425"/>
      <c r="BI27" s="425"/>
      <c r="BJ27" s="425"/>
      <c r="BK27" s="425"/>
      <c r="BL27" s="425"/>
      <c r="BM27" s="425"/>
      <c r="BN27" s="425"/>
      <c r="BO27" s="425"/>
      <c r="BP27" s="425"/>
      <c r="BQ27" s="425"/>
      <c r="BR27" s="425"/>
      <c r="BS27" s="425"/>
      <c r="BT27" s="425"/>
      <c r="BU27" s="425"/>
      <c r="BV27" s="425"/>
      <c r="BW27" s="426"/>
      <c r="BX27"/>
      <c r="BY27" s="424" t="s">
        <v>267</v>
      </c>
      <c r="BZ27" s="425"/>
      <c r="CA27" s="425"/>
      <c r="CB27" s="425"/>
      <c r="CC27" s="425"/>
      <c r="CD27" s="425"/>
      <c r="CE27" s="425"/>
      <c r="CF27" s="425"/>
      <c r="CG27" s="425"/>
      <c r="CH27" s="425"/>
      <c r="CI27" s="425"/>
      <c r="CJ27" s="425"/>
      <c r="CK27" s="425"/>
      <c r="CL27" s="425"/>
      <c r="CM27" s="425"/>
      <c r="CN27" s="425"/>
      <c r="CO27" s="425"/>
      <c r="CP27" s="426"/>
    </row>
    <row r="28" spans="1:94" x14ac:dyDescent="0.3">
      <c r="A28" s="11"/>
      <c r="B28" s="422" t="s">
        <v>268</v>
      </c>
      <c r="C28" s="422"/>
      <c r="D28" s="422"/>
      <c r="E28" s="422"/>
      <c r="F28" s="422"/>
      <c r="G28" s="401" t="s">
        <v>269</v>
      </c>
      <c r="H28" s="402"/>
      <c r="I28" s="402"/>
      <c r="J28" s="402"/>
      <c r="K28" s="402"/>
      <c r="L28" s="401" t="s">
        <v>270</v>
      </c>
      <c r="M28" s="402"/>
      <c r="N28" s="402"/>
      <c r="O28" s="402"/>
      <c r="P28" s="402"/>
      <c r="Q28" s="402"/>
      <c r="R28" s="403"/>
      <c r="T28" s="11"/>
      <c r="U28" s="422" t="s">
        <v>268</v>
      </c>
      <c r="V28" s="422"/>
      <c r="W28" s="422"/>
      <c r="X28" s="422"/>
      <c r="Y28" s="422"/>
      <c r="Z28" s="401" t="s">
        <v>269</v>
      </c>
      <c r="AA28" s="402"/>
      <c r="AB28" s="402"/>
      <c r="AC28" s="402"/>
      <c r="AD28" s="402"/>
      <c r="AE28" s="401" t="s">
        <v>270</v>
      </c>
      <c r="AF28" s="402"/>
      <c r="AG28" s="402"/>
      <c r="AH28" s="402"/>
      <c r="AI28" s="402"/>
      <c r="AJ28" s="402"/>
      <c r="AK28" s="403"/>
      <c r="AL28"/>
      <c r="AM28" s="11"/>
      <c r="AN28" s="422" t="s">
        <v>268</v>
      </c>
      <c r="AO28" s="422"/>
      <c r="AP28" s="422"/>
      <c r="AQ28" s="422"/>
      <c r="AR28" s="422"/>
      <c r="AS28" s="401" t="s">
        <v>269</v>
      </c>
      <c r="AT28" s="402"/>
      <c r="AU28" s="402"/>
      <c r="AV28" s="402"/>
      <c r="AW28" s="402"/>
      <c r="AX28" s="401" t="s">
        <v>270</v>
      </c>
      <c r="AY28" s="402"/>
      <c r="AZ28" s="402"/>
      <c r="BA28" s="402"/>
      <c r="BB28" s="402"/>
      <c r="BC28" s="402"/>
      <c r="BD28" s="403"/>
      <c r="BE28"/>
      <c r="BF28" s="11"/>
      <c r="BG28" s="422" t="s">
        <v>268</v>
      </c>
      <c r="BH28" s="422"/>
      <c r="BI28" s="422"/>
      <c r="BJ28" s="422"/>
      <c r="BK28" s="422"/>
      <c r="BL28" s="401" t="s">
        <v>269</v>
      </c>
      <c r="BM28" s="402"/>
      <c r="BN28" s="402"/>
      <c r="BO28" s="402"/>
      <c r="BP28" s="402"/>
      <c r="BQ28" s="401" t="s">
        <v>270</v>
      </c>
      <c r="BR28" s="402"/>
      <c r="BS28" s="402"/>
      <c r="BT28" s="402"/>
      <c r="BU28" s="402"/>
      <c r="BV28" s="402"/>
      <c r="BW28" s="403"/>
      <c r="BX28"/>
      <c r="BY28" s="11"/>
      <c r="BZ28" s="422" t="s">
        <v>268</v>
      </c>
      <c r="CA28" s="422"/>
      <c r="CB28" s="422"/>
      <c r="CC28" s="422"/>
      <c r="CD28" s="422"/>
      <c r="CE28" s="401" t="s">
        <v>269</v>
      </c>
      <c r="CF28" s="402"/>
      <c r="CG28" s="402"/>
      <c r="CH28" s="402"/>
      <c r="CI28" s="402"/>
      <c r="CJ28" s="401" t="s">
        <v>270</v>
      </c>
      <c r="CK28" s="402"/>
      <c r="CL28" s="402"/>
      <c r="CM28" s="402"/>
      <c r="CN28" s="402"/>
      <c r="CO28" s="402"/>
      <c r="CP28" s="403"/>
    </row>
    <row r="29" spans="1:94" ht="115.2" x14ac:dyDescent="0.3">
      <c r="A29" s="190" t="s">
        <v>0</v>
      </c>
      <c r="B29" s="9" t="s">
        <v>133</v>
      </c>
      <c r="C29" s="9" t="s">
        <v>271</v>
      </c>
      <c r="D29" s="9" t="s">
        <v>272</v>
      </c>
      <c r="E29" s="9" t="s">
        <v>273</v>
      </c>
      <c r="F29" s="245" t="s">
        <v>274</v>
      </c>
      <c r="G29" s="9" t="s">
        <v>133</v>
      </c>
      <c r="H29" s="9" t="s">
        <v>271</v>
      </c>
      <c r="I29" s="9" t="s">
        <v>272</v>
      </c>
      <c r="J29" s="9" t="s">
        <v>273</v>
      </c>
      <c r="K29" s="245" t="s">
        <v>281</v>
      </c>
      <c r="L29" s="9" t="s">
        <v>275</v>
      </c>
      <c r="M29" s="9" t="s">
        <v>206</v>
      </c>
      <c r="N29" s="9" t="s">
        <v>276</v>
      </c>
      <c r="O29" s="9" t="s">
        <v>206</v>
      </c>
      <c r="P29" s="9" t="s">
        <v>277</v>
      </c>
      <c r="Q29" s="9" t="s">
        <v>206</v>
      </c>
      <c r="R29" s="245" t="s">
        <v>278</v>
      </c>
      <c r="T29" s="190" t="s">
        <v>0</v>
      </c>
      <c r="U29" s="9" t="s">
        <v>133</v>
      </c>
      <c r="V29" s="9" t="s">
        <v>271</v>
      </c>
      <c r="W29" s="9" t="s">
        <v>272</v>
      </c>
      <c r="X29" s="9" t="s">
        <v>273</v>
      </c>
      <c r="Y29" s="245" t="s">
        <v>274</v>
      </c>
      <c r="Z29" s="9" t="s">
        <v>133</v>
      </c>
      <c r="AA29" s="9" t="s">
        <v>271</v>
      </c>
      <c r="AB29" s="9" t="s">
        <v>272</v>
      </c>
      <c r="AC29" s="9" t="s">
        <v>273</v>
      </c>
      <c r="AD29" s="245" t="s">
        <v>281</v>
      </c>
      <c r="AE29" s="9" t="s">
        <v>275</v>
      </c>
      <c r="AF29" s="9" t="s">
        <v>206</v>
      </c>
      <c r="AG29" s="9" t="s">
        <v>276</v>
      </c>
      <c r="AH29" s="9" t="s">
        <v>206</v>
      </c>
      <c r="AI29" s="9" t="s">
        <v>277</v>
      </c>
      <c r="AJ29" s="9" t="s">
        <v>206</v>
      </c>
      <c r="AK29" s="245" t="s">
        <v>278</v>
      </c>
      <c r="AL29"/>
      <c r="AM29" s="190" t="s">
        <v>0</v>
      </c>
      <c r="AN29" s="9" t="s">
        <v>133</v>
      </c>
      <c r="AO29" s="9" t="s">
        <v>271</v>
      </c>
      <c r="AP29" s="9" t="s">
        <v>272</v>
      </c>
      <c r="AQ29" s="9" t="s">
        <v>273</v>
      </c>
      <c r="AR29" s="245" t="s">
        <v>274</v>
      </c>
      <c r="AS29" s="9" t="s">
        <v>133</v>
      </c>
      <c r="AT29" s="9" t="s">
        <v>271</v>
      </c>
      <c r="AU29" s="9" t="s">
        <v>272</v>
      </c>
      <c r="AV29" s="9" t="s">
        <v>273</v>
      </c>
      <c r="AW29" s="245" t="s">
        <v>281</v>
      </c>
      <c r="AX29" s="9" t="s">
        <v>275</v>
      </c>
      <c r="AY29" s="9" t="s">
        <v>206</v>
      </c>
      <c r="AZ29" s="9" t="s">
        <v>276</v>
      </c>
      <c r="BA29" s="9" t="s">
        <v>206</v>
      </c>
      <c r="BB29" s="9" t="s">
        <v>277</v>
      </c>
      <c r="BC29" s="9" t="s">
        <v>206</v>
      </c>
      <c r="BD29" s="245" t="s">
        <v>278</v>
      </c>
      <c r="BE29"/>
      <c r="BF29" s="190" t="s">
        <v>0</v>
      </c>
      <c r="BG29" s="9" t="s">
        <v>133</v>
      </c>
      <c r="BH29" s="9" t="s">
        <v>271</v>
      </c>
      <c r="BI29" s="9" t="s">
        <v>272</v>
      </c>
      <c r="BJ29" s="9" t="s">
        <v>273</v>
      </c>
      <c r="BK29" s="245" t="s">
        <v>274</v>
      </c>
      <c r="BL29" s="9" t="s">
        <v>133</v>
      </c>
      <c r="BM29" s="9" t="s">
        <v>271</v>
      </c>
      <c r="BN29" s="9" t="s">
        <v>272</v>
      </c>
      <c r="BO29" s="9" t="s">
        <v>273</v>
      </c>
      <c r="BP29" s="245" t="s">
        <v>281</v>
      </c>
      <c r="BQ29" s="9" t="s">
        <v>275</v>
      </c>
      <c r="BR29" s="9" t="s">
        <v>206</v>
      </c>
      <c r="BS29" s="9" t="s">
        <v>276</v>
      </c>
      <c r="BT29" s="9" t="s">
        <v>206</v>
      </c>
      <c r="BU29" s="9" t="s">
        <v>277</v>
      </c>
      <c r="BV29" s="9" t="s">
        <v>206</v>
      </c>
      <c r="BW29" s="245" t="s">
        <v>278</v>
      </c>
      <c r="BX29"/>
      <c r="BY29" s="190" t="s">
        <v>0</v>
      </c>
      <c r="BZ29" s="9" t="s">
        <v>133</v>
      </c>
      <c r="CA29" s="9" t="s">
        <v>271</v>
      </c>
      <c r="CB29" s="9" t="s">
        <v>272</v>
      </c>
      <c r="CC29" s="9" t="s">
        <v>273</v>
      </c>
      <c r="CD29" s="245" t="s">
        <v>274</v>
      </c>
      <c r="CE29" s="9" t="s">
        <v>133</v>
      </c>
      <c r="CF29" s="9" t="s">
        <v>271</v>
      </c>
      <c r="CG29" s="9" t="s">
        <v>272</v>
      </c>
      <c r="CH29" s="9" t="s">
        <v>273</v>
      </c>
      <c r="CI29" s="245" t="s">
        <v>281</v>
      </c>
      <c r="CJ29" s="9" t="s">
        <v>275</v>
      </c>
      <c r="CK29" s="9" t="s">
        <v>206</v>
      </c>
      <c r="CL29" s="9" t="s">
        <v>276</v>
      </c>
      <c r="CM29" s="9" t="s">
        <v>206</v>
      </c>
      <c r="CN29" s="9" t="s">
        <v>277</v>
      </c>
      <c r="CO29" s="9" t="s">
        <v>206</v>
      </c>
      <c r="CP29" s="245" t="s">
        <v>278</v>
      </c>
    </row>
    <row r="30" spans="1:94" x14ac:dyDescent="0.3">
      <c r="A30" s="12" t="s">
        <v>1</v>
      </c>
      <c r="B30" s="41"/>
      <c r="C30" s="41"/>
      <c r="D30" s="41"/>
      <c r="E30" s="41"/>
      <c r="F30" s="246" t="e">
        <f>C30/B30</f>
        <v>#DIV/0!</v>
      </c>
      <c r="G30" s="41"/>
      <c r="H30" s="41"/>
      <c r="I30" s="41"/>
      <c r="J30" s="41"/>
      <c r="K30" s="246" t="e">
        <f>(H30/G30)</f>
        <v>#DIV/0!</v>
      </c>
      <c r="L30" s="253"/>
      <c r="M30" s="189">
        <v>21</v>
      </c>
      <c r="N30" s="114"/>
      <c r="O30" s="189">
        <v>21</v>
      </c>
      <c r="P30" s="114"/>
      <c r="Q30" s="189">
        <v>21</v>
      </c>
      <c r="R30" s="247" t="s">
        <v>13</v>
      </c>
      <c r="T30" s="12" t="s">
        <v>1</v>
      </c>
      <c r="U30" s="41"/>
      <c r="V30" s="41"/>
      <c r="W30" s="41"/>
      <c r="X30" s="41"/>
      <c r="Y30" s="246" t="e">
        <f>V30/U30</f>
        <v>#DIV/0!</v>
      </c>
      <c r="Z30" s="41"/>
      <c r="AA30" s="41"/>
      <c r="AB30" s="41"/>
      <c r="AC30" s="41"/>
      <c r="AD30" s="246" t="e">
        <f>(AA30/Z30)</f>
        <v>#DIV/0!</v>
      </c>
      <c r="AE30" s="253"/>
      <c r="AF30" s="189">
        <v>21</v>
      </c>
      <c r="AG30" s="114"/>
      <c r="AH30" s="189">
        <v>21</v>
      </c>
      <c r="AI30" s="114"/>
      <c r="AJ30" s="189">
        <v>21</v>
      </c>
      <c r="AK30" s="247" t="s">
        <v>13</v>
      </c>
      <c r="AL30"/>
      <c r="AM30" s="12" t="s">
        <v>1</v>
      </c>
      <c r="AN30" s="41"/>
      <c r="AO30" s="41"/>
      <c r="AP30" s="41"/>
      <c r="AQ30" s="41"/>
      <c r="AR30" s="246" t="e">
        <f>AO30/AN30</f>
        <v>#DIV/0!</v>
      </c>
      <c r="AS30" s="41"/>
      <c r="AT30" s="41"/>
      <c r="AU30" s="41"/>
      <c r="AV30" s="41"/>
      <c r="AW30" s="246" t="e">
        <f>(AT30/AS30)</f>
        <v>#DIV/0!</v>
      </c>
      <c r="AX30" s="253"/>
      <c r="AY30" s="189">
        <v>21</v>
      </c>
      <c r="AZ30" s="114"/>
      <c r="BA30" s="189">
        <v>21</v>
      </c>
      <c r="BB30" s="114"/>
      <c r="BC30" s="189">
        <v>21</v>
      </c>
      <c r="BD30" s="247" t="s">
        <v>13</v>
      </c>
      <c r="BE30"/>
      <c r="BF30" s="12" t="s">
        <v>1</v>
      </c>
      <c r="BG30" s="41"/>
      <c r="BH30" s="41"/>
      <c r="BI30" s="41"/>
      <c r="BJ30" s="41"/>
      <c r="BK30" s="246" t="e">
        <f>BH30/BG30</f>
        <v>#DIV/0!</v>
      </c>
      <c r="BL30" s="41"/>
      <c r="BM30" s="41"/>
      <c r="BN30" s="41"/>
      <c r="BO30" s="41"/>
      <c r="BP30" s="246" t="e">
        <f>(BM30/BL30)</f>
        <v>#DIV/0!</v>
      </c>
      <c r="BQ30" s="253"/>
      <c r="BR30" s="189">
        <v>21</v>
      </c>
      <c r="BS30" s="114"/>
      <c r="BT30" s="189">
        <v>21</v>
      </c>
      <c r="BU30" s="114"/>
      <c r="BV30" s="189">
        <v>21</v>
      </c>
      <c r="BW30" s="247" t="s">
        <v>13</v>
      </c>
      <c r="BX30"/>
      <c r="BY30" s="12" t="s">
        <v>1</v>
      </c>
      <c r="BZ30" s="41"/>
      <c r="CA30" s="41"/>
      <c r="CB30" s="41"/>
      <c r="CC30" s="41"/>
      <c r="CD30" s="246" t="e">
        <f>CA30/BZ30</f>
        <v>#DIV/0!</v>
      </c>
      <c r="CE30" s="41"/>
      <c r="CF30" s="41"/>
      <c r="CG30" s="41"/>
      <c r="CH30" s="41"/>
      <c r="CI30" s="246" t="e">
        <f>(CF30/CE30)</f>
        <v>#DIV/0!</v>
      </c>
      <c r="CJ30" s="253"/>
      <c r="CK30" s="189">
        <v>21</v>
      </c>
      <c r="CL30" s="114"/>
      <c r="CM30" s="189">
        <v>21</v>
      </c>
      <c r="CN30" s="114"/>
      <c r="CO30" s="189">
        <v>21</v>
      </c>
      <c r="CP30" s="247" t="s">
        <v>13</v>
      </c>
    </row>
    <row r="31" spans="1:94" x14ac:dyDescent="0.3">
      <c r="A31" s="190">
        <v>1</v>
      </c>
      <c r="B31" s="41"/>
      <c r="C31" s="41"/>
      <c r="D31" s="41"/>
      <c r="E31" s="41"/>
      <c r="F31" s="246" t="e">
        <f t="shared" ref="F31:F38" si="10">C31/B31</f>
        <v>#DIV/0!</v>
      </c>
      <c r="G31" s="41"/>
      <c r="H31" s="41"/>
      <c r="I31" s="41"/>
      <c r="J31" s="41"/>
      <c r="K31" s="246" t="e">
        <f t="shared" ref="K31:K38" si="11">(H31/G31)</f>
        <v>#DIV/0!</v>
      </c>
      <c r="L31" s="114"/>
      <c r="M31" s="189">
        <v>17</v>
      </c>
      <c r="N31" s="114"/>
      <c r="O31" s="189">
        <v>16</v>
      </c>
      <c r="P31" s="114"/>
      <c r="Q31" s="189">
        <v>15</v>
      </c>
      <c r="R31" s="247" t="s">
        <v>13</v>
      </c>
      <c r="T31" s="190">
        <v>1</v>
      </c>
      <c r="U31" s="41"/>
      <c r="V31" s="41"/>
      <c r="W31" s="41"/>
      <c r="X31" s="41"/>
      <c r="Y31" s="246" t="e">
        <f t="shared" ref="Y31:Y38" si="12">V31/U31</f>
        <v>#DIV/0!</v>
      </c>
      <c r="Z31" s="41"/>
      <c r="AA31" s="41"/>
      <c r="AB31" s="41"/>
      <c r="AC31" s="41"/>
      <c r="AD31" s="246" t="e">
        <f t="shared" ref="AD31:AD38" si="13">(AA31/Z31)</f>
        <v>#DIV/0!</v>
      </c>
      <c r="AE31" s="114"/>
      <c r="AF31" s="189">
        <v>17</v>
      </c>
      <c r="AG31" s="114"/>
      <c r="AH31" s="189">
        <v>16</v>
      </c>
      <c r="AI31" s="114"/>
      <c r="AJ31" s="189">
        <v>15</v>
      </c>
      <c r="AK31" s="247" t="s">
        <v>13</v>
      </c>
      <c r="AL31"/>
      <c r="AM31" s="190">
        <v>1</v>
      </c>
      <c r="AN31" s="41"/>
      <c r="AO31" s="41"/>
      <c r="AP31" s="41"/>
      <c r="AQ31" s="41"/>
      <c r="AR31" s="246" t="e">
        <f t="shared" ref="AR31:AR38" si="14">AO31/AN31</f>
        <v>#DIV/0!</v>
      </c>
      <c r="AS31" s="41"/>
      <c r="AT31" s="41"/>
      <c r="AU31" s="41"/>
      <c r="AV31" s="41"/>
      <c r="AW31" s="246" t="e">
        <f t="shared" ref="AW31:AW38" si="15">(AT31/AS31)</f>
        <v>#DIV/0!</v>
      </c>
      <c r="AX31" s="114"/>
      <c r="AY31" s="189">
        <v>17</v>
      </c>
      <c r="AZ31" s="114"/>
      <c r="BA31" s="189">
        <v>16</v>
      </c>
      <c r="BB31" s="114"/>
      <c r="BC31" s="189">
        <v>15</v>
      </c>
      <c r="BD31" s="247" t="s">
        <v>13</v>
      </c>
      <c r="BE31"/>
      <c r="BF31" s="190">
        <v>1</v>
      </c>
      <c r="BG31" s="41"/>
      <c r="BH31" s="41"/>
      <c r="BI31" s="41"/>
      <c r="BJ31" s="41"/>
      <c r="BK31" s="246" t="e">
        <f t="shared" ref="BK31:BK38" si="16">BH31/BG31</f>
        <v>#DIV/0!</v>
      </c>
      <c r="BL31" s="41"/>
      <c r="BM31" s="41"/>
      <c r="BN31" s="41"/>
      <c r="BO31" s="41"/>
      <c r="BP31" s="246" t="e">
        <f t="shared" ref="BP31:BP38" si="17">(BM31/BL31)</f>
        <v>#DIV/0!</v>
      </c>
      <c r="BQ31" s="114"/>
      <c r="BR31" s="189">
        <v>17</v>
      </c>
      <c r="BS31" s="114"/>
      <c r="BT31" s="189">
        <v>16</v>
      </c>
      <c r="BU31" s="114"/>
      <c r="BV31" s="189">
        <v>15</v>
      </c>
      <c r="BW31" s="247" t="s">
        <v>13</v>
      </c>
      <c r="BX31"/>
      <c r="BY31" s="190">
        <v>1</v>
      </c>
      <c r="BZ31" s="41"/>
      <c r="CA31" s="41"/>
      <c r="CB31" s="41"/>
      <c r="CC31" s="41"/>
      <c r="CD31" s="246" t="e">
        <f t="shared" ref="CD31:CD38" si="18">CA31/BZ31</f>
        <v>#DIV/0!</v>
      </c>
      <c r="CE31" s="41"/>
      <c r="CF31" s="41"/>
      <c r="CG31" s="41"/>
      <c r="CH31" s="41"/>
      <c r="CI31" s="246" t="e">
        <f t="shared" ref="CI31:CI38" si="19">(CF31/CE31)</f>
        <v>#DIV/0!</v>
      </c>
      <c r="CJ31" s="114"/>
      <c r="CK31" s="189">
        <v>17</v>
      </c>
      <c r="CL31" s="114"/>
      <c r="CM31" s="189">
        <v>16</v>
      </c>
      <c r="CN31" s="114"/>
      <c r="CO31" s="189">
        <v>15</v>
      </c>
      <c r="CP31" s="247" t="s">
        <v>13</v>
      </c>
    </row>
    <row r="32" spans="1:94" x14ac:dyDescent="0.3">
      <c r="A32" s="190">
        <v>2</v>
      </c>
      <c r="B32" s="41"/>
      <c r="C32" s="41"/>
      <c r="D32" s="41"/>
      <c r="E32" s="41"/>
      <c r="F32" s="246" t="e">
        <f t="shared" si="10"/>
        <v>#DIV/0!</v>
      </c>
      <c r="G32" s="41"/>
      <c r="H32" s="41"/>
      <c r="I32" s="41"/>
      <c r="J32" s="41"/>
      <c r="K32" s="246" t="e">
        <f t="shared" si="11"/>
        <v>#DIV/0!</v>
      </c>
      <c r="L32" s="114"/>
      <c r="M32" s="189">
        <v>12</v>
      </c>
      <c r="N32" s="114"/>
      <c r="O32" s="189">
        <v>11</v>
      </c>
      <c r="P32" s="114"/>
      <c r="Q32" s="189">
        <v>10</v>
      </c>
      <c r="R32" s="247" t="s">
        <v>13</v>
      </c>
      <c r="T32" s="190">
        <v>2</v>
      </c>
      <c r="U32" s="41"/>
      <c r="V32" s="41"/>
      <c r="W32" s="41"/>
      <c r="X32" s="41"/>
      <c r="Y32" s="246" t="e">
        <f t="shared" si="12"/>
        <v>#DIV/0!</v>
      </c>
      <c r="Z32" s="41"/>
      <c r="AA32" s="41"/>
      <c r="AB32" s="41"/>
      <c r="AC32" s="41"/>
      <c r="AD32" s="246" t="e">
        <f t="shared" si="13"/>
        <v>#DIV/0!</v>
      </c>
      <c r="AE32" s="114"/>
      <c r="AF32" s="189">
        <v>12</v>
      </c>
      <c r="AG32" s="114"/>
      <c r="AH32" s="189">
        <v>11</v>
      </c>
      <c r="AI32" s="114"/>
      <c r="AJ32" s="189">
        <v>10</v>
      </c>
      <c r="AK32" s="247" t="s">
        <v>13</v>
      </c>
      <c r="AL32"/>
      <c r="AM32" s="190">
        <v>2</v>
      </c>
      <c r="AN32" s="41"/>
      <c r="AO32" s="41"/>
      <c r="AP32" s="41"/>
      <c r="AQ32" s="41"/>
      <c r="AR32" s="246" t="e">
        <f t="shared" si="14"/>
        <v>#DIV/0!</v>
      </c>
      <c r="AS32" s="41"/>
      <c r="AT32" s="41"/>
      <c r="AU32" s="41"/>
      <c r="AV32" s="41"/>
      <c r="AW32" s="246" t="e">
        <f t="shared" si="15"/>
        <v>#DIV/0!</v>
      </c>
      <c r="AX32" s="114"/>
      <c r="AY32" s="189">
        <v>12</v>
      </c>
      <c r="AZ32" s="114"/>
      <c r="BA32" s="189">
        <v>11</v>
      </c>
      <c r="BB32" s="114"/>
      <c r="BC32" s="189">
        <v>10</v>
      </c>
      <c r="BD32" s="247" t="s">
        <v>13</v>
      </c>
      <c r="BE32"/>
      <c r="BF32" s="190">
        <v>2</v>
      </c>
      <c r="BG32" s="41"/>
      <c r="BH32" s="41"/>
      <c r="BI32" s="41"/>
      <c r="BJ32" s="41"/>
      <c r="BK32" s="246" t="e">
        <f t="shared" si="16"/>
        <v>#DIV/0!</v>
      </c>
      <c r="BL32" s="41"/>
      <c r="BM32" s="41"/>
      <c r="BN32" s="41"/>
      <c r="BO32" s="41"/>
      <c r="BP32" s="246" t="e">
        <f t="shared" si="17"/>
        <v>#DIV/0!</v>
      </c>
      <c r="BQ32" s="114"/>
      <c r="BR32" s="189">
        <v>12</v>
      </c>
      <c r="BS32" s="114"/>
      <c r="BT32" s="189">
        <v>11</v>
      </c>
      <c r="BU32" s="114"/>
      <c r="BV32" s="189">
        <v>10</v>
      </c>
      <c r="BW32" s="247" t="s">
        <v>13</v>
      </c>
      <c r="BX32"/>
      <c r="BY32" s="190">
        <v>2</v>
      </c>
      <c r="BZ32" s="41"/>
      <c r="CA32" s="41"/>
      <c r="CB32" s="41"/>
      <c r="CC32" s="41"/>
      <c r="CD32" s="246" t="e">
        <f t="shared" si="18"/>
        <v>#DIV/0!</v>
      </c>
      <c r="CE32" s="41"/>
      <c r="CF32" s="41"/>
      <c r="CG32" s="41"/>
      <c r="CH32" s="41"/>
      <c r="CI32" s="246" t="e">
        <f t="shared" si="19"/>
        <v>#DIV/0!</v>
      </c>
      <c r="CJ32" s="114"/>
      <c r="CK32" s="189">
        <v>12</v>
      </c>
      <c r="CL32" s="114"/>
      <c r="CM32" s="189">
        <v>11</v>
      </c>
      <c r="CN32" s="114"/>
      <c r="CO32" s="189">
        <v>10</v>
      </c>
      <c r="CP32" s="247" t="s">
        <v>13</v>
      </c>
    </row>
    <row r="33" spans="1:94" x14ac:dyDescent="0.3">
      <c r="A33" s="202">
        <v>3</v>
      </c>
      <c r="B33" s="42"/>
      <c r="C33" s="42"/>
      <c r="D33" s="42"/>
      <c r="E33" s="42"/>
      <c r="F33" s="248" t="e">
        <f t="shared" si="10"/>
        <v>#DIV/0!</v>
      </c>
      <c r="G33" s="42"/>
      <c r="H33" s="42"/>
      <c r="I33" s="42"/>
      <c r="J33" s="42"/>
      <c r="K33" s="248" t="e">
        <f t="shared" si="11"/>
        <v>#DIV/0!</v>
      </c>
      <c r="L33" s="114"/>
      <c r="M33" s="189">
        <v>9</v>
      </c>
      <c r="N33" s="114"/>
      <c r="O33" s="189">
        <v>8</v>
      </c>
      <c r="P33" s="114"/>
      <c r="Q33" s="189">
        <v>8</v>
      </c>
      <c r="R33" s="249" t="s">
        <v>13</v>
      </c>
      <c r="T33" s="202">
        <v>3</v>
      </c>
      <c r="U33" s="42"/>
      <c r="V33" s="42"/>
      <c r="W33" s="42"/>
      <c r="X33" s="42"/>
      <c r="Y33" s="248" t="e">
        <f t="shared" si="12"/>
        <v>#DIV/0!</v>
      </c>
      <c r="Z33" s="42"/>
      <c r="AA33" s="42"/>
      <c r="AB33" s="42"/>
      <c r="AC33" s="42"/>
      <c r="AD33" s="248" t="e">
        <f t="shared" si="13"/>
        <v>#DIV/0!</v>
      </c>
      <c r="AE33" s="114"/>
      <c r="AF33" s="189">
        <v>9</v>
      </c>
      <c r="AG33" s="114"/>
      <c r="AH33" s="189">
        <v>8</v>
      </c>
      <c r="AI33" s="114"/>
      <c r="AJ33" s="189">
        <v>8</v>
      </c>
      <c r="AK33" s="249" t="s">
        <v>13</v>
      </c>
      <c r="AL33"/>
      <c r="AM33" s="202">
        <v>3</v>
      </c>
      <c r="AN33" s="42"/>
      <c r="AO33" s="42"/>
      <c r="AP33" s="42"/>
      <c r="AQ33" s="42"/>
      <c r="AR33" s="248" t="e">
        <f t="shared" si="14"/>
        <v>#DIV/0!</v>
      </c>
      <c r="AS33" s="42"/>
      <c r="AT33" s="42"/>
      <c r="AU33" s="42"/>
      <c r="AV33" s="42"/>
      <c r="AW33" s="248" t="e">
        <f t="shared" si="15"/>
        <v>#DIV/0!</v>
      </c>
      <c r="AX33" s="114"/>
      <c r="AY33" s="189">
        <v>9</v>
      </c>
      <c r="AZ33" s="114"/>
      <c r="BA33" s="189">
        <v>8</v>
      </c>
      <c r="BB33" s="114"/>
      <c r="BC33" s="189">
        <v>8</v>
      </c>
      <c r="BD33" s="249" t="s">
        <v>13</v>
      </c>
      <c r="BE33"/>
      <c r="BF33" s="202">
        <v>3</v>
      </c>
      <c r="BG33" s="42"/>
      <c r="BH33" s="42"/>
      <c r="BI33" s="42"/>
      <c r="BJ33" s="42"/>
      <c r="BK33" s="248" t="e">
        <f t="shared" si="16"/>
        <v>#DIV/0!</v>
      </c>
      <c r="BL33" s="42"/>
      <c r="BM33" s="42"/>
      <c r="BN33" s="42"/>
      <c r="BO33" s="42"/>
      <c r="BP33" s="248" t="e">
        <f t="shared" si="17"/>
        <v>#DIV/0!</v>
      </c>
      <c r="BQ33" s="114"/>
      <c r="BR33" s="189">
        <v>9</v>
      </c>
      <c r="BS33" s="114"/>
      <c r="BT33" s="189">
        <v>8</v>
      </c>
      <c r="BU33" s="114"/>
      <c r="BV33" s="189">
        <v>8</v>
      </c>
      <c r="BW33" s="249" t="s">
        <v>13</v>
      </c>
      <c r="BX33"/>
      <c r="BY33" s="202">
        <v>3</v>
      </c>
      <c r="BZ33" s="42"/>
      <c r="CA33" s="42"/>
      <c r="CB33" s="42"/>
      <c r="CC33" s="42"/>
      <c r="CD33" s="248" t="e">
        <f t="shared" si="18"/>
        <v>#DIV/0!</v>
      </c>
      <c r="CE33" s="42"/>
      <c r="CF33" s="42"/>
      <c r="CG33" s="42"/>
      <c r="CH33" s="42"/>
      <c r="CI33" s="248" t="e">
        <f t="shared" si="19"/>
        <v>#DIV/0!</v>
      </c>
      <c r="CJ33" s="114"/>
      <c r="CK33" s="189">
        <v>9</v>
      </c>
      <c r="CL33" s="114"/>
      <c r="CM33" s="189">
        <v>8</v>
      </c>
      <c r="CN33" s="114"/>
      <c r="CO33" s="189">
        <v>8</v>
      </c>
      <c r="CP33" s="249" t="s">
        <v>13</v>
      </c>
    </row>
    <row r="34" spans="1:94" x14ac:dyDescent="0.3">
      <c r="A34" s="202">
        <v>4</v>
      </c>
      <c r="B34" s="42"/>
      <c r="C34" s="42"/>
      <c r="D34" s="42"/>
      <c r="E34" s="42"/>
      <c r="F34" s="248" t="e">
        <f t="shared" si="10"/>
        <v>#DIV/0!</v>
      </c>
      <c r="G34" s="42"/>
      <c r="H34" s="42"/>
      <c r="I34" s="42"/>
      <c r="J34" s="42"/>
      <c r="K34" s="248" t="e">
        <f t="shared" si="11"/>
        <v>#DIV/0!</v>
      </c>
      <c r="L34" s="115"/>
      <c r="M34" s="201">
        <v>93</v>
      </c>
      <c r="N34" s="115"/>
      <c r="O34" s="201">
        <v>90</v>
      </c>
      <c r="P34" s="115"/>
      <c r="Q34" s="201">
        <v>87</v>
      </c>
      <c r="R34" s="250" t="s">
        <v>13</v>
      </c>
      <c r="T34" s="202">
        <v>4</v>
      </c>
      <c r="U34" s="42"/>
      <c r="V34" s="42"/>
      <c r="W34" s="42"/>
      <c r="X34" s="42"/>
      <c r="Y34" s="248" t="e">
        <f t="shared" si="12"/>
        <v>#DIV/0!</v>
      </c>
      <c r="Z34" s="42"/>
      <c r="AA34" s="42"/>
      <c r="AB34" s="42"/>
      <c r="AC34" s="42"/>
      <c r="AD34" s="248" t="e">
        <f t="shared" si="13"/>
        <v>#DIV/0!</v>
      </c>
      <c r="AE34" s="115"/>
      <c r="AF34" s="201">
        <v>93</v>
      </c>
      <c r="AG34" s="115"/>
      <c r="AH34" s="201">
        <v>90</v>
      </c>
      <c r="AI34" s="115"/>
      <c r="AJ34" s="201">
        <v>87</v>
      </c>
      <c r="AK34" s="250" t="s">
        <v>13</v>
      </c>
      <c r="AL34"/>
      <c r="AM34" s="202">
        <v>4</v>
      </c>
      <c r="AN34" s="42"/>
      <c r="AO34" s="42"/>
      <c r="AP34" s="42"/>
      <c r="AQ34" s="42"/>
      <c r="AR34" s="248" t="e">
        <f t="shared" si="14"/>
        <v>#DIV/0!</v>
      </c>
      <c r="AS34" s="42"/>
      <c r="AT34" s="42"/>
      <c r="AU34" s="42"/>
      <c r="AV34" s="42"/>
      <c r="AW34" s="248" t="e">
        <f t="shared" si="15"/>
        <v>#DIV/0!</v>
      </c>
      <c r="AX34" s="115"/>
      <c r="AY34" s="201">
        <v>93</v>
      </c>
      <c r="AZ34" s="115"/>
      <c r="BA34" s="201">
        <v>90</v>
      </c>
      <c r="BB34" s="115"/>
      <c r="BC34" s="201">
        <v>87</v>
      </c>
      <c r="BD34" s="250" t="s">
        <v>13</v>
      </c>
      <c r="BE34"/>
      <c r="BF34" s="202">
        <v>4</v>
      </c>
      <c r="BG34" s="42"/>
      <c r="BH34" s="42"/>
      <c r="BI34" s="42"/>
      <c r="BJ34" s="42"/>
      <c r="BK34" s="248" t="e">
        <f t="shared" si="16"/>
        <v>#DIV/0!</v>
      </c>
      <c r="BL34" s="42"/>
      <c r="BM34" s="42"/>
      <c r="BN34" s="42"/>
      <c r="BO34" s="42"/>
      <c r="BP34" s="248" t="e">
        <f t="shared" si="17"/>
        <v>#DIV/0!</v>
      </c>
      <c r="BQ34" s="115"/>
      <c r="BR34" s="201">
        <v>93</v>
      </c>
      <c r="BS34" s="115"/>
      <c r="BT34" s="201">
        <v>90</v>
      </c>
      <c r="BU34" s="115"/>
      <c r="BV34" s="201">
        <v>87</v>
      </c>
      <c r="BW34" s="250" t="s">
        <v>13</v>
      </c>
      <c r="BX34"/>
      <c r="BY34" s="202">
        <v>4</v>
      </c>
      <c r="BZ34" s="42"/>
      <c r="CA34" s="42"/>
      <c r="CB34" s="42"/>
      <c r="CC34" s="42"/>
      <c r="CD34" s="248" t="e">
        <f t="shared" si="18"/>
        <v>#DIV/0!</v>
      </c>
      <c r="CE34" s="42"/>
      <c r="CF34" s="42"/>
      <c r="CG34" s="42"/>
      <c r="CH34" s="42"/>
      <c r="CI34" s="248" t="e">
        <f t="shared" si="19"/>
        <v>#DIV/0!</v>
      </c>
      <c r="CJ34" s="115"/>
      <c r="CK34" s="201">
        <v>93</v>
      </c>
      <c r="CL34" s="115"/>
      <c r="CM34" s="201">
        <v>90</v>
      </c>
      <c r="CN34" s="115"/>
      <c r="CO34" s="201">
        <v>87</v>
      </c>
      <c r="CP34" s="250" t="s">
        <v>13</v>
      </c>
    </row>
    <row r="35" spans="1:94" x14ac:dyDescent="0.3">
      <c r="A35" s="202">
        <v>5</v>
      </c>
      <c r="B35" s="42"/>
      <c r="C35" s="42"/>
      <c r="D35" s="42"/>
      <c r="E35" s="42"/>
      <c r="F35" s="248" t="e">
        <f t="shared" si="10"/>
        <v>#DIV/0!</v>
      </c>
      <c r="G35" s="42"/>
      <c r="H35" s="42"/>
      <c r="I35" s="42"/>
      <c r="J35" s="42"/>
      <c r="K35" s="248" t="e">
        <f t="shared" si="11"/>
        <v>#DIV/0!</v>
      </c>
      <c r="L35" s="115"/>
      <c r="M35" s="201">
        <v>60</v>
      </c>
      <c r="N35" s="115"/>
      <c r="O35" s="201">
        <v>56</v>
      </c>
      <c r="P35" s="115"/>
      <c r="Q35" s="201">
        <v>53</v>
      </c>
      <c r="R35" s="250" t="s">
        <v>13</v>
      </c>
      <c r="T35" s="202">
        <v>5</v>
      </c>
      <c r="U35" s="42"/>
      <c r="V35" s="42"/>
      <c r="W35" s="42"/>
      <c r="X35" s="42"/>
      <c r="Y35" s="248" t="e">
        <f t="shared" si="12"/>
        <v>#DIV/0!</v>
      </c>
      <c r="Z35" s="42"/>
      <c r="AA35" s="42"/>
      <c r="AB35" s="42"/>
      <c r="AC35" s="42"/>
      <c r="AD35" s="248" t="e">
        <f t="shared" si="13"/>
        <v>#DIV/0!</v>
      </c>
      <c r="AE35" s="115"/>
      <c r="AF35" s="201">
        <v>60</v>
      </c>
      <c r="AG35" s="115"/>
      <c r="AH35" s="201">
        <v>56</v>
      </c>
      <c r="AI35" s="115"/>
      <c r="AJ35" s="201">
        <v>53</v>
      </c>
      <c r="AK35" s="250" t="s">
        <v>13</v>
      </c>
      <c r="AL35"/>
      <c r="AM35" s="202">
        <v>5</v>
      </c>
      <c r="AN35" s="42"/>
      <c r="AO35" s="42"/>
      <c r="AP35" s="42"/>
      <c r="AQ35" s="42"/>
      <c r="AR35" s="248" t="e">
        <f t="shared" si="14"/>
        <v>#DIV/0!</v>
      </c>
      <c r="AS35" s="42"/>
      <c r="AT35" s="42"/>
      <c r="AU35" s="42"/>
      <c r="AV35" s="42"/>
      <c r="AW35" s="248" t="e">
        <f t="shared" si="15"/>
        <v>#DIV/0!</v>
      </c>
      <c r="AX35" s="115"/>
      <c r="AY35" s="201">
        <v>60</v>
      </c>
      <c r="AZ35" s="115"/>
      <c r="BA35" s="201">
        <v>56</v>
      </c>
      <c r="BB35" s="115"/>
      <c r="BC35" s="201">
        <v>53</v>
      </c>
      <c r="BD35" s="250" t="s">
        <v>13</v>
      </c>
      <c r="BE35"/>
      <c r="BF35" s="202">
        <v>5</v>
      </c>
      <c r="BG35" s="42"/>
      <c r="BH35" s="42"/>
      <c r="BI35" s="42"/>
      <c r="BJ35" s="42"/>
      <c r="BK35" s="248" t="e">
        <f t="shared" si="16"/>
        <v>#DIV/0!</v>
      </c>
      <c r="BL35" s="42"/>
      <c r="BM35" s="42"/>
      <c r="BN35" s="42"/>
      <c r="BO35" s="42"/>
      <c r="BP35" s="248" t="e">
        <f t="shared" si="17"/>
        <v>#DIV/0!</v>
      </c>
      <c r="BQ35" s="115"/>
      <c r="BR35" s="201">
        <v>60</v>
      </c>
      <c r="BS35" s="115"/>
      <c r="BT35" s="201">
        <v>56</v>
      </c>
      <c r="BU35" s="115"/>
      <c r="BV35" s="201">
        <v>53</v>
      </c>
      <c r="BW35" s="250" t="s">
        <v>13</v>
      </c>
      <c r="BX35"/>
      <c r="BY35" s="202">
        <v>5</v>
      </c>
      <c r="BZ35" s="42"/>
      <c r="CA35" s="42"/>
      <c r="CB35" s="42"/>
      <c r="CC35" s="42"/>
      <c r="CD35" s="248" t="e">
        <f t="shared" si="18"/>
        <v>#DIV/0!</v>
      </c>
      <c r="CE35" s="42"/>
      <c r="CF35" s="42"/>
      <c r="CG35" s="42"/>
      <c r="CH35" s="42"/>
      <c r="CI35" s="248" t="e">
        <f t="shared" si="19"/>
        <v>#DIV/0!</v>
      </c>
      <c r="CJ35" s="115"/>
      <c r="CK35" s="201">
        <v>60</v>
      </c>
      <c r="CL35" s="115"/>
      <c r="CM35" s="201">
        <v>56</v>
      </c>
      <c r="CN35" s="115"/>
      <c r="CO35" s="201">
        <v>53</v>
      </c>
      <c r="CP35" s="250" t="s">
        <v>13</v>
      </c>
    </row>
    <row r="36" spans="1:94" x14ac:dyDescent="0.3">
      <c r="A36" s="202">
        <v>6</v>
      </c>
      <c r="B36" s="42"/>
      <c r="C36" s="42"/>
      <c r="D36" s="42"/>
      <c r="E36" s="42"/>
      <c r="F36" s="248" t="e">
        <f t="shared" si="10"/>
        <v>#DIV/0!</v>
      </c>
      <c r="G36" s="42"/>
      <c r="H36" s="42"/>
      <c r="I36" s="42"/>
      <c r="J36" s="42"/>
      <c r="K36" s="248" t="e">
        <f t="shared" si="11"/>
        <v>#DIV/0!</v>
      </c>
      <c r="L36" s="115"/>
      <c r="M36" s="201">
        <v>52</v>
      </c>
      <c r="N36" s="115"/>
      <c r="O36" s="201">
        <v>46</v>
      </c>
      <c r="P36" s="115"/>
      <c r="Q36" s="201">
        <v>40</v>
      </c>
      <c r="R36" s="250" t="s">
        <v>13</v>
      </c>
      <c r="T36" s="202">
        <v>6</v>
      </c>
      <c r="U36" s="42"/>
      <c r="V36" s="42"/>
      <c r="W36" s="42"/>
      <c r="X36" s="42"/>
      <c r="Y36" s="248" t="e">
        <f t="shared" si="12"/>
        <v>#DIV/0!</v>
      </c>
      <c r="Z36" s="42"/>
      <c r="AA36" s="42"/>
      <c r="AB36" s="42"/>
      <c r="AC36" s="42"/>
      <c r="AD36" s="248" t="e">
        <f t="shared" si="13"/>
        <v>#DIV/0!</v>
      </c>
      <c r="AE36" s="115"/>
      <c r="AF36" s="201">
        <v>52</v>
      </c>
      <c r="AG36" s="115"/>
      <c r="AH36" s="201">
        <v>46</v>
      </c>
      <c r="AI36" s="115"/>
      <c r="AJ36" s="201">
        <v>40</v>
      </c>
      <c r="AK36" s="250" t="s">
        <v>13</v>
      </c>
      <c r="AL36"/>
      <c r="AM36" s="202">
        <v>6</v>
      </c>
      <c r="AN36" s="42"/>
      <c r="AO36" s="42"/>
      <c r="AP36" s="42"/>
      <c r="AQ36" s="42"/>
      <c r="AR36" s="248" t="e">
        <f t="shared" si="14"/>
        <v>#DIV/0!</v>
      </c>
      <c r="AS36" s="42"/>
      <c r="AT36" s="42"/>
      <c r="AU36" s="42"/>
      <c r="AV36" s="42"/>
      <c r="AW36" s="248" t="e">
        <f t="shared" si="15"/>
        <v>#DIV/0!</v>
      </c>
      <c r="AX36" s="115"/>
      <c r="AY36" s="201">
        <v>52</v>
      </c>
      <c r="AZ36" s="115"/>
      <c r="BA36" s="201">
        <v>46</v>
      </c>
      <c r="BB36" s="115"/>
      <c r="BC36" s="201">
        <v>40</v>
      </c>
      <c r="BD36" s="250" t="s">
        <v>13</v>
      </c>
      <c r="BE36"/>
      <c r="BF36" s="202">
        <v>6</v>
      </c>
      <c r="BG36" s="42"/>
      <c r="BH36" s="42"/>
      <c r="BI36" s="42"/>
      <c r="BJ36" s="42"/>
      <c r="BK36" s="248" t="e">
        <f t="shared" si="16"/>
        <v>#DIV/0!</v>
      </c>
      <c r="BL36" s="42"/>
      <c r="BM36" s="42"/>
      <c r="BN36" s="42"/>
      <c r="BO36" s="42"/>
      <c r="BP36" s="248" t="e">
        <f t="shared" si="17"/>
        <v>#DIV/0!</v>
      </c>
      <c r="BQ36" s="115"/>
      <c r="BR36" s="201">
        <v>52</v>
      </c>
      <c r="BS36" s="115"/>
      <c r="BT36" s="201">
        <v>46</v>
      </c>
      <c r="BU36" s="115"/>
      <c r="BV36" s="201">
        <v>40</v>
      </c>
      <c r="BW36" s="250" t="s">
        <v>13</v>
      </c>
      <c r="BX36"/>
      <c r="BY36" s="202">
        <v>6</v>
      </c>
      <c r="BZ36" s="42"/>
      <c r="CA36" s="42"/>
      <c r="CB36" s="42"/>
      <c r="CC36" s="42"/>
      <c r="CD36" s="248" t="e">
        <f t="shared" si="18"/>
        <v>#DIV/0!</v>
      </c>
      <c r="CE36" s="42"/>
      <c r="CF36" s="42"/>
      <c r="CG36" s="42"/>
      <c r="CH36" s="42"/>
      <c r="CI36" s="248" t="e">
        <f t="shared" si="19"/>
        <v>#DIV/0!</v>
      </c>
      <c r="CJ36" s="115"/>
      <c r="CK36" s="201">
        <v>52</v>
      </c>
      <c r="CL36" s="115"/>
      <c r="CM36" s="201">
        <v>46</v>
      </c>
      <c r="CN36" s="115"/>
      <c r="CO36" s="201">
        <v>40</v>
      </c>
      <c r="CP36" s="250" t="s">
        <v>13</v>
      </c>
    </row>
    <row r="37" spans="1:94" x14ac:dyDescent="0.3">
      <c r="A37" s="202">
        <v>7</v>
      </c>
      <c r="B37" s="42"/>
      <c r="C37" s="42"/>
      <c r="D37" s="42"/>
      <c r="E37" s="42"/>
      <c r="F37" s="248" t="e">
        <f t="shared" si="10"/>
        <v>#DIV/0!</v>
      </c>
      <c r="G37" s="42"/>
      <c r="H37" s="42"/>
      <c r="I37" s="42"/>
      <c r="J37" s="42"/>
      <c r="K37" s="248" t="e">
        <f t="shared" si="11"/>
        <v>#DIV/0!</v>
      </c>
      <c r="L37" s="115"/>
      <c r="M37" s="201">
        <v>55</v>
      </c>
      <c r="N37" s="115"/>
      <c r="O37" s="201">
        <v>49</v>
      </c>
      <c r="P37" s="115"/>
      <c r="Q37" s="201">
        <v>43</v>
      </c>
      <c r="R37" s="250" t="s">
        <v>13</v>
      </c>
      <c r="T37" s="202">
        <v>7</v>
      </c>
      <c r="U37" s="42"/>
      <c r="V37" s="42"/>
      <c r="W37" s="42"/>
      <c r="X37" s="42"/>
      <c r="Y37" s="248" t="e">
        <f t="shared" si="12"/>
        <v>#DIV/0!</v>
      </c>
      <c r="Z37" s="42"/>
      <c r="AA37" s="42"/>
      <c r="AB37" s="42"/>
      <c r="AC37" s="42"/>
      <c r="AD37" s="248" t="e">
        <f t="shared" si="13"/>
        <v>#DIV/0!</v>
      </c>
      <c r="AE37" s="115"/>
      <c r="AF37" s="201">
        <v>55</v>
      </c>
      <c r="AG37" s="115"/>
      <c r="AH37" s="201">
        <v>49</v>
      </c>
      <c r="AI37" s="115"/>
      <c r="AJ37" s="201">
        <v>43</v>
      </c>
      <c r="AK37" s="250" t="s">
        <v>13</v>
      </c>
      <c r="AL37"/>
      <c r="AM37" s="202">
        <v>7</v>
      </c>
      <c r="AN37" s="42"/>
      <c r="AO37" s="42"/>
      <c r="AP37" s="42"/>
      <c r="AQ37" s="42"/>
      <c r="AR37" s="248" t="e">
        <f t="shared" si="14"/>
        <v>#DIV/0!</v>
      </c>
      <c r="AS37" s="42"/>
      <c r="AT37" s="42"/>
      <c r="AU37" s="42"/>
      <c r="AV37" s="42"/>
      <c r="AW37" s="248" t="e">
        <f t="shared" si="15"/>
        <v>#DIV/0!</v>
      </c>
      <c r="AX37" s="115"/>
      <c r="AY37" s="201">
        <v>55</v>
      </c>
      <c r="AZ37" s="115"/>
      <c r="BA37" s="201">
        <v>49</v>
      </c>
      <c r="BB37" s="115"/>
      <c r="BC37" s="201">
        <v>43</v>
      </c>
      <c r="BD37" s="250" t="s">
        <v>13</v>
      </c>
      <c r="BE37"/>
      <c r="BF37" s="202">
        <v>7</v>
      </c>
      <c r="BG37" s="42"/>
      <c r="BH37" s="42"/>
      <c r="BI37" s="42"/>
      <c r="BJ37" s="42"/>
      <c r="BK37" s="248" t="e">
        <f t="shared" si="16"/>
        <v>#DIV/0!</v>
      </c>
      <c r="BL37" s="42"/>
      <c r="BM37" s="42"/>
      <c r="BN37" s="42"/>
      <c r="BO37" s="42"/>
      <c r="BP37" s="248" t="e">
        <f t="shared" si="17"/>
        <v>#DIV/0!</v>
      </c>
      <c r="BQ37" s="115"/>
      <c r="BR37" s="201">
        <v>55</v>
      </c>
      <c r="BS37" s="115"/>
      <c r="BT37" s="201">
        <v>49</v>
      </c>
      <c r="BU37" s="115"/>
      <c r="BV37" s="201">
        <v>43</v>
      </c>
      <c r="BW37" s="250" t="s">
        <v>13</v>
      </c>
      <c r="BX37"/>
      <c r="BY37" s="202">
        <v>7</v>
      </c>
      <c r="BZ37" s="42"/>
      <c r="CA37" s="42"/>
      <c r="CB37" s="42"/>
      <c r="CC37" s="42"/>
      <c r="CD37" s="248" t="e">
        <f t="shared" si="18"/>
        <v>#DIV/0!</v>
      </c>
      <c r="CE37" s="42"/>
      <c r="CF37" s="42"/>
      <c r="CG37" s="42"/>
      <c r="CH37" s="42"/>
      <c r="CI37" s="248" t="e">
        <f t="shared" si="19"/>
        <v>#DIV/0!</v>
      </c>
      <c r="CJ37" s="115"/>
      <c r="CK37" s="201">
        <v>55</v>
      </c>
      <c r="CL37" s="115"/>
      <c r="CM37" s="201">
        <v>49</v>
      </c>
      <c r="CN37" s="115"/>
      <c r="CO37" s="201">
        <v>43</v>
      </c>
      <c r="CP37" s="250" t="s">
        <v>13</v>
      </c>
    </row>
    <row r="38" spans="1:94" x14ac:dyDescent="0.3">
      <c r="A38" s="202">
        <v>8</v>
      </c>
      <c r="B38" s="42"/>
      <c r="C38" s="42"/>
      <c r="D38" s="42"/>
      <c r="E38" s="42"/>
      <c r="F38" s="248" t="e">
        <f t="shared" si="10"/>
        <v>#DIV/0!</v>
      </c>
      <c r="G38" s="42"/>
      <c r="H38" s="42"/>
      <c r="I38" s="42"/>
      <c r="J38" s="42"/>
      <c r="K38" s="248" t="e">
        <f t="shared" si="11"/>
        <v>#DIV/0!</v>
      </c>
      <c r="L38" s="115"/>
      <c r="M38" s="201">
        <v>59</v>
      </c>
      <c r="N38" s="115"/>
      <c r="O38" s="201">
        <v>53</v>
      </c>
      <c r="P38" s="115"/>
      <c r="Q38" s="201">
        <v>47</v>
      </c>
      <c r="R38" s="250" t="s">
        <v>13</v>
      </c>
      <c r="T38" s="202">
        <v>8</v>
      </c>
      <c r="U38" s="42"/>
      <c r="V38" s="42"/>
      <c r="W38" s="42"/>
      <c r="X38" s="42"/>
      <c r="Y38" s="248" t="e">
        <f t="shared" si="12"/>
        <v>#DIV/0!</v>
      </c>
      <c r="Z38" s="42"/>
      <c r="AA38" s="42"/>
      <c r="AB38" s="42"/>
      <c r="AC38" s="42"/>
      <c r="AD38" s="248" t="e">
        <f t="shared" si="13"/>
        <v>#DIV/0!</v>
      </c>
      <c r="AE38" s="115"/>
      <c r="AF38" s="201">
        <v>59</v>
      </c>
      <c r="AG38" s="115"/>
      <c r="AH38" s="201">
        <v>53</v>
      </c>
      <c r="AI38" s="115"/>
      <c r="AJ38" s="201">
        <v>47</v>
      </c>
      <c r="AK38" s="250" t="s">
        <v>13</v>
      </c>
      <c r="AL38"/>
      <c r="AM38" s="202">
        <v>8</v>
      </c>
      <c r="AN38" s="42"/>
      <c r="AO38" s="42"/>
      <c r="AP38" s="42"/>
      <c r="AQ38" s="42"/>
      <c r="AR38" s="248" t="e">
        <f t="shared" si="14"/>
        <v>#DIV/0!</v>
      </c>
      <c r="AS38" s="42"/>
      <c r="AT38" s="42"/>
      <c r="AU38" s="42"/>
      <c r="AV38" s="42"/>
      <c r="AW38" s="248" t="e">
        <f t="shared" si="15"/>
        <v>#DIV/0!</v>
      </c>
      <c r="AX38" s="115"/>
      <c r="AY38" s="201">
        <v>59</v>
      </c>
      <c r="AZ38" s="115"/>
      <c r="BA38" s="201">
        <v>53</v>
      </c>
      <c r="BB38" s="115"/>
      <c r="BC38" s="201">
        <v>47</v>
      </c>
      <c r="BD38" s="250" t="s">
        <v>13</v>
      </c>
      <c r="BE38"/>
      <c r="BF38" s="202">
        <v>8</v>
      </c>
      <c r="BG38" s="42"/>
      <c r="BH38" s="42"/>
      <c r="BI38" s="42"/>
      <c r="BJ38" s="42"/>
      <c r="BK38" s="248" t="e">
        <f t="shared" si="16"/>
        <v>#DIV/0!</v>
      </c>
      <c r="BL38" s="42"/>
      <c r="BM38" s="42"/>
      <c r="BN38" s="42"/>
      <c r="BO38" s="42"/>
      <c r="BP38" s="248" t="e">
        <f t="shared" si="17"/>
        <v>#DIV/0!</v>
      </c>
      <c r="BQ38" s="115"/>
      <c r="BR38" s="201">
        <v>59</v>
      </c>
      <c r="BS38" s="115"/>
      <c r="BT38" s="201">
        <v>53</v>
      </c>
      <c r="BU38" s="115"/>
      <c r="BV38" s="201">
        <v>47</v>
      </c>
      <c r="BW38" s="250" t="s">
        <v>13</v>
      </c>
      <c r="BX38"/>
      <c r="BY38" s="202">
        <v>8</v>
      </c>
      <c r="BZ38" s="42"/>
      <c r="CA38" s="42"/>
      <c r="CB38" s="42"/>
      <c r="CC38" s="42"/>
      <c r="CD38" s="248" t="e">
        <f t="shared" si="18"/>
        <v>#DIV/0!</v>
      </c>
      <c r="CE38" s="42"/>
      <c r="CF38" s="42"/>
      <c r="CG38" s="42"/>
      <c r="CH38" s="42"/>
      <c r="CI38" s="248" t="e">
        <f t="shared" si="19"/>
        <v>#DIV/0!</v>
      </c>
      <c r="CJ38" s="115"/>
      <c r="CK38" s="201">
        <v>59</v>
      </c>
      <c r="CL38" s="115"/>
      <c r="CM38" s="201">
        <v>53</v>
      </c>
      <c r="CN38" s="115"/>
      <c r="CO38" s="201">
        <v>47</v>
      </c>
      <c r="CP38" s="250" t="s">
        <v>13</v>
      </c>
    </row>
    <row r="39" spans="1:94" ht="18.75" customHeight="1" x14ac:dyDescent="0.35">
      <c r="A39" s="429" t="s">
        <v>27</v>
      </c>
      <c r="B39" s="429"/>
      <c r="T39" s="429" t="s">
        <v>27</v>
      </c>
      <c r="U39" s="429"/>
      <c r="AL39"/>
      <c r="AM39" s="429" t="s">
        <v>27</v>
      </c>
      <c r="AN39" s="429"/>
      <c r="BE39"/>
      <c r="BF39" s="429" t="s">
        <v>27</v>
      </c>
      <c r="BG39" s="429"/>
      <c r="BX39"/>
      <c r="BY39" s="429" t="s">
        <v>27</v>
      </c>
      <c r="BZ39" s="429"/>
    </row>
    <row r="40" spans="1:94" x14ac:dyDescent="0.3">
      <c r="A40" s="427" t="s">
        <v>15</v>
      </c>
      <c r="B40" s="427"/>
      <c r="C40" s="427"/>
      <c r="D40" s="427"/>
      <c r="E40" s="41"/>
      <c r="F40" s="427" t="s">
        <v>16</v>
      </c>
      <c r="G40" s="427"/>
      <c r="H40" s="427"/>
      <c r="I40" s="41"/>
      <c r="T40" s="427" t="s">
        <v>15</v>
      </c>
      <c r="U40" s="427"/>
      <c r="V40" s="427"/>
      <c r="W40" s="427"/>
      <c r="X40" s="41"/>
      <c r="Y40" s="427" t="s">
        <v>16</v>
      </c>
      <c r="Z40" s="427"/>
      <c r="AA40" s="427"/>
      <c r="AB40" s="41"/>
      <c r="AL40"/>
      <c r="AM40" s="427" t="s">
        <v>15</v>
      </c>
      <c r="AN40" s="427"/>
      <c r="AO40" s="427"/>
      <c r="AP40" s="427"/>
      <c r="AQ40" s="41"/>
      <c r="AR40" s="427" t="s">
        <v>16</v>
      </c>
      <c r="AS40" s="427"/>
      <c r="AT40" s="427"/>
      <c r="AU40" s="41"/>
      <c r="AV40"/>
      <c r="AW40" s="65"/>
      <c r="AX40"/>
      <c r="AY40"/>
      <c r="AZ40"/>
      <c r="BA40"/>
      <c r="BB40"/>
      <c r="BC40"/>
      <c r="BD40" s="65"/>
      <c r="BE40"/>
      <c r="BF40" s="427" t="s">
        <v>15</v>
      </c>
      <c r="BG40" s="427"/>
      <c r="BH40" s="427"/>
      <c r="BI40" s="427"/>
      <c r="BJ40" s="41"/>
      <c r="BK40" s="427" t="s">
        <v>16</v>
      </c>
      <c r="BL40" s="427"/>
      <c r="BM40" s="427"/>
      <c r="BN40" s="41"/>
      <c r="BO40"/>
      <c r="BP40" s="65"/>
      <c r="BQ40"/>
      <c r="BR40"/>
      <c r="BS40"/>
      <c r="BT40"/>
      <c r="BU40"/>
      <c r="BV40"/>
      <c r="BW40" s="65"/>
      <c r="BX40"/>
      <c r="BY40" s="427" t="s">
        <v>15</v>
      </c>
      <c r="BZ40" s="427"/>
      <c r="CA40" s="427"/>
      <c r="CB40" s="427"/>
      <c r="CC40" s="41"/>
      <c r="CD40" s="427" t="s">
        <v>16</v>
      </c>
      <c r="CE40" s="427"/>
      <c r="CF40" s="427"/>
      <c r="CG40" s="41"/>
      <c r="CH40"/>
      <c r="CI40" s="65"/>
      <c r="CJ40"/>
      <c r="CK40"/>
      <c r="CL40"/>
    </row>
    <row r="41" spans="1:94" x14ac:dyDescent="0.3">
      <c r="A41" s="428" t="s">
        <v>3</v>
      </c>
      <c r="B41" s="428"/>
      <c r="C41" s="428"/>
      <c r="D41" s="428"/>
      <c r="E41" s="41"/>
      <c r="F41" s="428" t="s">
        <v>3</v>
      </c>
      <c r="G41" s="428"/>
      <c r="H41" s="428"/>
      <c r="I41" s="41"/>
      <c r="T41" s="428" t="s">
        <v>3</v>
      </c>
      <c r="U41" s="428"/>
      <c r="V41" s="428"/>
      <c r="W41" s="428"/>
      <c r="X41" s="41"/>
      <c r="Y41" s="428" t="s">
        <v>3</v>
      </c>
      <c r="Z41" s="428"/>
      <c r="AA41" s="428"/>
      <c r="AB41" s="41"/>
      <c r="AL41"/>
      <c r="AM41" s="428" t="s">
        <v>3</v>
      </c>
      <c r="AN41" s="428"/>
      <c r="AO41" s="428"/>
      <c r="AP41" s="428"/>
      <c r="AQ41" s="41"/>
      <c r="AR41" s="428" t="s">
        <v>3</v>
      </c>
      <c r="AS41" s="428"/>
      <c r="AT41" s="428"/>
      <c r="AU41" s="41"/>
      <c r="AV41"/>
      <c r="AW41" s="65"/>
      <c r="AX41"/>
      <c r="AY41"/>
      <c r="AZ41"/>
      <c r="BA41"/>
      <c r="BB41"/>
      <c r="BC41"/>
      <c r="BD41" s="65"/>
      <c r="BE41"/>
      <c r="BF41" s="428" t="s">
        <v>3</v>
      </c>
      <c r="BG41" s="428"/>
      <c r="BH41" s="428"/>
      <c r="BI41" s="428"/>
      <c r="BJ41" s="41"/>
      <c r="BK41" s="428" t="s">
        <v>3</v>
      </c>
      <c r="BL41" s="428"/>
      <c r="BM41" s="428"/>
      <c r="BN41" s="41"/>
      <c r="BO41"/>
      <c r="BP41" s="65"/>
      <c r="BQ41"/>
      <c r="BR41"/>
      <c r="BS41"/>
      <c r="BT41"/>
      <c r="BU41"/>
      <c r="BV41"/>
      <c r="BW41" s="65"/>
      <c r="BX41"/>
      <c r="BY41" s="428" t="s">
        <v>3</v>
      </c>
      <c r="BZ41" s="428"/>
      <c r="CA41" s="428"/>
      <c r="CB41" s="428"/>
      <c r="CC41" s="41"/>
      <c r="CD41" s="428" t="s">
        <v>3</v>
      </c>
      <c r="CE41" s="428"/>
      <c r="CF41" s="428"/>
      <c r="CG41" s="41"/>
      <c r="CH41"/>
      <c r="CI41" s="65"/>
      <c r="CJ41"/>
      <c r="CK41"/>
      <c r="CL41"/>
    </row>
    <row r="42" spans="1:94" x14ac:dyDescent="0.3">
      <c r="A42" s="251"/>
      <c r="B42" s="251"/>
      <c r="C42" s="251"/>
      <c r="D42" s="251" t="s">
        <v>14</v>
      </c>
      <c r="E42" s="220" t="e">
        <f>SUM(E41/E40)</f>
        <v>#DIV/0!</v>
      </c>
      <c r="F42" s="423" t="s">
        <v>14</v>
      </c>
      <c r="G42" s="423"/>
      <c r="H42" s="423"/>
      <c r="I42" s="220" t="e">
        <f>SUM(I41/I40)</f>
        <v>#DIV/0!</v>
      </c>
      <c r="T42" s="251"/>
      <c r="U42" s="251"/>
      <c r="V42" s="251"/>
      <c r="W42" s="251" t="s">
        <v>14</v>
      </c>
      <c r="X42" s="252" t="e">
        <f>SUM(X41/X40)</f>
        <v>#DIV/0!</v>
      </c>
      <c r="Y42" s="423" t="s">
        <v>14</v>
      </c>
      <c r="Z42" s="423"/>
      <c r="AA42" s="423"/>
      <c r="AB42" s="252" t="e">
        <f>SUM(AB41/AB40)</f>
        <v>#DIV/0!</v>
      </c>
      <c r="AM42" s="251"/>
      <c r="AN42" s="251"/>
      <c r="AO42" s="251"/>
      <c r="AP42" s="251" t="s">
        <v>14</v>
      </c>
      <c r="AQ42" s="252" t="e">
        <f>SUM(AQ41/AQ40)</f>
        <v>#DIV/0!</v>
      </c>
      <c r="AR42" s="423" t="s">
        <v>14</v>
      </c>
      <c r="AS42" s="423"/>
      <c r="AT42" s="423"/>
      <c r="AU42" s="252" t="e">
        <f>SUM(AU41/AU40)</f>
        <v>#DIV/0!</v>
      </c>
      <c r="BF42" s="251"/>
      <c r="BG42" s="251"/>
      <c r="BH42" s="251"/>
      <c r="BI42" s="251" t="s">
        <v>14</v>
      </c>
      <c r="BJ42" s="252" t="e">
        <f>SUM(BJ41/BJ40)</f>
        <v>#DIV/0!</v>
      </c>
      <c r="BK42" s="423" t="s">
        <v>14</v>
      </c>
      <c r="BL42" s="423"/>
      <c r="BM42" s="423"/>
      <c r="BN42" s="252" t="e">
        <f>SUM(BN41/BN40)</f>
        <v>#DIV/0!</v>
      </c>
      <c r="BY42" s="251"/>
      <c r="BZ42" s="251"/>
      <c r="CA42" s="251"/>
      <c r="CB42" s="251" t="s">
        <v>14</v>
      </c>
      <c r="CC42" s="252" t="e">
        <f>SUM(CC41/CC40)</f>
        <v>#DIV/0!</v>
      </c>
      <c r="CD42" s="423" t="s">
        <v>14</v>
      </c>
      <c r="CE42" s="423"/>
      <c r="CF42" s="423"/>
      <c r="CG42" s="252" t="e">
        <f>SUM(CG41/CG40)</f>
        <v>#DIV/0!</v>
      </c>
    </row>
    <row r="43" spans="1:94" x14ac:dyDescent="0.3">
      <c r="A43" s="424" t="s">
        <v>267</v>
      </c>
      <c r="B43" s="425"/>
      <c r="C43" s="425"/>
      <c r="D43" s="425"/>
      <c r="E43" s="425"/>
      <c r="F43" s="425"/>
      <c r="G43" s="425"/>
      <c r="H43" s="425"/>
      <c r="I43" s="425"/>
      <c r="J43" s="425"/>
      <c r="K43" s="425"/>
      <c r="L43" s="425"/>
      <c r="M43" s="425"/>
      <c r="N43" s="425"/>
      <c r="O43" s="425"/>
      <c r="P43" s="425"/>
      <c r="Q43" s="425"/>
      <c r="R43" s="426"/>
      <c r="T43" s="424" t="s">
        <v>267</v>
      </c>
      <c r="U43" s="425"/>
      <c r="V43" s="425"/>
      <c r="W43" s="425"/>
      <c r="X43" s="425"/>
      <c r="Y43" s="425"/>
      <c r="Z43" s="425"/>
      <c r="AA43" s="425"/>
      <c r="AB43" s="425"/>
      <c r="AC43" s="425"/>
      <c r="AD43" s="425"/>
      <c r="AE43" s="425"/>
      <c r="AF43" s="425"/>
      <c r="AG43" s="425"/>
      <c r="AH43" s="425"/>
      <c r="AI43" s="425"/>
      <c r="AJ43" s="425"/>
      <c r="AK43" s="426"/>
      <c r="AL43"/>
      <c r="AM43" s="424" t="s">
        <v>267</v>
      </c>
      <c r="AN43" s="425"/>
      <c r="AO43" s="425"/>
      <c r="AP43" s="425"/>
      <c r="AQ43" s="425"/>
      <c r="AR43" s="425"/>
      <c r="AS43" s="425"/>
      <c r="AT43" s="425"/>
      <c r="AU43" s="425"/>
      <c r="AV43" s="425"/>
      <c r="AW43" s="425"/>
      <c r="AX43" s="425"/>
      <c r="AY43" s="425"/>
      <c r="AZ43" s="425"/>
      <c r="BA43" s="425"/>
      <c r="BB43" s="425"/>
      <c r="BC43" s="425"/>
      <c r="BD43" s="426"/>
      <c r="BE43"/>
      <c r="BF43" s="424" t="s">
        <v>267</v>
      </c>
      <c r="BG43" s="425"/>
      <c r="BH43" s="425"/>
      <c r="BI43" s="425"/>
      <c r="BJ43" s="425"/>
      <c r="BK43" s="425"/>
      <c r="BL43" s="425"/>
      <c r="BM43" s="425"/>
      <c r="BN43" s="425"/>
      <c r="BO43" s="425"/>
      <c r="BP43" s="425"/>
      <c r="BQ43" s="425"/>
      <c r="BR43" s="425"/>
      <c r="BS43" s="425"/>
      <c r="BT43" s="425"/>
      <c r="BU43" s="425"/>
      <c r="BV43" s="425"/>
      <c r="BW43" s="426"/>
      <c r="BX43"/>
      <c r="BY43" s="424" t="s">
        <v>267</v>
      </c>
      <c r="BZ43" s="425"/>
      <c r="CA43" s="425"/>
      <c r="CB43" s="425"/>
      <c r="CC43" s="425"/>
      <c r="CD43" s="425"/>
      <c r="CE43" s="425"/>
      <c r="CF43" s="425"/>
      <c r="CG43" s="425"/>
      <c r="CH43" s="425"/>
      <c r="CI43" s="425"/>
      <c r="CJ43" s="425"/>
      <c r="CK43" s="425"/>
      <c r="CL43" s="425"/>
      <c r="CM43" s="425"/>
      <c r="CN43" s="425"/>
      <c r="CO43" s="425"/>
      <c r="CP43" s="426"/>
    </row>
    <row r="44" spans="1:94" x14ac:dyDescent="0.3">
      <c r="A44" s="11"/>
      <c r="B44" s="422" t="s">
        <v>268</v>
      </c>
      <c r="C44" s="422"/>
      <c r="D44" s="422"/>
      <c r="E44" s="422"/>
      <c r="F44" s="422"/>
      <c r="G44" s="401" t="s">
        <v>269</v>
      </c>
      <c r="H44" s="402"/>
      <c r="I44" s="402"/>
      <c r="J44" s="402"/>
      <c r="K44" s="402"/>
      <c r="L44" s="401" t="s">
        <v>270</v>
      </c>
      <c r="M44" s="402"/>
      <c r="N44" s="402"/>
      <c r="O44" s="402"/>
      <c r="P44" s="402"/>
      <c r="Q44" s="402"/>
      <c r="R44" s="403"/>
      <c r="T44" s="11"/>
      <c r="U44" s="422" t="s">
        <v>268</v>
      </c>
      <c r="V44" s="422"/>
      <c r="W44" s="422"/>
      <c r="X44" s="422"/>
      <c r="Y44" s="422"/>
      <c r="Z44" s="401" t="s">
        <v>269</v>
      </c>
      <c r="AA44" s="402"/>
      <c r="AB44" s="402"/>
      <c r="AC44" s="402"/>
      <c r="AD44" s="402"/>
      <c r="AE44" s="401" t="s">
        <v>270</v>
      </c>
      <c r="AF44" s="402"/>
      <c r="AG44" s="402"/>
      <c r="AH44" s="402"/>
      <c r="AI44" s="402"/>
      <c r="AJ44" s="402"/>
      <c r="AK44" s="403"/>
      <c r="AL44"/>
      <c r="AM44" s="11"/>
      <c r="AN44" s="422" t="s">
        <v>268</v>
      </c>
      <c r="AO44" s="422"/>
      <c r="AP44" s="422"/>
      <c r="AQ44" s="422"/>
      <c r="AR44" s="422"/>
      <c r="AS44" s="401" t="s">
        <v>269</v>
      </c>
      <c r="AT44" s="402"/>
      <c r="AU44" s="402"/>
      <c r="AV44" s="402"/>
      <c r="AW44" s="402"/>
      <c r="AX44" s="401" t="s">
        <v>270</v>
      </c>
      <c r="AY44" s="402"/>
      <c r="AZ44" s="402"/>
      <c r="BA44" s="402"/>
      <c r="BB44" s="402"/>
      <c r="BC44" s="402"/>
      <c r="BD44" s="403"/>
      <c r="BE44"/>
      <c r="BF44" s="11"/>
      <c r="BG44" s="422" t="s">
        <v>268</v>
      </c>
      <c r="BH44" s="422"/>
      <c r="BI44" s="422"/>
      <c r="BJ44" s="422"/>
      <c r="BK44" s="422"/>
      <c r="BL44" s="401" t="s">
        <v>269</v>
      </c>
      <c r="BM44" s="402"/>
      <c r="BN44" s="402"/>
      <c r="BO44" s="402"/>
      <c r="BP44" s="402"/>
      <c r="BQ44" s="401" t="s">
        <v>270</v>
      </c>
      <c r="BR44" s="402"/>
      <c r="BS44" s="402"/>
      <c r="BT44" s="402"/>
      <c r="BU44" s="402"/>
      <c r="BV44" s="402"/>
      <c r="BW44" s="403"/>
      <c r="BX44"/>
      <c r="BY44" s="11"/>
      <c r="BZ44" s="422" t="s">
        <v>268</v>
      </c>
      <c r="CA44" s="422"/>
      <c r="CB44" s="422"/>
      <c r="CC44" s="422"/>
      <c r="CD44" s="422"/>
      <c r="CE44" s="401" t="s">
        <v>269</v>
      </c>
      <c r="CF44" s="402"/>
      <c r="CG44" s="402"/>
      <c r="CH44" s="402"/>
      <c r="CI44" s="402"/>
      <c r="CJ44" s="401" t="s">
        <v>270</v>
      </c>
      <c r="CK44" s="402"/>
      <c r="CL44" s="402"/>
      <c r="CM44" s="402"/>
      <c r="CN44" s="402"/>
      <c r="CO44" s="402"/>
      <c r="CP44" s="403"/>
    </row>
    <row r="45" spans="1:94" ht="115.2" x14ac:dyDescent="0.3">
      <c r="A45" s="190" t="s">
        <v>0</v>
      </c>
      <c r="B45" s="9" t="s">
        <v>133</v>
      </c>
      <c r="C45" s="9" t="s">
        <v>271</v>
      </c>
      <c r="D45" s="9" t="s">
        <v>272</v>
      </c>
      <c r="E45" s="9" t="s">
        <v>273</v>
      </c>
      <c r="F45" s="245" t="s">
        <v>274</v>
      </c>
      <c r="G45" s="9" t="s">
        <v>133</v>
      </c>
      <c r="H45" s="9" t="s">
        <v>271</v>
      </c>
      <c r="I45" s="9" t="s">
        <v>272</v>
      </c>
      <c r="J45" s="9" t="s">
        <v>273</v>
      </c>
      <c r="K45" s="245" t="s">
        <v>281</v>
      </c>
      <c r="L45" s="9" t="s">
        <v>275</v>
      </c>
      <c r="M45" s="9" t="s">
        <v>206</v>
      </c>
      <c r="N45" s="9" t="s">
        <v>276</v>
      </c>
      <c r="O45" s="9" t="s">
        <v>206</v>
      </c>
      <c r="P45" s="9" t="s">
        <v>277</v>
      </c>
      <c r="Q45" s="9" t="s">
        <v>206</v>
      </c>
      <c r="R45" s="245" t="s">
        <v>278</v>
      </c>
      <c r="T45" s="190" t="s">
        <v>0</v>
      </c>
      <c r="U45" s="9" t="s">
        <v>133</v>
      </c>
      <c r="V45" s="9" t="s">
        <v>271</v>
      </c>
      <c r="W45" s="9" t="s">
        <v>272</v>
      </c>
      <c r="X45" s="9" t="s">
        <v>273</v>
      </c>
      <c r="Y45" s="245" t="s">
        <v>274</v>
      </c>
      <c r="Z45" s="9" t="s">
        <v>133</v>
      </c>
      <c r="AA45" s="9" t="s">
        <v>271</v>
      </c>
      <c r="AB45" s="9" t="s">
        <v>272</v>
      </c>
      <c r="AC45" s="9" t="s">
        <v>273</v>
      </c>
      <c r="AD45" s="245" t="s">
        <v>281</v>
      </c>
      <c r="AE45" s="9" t="s">
        <v>275</v>
      </c>
      <c r="AF45" s="9" t="s">
        <v>206</v>
      </c>
      <c r="AG45" s="9" t="s">
        <v>276</v>
      </c>
      <c r="AH45" s="9" t="s">
        <v>206</v>
      </c>
      <c r="AI45" s="9" t="s">
        <v>277</v>
      </c>
      <c r="AJ45" s="9" t="s">
        <v>206</v>
      </c>
      <c r="AK45" s="245" t="s">
        <v>278</v>
      </c>
      <c r="AL45"/>
      <c r="AM45" s="190" t="s">
        <v>0</v>
      </c>
      <c r="AN45" s="9" t="s">
        <v>133</v>
      </c>
      <c r="AO45" s="9" t="s">
        <v>271</v>
      </c>
      <c r="AP45" s="9" t="s">
        <v>272</v>
      </c>
      <c r="AQ45" s="9" t="s">
        <v>273</v>
      </c>
      <c r="AR45" s="245" t="s">
        <v>274</v>
      </c>
      <c r="AS45" s="9" t="s">
        <v>133</v>
      </c>
      <c r="AT45" s="9" t="s">
        <v>271</v>
      </c>
      <c r="AU45" s="9" t="s">
        <v>272</v>
      </c>
      <c r="AV45" s="9" t="s">
        <v>273</v>
      </c>
      <c r="AW45" s="245" t="s">
        <v>281</v>
      </c>
      <c r="AX45" s="9" t="s">
        <v>275</v>
      </c>
      <c r="AY45" s="9" t="s">
        <v>206</v>
      </c>
      <c r="AZ45" s="9" t="s">
        <v>276</v>
      </c>
      <c r="BA45" s="9" t="s">
        <v>206</v>
      </c>
      <c r="BB45" s="9" t="s">
        <v>277</v>
      </c>
      <c r="BC45" s="9" t="s">
        <v>206</v>
      </c>
      <c r="BD45" s="245" t="s">
        <v>278</v>
      </c>
      <c r="BE45"/>
      <c r="BF45" s="190" t="s">
        <v>0</v>
      </c>
      <c r="BG45" s="9" t="s">
        <v>133</v>
      </c>
      <c r="BH45" s="9" t="s">
        <v>271</v>
      </c>
      <c r="BI45" s="9" t="s">
        <v>272</v>
      </c>
      <c r="BJ45" s="9" t="s">
        <v>273</v>
      </c>
      <c r="BK45" s="245" t="s">
        <v>274</v>
      </c>
      <c r="BL45" s="9" t="s">
        <v>133</v>
      </c>
      <c r="BM45" s="9" t="s">
        <v>271</v>
      </c>
      <c r="BN45" s="9" t="s">
        <v>272</v>
      </c>
      <c r="BO45" s="9" t="s">
        <v>273</v>
      </c>
      <c r="BP45" s="245" t="s">
        <v>281</v>
      </c>
      <c r="BQ45" s="9" t="s">
        <v>275</v>
      </c>
      <c r="BR45" s="9" t="s">
        <v>206</v>
      </c>
      <c r="BS45" s="9" t="s">
        <v>276</v>
      </c>
      <c r="BT45" s="9" t="s">
        <v>206</v>
      </c>
      <c r="BU45" s="9" t="s">
        <v>277</v>
      </c>
      <c r="BV45" s="9" t="s">
        <v>206</v>
      </c>
      <c r="BW45" s="245" t="s">
        <v>278</v>
      </c>
      <c r="BX45"/>
      <c r="BY45" s="190" t="s">
        <v>0</v>
      </c>
      <c r="BZ45" s="9" t="s">
        <v>133</v>
      </c>
      <c r="CA45" s="9" t="s">
        <v>271</v>
      </c>
      <c r="CB45" s="9" t="s">
        <v>272</v>
      </c>
      <c r="CC45" s="9" t="s">
        <v>273</v>
      </c>
      <c r="CD45" s="245" t="s">
        <v>274</v>
      </c>
      <c r="CE45" s="9" t="s">
        <v>133</v>
      </c>
      <c r="CF45" s="9" t="s">
        <v>271</v>
      </c>
      <c r="CG45" s="9" t="s">
        <v>272</v>
      </c>
      <c r="CH45" s="9" t="s">
        <v>273</v>
      </c>
      <c r="CI45" s="245" t="s">
        <v>281</v>
      </c>
      <c r="CJ45" s="9" t="s">
        <v>275</v>
      </c>
      <c r="CK45" s="9" t="s">
        <v>206</v>
      </c>
      <c r="CL45" s="9" t="s">
        <v>276</v>
      </c>
      <c r="CM45" s="9" t="s">
        <v>206</v>
      </c>
      <c r="CN45" s="9" t="s">
        <v>277</v>
      </c>
      <c r="CO45" s="9" t="s">
        <v>206</v>
      </c>
      <c r="CP45" s="245" t="s">
        <v>278</v>
      </c>
    </row>
    <row r="46" spans="1:94" x14ac:dyDescent="0.3">
      <c r="A46" s="12" t="s">
        <v>1</v>
      </c>
      <c r="B46" s="41"/>
      <c r="C46" s="41"/>
      <c r="D46" s="41"/>
      <c r="E46" s="41"/>
      <c r="F46" s="246" t="e">
        <f>C46/B46</f>
        <v>#DIV/0!</v>
      </c>
      <c r="G46" s="41"/>
      <c r="H46" s="41"/>
      <c r="I46" s="41"/>
      <c r="J46" s="41"/>
      <c r="K46" s="246" t="e">
        <f>(H46/G46)</f>
        <v>#DIV/0!</v>
      </c>
      <c r="L46" s="253"/>
      <c r="M46" s="189">
        <v>21</v>
      </c>
      <c r="N46" s="114"/>
      <c r="O46" s="189">
        <v>21</v>
      </c>
      <c r="P46" s="114"/>
      <c r="Q46" s="189">
        <v>21</v>
      </c>
      <c r="R46" s="247" t="s">
        <v>13</v>
      </c>
      <c r="T46" s="12" t="s">
        <v>1</v>
      </c>
      <c r="U46" s="41"/>
      <c r="V46" s="41"/>
      <c r="W46" s="41"/>
      <c r="X46" s="41"/>
      <c r="Y46" s="246" t="e">
        <f>V46/U46</f>
        <v>#DIV/0!</v>
      </c>
      <c r="Z46" s="41"/>
      <c r="AA46" s="41"/>
      <c r="AB46" s="41"/>
      <c r="AC46" s="41"/>
      <c r="AD46" s="246" t="e">
        <f>(AA46/Z46)</f>
        <v>#DIV/0!</v>
      </c>
      <c r="AE46" s="253"/>
      <c r="AF46" s="189">
        <v>21</v>
      </c>
      <c r="AG46" s="114"/>
      <c r="AH46" s="189">
        <v>21</v>
      </c>
      <c r="AI46" s="114"/>
      <c r="AJ46" s="189">
        <v>21</v>
      </c>
      <c r="AK46" s="247" t="s">
        <v>13</v>
      </c>
      <c r="AL46"/>
      <c r="AM46" s="12" t="s">
        <v>1</v>
      </c>
      <c r="AN46" s="41"/>
      <c r="AO46" s="41"/>
      <c r="AP46" s="41"/>
      <c r="AQ46" s="41"/>
      <c r="AR46" s="246" t="e">
        <f>AO46/AN46</f>
        <v>#DIV/0!</v>
      </c>
      <c r="AS46" s="41"/>
      <c r="AT46" s="41"/>
      <c r="AU46" s="41"/>
      <c r="AV46" s="41"/>
      <c r="AW46" s="246" t="e">
        <f>(AT46/AS46)</f>
        <v>#DIV/0!</v>
      </c>
      <c r="AX46" s="253"/>
      <c r="AY46" s="189">
        <v>21</v>
      </c>
      <c r="AZ46" s="114"/>
      <c r="BA46" s="189">
        <v>21</v>
      </c>
      <c r="BB46" s="114"/>
      <c r="BC46" s="189">
        <v>21</v>
      </c>
      <c r="BD46" s="247" t="s">
        <v>13</v>
      </c>
      <c r="BE46"/>
      <c r="BF46" s="12" t="s">
        <v>1</v>
      </c>
      <c r="BG46" s="41"/>
      <c r="BH46" s="41"/>
      <c r="BI46" s="41"/>
      <c r="BJ46" s="41"/>
      <c r="BK46" s="246" t="e">
        <f>BH46/BG46</f>
        <v>#DIV/0!</v>
      </c>
      <c r="BL46" s="41"/>
      <c r="BM46" s="41"/>
      <c r="BN46" s="41"/>
      <c r="BO46" s="41"/>
      <c r="BP46" s="246" t="e">
        <f>(BM46/BL46)</f>
        <v>#DIV/0!</v>
      </c>
      <c r="BQ46" s="253"/>
      <c r="BR46" s="189">
        <v>21</v>
      </c>
      <c r="BS46" s="114"/>
      <c r="BT46" s="189">
        <v>21</v>
      </c>
      <c r="BU46" s="114"/>
      <c r="BV46" s="189">
        <v>21</v>
      </c>
      <c r="BW46" s="247" t="s">
        <v>13</v>
      </c>
      <c r="BX46"/>
      <c r="BY46" s="12" t="s">
        <v>1</v>
      </c>
      <c r="BZ46" s="41"/>
      <c r="CA46" s="41"/>
      <c r="CB46" s="41"/>
      <c r="CC46" s="41"/>
      <c r="CD46" s="246" t="e">
        <f>CA46/BZ46</f>
        <v>#DIV/0!</v>
      </c>
      <c r="CE46" s="41"/>
      <c r="CF46" s="41"/>
      <c r="CG46" s="41"/>
      <c r="CH46" s="41"/>
      <c r="CI46" s="246" t="e">
        <f>(CF46/CE46)</f>
        <v>#DIV/0!</v>
      </c>
      <c r="CJ46" s="253"/>
      <c r="CK46" s="189">
        <v>21</v>
      </c>
      <c r="CL46" s="114"/>
      <c r="CM46" s="189">
        <v>21</v>
      </c>
      <c r="CN46" s="114"/>
      <c r="CO46" s="189">
        <v>21</v>
      </c>
      <c r="CP46" s="247" t="s">
        <v>13</v>
      </c>
    </row>
    <row r="47" spans="1:94" x14ac:dyDescent="0.3">
      <c r="A47" s="190">
        <v>1</v>
      </c>
      <c r="B47" s="41"/>
      <c r="C47" s="41"/>
      <c r="D47" s="41"/>
      <c r="E47" s="41"/>
      <c r="F47" s="246" t="e">
        <f t="shared" ref="F47:F54" si="20">C47/B47</f>
        <v>#DIV/0!</v>
      </c>
      <c r="G47" s="41"/>
      <c r="H47" s="41"/>
      <c r="I47" s="41"/>
      <c r="J47" s="41"/>
      <c r="K47" s="246" t="e">
        <f t="shared" ref="K47:K54" si="21">(H47/G47)</f>
        <v>#DIV/0!</v>
      </c>
      <c r="L47" s="114"/>
      <c r="M47" s="189">
        <v>17</v>
      </c>
      <c r="N47" s="114"/>
      <c r="O47" s="189">
        <v>16</v>
      </c>
      <c r="P47" s="114"/>
      <c r="Q47" s="189">
        <v>15</v>
      </c>
      <c r="R47" s="247" t="s">
        <v>13</v>
      </c>
      <c r="T47" s="190">
        <v>1</v>
      </c>
      <c r="U47" s="41"/>
      <c r="V47" s="41"/>
      <c r="W47" s="41"/>
      <c r="X47" s="41"/>
      <c r="Y47" s="246" t="e">
        <f t="shared" ref="Y47:Y54" si="22">V47/U47</f>
        <v>#DIV/0!</v>
      </c>
      <c r="Z47" s="41"/>
      <c r="AA47" s="41"/>
      <c r="AB47" s="41"/>
      <c r="AC47" s="41"/>
      <c r="AD47" s="246" t="e">
        <f t="shared" ref="AD47:AD54" si="23">(AA47/Z47)</f>
        <v>#DIV/0!</v>
      </c>
      <c r="AE47" s="114"/>
      <c r="AF47" s="189">
        <v>17</v>
      </c>
      <c r="AG47" s="114"/>
      <c r="AH47" s="189">
        <v>16</v>
      </c>
      <c r="AI47" s="114"/>
      <c r="AJ47" s="189">
        <v>15</v>
      </c>
      <c r="AK47" s="247" t="s">
        <v>13</v>
      </c>
      <c r="AL47"/>
      <c r="AM47" s="190">
        <v>1</v>
      </c>
      <c r="AN47" s="41"/>
      <c r="AO47" s="41"/>
      <c r="AP47" s="41"/>
      <c r="AQ47" s="41"/>
      <c r="AR47" s="246" t="e">
        <f t="shared" ref="AR47:AR54" si="24">AO47/AN47</f>
        <v>#DIV/0!</v>
      </c>
      <c r="AS47" s="41"/>
      <c r="AT47" s="41"/>
      <c r="AU47" s="41"/>
      <c r="AV47" s="41"/>
      <c r="AW47" s="246" t="e">
        <f t="shared" ref="AW47:AW54" si="25">(AT47/AS47)</f>
        <v>#DIV/0!</v>
      </c>
      <c r="AX47" s="114"/>
      <c r="AY47" s="189">
        <v>17</v>
      </c>
      <c r="AZ47" s="114"/>
      <c r="BA47" s="189">
        <v>16</v>
      </c>
      <c r="BB47" s="114"/>
      <c r="BC47" s="189">
        <v>15</v>
      </c>
      <c r="BD47" s="247" t="s">
        <v>13</v>
      </c>
      <c r="BE47"/>
      <c r="BF47" s="190">
        <v>1</v>
      </c>
      <c r="BG47" s="41"/>
      <c r="BH47" s="41"/>
      <c r="BI47" s="41"/>
      <c r="BJ47" s="41"/>
      <c r="BK47" s="246" t="e">
        <f t="shared" ref="BK47:BK54" si="26">BH47/BG47</f>
        <v>#DIV/0!</v>
      </c>
      <c r="BL47" s="41"/>
      <c r="BM47" s="41"/>
      <c r="BN47" s="41"/>
      <c r="BO47" s="41"/>
      <c r="BP47" s="246" t="e">
        <f t="shared" ref="BP47:BP54" si="27">(BM47/BL47)</f>
        <v>#DIV/0!</v>
      </c>
      <c r="BQ47" s="114"/>
      <c r="BR47" s="189">
        <v>17</v>
      </c>
      <c r="BS47" s="114"/>
      <c r="BT47" s="189">
        <v>16</v>
      </c>
      <c r="BU47" s="114"/>
      <c r="BV47" s="189">
        <v>15</v>
      </c>
      <c r="BW47" s="247" t="s">
        <v>13</v>
      </c>
      <c r="BX47"/>
      <c r="BY47" s="190">
        <v>1</v>
      </c>
      <c r="BZ47" s="41"/>
      <c r="CA47" s="41"/>
      <c r="CB47" s="41"/>
      <c r="CC47" s="41"/>
      <c r="CD47" s="246" t="e">
        <f t="shared" ref="CD47:CD54" si="28">CA47/BZ47</f>
        <v>#DIV/0!</v>
      </c>
      <c r="CE47" s="41"/>
      <c r="CF47" s="41"/>
      <c r="CG47" s="41"/>
      <c r="CH47" s="41"/>
      <c r="CI47" s="246" t="e">
        <f t="shared" ref="CI47:CI54" si="29">(CF47/CE47)</f>
        <v>#DIV/0!</v>
      </c>
      <c r="CJ47" s="114"/>
      <c r="CK47" s="189">
        <v>17</v>
      </c>
      <c r="CL47" s="114"/>
      <c r="CM47" s="189">
        <v>16</v>
      </c>
      <c r="CN47" s="114"/>
      <c r="CO47" s="189">
        <v>15</v>
      </c>
      <c r="CP47" s="247" t="s">
        <v>13</v>
      </c>
    </row>
    <row r="48" spans="1:94" x14ac:dyDescent="0.3">
      <c r="A48" s="190">
        <v>2</v>
      </c>
      <c r="B48" s="41"/>
      <c r="C48" s="41"/>
      <c r="D48" s="41"/>
      <c r="E48" s="41"/>
      <c r="F48" s="246" t="e">
        <f t="shared" si="20"/>
        <v>#DIV/0!</v>
      </c>
      <c r="G48" s="41"/>
      <c r="H48" s="41"/>
      <c r="I48" s="41"/>
      <c r="J48" s="41"/>
      <c r="K48" s="246" t="e">
        <f t="shared" si="21"/>
        <v>#DIV/0!</v>
      </c>
      <c r="L48" s="114"/>
      <c r="M48" s="189">
        <v>12</v>
      </c>
      <c r="N48" s="114"/>
      <c r="O48" s="189">
        <v>11</v>
      </c>
      <c r="P48" s="114"/>
      <c r="Q48" s="189">
        <v>10</v>
      </c>
      <c r="R48" s="247" t="s">
        <v>13</v>
      </c>
      <c r="T48" s="190">
        <v>2</v>
      </c>
      <c r="U48" s="41"/>
      <c r="V48" s="41"/>
      <c r="W48" s="41"/>
      <c r="X48" s="41"/>
      <c r="Y48" s="246" t="e">
        <f t="shared" si="22"/>
        <v>#DIV/0!</v>
      </c>
      <c r="Z48" s="41"/>
      <c r="AA48" s="41"/>
      <c r="AB48" s="41"/>
      <c r="AC48" s="41"/>
      <c r="AD48" s="246" t="e">
        <f t="shared" si="23"/>
        <v>#DIV/0!</v>
      </c>
      <c r="AE48" s="114"/>
      <c r="AF48" s="189">
        <v>12</v>
      </c>
      <c r="AG48" s="114"/>
      <c r="AH48" s="189">
        <v>11</v>
      </c>
      <c r="AI48" s="114"/>
      <c r="AJ48" s="189">
        <v>10</v>
      </c>
      <c r="AK48" s="247" t="s">
        <v>13</v>
      </c>
      <c r="AL48"/>
      <c r="AM48" s="190">
        <v>2</v>
      </c>
      <c r="AN48" s="41"/>
      <c r="AO48" s="41"/>
      <c r="AP48" s="41"/>
      <c r="AQ48" s="41"/>
      <c r="AR48" s="246" t="e">
        <f t="shared" si="24"/>
        <v>#DIV/0!</v>
      </c>
      <c r="AS48" s="41"/>
      <c r="AT48" s="41"/>
      <c r="AU48" s="41"/>
      <c r="AV48" s="41"/>
      <c r="AW48" s="246" t="e">
        <f t="shared" si="25"/>
        <v>#DIV/0!</v>
      </c>
      <c r="AX48" s="114"/>
      <c r="AY48" s="189">
        <v>12</v>
      </c>
      <c r="AZ48" s="114"/>
      <c r="BA48" s="189">
        <v>11</v>
      </c>
      <c r="BB48" s="114"/>
      <c r="BC48" s="189">
        <v>10</v>
      </c>
      <c r="BD48" s="247" t="s">
        <v>13</v>
      </c>
      <c r="BE48"/>
      <c r="BF48" s="190">
        <v>2</v>
      </c>
      <c r="BG48" s="41"/>
      <c r="BH48" s="41"/>
      <c r="BI48" s="41"/>
      <c r="BJ48" s="41"/>
      <c r="BK48" s="246" t="e">
        <f t="shared" si="26"/>
        <v>#DIV/0!</v>
      </c>
      <c r="BL48" s="41"/>
      <c r="BM48" s="41"/>
      <c r="BN48" s="41"/>
      <c r="BO48" s="41"/>
      <c r="BP48" s="246" t="e">
        <f t="shared" si="27"/>
        <v>#DIV/0!</v>
      </c>
      <c r="BQ48" s="114"/>
      <c r="BR48" s="189">
        <v>12</v>
      </c>
      <c r="BS48" s="114"/>
      <c r="BT48" s="189">
        <v>11</v>
      </c>
      <c r="BU48" s="114"/>
      <c r="BV48" s="189">
        <v>10</v>
      </c>
      <c r="BW48" s="247" t="s">
        <v>13</v>
      </c>
      <c r="BX48"/>
      <c r="BY48" s="190">
        <v>2</v>
      </c>
      <c r="BZ48" s="41"/>
      <c r="CA48" s="41"/>
      <c r="CB48" s="41"/>
      <c r="CC48" s="41"/>
      <c r="CD48" s="246" t="e">
        <f t="shared" si="28"/>
        <v>#DIV/0!</v>
      </c>
      <c r="CE48" s="41"/>
      <c r="CF48" s="41"/>
      <c r="CG48" s="41"/>
      <c r="CH48" s="41"/>
      <c r="CI48" s="246" t="e">
        <f t="shared" si="29"/>
        <v>#DIV/0!</v>
      </c>
      <c r="CJ48" s="114"/>
      <c r="CK48" s="189">
        <v>12</v>
      </c>
      <c r="CL48" s="114"/>
      <c r="CM48" s="189">
        <v>11</v>
      </c>
      <c r="CN48" s="114"/>
      <c r="CO48" s="189">
        <v>10</v>
      </c>
      <c r="CP48" s="247" t="s">
        <v>13</v>
      </c>
    </row>
    <row r="49" spans="1:94" x14ac:dyDescent="0.3">
      <c r="A49" s="202">
        <v>3</v>
      </c>
      <c r="B49" s="42"/>
      <c r="C49" s="42"/>
      <c r="D49" s="42"/>
      <c r="E49" s="42"/>
      <c r="F49" s="248" t="e">
        <f t="shared" si="20"/>
        <v>#DIV/0!</v>
      </c>
      <c r="G49" s="42"/>
      <c r="H49" s="42"/>
      <c r="I49" s="42"/>
      <c r="J49" s="42"/>
      <c r="K49" s="248" t="e">
        <f t="shared" si="21"/>
        <v>#DIV/0!</v>
      </c>
      <c r="L49" s="114"/>
      <c r="M49" s="189">
        <v>9</v>
      </c>
      <c r="N49" s="114"/>
      <c r="O49" s="189">
        <v>8</v>
      </c>
      <c r="P49" s="114"/>
      <c r="Q49" s="189">
        <v>8</v>
      </c>
      <c r="R49" s="249" t="s">
        <v>13</v>
      </c>
      <c r="T49" s="202">
        <v>3</v>
      </c>
      <c r="U49" s="42"/>
      <c r="V49" s="42"/>
      <c r="W49" s="42"/>
      <c r="X49" s="42"/>
      <c r="Y49" s="248" t="e">
        <f t="shared" si="22"/>
        <v>#DIV/0!</v>
      </c>
      <c r="Z49" s="42"/>
      <c r="AA49" s="42"/>
      <c r="AB49" s="42"/>
      <c r="AC49" s="42"/>
      <c r="AD49" s="248" t="e">
        <f t="shared" si="23"/>
        <v>#DIV/0!</v>
      </c>
      <c r="AE49" s="114"/>
      <c r="AF49" s="189">
        <v>9</v>
      </c>
      <c r="AG49" s="114"/>
      <c r="AH49" s="189">
        <v>8</v>
      </c>
      <c r="AI49" s="114"/>
      <c r="AJ49" s="189">
        <v>8</v>
      </c>
      <c r="AK49" s="249" t="s">
        <v>13</v>
      </c>
      <c r="AL49"/>
      <c r="AM49" s="202">
        <v>3</v>
      </c>
      <c r="AN49" s="42"/>
      <c r="AO49" s="42"/>
      <c r="AP49" s="42"/>
      <c r="AQ49" s="42"/>
      <c r="AR49" s="248" t="e">
        <f t="shared" si="24"/>
        <v>#DIV/0!</v>
      </c>
      <c r="AS49" s="42"/>
      <c r="AT49" s="42"/>
      <c r="AU49" s="42"/>
      <c r="AV49" s="42"/>
      <c r="AW49" s="248" t="e">
        <f t="shared" si="25"/>
        <v>#DIV/0!</v>
      </c>
      <c r="AX49" s="114"/>
      <c r="AY49" s="189">
        <v>9</v>
      </c>
      <c r="AZ49" s="114"/>
      <c r="BA49" s="189">
        <v>8</v>
      </c>
      <c r="BB49" s="114"/>
      <c r="BC49" s="189">
        <v>8</v>
      </c>
      <c r="BD49" s="249" t="s">
        <v>13</v>
      </c>
      <c r="BE49"/>
      <c r="BF49" s="202">
        <v>3</v>
      </c>
      <c r="BG49" s="42"/>
      <c r="BH49" s="42"/>
      <c r="BI49" s="42"/>
      <c r="BJ49" s="42"/>
      <c r="BK49" s="248" t="e">
        <f t="shared" si="26"/>
        <v>#DIV/0!</v>
      </c>
      <c r="BL49" s="42"/>
      <c r="BM49" s="42"/>
      <c r="BN49" s="42"/>
      <c r="BO49" s="42"/>
      <c r="BP49" s="248" t="e">
        <f t="shared" si="27"/>
        <v>#DIV/0!</v>
      </c>
      <c r="BQ49" s="114"/>
      <c r="BR49" s="189">
        <v>9</v>
      </c>
      <c r="BS49" s="114"/>
      <c r="BT49" s="189">
        <v>8</v>
      </c>
      <c r="BU49" s="114"/>
      <c r="BV49" s="189">
        <v>8</v>
      </c>
      <c r="BW49" s="249" t="s">
        <v>13</v>
      </c>
      <c r="BX49"/>
      <c r="BY49" s="202">
        <v>3</v>
      </c>
      <c r="BZ49" s="42"/>
      <c r="CA49" s="42"/>
      <c r="CB49" s="42"/>
      <c r="CC49" s="42"/>
      <c r="CD49" s="248" t="e">
        <f t="shared" si="28"/>
        <v>#DIV/0!</v>
      </c>
      <c r="CE49" s="42"/>
      <c r="CF49" s="42"/>
      <c r="CG49" s="42"/>
      <c r="CH49" s="42"/>
      <c r="CI49" s="248" t="e">
        <f t="shared" si="29"/>
        <v>#DIV/0!</v>
      </c>
      <c r="CJ49" s="114"/>
      <c r="CK49" s="189">
        <v>9</v>
      </c>
      <c r="CL49" s="114"/>
      <c r="CM49" s="189">
        <v>8</v>
      </c>
      <c r="CN49" s="114"/>
      <c r="CO49" s="189">
        <v>8</v>
      </c>
      <c r="CP49" s="249" t="s">
        <v>13</v>
      </c>
    </row>
    <row r="50" spans="1:94" x14ac:dyDescent="0.3">
      <c r="A50" s="202">
        <v>4</v>
      </c>
      <c r="B50" s="42"/>
      <c r="C50" s="42"/>
      <c r="D50" s="42"/>
      <c r="E50" s="42"/>
      <c r="F50" s="248" t="e">
        <f t="shared" si="20"/>
        <v>#DIV/0!</v>
      </c>
      <c r="G50" s="42"/>
      <c r="H50" s="42"/>
      <c r="I50" s="42"/>
      <c r="J50" s="42"/>
      <c r="K50" s="248" t="e">
        <f t="shared" si="21"/>
        <v>#DIV/0!</v>
      </c>
      <c r="L50" s="115"/>
      <c r="M50" s="201">
        <v>93</v>
      </c>
      <c r="N50" s="115"/>
      <c r="O50" s="201">
        <v>90</v>
      </c>
      <c r="P50" s="115"/>
      <c r="Q50" s="201">
        <v>87</v>
      </c>
      <c r="R50" s="250" t="s">
        <v>13</v>
      </c>
      <c r="T50" s="202">
        <v>4</v>
      </c>
      <c r="U50" s="42"/>
      <c r="V50" s="42"/>
      <c r="W50" s="42"/>
      <c r="X50" s="42"/>
      <c r="Y50" s="248" t="e">
        <f t="shared" si="22"/>
        <v>#DIV/0!</v>
      </c>
      <c r="Z50" s="42"/>
      <c r="AA50" s="42"/>
      <c r="AB50" s="42"/>
      <c r="AC50" s="42"/>
      <c r="AD50" s="248" t="e">
        <f t="shared" si="23"/>
        <v>#DIV/0!</v>
      </c>
      <c r="AE50" s="115"/>
      <c r="AF50" s="201">
        <v>93</v>
      </c>
      <c r="AG50" s="115"/>
      <c r="AH50" s="201">
        <v>90</v>
      </c>
      <c r="AI50" s="115"/>
      <c r="AJ50" s="201">
        <v>87</v>
      </c>
      <c r="AK50" s="250" t="s">
        <v>13</v>
      </c>
      <c r="AL50"/>
      <c r="AM50" s="202">
        <v>4</v>
      </c>
      <c r="AN50" s="42"/>
      <c r="AO50" s="42"/>
      <c r="AP50" s="42"/>
      <c r="AQ50" s="42"/>
      <c r="AR50" s="248" t="e">
        <f t="shared" si="24"/>
        <v>#DIV/0!</v>
      </c>
      <c r="AS50" s="42"/>
      <c r="AT50" s="42"/>
      <c r="AU50" s="42"/>
      <c r="AV50" s="42"/>
      <c r="AW50" s="248" t="e">
        <f t="shared" si="25"/>
        <v>#DIV/0!</v>
      </c>
      <c r="AX50" s="115"/>
      <c r="AY50" s="201">
        <v>93</v>
      </c>
      <c r="AZ50" s="115"/>
      <c r="BA50" s="201">
        <v>90</v>
      </c>
      <c r="BB50" s="115"/>
      <c r="BC50" s="201">
        <v>87</v>
      </c>
      <c r="BD50" s="250" t="s">
        <v>13</v>
      </c>
      <c r="BE50"/>
      <c r="BF50" s="202">
        <v>4</v>
      </c>
      <c r="BG50" s="42"/>
      <c r="BH50" s="42"/>
      <c r="BI50" s="42"/>
      <c r="BJ50" s="42"/>
      <c r="BK50" s="248" t="e">
        <f t="shared" si="26"/>
        <v>#DIV/0!</v>
      </c>
      <c r="BL50" s="42"/>
      <c r="BM50" s="42"/>
      <c r="BN50" s="42"/>
      <c r="BO50" s="42"/>
      <c r="BP50" s="248" t="e">
        <f t="shared" si="27"/>
        <v>#DIV/0!</v>
      </c>
      <c r="BQ50" s="115"/>
      <c r="BR50" s="201">
        <v>93</v>
      </c>
      <c r="BS50" s="115"/>
      <c r="BT50" s="201">
        <v>90</v>
      </c>
      <c r="BU50" s="115"/>
      <c r="BV50" s="201">
        <v>87</v>
      </c>
      <c r="BW50" s="250" t="s">
        <v>13</v>
      </c>
      <c r="BX50"/>
      <c r="BY50" s="202">
        <v>4</v>
      </c>
      <c r="BZ50" s="42"/>
      <c r="CA50" s="42"/>
      <c r="CB50" s="42"/>
      <c r="CC50" s="42"/>
      <c r="CD50" s="248" t="e">
        <f t="shared" si="28"/>
        <v>#DIV/0!</v>
      </c>
      <c r="CE50" s="42"/>
      <c r="CF50" s="42"/>
      <c r="CG50" s="42"/>
      <c r="CH50" s="42"/>
      <c r="CI50" s="248" t="e">
        <f t="shared" si="29"/>
        <v>#DIV/0!</v>
      </c>
      <c r="CJ50" s="115"/>
      <c r="CK50" s="201">
        <v>93</v>
      </c>
      <c r="CL50" s="115"/>
      <c r="CM50" s="201">
        <v>90</v>
      </c>
      <c r="CN50" s="115"/>
      <c r="CO50" s="201">
        <v>87</v>
      </c>
      <c r="CP50" s="250" t="s">
        <v>13</v>
      </c>
    </row>
    <row r="51" spans="1:94" x14ac:dyDescent="0.3">
      <c r="A51" s="202">
        <v>5</v>
      </c>
      <c r="B51" s="42"/>
      <c r="C51" s="42"/>
      <c r="D51" s="42"/>
      <c r="E51" s="42"/>
      <c r="F51" s="248" t="e">
        <f t="shared" si="20"/>
        <v>#DIV/0!</v>
      </c>
      <c r="G51" s="42"/>
      <c r="H51" s="42"/>
      <c r="I51" s="42"/>
      <c r="J51" s="42"/>
      <c r="K51" s="248" t="e">
        <f t="shared" si="21"/>
        <v>#DIV/0!</v>
      </c>
      <c r="L51" s="115"/>
      <c r="M51" s="201">
        <v>60</v>
      </c>
      <c r="N51" s="115"/>
      <c r="O51" s="201">
        <v>56</v>
      </c>
      <c r="P51" s="115"/>
      <c r="Q51" s="201">
        <v>53</v>
      </c>
      <c r="R51" s="250" t="s">
        <v>13</v>
      </c>
      <c r="T51" s="202">
        <v>5</v>
      </c>
      <c r="U51" s="42"/>
      <c r="V51" s="42"/>
      <c r="W51" s="42"/>
      <c r="X51" s="42"/>
      <c r="Y51" s="248" t="e">
        <f t="shared" si="22"/>
        <v>#DIV/0!</v>
      </c>
      <c r="Z51" s="42"/>
      <c r="AA51" s="42"/>
      <c r="AB51" s="42"/>
      <c r="AC51" s="42"/>
      <c r="AD51" s="248" t="e">
        <f t="shared" si="23"/>
        <v>#DIV/0!</v>
      </c>
      <c r="AE51" s="115"/>
      <c r="AF51" s="201">
        <v>60</v>
      </c>
      <c r="AG51" s="115"/>
      <c r="AH51" s="201">
        <v>56</v>
      </c>
      <c r="AI51" s="115"/>
      <c r="AJ51" s="201">
        <v>53</v>
      </c>
      <c r="AK51" s="250" t="s">
        <v>13</v>
      </c>
      <c r="AL51"/>
      <c r="AM51" s="202">
        <v>5</v>
      </c>
      <c r="AN51" s="42"/>
      <c r="AO51" s="42"/>
      <c r="AP51" s="42"/>
      <c r="AQ51" s="42"/>
      <c r="AR51" s="248" t="e">
        <f t="shared" si="24"/>
        <v>#DIV/0!</v>
      </c>
      <c r="AS51" s="42"/>
      <c r="AT51" s="42"/>
      <c r="AU51" s="42"/>
      <c r="AV51" s="42"/>
      <c r="AW51" s="248" t="e">
        <f t="shared" si="25"/>
        <v>#DIV/0!</v>
      </c>
      <c r="AX51" s="115"/>
      <c r="AY51" s="201">
        <v>60</v>
      </c>
      <c r="AZ51" s="115"/>
      <c r="BA51" s="201">
        <v>56</v>
      </c>
      <c r="BB51" s="115"/>
      <c r="BC51" s="201">
        <v>53</v>
      </c>
      <c r="BD51" s="250" t="s">
        <v>13</v>
      </c>
      <c r="BE51"/>
      <c r="BF51" s="202">
        <v>5</v>
      </c>
      <c r="BG51" s="42"/>
      <c r="BH51" s="42"/>
      <c r="BI51" s="42"/>
      <c r="BJ51" s="42"/>
      <c r="BK51" s="248" t="e">
        <f t="shared" si="26"/>
        <v>#DIV/0!</v>
      </c>
      <c r="BL51" s="42"/>
      <c r="BM51" s="42"/>
      <c r="BN51" s="42"/>
      <c r="BO51" s="42"/>
      <c r="BP51" s="248" t="e">
        <f t="shared" si="27"/>
        <v>#DIV/0!</v>
      </c>
      <c r="BQ51" s="115"/>
      <c r="BR51" s="201">
        <v>60</v>
      </c>
      <c r="BS51" s="115"/>
      <c r="BT51" s="201">
        <v>56</v>
      </c>
      <c r="BU51" s="115"/>
      <c r="BV51" s="201">
        <v>53</v>
      </c>
      <c r="BW51" s="250" t="s">
        <v>13</v>
      </c>
      <c r="BX51"/>
      <c r="BY51" s="202">
        <v>5</v>
      </c>
      <c r="BZ51" s="42"/>
      <c r="CA51" s="42"/>
      <c r="CB51" s="42"/>
      <c r="CC51" s="42"/>
      <c r="CD51" s="248" t="e">
        <f t="shared" si="28"/>
        <v>#DIV/0!</v>
      </c>
      <c r="CE51" s="42"/>
      <c r="CF51" s="42"/>
      <c r="CG51" s="42"/>
      <c r="CH51" s="42"/>
      <c r="CI51" s="248" t="e">
        <f t="shared" si="29"/>
        <v>#DIV/0!</v>
      </c>
      <c r="CJ51" s="115"/>
      <c r="CK51" s="201">
        <v>60</v>
      </c>
      <c r="CL51" s="115"/>
      <c r="CM51" s="201">
        <v>56</v>
      </c>
      <c r="CN51" s="115"/>
      <c r="CO51" s="201">
        <v>53</v>
      </c>
      <c r="CP51" s="250" t="s">
        <v>13</v>
      </c>
    </row>
    <row r="52" spans="1:94" x14ac:dyDescent="0.3">
      <c r="A52" s="202">
        <v>6</v>
      </c>
      <c r="B52" s="42"/>
      <c r="C52" s="42"/>
      <c r="D52" s="42"/>
      <c r="E52" s="42"/>
      <c r="F52" s="248" t="e">
        <f t="shared" si="20"/>
        <v>#DIV/0!</v>
      </c>
      <c r="G52" s="42"/>
      <c r="H52" s="42"/>
      <c r="I52" s="42"/>
      <c r="J52" s="42"/>
      <c r="K52" s="248" t="e">
        <f t="shared" si="21"/>
        <v>#DIV/0!</v>
      </c>
      <c r="L52" s="115"/>
      <c r="M52" s="201">
        <v>52</v>
      </c>
      <c r="N52" s="115"/>
      <c r="O52" s="201">
        <v>46</v>
      </c>
      <c r="P52" s="115"/>
      <c r="Q52" s="201">
        <v>40</v>
      </c>
      <c r="R52" s="250" t="s">
        <v>13</v>
      </c>
      <c r="T52" s="202">
        <v>6</v>
      </c>
      <c r="U52" s="42"/>
      <c r="V52" s="42"/>
      <c r="W52" s="42"/>
      <c r="X52" s="42"/>
      <c r="Y52" s="248" t="e">
        <f t="shared" si="22"/>
        <v>#DIV/0!</v>
      </c>
      <c r="Z52" s="42"/>
      <c r="AA52" s="42"/>
      <c r="AB52" s="42"/>
      <c r="AC52" s="42"/>
      <c r="AD52" s="248" t="e">
        <f t="shared" si="23"/>
        <v>#DIV/0!</v>
      </c>
      <c r="AE52" s="115"/>
      <c r="AF52" s="201">
        <v>52</v>
      </c>
      <c r="AG52" s="115"/>
      <c r="AH52" s="201">
        <v>46</v>
      </c>
      <c r="AI52" s="115"/>
      <c r="AJ52" s="201">
        <v>40</v>
      </c>
      <c r="AK52" s="250" t="s">
        <v>13</v>
      </c>
      <c r="AL52"/>
      <c r="AM52" s="202">
        <v>6</v>
      </c>
      <c r="AN52" s="42"/>
      <c r="AO52" s="42"/>
      <c r="AP52" s="42"/>
      <c r="AQ52" s="42"/>
      <c r="AR52" s="248" t="e">
        <f t="shared" si="24"/>
        <v>#DIV/0!</v>
      </c>
      <c r="AS52" s="42"/>
      <c r="AT52" s="42"/>
      <c r="AU52" s="42"/>
      <c r="AV52" s="42"/>
      <c r="AW52" s="248" t="e">
        <f t="shared" si="25"/>
        <v>#DIV/0!</v>
      </c>
      <c r="AX52" s="115"/>
      <c r="AY52" s="201">
        <v>52</v>
      </c>
      <c r="AZ52" s="115"/>
      <c r="BA52" s="201">
        <v>46</v>
      </c>
      <c r="BB52" s="115"/>
      <c r="BC52" s="201">
        <v>40</v>
      </c>
      <c r="BD52" s="250" t="s">
        <v>13</v>
      </c>
      <c r="BE52"/>
      <c r="BF52" s="202">
        <v>6</v>
      </c>
      <c r="BG52" s="42"/>
      <c r="BH52" s="42"/>
      <c r="BI52" s="42"/>
      <c r="BJ52" s="42"/>
      <c r="BK52" s="248" t="e">
        <f t="shared" si="26"/>
        <v>#DIV/0!</v>
      </c>
      <c r="BL52" s="42"/>
      <c r="BM52" s="42"/>
      <c r="BN52" s="42"/>
      <c r="BO52" s="42"/>
      <c r="BP52" s="248" t="e">
        <f t="shared" si="27"/>
        <v>#DIV/0!</v>
      </c>
      <c r="BQ52" s="115"/>
      <c r="BR52" s="201">
        <v>52</v>
      </c>
      <c r="BS52" s="115"/>
      <c r="BT52" s="201">
        <v>46</v>
      </c>
      <c r="BU52" s="115"/>
      <c r="BV52" s="201">
        <v>40</v>
      </c>
      <c r="BW52" s="250" t="s">
        <v>13</v>
      </c>
      <c r="BX52"/>
      <c r="BY52" s="202">
        <v>6</v>
      </c>
      <c r="BZ52" s="42"/>
      <c r="CA52" s="42"/>
      <c r="CB52" s="42"/>
      <c r="CC52" s="42"/>
      <c r="CD52" s="248" t="e">
        <f t="shared" si="28"/>
        <v>#DIV/0!</v>
      </c>
      <c r="CE52" s="42"/>
      <c r="CF52" s="42"/>
      <c r="CG52" s="42"/>
      <c r="CH52" s="42"/>
      <c r="CI52" s="248" t="e">
        <f t="shared" si="29"/>
        <v>#DIV/0!</v>
      </c>
      <c r="CJ52" s="115"/>
      <c r="CK52" s="201">
        <v>52</v>
      </c>
      <c r="CL52" s="115"/>
      <c r="CM52" s="201">
        <v>46</v>
      </c>
      <c r="CN52" s="115"/>
      <c r="CO52" s="201">
        <v>40</v>
      </c>
      <c r="CP52" s="250" t="s">
        <v>13</v>
      </c>
    </row>
    <row r="53" spans="1:94" x14ac:dyDescent="0.3">
      <c r="A53" s="202">
        <v>7</v>
      </c>
      <c r="B53" s="42"/>
      <c r="C53" s="42"/>
      <c r="D53" s="42"/>
      <c r="E53" s="42"/>
      <c r="F53" s="248" t="e">
        <f t="shared" si="20"/>
        <v>#DIV/0!</v>
      </c>
      <c r="G53" s="42"/>
      <c r="H53" s="42"/>
      <c r="I53" s="42"/>
      <c r="J53" s="42"/>
      <c r="K53" s="248" t="e">
        <f t="shared" si="21"/>
        <v>#DIV/0!</v>
      </c>
      <c r="L53" s="115"/>
      <c r="M53" s="201">
        <v>55</v>
      </c>
      <c r="N53" s="115"/>
      <c r="O53" s="201">
        <v>49</v>
      </c>
      <c r="P53" s="115"/>
      <c r="Q53" s="201">
        <v>43</v>
      </c>
      <c r="R53" s="250" t="s">
        <v>13</v>
      </c>
      <c r="T53" s="202">
        <v>7</v>
      </c>
      <c r="U53" s="42"/>
      <c r="V53" s="42"/>
      <c r="W53" s="42"/>
      <c r="X53" s="42"/>
      <c r="Y53" s="248" t="e">
        <f t="shared" si="22"/>
        <v>#DIV/0!</v>
      </c>
      <c r="Z53" s="42"/>
      <c r="AA53" s="42"/>
      <c r="AB53" s="42"/>
      <c r="AC53" s="42"/>
      <c r="AD53" s="248" t="e">
        <f t="shared" si="23"/>
        <v>#DIV/0!</v>
      </c>
      <c r="AE53" s="115"/>
      <c r="AF53" s="201">
        <v>55</v>
      </c>
      <c r="AG53" s="115"/>
      <c r="AH53" s="201">
        <v>49</v>
      </c>
      <c r="AI53" s="115"/>
      <c r="AJ53" s="201">
        <v>43</v>
      </c>
      <c r="AK53" s="250" t="s">
        <v>13</v>
      </c>
      <c r="AL53"/>
      <c r="AM53" s="202">
        <v>7</v>
      </c>
      <c r="AN53" s="42"/>
      <c r="AO53" s="42"/>
      <c r="AP53" s="42"/>
      <c r="AQ53" s="42"/>
      <c r="AR53" s="248" t="e">
        <f t="shared" si="24"/>
        <v>#DIV/0!</v>
      </c>
      <c r="AS53" s="42"/>
      <c r="AT53" s="42"/>
      <c r="AU53" s="42"/>
      <c r="AV53" s="42"/>
      <c r="AW53" s="248" t="e">
        <f t="shared" si="25"/>
        <v>#DIV/0!</v>
      </c>
      <c r="AX53" s="115"/>
      <c r="AY53" s="201">
        <v>55</v>
      </c>
      <c r="AZ53" s="115"/>
      <c r="BA53" s="201">
        <v>49</v>
      </c>
      <c r="BB53" s="115"/>
      <c r="BC53" s="201">
        <v>43</v>
      </c>
      <c r="BD53" s="250" t="s">
        <v>13</v>
      </c>
      <c r="BE53"/>
      <c r="BF53" s="202">
        <v>7</v>
      </c>
      <c r="BG53" s="42"/>
      <c r="BH53" s="42"/>
      <c r="BI53" s="42"/>
      <c r="BJ53" s="42"/>
      <c r="BK53" s="248" t="e">
        <f t="shared" si="26"/>
        <v>#DIV/0!</v>
      </c>
      <c r="BL53" s="42"/>
      <c r="BM53" s="42"/>
      <c r="BN53" s="42"/>
      <c r="BO53" s="42"/>
      <c r="BP53" s="248" t="e">
        <f t="shared" si="27"/>
        <v>#DIV/0!</v>
      </c>
      <c r="BQ53" s="115"/>
      <c r="BR53" s="201">
        <v>55</v>
      </c>
      <c r="BS53" s="115"/>
      <c r="BT53" s="201">
        <v>49</v>
      </c>
      <c r="BU53" s="115"/>
      <c r="BV53" s="201">
        <v>43</v>
      </c>
      <c r="BW53" s="250" t="s">
        <v>13</v>
      </c>
      <c r="BX53"/>
      <c r="BY53" s="202">
        <v>7</v>
      </c>
      <c r="BZ53" s="42"/>
      <c r="CA53" s="42"/>
      <c r="CB53" s="42"/>
      <c r="CC53" s="42"/>
      <c r="CD53" s="248" t="e">
        <f t="shared" si="28"/>
        <v>#DIV/0!</v>
      </c>
      <c r="CE53" s="42"/>
      <c r="CF53" s="42"/>
      <c r="CG53" s="42"/>
      <c r="CH53" s="42"/>
      <c r="CI53" s="248" t="e">
        <f t="shared" si="29"/>
        <v>#DIV/0!</v>
      </c>
      <c r="CJ53" s="115"/>
      <c r="CK53" s="201">
        <v>55</v>
      </c>
      <c r="CL53" s="115"/>
      <c r="CM53" s="201">
        <v>49</v>
      </c>
      <c r="CN53" s="115"/>
      <c r="CO53" s="201">
        <v>43</v>
      </c>
      <c r="CP53" s="250" t="s">
        <v>13</v>
      </c>
    </row>
    <row r="54" spans="1:94" x14ac:dyDescent="0.3">
      <c r="A54" s="202">
        <v>8</v>
      </c>
      <c r="B54" s="42"/>
      <c r="C54" s="42"/>
      <c r="D54" s="42"/>
      <c r="E54" s="42"/>
      <c r="F54" s="248" t="e">
        <f t="shared" si="20"/>
        <v>#DIV/0!</v>
      </c>
      <c r="G54" s="42"/>
      <c r="H54" s="42"/>
      <c r="I54" s="42"/>
      <c r="J54" s="42"/>
      <c r="K54" s="248" t="e">
        <f t="shared" si="21"/>
        <v>#DIV/0!</v>
      </c>
      <c r="L54" s="115"/>
      <c r="M54" s="201">
        <v>59</v>
      </c>
      <c r="N54" s="115"/>
      <c r="O54" s="201">
        <v>53</v>
      </c>
      <c r="P54" s="115"/>
      <c r="Q54" s="201">
        <v>47</v>
      </c>
      <c r="R54" s="250" t="s">
        <v>13</v>
      </c>
      <c r="T54" s="202">
        <v>8</v>
      </c>
      <c r="U54" s="42"/>
      <c r="V54" s="42"/>
      <c r="W54" s="42"/>
      <c r="X54" s="42"/>
      <c r="Y54" s="248" t="e">
        <f t="shared" si="22"/>
        <v>#DIV/0!</v>
      </c>
      <c r="Z54" s="42"/>
      <c r="AA54" s="42"/>
      <c r="AB54" s="42"/>
      <c r="AC54" s="42"/>
      <c r="AD54" s="248" t="e">
        <f t="shared" si="23"/>
        <v>#DIV/0!</v>
      </c>
      <c r="AE54" s="115"/>
      <c r="AF54" s="201">
        <v>59</v>
      </c>
      <c r="AG54" s="115"/>
      <c r="AH54" s="201">
        <v>53</v>
      </c>
      <c r="AI54" s="115"/>
      <c r="AJ54" s="201">
        <v>47</v>
      </c>
      <c r="AK54" s="250" t="s">
        <v>13</v>
      </c>
      <c r="AL54"/>
      <c r="AM54" s="202">
        <v>8</v>
      </c>
      <c r="AN54" s="42"/>
      <c r="AO54" s="42"/>
      <c r="AP54" s="42"/>
      <c r="AQ54" s="42"/>
      <c r="AR54" s="248" t="e">
        <f t="shared" si="24"/>
        <v>#DIV/0!</v>
      </c>
      <c r="AS54" s="42"/>
      <c r="AT54" s="42"/>
      <c r="AU54" s="42"/>
      <c r="AV54" s="42"/>
      <c r="AW54" s="248" t="e">
        <f t="shared" si="25"/>
        <v>#DIV/0!</v>
      </c>
      <c r="AX54" s="115"/>
      <c r="AY54" s="201">
        <v>59</v>
      </c>
      <c r="AZ54" s="115"/>
      <c r="BA54" s="201">
        <v>53</v>
      </c>
      <c r="BB54" s="115"/>
      <c r="BC54" s="201">
        <v>47</v>
      </c>
      <c r="BD54" s="250" t="s">
        <v>13</v>
      </c>
      <c r="BE54"/>
      <c r="BF54" s="202">
        <v>8</v>
      </c>
      <c r="BG54" s="42"/>
      <c r="BH54" s="42"/>
      <c r="BI54" s="42"/>
      <c r="BJ54" s="42"/>
      <c r="BK54" s="248" t="e">
        <f t="shared" si="26"/>
        <v>#DIV/0!</v>
      </c>
      <c r="BL54" s="42"/>
      <c r="BM54" s="42"/>
      <c r="BN54" s="42"/>
      <c r="BO54" s="42"/>
      <c r="BP54" s="248" t="e">
        <f t="shared" si="27"/>
        <v>#DIV/0!</v>
      </c>
      <c r="BQ54" s="115"/>
      <c r="BR54" s="201">
        <v>59</v>
      </c>
      <c r="BS54" s="115"/>
      <c r="BT54" s="201">
        <v>53</v>
      </c>
      <c r="BU54" s="115"/>
      <c r="BV54" s="201">
        <v>47</v>
      </c>
      <c r="BW54" s="250" t="s">
        <v>13</v>
      </c>
      <c r="BX54"/>
      <c r="BY54" s="202">
        <v>8</v>
      </c>
      <c r="BZ54" s="42"/>
      <c r="CA54" s="42"/>
      <c r="CB54" s="42"/>
      <c r="CC54" s="42"/>
      <c r="CD54" s="248" t="e">
        <f t="shared" si="28"/>
        <v>#DIV/0!</v>
      </c>
      <c r="CE54" s="42"/>
      <c r="CF54" s="42"/>
      <c r="CG54" s="42"/>
      <c r="CH54" s="42"/>
      <c r="CI54" s="248" t="e">
        <f t="shared" si="29"/>
        <v>#DIV/0!</v>
      </c>
      <c r="CJ54" s="115"/>
      <c r="CK54" s="201">
        <v>59</v>
      </c>
      <c r="CL54" s="115"/>
      <c r="CM54" s="201">
        <v>53</v>
      </c>
      <c r="CN54" s="115"/>
      <c r="CO54" s="201">
        <v>47</v>
      </c>
      <c r="CP54" s="250" t="s">
        <v>13</v>
      </c>
    </row>
  </sheetData>
  <sheetProtection password="D812" sheet="1" objects="1" scenarios="1"/>
  <mergeCells count="160">
    <mergeCell ref="B1:R1"/>
    <mergeCell ref="B2:R2"/>
    <mergeCell ref="B3:R3"/>
    <mergeCell ref="B4:R4"/>
    <mergeCell ref="A5:R5"/>
    <mergeCell ref="A6:D6"/>
    <mergeCell ref="T6:W6"/>
    <mergeCell ref="AM6:AP6"/>
    <mergeCell ref="BF6:BI6"/>
    <mergeCell ref="BY6:CB6"/>
    <mergeCell ref="A7:B7"/>
    <mergeCell ref="T7:U7"/>
    <mergeCell ref="AM7:AN7"/>
    <mergeCell ref="BF7:BG7"/>
    <mergeCell ref="BY7:BZ7"/>
    <mergeCell ref="BF8:BI8"/>
    <mergeCell ref="BK8:BM8"/>
    <mergeCell ref="BY8:CB8"/>
    <mergeCell ref="CD8:CF8"/>
    <mergeCell ref="A9:D9"/>
    <mergeCell ref="F9:H9"/>
    <mergeCell ref="T9:W9"/>
    <mergeCell ref="Y9:AA9"/>
    <mergeCell ref="AM9:AP9"/>
    <mergeCell ref="AR9:AT9"/>
    <mergeCell ref="A8:D8"/>
    <mergeCell ref="F8:H8"/>
    <mergeCell ref="T8:W8"/>
    <mergeCell ref="Y8:AA8"/>
    <mergeCell ref="AM8:AP8"/>
    <mergeCell ref="AR8:AT8"/>
    <mergeCell ref="BF9:BI9"/>
    <mergeCell ref="BK9:BM9"/>
    <mergeCell ref="BY9:CB9"/>
    <mergeCell ref="CD9:CF9"/>
    <mergeCell ref="CE12:CI12"/>
    <mergeCell ref="CJ12:CP12"/>
    <mergeCell ref="F10:H10"/>
    <mergeCell ref="Y10:AA10"/>
    <mergeCell ref="AR10:AT10"/>
    <mergeCell ref="BK10:BM10"/>
    <mergeCell ref="CD10:CF10"/>
    <mergeCell ref="A11:R11"/>
    <mergeCell ref="T11:AK11"/>
    <mergeCell ref="AM11:BD11"/>
    <mergeCell ref="BF11:BW11"/>
    <mergeCell ref="BY11:CP11"/>
    <mergeCell ref="A23:B23"/>
    <mergeCell ref="T23:U23"/>
    <mergeCell ref="AM23:AN23"/>
    <mergeCell ref="BF23:BG23"/>
    <mergeCell ref="BY23:BZ23"/>
    <mergeCell ref="AE12:AK12"/>
    <mergeCell ref="AN12:AR12"/>
    <mergeCell ref="AS12:AW12"/>
    <mergeCell ref="AX12:BD12"/>
    <mergeCell ref="BG12:BK12"/>
    <mergeCell ref="BL12:BP12"/>
    <mergeCell ref="B12:F12"/>
    <mergeCell ref="G12:K12"/>
    <mergeCell ref="L12:R12"/>
    <mergeCell ref="U12:Y12"/>
    <mergeCell ref="Z12:AD12"/>
    <mergeCell ref="BQ12:BW12"/>
    <mergeCell ref="BZ12:CD12"/>
    <mergeCell ref="BF24:BI24"/>
    <mergeCell ref="BK24:BM24"/>
    <mergeCell ref="BY24:CB24"/>
    <mergeCell ref="CD24:CF24"/>
    <mergeCell ref="A25:D25"/>
    <mergeCell ref="F25:H25"/>
    <mergeCell ref="T25:W25"/>
    <mergeCell ref="Y25:AA25"/>
    <mergeCell ref="AM25:AP25"/>
    <mergeCell ref="AR25:AT25"/>
    <mergeCell ref="A24:D24"/>
    <mergeCell ref="F24:H24"/>
    <mergeCell ref="T24:W24"/>
    <mergeCell ref="Y24:AA24"/>
    <mergeCell ref="AM24:AP24"/>
    <mergeCell ref="AR24:AT24"/>
    <mergeCell ref="BF25:BI25"/>
    <mergeCell ref="BK25:BM25"/>
    <mergeCell ref="BY25:CB25"/>
    <mergeCell ref="CD25:CF25"/>
    <mergeCell ref="CE28:CI28"/>
    <mergeCell ref="CJ28:CP28"/>
    <mergeCell ref="F26:H26"/>
    <mergeCell ref="Y26:AA26"/>
    <mergeCell ref="AR26:AT26"/>
    <mergeCell ref="BK26:BM26"/>
    <mergeCell ref="CD26:CF26"/>
    <mergeCell ref="A27:R27"/>
    <mergeCell ref="T27:AK27"/>
    <mergeCell ref="AM27:BD27"/>
    <mergeCell ref="BF27:BW27"/>
    <mergeCell ref="BY27:CP27"/>
    <mergeCell ref="A39:B39"/>
    <mergeCell ref="T39:U39"/>
    <mergeCell ref="AM39:AN39"/>
    <mergeCell ref="BF39:BG39"/>
    <mergeCell ref="BY39:BZ39"/>
    <mergeCell ref="AE28:AK28"/>
    <mergeCell ref="AN28:AR28"/>
    <mergeCell ref="AS28:AW28"/>
    <mergeCell ref="AX28:BD28"/>
    <mergeCell ref="BG28:BK28"/>
    <mergeCell ref="BL28:BP28"/>
    <mergeCell ref="B28:F28"/>
    <mergeCell ref="G28:K28"/>
    <mergeCell ref="L28:R28"/>
    <mergeCell ref="U28:Y28"/>
    <mergeCell ref="Z28:AD28"/>
    <mergeCell ref="BQ28:BW28"/>
    <mergeCell ref="BZ28:CD28"/>
    <mergeCell ref="BF40:BI40"/>
    <mergeCell ref="BK40:BM40"/>
    <mergeCell ref="BY40:CB40"/>
    <mergeCell ref="CD40:CF40"/>
    <mergeCell ref="A41:D41"/>
    <mergeCell ref="F41:H41"/>
    <mergeCell ref="T41:W41"/>
    <mergeCell ref="Y41:AA41"/>
    <mergeCell ref="AM41:AP41"/>
    <mergeCell ref="AR41:AT41"/>
    <mergeCell ref="A40:D40"/>
    <mergeCell ref="F40:H40"/>
    <mergeCell ref="T40:W40"/>
    <mergeCell ref="Y40:AA40"/>
    <mergeCell ref="AM40:AP40"/>
    <mergeCell ref="AR40:AT40"/>
    <mergeCell ref="BF41:BI41"/>
    <mergeCell ref="BK41:BM41"/>
    <mergeCell ref="BY41:CB41"/>
    <mergeCell ref="CD41:CF41"/>
    <mergeCell ref="F42:H42"/>
    <mergeCell ref="Y42:AA42"/>
    <mergeCell ref="AR42:AT42"/>
    <mergeCell ref="BK42:BM42"/>
    <mergeCell ref="CD42:CF42"/>
    <mergeCell ref="A43:R43"/>
    <mergeCell ref="T43:AK43"/>
    <mergeCell ref="AM43:BD43"/>
    <mergeCell ref="BF43:BW43"/>
    <mergeCell ref="BY43:CP43"/>
    <mergeCell ref="B44:F44"/>
    <mergeCell ref="G44:K44"/>
    <mergeCell ref="L44:R44"/>
    <mergeCell ref="U44:Y44"/>
    <mergeCell ref="Z44:AD44"/>
    <mergeCell ref="BQ44:BW44"/>
    <mergeCell ref="BZ44:CD44"/>
    <mergeCell ref="CE44:CI44"/>
    <mergeCell ref="CJ44:CP44"/>
    <mergeCell ref="AE44:AK44"/>
    <mergeCell ref="AN44:AR44"/>
    <mergeCell ref="AS44:AW44"/>
    <mergeCell ref="AX44:BD44"/>
    <mergeCell ref="BG44:BK44"/>
    <mergeCell ref="BL44:BP44"/>
  </mergeCells>
  <conditionalFormatting sqref="K14:K22">
    <cfRule type="cellIs" dxfId="2819" priority="129" operator="lessThan">
      <formula>60%</formula>
    </cfRule>
    <cfRule type="cellIs" dxfId="2818" priority="130" operator="greaterThanOrEqual">
      <formula>60%</formula>
    </cfRule>
  </conditionalFormatting>
  <conditionalFormatting sqref="AK14:AK22">
    <cfRule type="cellIs" dxfId="2817" priority="118" operator="equal">
      <formula>"-"</formula>
    </cfRule>
    <cfRule type="cellIs" dxfId="2816" priority="119" operator="lessThan">
      <formula>0.8</formula>
    </cfRule>
    <cfRule type="cellIs" dxfId="2815" priority="120" operator="greaterThanOrEqual">
      <formula>0.8</formula>
    </cfRule>
  </conditionalFormatting>
  <conditionalFormatting sqref="BD14:BD22">
    <cfRule type="cellIs" dxfId="2814" priority="110" operator="equal">
      <formula>"-"</formula>
    </cfRule>
    <cfRule type="cellIs" dxfId="2813" priority="111" operator="lessThan">
      <formula>0.8</formula>
    </cfRule>
    <cfRule type="cellIs" dxfId="2812" priority="112" operator="greaterThanOrEqual">
      <formula>0.8</formula>
    </cfRule>
  </conditionalFormatting>
  <conditionalFormatting sqref="BW14:BW22">
    <cfRule type="cellIs" dxfId="2811" priority="102" operator="equal">
      <formula>"-"</formula>
    </cfRule>
    <cfRule type="cellIs" dxfId="2810" priority="103" operator="lessThan">
      <formula>0.8</formula>
    </cfRule>
    <cfRule type="cellIs" dxfId="2809" priority="104" operator="greaterThanOrEqual">
      <formula>0.8</formula>
    </cfRule>
  </conditionalFormatting>
  <conditionalFormatting sqref="CP14:CP22">
    <cfRule type="cellIs" dxfId="2808" priority="94" operator="equal">
      <formula>"-"</formula>
    </cfRule>
    <cfRule type="cellIs" dxfId="2807" priority="95" operator="lessThan">
      <formula>0.8</formula>
    </cfRule>
    <cfRule type="cellIs" dxfId="2806" priority="96" operator="greaterThanOrEqual">
      <formula>0.8</formula>
    </cfRule>
  </conditionalFormatting>
  <conditionalFormatting sqref="AD14:AD22">
    <cfRule type="cellIs" dxfId="2805" priority="60" operator="lessThan">
      <formula>60%</formula>
    </cfRule>
    <cfRule type="cellIs" dxfId="2804" priority="61" operator="greaterThanOrEqual">
      <formula>60%</formula>
    </cfRule>
  </conditionalFormatting>
  <conditionalFormatting sqref="AW14:AW22">
    <cfRule type="cellIs" dxfId="2803" priority="58" operator="lessThan">
      <formula>60%</formula>
    </cfRule>
    <cfRule type="cellIs" dxfId="2802" priority="59" operator="greaterThanOrEqual">
      <formula>60%</formula>
    </cfRule>
  </conditionalFormatting>
  <conditionalFormatting sqref="BP14:BP22">
    <cfRule type="cellIs" dxfId="2801" priority="56" operator="lessThan">
      <formula>60%</formula>
    </cfRule>
    <cfRule type="cellIs" dxfId="2800" priority="57" operator="greaterThanOrEqual">
      <formula>60%</formula>
    </cfRule>
  </conditionalFormatting>
  <conditionalFormatting sqref="CI14:CI22">
    <cfRule type="cellIs" dxfId="2799" priority="54" operator="lessThan">
      <formula>60%</formula>
    </cfRule>
    <cfRule type="cellIs" dxfId="2798" priority="55" operator="greaterThanOrEqual">
      <formula>60%</formula>
    </cfRule>
  </conditionalFormatting>
  <conditionalFormatting sqref="R14:R22">
    <cfRule type="cellIs" dxfId="2797" priority="51" operator="equal">
      <formula>"-"</formula>
    </cfRule>
    <cfRule type="cellIs" dxfId="2796" priority="52" operator="lessThan">
      <formula>0.8</formula>
    </cfRule>
    <cfRule type="cellIs" dxfId="2795" priority="53" operator="greaterThanOrEqual">
      <formula>0.8</formula>
    </cfRule>
  </conditionalFormatting>
  <conditionalFormatting sqref="K30:K38">
    <cfRule type="cellIs" dxfId="2794" priority="49" operator="lessThan">
      <formula>60%</formula>
    </cfRule>
    <cfRule type="cellIs" dxfId="2793" priority="50" operator="greaterThanOrEqual">
      <formula>60%</formula>
    </cfRule>
  </conditionalFormatting>
  <conditionalFormatting sqref="AK30:AK38">
    <cfRule type="cellIs" dxfId="2792" priority="46" operator="equal">
      <formula>"-"</formula>
    </cfRule>
    <cfRule type="cellIs" dxfId="2791" priority="47" operator="lessThan">
      <formula>0.8</formula>
    </cfRule>
    <cfRule type="cellIs" dxfId="2790" priority="48" operator="greaterThanOrEqual">
      <formula>0.8</formula>
    </cfRule>
  </conditionalFormatting>
  <conditionalFormatting sqref="BD30:BD38">
    <cfRule type="cellIs" dxfId="2789" priority="43" operator="equal">
      <formula>"-"</formula>
    </cfRule>
    <cfRule type="cellIs" dxfId="2788" priority="44" operator="lessThan">
      <formula>0.8</formula>
    </cfRule>
    <cfRule type="cellIs" dxfId="2787" priority="45" operator="greaterThanOrEqual">
      <formula>0.8</formula>
    </cfRule>
  </conditionalFormatting>
  <conditionalFormatting sqref="BW30:BW38">
    <cfRule type="cellIs" dxfId="2786" priority="40" operator="equal">
      <formula>"-"</formula>
    </cfRule>
    <cfRule type="cellIs" dxfId="2785" priority="41" operator="lessThan">
      <formula>0.8</formula>
    </cfRule>
    <cfRule type="cellIs" dxfId="2784" priority="42" operator="greaterThanOrEqual">
      <formula>0.8</formula>
    </cfRule>
  </conditionalFormatting>
  <conditionalFormatting sqref="CP30:CP38">
    <cfRule type="cellIs" dxfId="2783" priority="37" operator="equal">
      <formula>"-"</formula>
    </cfRule>
    <cfRule type="cellIs" dxfId="2782" priority="38" operator="lessThan">
      <formula>0.8</formula>
    </cfRule>
    <cfRule type="cellIs" dxfId="2781" priority="39" operator="greaterThanOrEqual">
      <formula>0.8</formula>
    </cfRule>
  </conditionalFormatting>
  <conditionalFormatting sqref="AD30:AD38">
    <cfRule type="cellIs" dxfId="2780" priority="35" operator="lessThan">
      <formula>60%</formula>
    </cfRule>
    <cfRule type="cellIs" dxfId="2779" priority="36" operator="greaterThanOrEqual">
      <formula>60%</formula>
    </cfRule>
  </conditionalFormatting>
  <conditionalFormatting sqref="AW30:AW38">
    <cfRule type="cellIs" dxfId="2778" priority="33" operator="lessThan">
      <formula>60%</formula>
    </cfRule>
    <cfRule type="cellIs" dxfId="2777" priority="34" operator="greaterThanOrEqual">
      <formula>60%</formula>
    </cfRule>
  </conditionalFormatting>
  <conditionalFormatting sqref="BP30:BP38">
    <cfRule type="cellIs" dxfId="2776" priority="31" operator="lessThan">
      <formula>60%</formula>
    </cfRule>
    <cfRule type="cellIs" dxfId="2775" priority="32" operator="greaterThanOrEqual">
      <formula>60%</formula>
    </cfRule>
  </conditionalFormatting>
  <conditionalFormatting sqref="CI30:CI38">
    <cfRule type="cellIs" dxfId="2774" priority="29" operator="lessThan">
      <formula>60%</formula>
    </cfRule>
    <cfRule type="cellIs" dxfId="2773" priority="30" operator="greaterThanOrEqual">
      <formula>60%</formula>
    </cfRule>
  </conditionalFormatting>
  <conditionalFormatting sqref="R30:R38">
    <cfRule type="cellIs" dxfId="2772" priority="26" operator="equal">
      <formula>"-"</formula>
    </cfRule>
    <cfRule type="cellIs" dxfId="2771" priority="27" operator="lessThan">
      <formula>0.8</formula>
    </cfRule>
    <cfRule type="cellIs" dxfId="2770" priority="28" operator="greaterThanOrEqual">
      <formula>0.8</formula>
    </cfRule>
  </conditionalFormatting>
  <conditionalFormatting sqref="K46:K54">
    <cfRule type="cellIs" dxfId="2769" priority="24" operator="lessThan">
      <formula>60%</formula>
    </cfRule>
    <cfRule type="cellIs" dxfId="2768" priority="25" operator="greaterThanOrEqual">
      <formula>60%</formula>
    </cfRule>
  </conditionalFormatting>
  <conditionalFormatting sqref="AK46:AK54">
    <cfRule type="cellIs" dxfId="2767" priority="21" operator="equal">
      <formula>"-"</formula>
    </cfRule>
    <cfRule type="cellIs" dxfId="2766" priority="22" operator="lessThan">
      <formula>0.8</formula>
    </cfRule>
    <cfRule type="cellIs" dxfId="2765" priority="23" operator="greaterThanOrEqual">
      <formula>0.8</formula>
    </cfRule>
  </conditionalFormatting>
  <conditionalFormatting sqref="BD46:BD54">
    <cfRule type="cellIs" dxfId="2764" priority="18" operator="equal">
      <formula>"-"</formula>
    </cfRule>
    <cfRule type="cellIs" dxfId="2763" priority="19" operator="lessThan">
      <formula>0.8</formula>
    </cfRule>
    <cfRule type="cellIs" dxfId="2762" priority="20" operator="greaterThanOrEqual">
      <formula>0.8</formula>
    </cfRule>
  </conditionalFormatting>
  <conditionalFormatting sqref="BW46:BW54">
    <cfRule type="cellIs" dxfId="2761" priority="15" operator="equal">
      <formula>"-"</formula>
    </cfRule>
    <cfRule type="cellIs" dxfId="2760" priority="16" operator="lessThan">
      <formula>0.8</formula>
    </cfRule>
    <cfRule type="cellIs" dxfId="2759" priority="17" operator="greaterThanOrEqual">
      <formula>0.8</formula>
    </cfRule>
  </conditionalFormatting>
  <conditionalFormatting sqref="CP46:CP54">
    <cfRule type="cellIs" dxfId="2758" priority="12" operator="equal">
      <formula>"-"</formula>
    </cfRule>
    <cfRule type="cellIs" dxfId="2757" priority="13" operator="lessThan">
      <formula>0.8</formula>
    </cfRule>
    <cfRule type="cellIs" dxfId="2756" priority="14" operator="greaterThanOrEqual">
      <formula>0.8</formula>
    </cfRule>
  </conditionalFormatting>
  <conditionalFormatting sqref="AD46:AD54">
    <cfRule type="cellIs" dxfId="2755" priority="10" operator="lessThan">
      <formula>60%</formula>
    </cfRule>
    <cfRule type="cellIs" dxfId="2754" priority="11" operator="greaterThanOrEqual">
      <formula>60%</formula>
    </cfRule>
  </conditionalFormatting>
  <conditionalFormatting sqref="AW46:AW54">
    <cfRule type="cellIs" dxfId="2753" priority="8" operator="lessThan">
      <formula>60%</formula>
    </cfRule>
    <cfRule type="cellIs" dxfId="2752" priority="9" operator="greaterThanOrEqual">
      <formula>60%</formula>
    </cfRule>
  </conditionalFormatting>
  <conditionalFormatting sqref="BP46:BP54">
    <cfRule type="cellIs" dxfId="2751" priority="6" operator="lessThan">
      <formula>60%</formula>
    </cfRule>
    <cfRule type="cellIs" dxfId="2750" priority="7" operator="greaterThanOrEqual">
      <formula>60%</formula>
    </cfRule>
  </conditionalFormatting>
  <conditionalFormatting sqref="CI46:CI54">
    <cfRule type="cellIs" dxfId="2749" priority="4" operator="lessThan">
      <formula>60%</formula>
    </cfRule>
    <cfRule type="cellIs" dxfId="2748" priority="5" operator="greaterThanOrEqual">
      <formula>60%</formula>
    </cfRule>
  </conditionalFormatting>
  <conditionalFormatting sqref="R46:R54">
    <cfRule type="cellIs" dxfId="2747" priority="1" operator="equal">
      <formula>"-"</formula>
    </cfRule>
    <cfRule type="cellIs" dxfId="2746" priority="2" operator="lessThan">
      <formula>0.8</formula>
    </cfRule>
    <cfRule type="cellIs" dxfId="2745" priority="3" operator="greaterThanOrEqual">
      <formula>0.8</formula>
    </cfRule>
  </conditionalFormatting>
  <hyperlinks>
    <hyperlink ref="B3" r:id="rId1"/>
  </hyperlinks>
  <pageMargins left="0.7" right="0.7" top="0.75" bottom="0.75" header="0.3" footer="0.3"/>
  <pageSetup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CP54"/>
  <sheetViews>
    <sheetView showGridLines="0" workbookViewId="0"/>
  </sheetViews>
  <sheetFormatPr defaultColWidth="9.109375" defaultRowHeight="14.4" x14ac:dyDescent="0.3"/>
  <cols>
    <col min="1" max="1" width="12.44140625" style="7" customWidth="1"/>
    <col min="2" max="5" width="12.6640625" style="7" customWidth="1"/>
    <col min="6" max="6" width="14.5546875" style="46" customWidth="1"/>
    <col min="7" max="9" width="14.5546875" style="7" customWidth="1"/>
    <col min="10" max="10" width="12.6640625" style="7" customWidth="1"/>
    <col min="11" max="11" width="12.6640625" style="46" customWidth="1"/>
    <col min="12" max="17" width="12.6640625" style="7" customWidth="1"/>
    <col min="18" max="18" width="12.6640625" style="46" customWidth="1"/>
    <col min="19" max="19" width="12.6640625" style="7" customWidth="1"/>
    <col min="20" max="24" width="14.5546875" style="7" customWidth="1"/>
    <col min="25" max="25" width="14.5546875" style="46" customWidth="1"/>
    <col min="26" max="29" width="14.5546875" style="7" customWidth="1"/>
    <col min="30" max="30" width="14.5546875" style="46" customWidth="1"/>
    <col min="31" max="36" width="14.5546875" style="7" customWidth="1"/>
    <col min="37" max="37" width="14.5546875" style="46" customWidth="1"/>
    <col min="38" max="43" width="14.5546875" style="7" customWidth="1"/>
    <col min="44" max="44" width="14.5546875" style="46" customWidth="1"/>
    <col min="45" max="48" width="14.5546875" style="7" customWidth="1"/>
    <col min="49" max="49" width="14.5546875" style="46" customWidth="1"/>
    <col min="50" max="55" width="14.5546875" style="7" customWidth="1"/>
    <col min="56" max="56" width="14.5546875" style="46" customWidth="1"/>
    <col min="57" max="62" width="14.5546875" style="7" customWidth="1"/>
    <col min="63" max="63" width="14.5546875" style="46" customWidth="1"/>
    <col min="64" max="67" width="14.5546875" style="7" customWidth="1"/>
    <col min="68" max="68" width="14.5546875" style="46" customWidth="1"/>
    <col min="69" max="74" width="14.5546875" style="7" customWidth="1"/>
    <col min="75" max="75" width="14.5546875" style="46" customWidth="1"/>
    <col min="76" max="81" width="14.5546875" style="7" customWidth="1"/>
    <col min="82" max="82" width="14.5546875" style="46" customWidth="1"/>
    <col min="83" max="86" width="14.5546875" style="7" customWidth="1"/>
    <col min="87" max="87" width="14.5546875" style="46" customWidth="1"/>
    <col min="88" max="90" width="14.5546875" style="7" customWidth="1"/>
    <col min="91" max="93" width="9.109375" style="7"/>
    <col min="94" max="94" width="9.109375" style="46"/>
    <col min="95" max="16384" width="9.109375" style="7"/>
  </cols>
  <sheetData>
    <row r="1" spans="1:94" ht="28.8" x14ac:dyDescent="0.35">
      <c r="A1" s="6" t="s">
        <v>5</v>
      </c>
      <c r="B1" s="407" t="s">
        <v>280</v>
      </c>
      <c r="C1" s="407"/>
      <c r="D1" s="407"/>
      <c r="E1" s="407"/>
      <c r="F1" s="407"/>
      <c r="G1" s="407"/>
      <c r="H1" s="407"/>
      <c r="I1" s="407"/>
      <c r="J1" s="407"/>
      <c r="K1" s="407"/>
      <c r="L1" s="407"/>
      <c r="M1" s="407"/>
      <c r="N1" s="407"/>
      <c r="O1" s="407"/>
      <c r="P1" s="407"/>
      <c r="Q1" s="407"/>
      <c r="R1" s="407"/>
    </row>
    <row r="2" spans="1:94" ht="18" x14ac:dyDescent="0.35">
      <c r="A2" s="6" t="s">
        <v>6</v>
      </c>
      <c r="B2" s="407" t="s">
        <v>264</v>
      </c>
      <c r="C2" s="407"/>
      <c r="D2" s="407"/>
      <c r="E2" s="407"/>
      <c r="F2" s="407"/>
      <c r="G2" s="407"/>
      <c r="H2" s="407"/>
      <c r="I2" s="407"/>
      <c r="J2" s="407"/>
      <c r="K2" s="407"/>
      <c r="L2" s="407"/>
      <c r="M2" s="407"/>
      <c r="N2" s="407"/>
      <c r="O2" s="407"/>
      <c r="P2" s="407"/>
      <c r="Q2" s="407"/>
      <c r="R2" s="407"/>
    </row>
    <row r="3" spans="1:94" ht="32.4" customHeight="1" x14ac:dyDescent="0.3">
      <c r="A3" s="6" t="s">
        <v>18</v>
      </c>
      <c r="B3" s="432" t="s">
        <v>265</v>
      </c>
      <c r="C3" s="432"/>
      <c r="D3" s="432"/>
      <c r="E3" s="432"/>
      <c r="F3" s="432"/>
      <c r="G3" s="432"/>
      <c r="H3" s="432"/>
      <c r="I3" s="432"/>
      <c r="J3" s="432"/>
      <c r="K3" s="432"/>
      <c r="L3" s="432"/>
      <c r="M3" s="432"/>
      <c r="N3" s="432"/>
      <c r="O3" s="432"/>
      <c r="P3" s="432"/>
      <c r="Q3" s="432"/>
      <c r="R3" s="432"/>
    </row>
    <row r="4" spans="1:94" ht="48.75" customHeight="1" x14ac:dyDescent="0.3">
      <c r="A4" s="50" t="s">
        <v>26</v>
      </c>
      <c r="B4" s="433" t="s">
        <v>266</v>
      </c>
      <c r="C4" s="433"/>
      <c r="D4" s="433"/>
      <c r="E4" s="433"/>
      <c r="F4" s="433"/>
      <c r="G4" s="433"/>
      <c r="H4" s="433"/>
      <c r="I4" s="433"/>
      <c r="J4" s="433"/>
      <c r="K4" s="433"/>
      <c r="L4" s="433"/>
      <c r="M4" s="433"/>
      <c r="N4" s="433"/>
      <c r="O4" s="433"/>
      <c r="P4" s="433"/>
      <c r="Q4" s="433"/>
      <c r="R4" s="433"/>
    </row>
    <row r="5" spans="1:94" ht="27" customHeight="1" x14ac:dyDescent="0.35">
      <c r="A5" s="434" t="s">
        <v>24</v>
      </c>
      <c r="B5" s="435"/>
      <c r="C5" s="435"/>
      <c r="D5" s="435"/>
      <c r="E5" s="435"/>
      <c r="F5" s="435"/>
      <c r="G5" s="435"/>
      <c r="H5" s="435"/>
      <c r="I5" s="435"/>
      <c r="J5" s="435"/>
      <c r="K5" s="435"/>
      <c r="L5" s="435"/>
      <c r="M5" s="435"/>
      <c r="N5" s="435"/>
      <c r="O5" s="435"/>
      <c r="P5" s="435"/>
      <c r="Q5" s="435"/>
      <c r="R5" s="436"/>
    </row>
    <row r="6" spans="1:94" ht="18" x14ac:dyDescent="0.3">
      <c r="A6" s="405" t="s">
        <v>22</v>
      </c>
      <c r="B6" s="405"/>
      <c r="C6" s="405"/>
      <c r="D6" s="405"/>
      <c r="T6" s="405" t="s">
        <v>20</v>
      </c>
      <c r="U6" s="405"/>
      <c r="V6" s="405"/>
      <c r="W6" s="405"/>
      <c r="AM6" s="405" t="s">
        <v>21</v>
      </c>
      <c r="AN6" s="405"/>
      <c r="AO6" s="405"/>
      <c r="AP6" s="405"/>
      <c r="BF6" s="405" t="s">
        <v>23</v>
      </c>
      <c r="BG6" s="405"/>
      <c r="BH6" s="405"/>
      <c r="BI6" s="405"/>
      <c r="BY6" s="405" t="s">
        <v>25</v>
      </c>
      <c r="BZ6" s="405"/>
      <c r="CA6" s="405"/>
      <c r="CB6" s="405"/>
    </row>
    <row r="7" spans="1:94" ht="18.75" customHeight="1" x14ac:dyDescent="0.35">
      <c r="A7" s="429" t="s">
        <v>37</v>
      </c>
      <c r="B7" s="429"/>
      <c r="T7" s="429" t="s">
        <v>37</v>
      </c>
      <c r="U7" s="429"/>
      <c r="AL7"/>
      <c r="AM7" s="429" t="s">
        <v>37</v>
      </c>
      <c r="AN7" s="429"/>
      <c r="BE7"/>
      <c r="BF7" s="429" t="s">
        <v>37</v>
      </c>
      <c r="BG7" s="429"/>
      <c r="BX7"/>
      <c r="BY7" s="429" t="s">
        <v>37</v>
      </c>
      <c r="BZ7" s="429"/>
    </row>
    <row r="8" spans="1:94" s="241" customFormat="1" x14ac:dyDescent="0.3">
      <c r="A8" s="430" t="s">
        <v>15</v>
      </c>
      <c r="B8" s="430"/>
      <c r="C8" s="430"/>
      <c r="D8" s="430"/>
      <c r="E8" s="41"/>
      <c r="F8" s="430" t="s">
        <v>16</v>
      </c>
      <c r="G8" s="430"/>
      <c r="H8" s="430"/>
      <c r="I8" s="41"/>
      <c r="K8" s="242"/>
      <c r="R8" s="242"/>
      <c r="T8" s="430" t="s">
        <v>15</v>
      </c>
      <c r="U8" s="430"/>
      <c r="V8" s="430"/>
      <c r="W8" s="430"/>
      <c r="X8" s="41"/>
      <c r="Y8" s="430" t="s">
        <v>16</v>
      </c>
      <c r="Z8" s="430"/>
      <c r="AA8" s="430"/>
      <c r="AB8" s="41"/>
      <c r="AD8" s="242"/>
      <c r="AK8" s="242"/>
      <c r="AM8" s="430" t="s">
        <v>15</v>
      </c>
      <c r="AN8" s="430"/>
      <c r="AO8" s="430"/>
      <c r="AP8" s="430"/>
      <c r="AQ8" s="41"/>
      <c r="AR8" s="430" t="s">
        <v>16</v>
      </c>
      <c r="AS8" s="430"/>
      <c r="AT8" s="430"/>
      <c r="AU8" s="41"/>
      <c r="AW8" s="242"/>
      <c r="BD8" s="242"/>
      <c r="BF8" s="430" t="s">
        <v>15</v>
      </c>
      <c r="BG8" s="430"/>
      <c r="BH8" s="430"/>
      <c r="BI8" s="430"/>
      <c r="BJ8" s="41"/>
      <c r="BK8" s="430" t="s">
        <v>16</v>
      </c>
      <c r="BL8" s="430"/>
      <c r="BM8" s="430"/>
      <c r="BN8" s="41"/>
      <c r="BP8" s="242"/>
      <c r="BW8" s="242"/>
      <c r="BY8" s="430" t="s">
        <v>15</v>
      </c>
      <c r="BZ8" s="430"/>
      <c r="CA8" s="430"/>
      <c r="CB8" s="430"/>
      <c r="CC8" s="41"/>
      <c r="CD8" s="430" t="s">
        <v>16</v>
      </c>
      <c r="CE8" s="430"/>
      <c r="CF8" s="430"/>
      <c r="CG8" s="41"/>
      <c r="CI8" s="242"/>
      <c r="CP8" s="242"/>
    </row>
    <row r="9" spans="1:94" s="241" customFormat="1" x14ac:dyDescent="0.3">
      <c r="A9" s="431" t="s">
        <v>3</v>
      </c>
      <c r="B9" s="431"/>
      <c r="C9" s="431"/>
      <c r="D9" s="431"/>
      <c r="E9" s="41"/>
      <c r="F9" s="431" t="s">
        <v>3</v>
      </c>
      <c r="G9" s="431"/>
      <c r="H9" s="431"/>
      <c r="I9" s="41"/>
      <c r="K9" s="242"/>
      <c r="R9" s="242"/>
      <c r="T9" s="431" t="s">
        <v>3</v>
      </c>
      <c r="U9" s="431"/>
      <c r="V9" s="431"/>
      <c r="W9" s="431"/>
      <c r="X9" s="41"/>
      <c r="Y9" s="431" t="s">
        <v>3</v>
      </c>
      <c r="Z9" s="431"/>
      <c r="AA9" s="431"/>
      <c r="AB9" s="41"/>
      <c r="AD9" s="242"/>
      <c r="AK9" s="242"/>
      <c r="AM9" s="431" t="s">
        <v>3</v>
      </c>
      <c r="AN9" s="431"/>
      <c r="AO9" s="431"/>
      <c r="AP9" s="431"/>
      <c r="AQ9" s="41"/>
      <c r="AR9" s="431" t="s">
        <v>3</v>
      </c>
      <c r="AS9" s="431"/>
      <c r="AT9" s="431"/>
      <c r="AU9" s="41"/>
      <c r="AW9" s="242"/>
      <c r="BD9" s="242"/>
      <c r="BF9" s="431" t="s">
        <v>3</v>
      </c>
      <c r="BG9" s="431"/>
      <c r="BH9" s="431"/>
      <c r="BI9" s="431"/>
      <c r="BJ9" s="41"/>
      <c r="BK9" s="431" t="s">
        <v>3</v>
      </c>
      <c r="BL9" s="431"/>
      <c r="BM9" s="431"/>
      <c r="BN9" s="41"/>
      <c r="BP9" s="242"/>
      <c r="BW9" s="242"/>
      <c r="BY9" s="431" t="s">
        <v>3</v>
      </c>
      <c r="BZ9" s="431"/>
      <c r="CA9" s="431"/>
      <c r="CB9" s="431"/>
      <c r="CC9" s="41"/>
      <c r="CD9" s="431" t="s">
        <v>3</v>
      </c>
      <c r="CE9" s="431"/>
      <c r="CF9" s="431"/>
      <c r="CG9" s="41"/>
      <c r="CI9" s="242"/>
      <c r="CP9" s="242"/>
    </row>
    <row r="10" spans="1:94" x14ac:dyDescent="0.3">
      <c r="A10" s="239"/>
      <c r="B10" s="239"/>
      <c r="C10" s="239"/>
      <c r="D10" s="239" t="s">
        <v>14</v>
      </c>
      <c r="E10" s="243" t="e">
        <f>SUM(E9/E8)</f>
        <v>#DIV/0!</v>
      </c>
      <c r="F10" s="280" t="s">
        <v>14</v>
      </c>
      <c r="G10" s="280"/>
      <c r="H10" s="280"/>
      <c r="I10" s="243" t="e">
        <f>SUM(I9/I8)</f>
        <v>#DIV/0!</v>
      </c>
      <c r="T10" s="239"/>
      <c r="U10" s="239"/>
      <c r="V10" s="239"/>
      <c r="W10" s="239" t="s">
        <v>14</v>
      </c>
      <c r="X10" s="244" t="e">
        <f>SUM(X9/X8)</f>
        <v>#DIV/0!</v>
      </c>
      <c r="Y10" s="280" t="s">
        <v>14</v>
      </c>
      <c r="Z10" s="280"/>
      <c r="AA10" s="280"/>
      <c r="AB10" s="244" t="e">
        <f>SUM(AB9/AB8)</f>
        <v>#DIV/0!</v>
      </c>
      <c r="AL10"/>
      <c r="AM10" s="239"/>
      <c r="AN10" s="239"/>
      <c r="AO10" s="239"/>
      <c r="AP10" s="239" t="s">
        <v>14</v>
      </c>
      <c r="AQ10" s="244" t="e">
        <f>SUM(AQ9/AQ8)</f>
        <v>#DIV/0!</v>
      </c>
      <c r="AR10" s="280" t="s">
        <v>14</v>
      </c>
      <c r="AS10" s="280"/>
      <c r="AT10" s="280"/>
      <c r="AU10" s="244" t="e">
        <f>SUM(AU9/AU8)</f>
        <v>#DIV/0!</v>
      </c>
      <c r="BE10"/>
      <c r="BF10" s="239"/>
      <c r="BG10" s="239"/>
      <c r="BH10" s="239"/>
      <c r="BI10" s="239" t="s">
        <v>14</v>
      </c>
      <c r="BJ10" s="244" t="e">
        <f>SUM(BJ9/BJ8)</f>
        <v>#DIV/0!</v>
      </c>
      <c r="BK10" s="280" t="s">
        <v>14</v>
      </c>
      <c r="BL10" s="280"/>
      <c r="BM10" s="280"/>
      <c r="BN10" s="244" t="e">
        <f>SUM(BN9/BN8)</f>
        <v>#DIV/0!</v>
      </c>
      <c r="BX10"/>
      <c r="BY10" s="239"/>
      <c r="BZ10" s="239"/>
      <c r="CA10" s="239"/>
      <c r="CB10" s="239" t="s">
        <v>14</v>
      </c>
      <c r="CC10" s="244" t="e">
        <f>SUM(CC9/CC8)</f>
        <v>#DIV/0!</v>
      </c>
      <c r="CD10" s="280" t="s">
        <v>14</v>
      </c>
      <c r="CE10" s="280"/>
      <c r="CF10" s="280"/>
      <c r="CG10" s="244" t="e">
        <f>SUM(CG9/CG8)</f>
        <v>#DIV/0!</v>
      </c>
    </row>
    <row r="11" spans="1:94" x14ac:dyDescent="0.3">
      <c r="A11" s="424" t="s">
        <v>267</v>
      </c>
      <c r="B11" s="425"/>
      <c r="C11" s="425"/>
      <c r="D11" s="425"/>
      <c r="E11" s="425"/>
      <c r="F11" s="425"/>
      <c r="G11" s="425"/>
      <c r="H11" s="425"/>
      <c r="I11" s="425"/>
      <c r="J11" s="425"/>
      <c r="K11" s="425"/>
      <c r="L11" s="425"/>
      <c r="M11" s="425"/>
      <c r="N11" s="425"/>
      <c r="O11" s="425"/>
      <c r="P11" s="425"/>
      <c r="Q11" s="425"/>
      <c r="R11" s="426"/>
      <c r="T11" s="424" t="s">
        <v>267</v>
      </c>
      <c r="U11" s="425"/>
      <c r="V11" s="425"/>
      <c r="W11" s="425"/>
      <c r="X11" s="425"/>
      <c r="Y11" s="425"/>
      <c r="Z11" s="425"/>
      <c r="AA11" s="425"/>
      <c r="AB11" s="425"/>
      <c r="AC11" s="425"/>
      <c r="AD11" s="425"/>
      <c r="AE11" s="425"/>
      <c r="AF11" s="425"/>
      <c r="AG11" s="425"/>
      <c r="AH11" s="425"/>
      <c r="AI11" s="425"/>
      <c r="AJ11" s="425"/>
      <c r="AK11" s="426"/>
      <c r="AL11"/>
      <c r="AM11" s="424" t="s">
        <v>267</v>
      </c>
      <c r="AN11" s="425"/>
      <c r="AO11" s="425"/>
      <c r="AP11" s="425"/>
      <c r="AQ11" s="425"/>
      <c r="AR11" s="425"/>
      <c r="AS11" s="425"/>
      <c r="AT11" s="425"/>
      <c r="AU11" s="425"/>
      <c r="AV11" s="425"/>
      <c r="AW11" s="425"/>
      <c r="AX11" s="425"/>
      <c r="AY11" s="425"/>
      <c r="AZ11" s="425"/>
      <c r="BA11" s="425"/>
      <c r="BB11" s="425"/>
      <c r="BC11" s="425"/>
      <c r="BD11" s="426"/>
      <c r="BE11"/>
      <c r="BF11" s="424" t="s">
        <v>267</v>
      </c>
      <c r="BG11" s="425"/>
      <c r="BH11" s="425"/>
      <c r="BI11" s="425"/>
      <c r="BJ11" s="425"/>
      <c r="BK11" s="425"/>
      <c r="BL11" s="425"/>
      <c r="BM11" s="425"/>
      <c r="BN11" s="425"/>
      <c r="BO11" s="425"/>
      <c r="BP11" s="425"/>
      <c r="BQ11" s="425"/>
      <c r="BR11" s="425"/>
      <c r="BS11" s="425"/>
      <c r="BT11" s="425"/>
      <c r="BU11" s="425"/>
      <c r="BV11" s="425"/>
      <c r="BW11" s="426"/>
      <c r="BX11"/>
      <c r="BY11" s="424" t="s">
        <v>267</v>
      </c>
      <c r="BZ11" s="425"/>
      <c r="CA11" s="425"/>
      <c r="CB11" s="425"/>
      <c r="CC11" s="425"/>
      <c r="CD11" s="425"/>
      <c r="CE11" s="425"/>
      <c r="CF11" s="425"/>
      <c r="CG11" s="425"/>
      <c r="CH11" s="425"/>
      <c r="CI11" s="425"/>
      <c r="CJ11" s="425"/>
      <c r="CK11" s="425"/>
      <c r="CL11" s="425"/>
      <c r="CM11" s="425"/>
      <c r="CN11" s="425"/>
      <c r="CO11" s="425"/>
      <c r="CP11" s="426"/>
    </row>
    <row r="12" spans="1:94" x14ac:dyDescent="0.3">
      <c r="A12" s="11"/>
      <c r="B12" s="422" t="s">
        <v>268</v>
      </c>
      <c r="C12" s="422"/>
      <c r="D12" s="422"/>
      <c r="E12" s="422"/>
      <c r="F12" s="422"/>
      <c r="G12" s="401" t="s">
        <v>269</v>
      </c>
      <c r="H12" s="402"/>
      <c r="I12" s="402"/>
      <c r="J12" s="402"/>
      <c r="K12" s="402"/>
      <c r="L12" s="401" t="s">
        <v>270</v>
      </c>
      <c r="M12" s="402"/>
      <c r="N12" s="402"/>
      <c r="O12" s="402"/>
      <c r="P12" s="402"/>
      <c r="Q12" s="402"/>
      <c r="R12" s="403"/>
      <c r="T12" s="11"/>
      <c r="U12" s="422" t="s">
        <v>268</v>
      </c>
      <c r="V12" s="422"/>
      <c r="W12" s="422"/>
      <c r="X12" s="422"/>
      <c r="Y12" s="422"/>
      <c r="Z12" s="401" t="s">
        <v>269</v>
      </c>
      <c r="AA12" s="402"/>
      <c r="AB12" s="402"/>
      <c r="AC12" s="402"/>
      <c r="AD12" s="402"/>
      <c r="AE12" s="401" t="s">
        <v>270</v>
      </c>
      <c r="AF12" s="402"/>
      <c r="AG12" s="402"/>
      <c r="AH12" s="402"/>
      <c r="AI12" s="402"/>
      <c r="AJ12" s="402"/>
      <c r="AK12" s="403"/>
      <c r="AL12"/>
      <c r="AM12" s="11"/>
      <c r="AN12" s="422" t="s">
        <v>268</v>
      </c>
      <c r="AO12" s="422"/>
      <c r="AP12" s="422"/>
      <c r="AQ12" s="422"/>
      <c r="AR12" s="422"/>
      <c r="AS12" s="401" t="s">
        <v>269</v>
      </c>
      <c r="AT12" s="402"/>
      <c r="AU12" s="402"/>
      <c r="AV12" s="402"/>
      <c r="AW12" s="402"/>
      <c r="AX12" s="401" t="s">
        <v>270</v>
      </c>
      <c r="AY12" s="402"/>
      <c r="AZ12" s="402"/>
      <c r="BA12" s="402"/>
      <c r="BB12" s="402"/>
      <c r="BC12" s="402"/>
      <c r="BD12" s="403"/>
      <c r="BE12"/>
      <c r="BF12" s="11"/>
      <c r="BG12" s="422" t="s">
        <v>268</v>
      </c>
      <c r="BH12" s="422"/>
      <c r="BI12" s="422"/>
      <c r="BJ12" s="422"/>
      <c r="BK12" s="422"/>
      <c r="BL12" s="401" t="s">
        <v>269</v>
      </c>
      <c r="BM12" s="402"/>
      <c r="BN12" s="402"/>
      <c r="BO12" s="402"/>
      <c r="BP12" s="402"/>
      <c r="BQ12" s="401" t="s">
        <v>270</v>
      </c>
      <c r="BR12" s="402"/>
      <c r="BS12" s="402"/>
      <c r="BT12" s="402"/>
      <c r="BU12" s="402"/>
      <c r="BV12" s="402"/>
      <c r="BW12" s="403"/>
      <c r="BX12"/>
      <c r="BY12" s="11"/>
      <c r="BZ12" s="422" t="s">
        <v>268</v>
      </c>
      <c r="CA12" s="422"/>
      <c r="CB12" s="422"/>
      <c r="CC12" s="422"/>
      <c r="CD12" s="422"/>
      <c r="CE12" s="401" t="s">
        <v>269</v>
      </c>
      <c r="CF12" s="402"/>
      <c r="CG12" s="402"/>
      <c r="CH12" s="402"/>
      <c r="CI12" s="402"/>
      <c r="CJ12" s="401" t="s">
        <v>270</v>
      </c>
      <c r="CK12" s="402"/>
      <c r="CL12" s="402"/>
      <c r="CM12" s="402"/>
      <c r="CN12" s="402"/>
      <c r="CO12" s="402"/>
      <c r="CP12" s="403"/>
    </row>
    <row r="13" spans="1:94" ht="115.2" x14ac:dyDescent="0.3">
      <c r="A13" s="190" t="s">
        <v>0</v>
      </c>
      <c r="B13" s="9" t="s">
        <v>133</v>
      </c>
      <c r="C13" s="9" t="s">
        <v>271</v>
      </c>
      <c r="D13" s="9" t="s">
        <v>272</v>
      </c>
      <c r="E13" s="9" t="s">
        <v>273</v>
      </c>
      <c r="F13" s="245" t="s">
        <v>274</v>
      </c>
      <c r="G13" s="9" t="s">
        <v>133</v>
      </c>
      <c r="H13" s="9" t="s">
        <v>271</v>
      </c>
      <c r="I13" s="9" t="s">
        <v>272</v>
      </c>
      <c r="J13" s="9" t="s">
        <v>273</v>
      </c>
      <c r="K13" s="245" t="s">
        <v>281</v>
      </c>
      <c r="L13" s="9" t="s">
        <v>275</v>
      </c>
      <c r="M13" s="9" t="s">
        <v>206</v>
      </c>
      <c r="N13" s="9" t="s">
        <v>276</v>
      </c>
      <c r="O13" s="9" t="s">
        <v>206</v>
      </c>
      <c r="P13" s="9" t="s">
        <v>277</v>
      </c>
      <c r="Q13" s="9" t="s">
        <v>206</v>
      </c>
      <c r="R13" s="245" t="s">
        <v>278</v>
      </c>
      <c r="T13" s="190" t="s">
        <v>0</v>
      </c>
      <c r="U13" s="9" t="s">
        <v>133</v>
      </c>
      <c r="V13" s="9" t="s">
        <v>271</v>
      </c>
      <c r="W13" s="9" t="s">
        <v>272</v>
      </c>
      <c r="X13" s="9" t="s">
        <v>273</v>
      </c>
      <c r="Y13" s="245" t="s">
        <v>274</v>
      </c>
      <c r="Z13" s="9" t="s">
        <v>133</v>
      </c>
      <c r="AA13" s="9" t="s">
        <v>271</v>
      </c>
      <c r="AB13" s="9" t="s">
        <v>272</v>
      </c>
      <c r="AC13" s="9" t="s">
        <v>273</v>
      </c>
      <c r="AD13" s="245" t="s">
        <v>281</v>
      </c>
      <c r="AE13" s="9" t="s">
        <v>275</v>
      </c>
      <c r="AF13" s="9" t="s">
        <v>206</v>
      </c>
      <c r="AG13" s="9" t="s">
        <v>276</v>
      </c>
      <c r="AH13" s="9" t="s">
        <v>206</v>
      </c>
      <c r="AI13" s="9" t="s">
        <v>277</v>
      </c>
      <c r="AJ13" s="9" t="s">
        <v>206</v>
      </c>
      <c r="AK13" s="245" t="s">
        <v>278</v>
      </c>
      <c r="AL13"/>
      <c r="AM13" s="190" t="s">
        <v>0</v>
      </c>
      <c r="AN13" s="9" t="s">
        <v>133</v>
      </c>
      <c r="AO13" s="9" t="s">
        <v>271</v>
      </c>
      <c r="AP13" s="9" t="s">
        <v>272</v>
      </c>
      <c r="AQ13" s="9" t="s">
        <v>273</v>
      </c>
      <c r="AR13" s="245" t="s">
        <v>274</v>
      </c>
      <c r="AS13" s="9" t="s">
        <v>133</v>
      </c>
      <c r="AT13" s="9" t="s">
        <v>271</v>
      </c>
      <c r="AU13" s="9" t="s">
        <v>272</v>
      </c>
      <c r="AV13" s="9" t="s">
        <v>273</v>
      </c>
      <c r="AW13" s="245" t="s">
        <v>281</v>
      </c>
      <c r="AX13" s="9" t="s">
        <v>275</v>
      </c>
      <c r="AY13" s="9" t="s">
        <v>206</v>
      </c>
      <c r="AZ13" s="9" t="s">
        <v>276</v>
      </c>
      <c r="BA13" s="9" t="s">
        <v>206</v>
      </c>
      <c r="BB13" s="9" t="s">
        <v>277</v>
      </c>
      <c r="BC13" s="9" t="s">
        <v>206</v>
      </c>
      <c r="BD13" s="245" t="s">
        <v>278</v>
      </c>
      <c r="BE13"/>
      <c r="BF13" s="190" t="s">
        <v>0</v>
      </c>
      <c r="BG13" s="9" t="s">
        <v>133</v>
      </c>
      <c r="BH13" s="9" t="s">
        <v>271</v>
      </c>
      <c r="BI13" s="9" t="s">
        <v>272</v>
      </c>
      <c r="BJ13" s="9" t="s">
        <v>273</v>
      </c>
      <c r="BK13" s="245" t="s">
        <v>274</v>
      </c>
      <c r="BL13" s="9" t="s">
        <v>133</v>
      </c>
      <c r="BM13" s="9" t="s">
        <v>271</v>
      </c>
      <c r="BN13" s="9" t="s">
        <v>272</v>
      </c>
      <c r="BO13" s="9" t="s">
        <v>273</v>
      </c>
      <c r="BP13" s="245" t="s">
        <v>281</v>
      </c>
      <c r="BQ13" s="9" t="s">
        <v>275</v>
      </c>
      <c r="BR13" s="9" t="s">
        <v>206</v>
      </c>
      <c r="BS13" s="9" t="s">
        <v>276</v>
      </c>
      <c r="BT13" s="9" t="s">
        <v>206</v>
      </c>
      <c r="BU13" s="9" t="s">
        <v>277</v>
      </c>
      <c r="BV13" s="9" t="s">
        <v>206</v>
      </c>
      <c r="BW13" s="245" t="s">
        <v>278</v>
      </c>
      <c r="BX13"/>
      <c r="BY13" s="190" t="s">
        <v>0</v>
      </c>
      <c r="BZ13" s="9" t="s">
        <v>133</v>
      </c>
      <c r="CA13" s="9" t="s">
        <v>271</v>
      </c>
      <c r="CB13" s="9" t="s">
        <v>272</v>
      </c>
      <c r="CC13" s="9" t="s">
        <v>273</v>
      </c>
      <c r="CD13" s="245" t="s">
        <v>274</v>
      </c>
      <c r="CE13" s="9" t="s">
        <v>133</v>
      </c>
      <c r="CF13" s="9" t="s">
        <v>271</v>
      </c>
      <c r="CG13" s="9" t="s">
        <v>272</v>
      </c>
      <c r="CH13" s="9" t="s">
        <v>273</v>
      </c>
      <c r="CI13" s="245" t="s">
        <v>281</v>
      </c>
      <c r="CJ13" s="9" t="s">
        <v>275</v>
      </c>
      <c r="CK13" s="9" t="s">
        <v>206</v>
      </c>
      <c r="CL13" s="9" t="s">
        <v>276</v>
      </c>
      <c r="CM13" s="9" t="s">
        <v>206</v>
      </c>
      <c r="CN13" s="9" t="s">
        <v>277</v>
      </c>
      <c r="CO13" s="9" t="s">
        <v>206</v>
      </c>
      <c r="CP13" s="245" t="s">
        <v>278</v>
      </c>
    </row>
    <row r="14" spans="1:94" x14ac:dyDescent="0.3">
      <c r="A14" s="12" t="s">
        <v>1</v>
      </c>
      <c r="B14" s="41"/>
      <c r="C14" s="41"/>
      <c r="D14" s="41"/>
      <c r="E14" s="41"/>
      <c r="F14" s="246" t="e">
        <f t="shared" ref="F14:F22" si="0">C14/B14</f>
        <v>#DIV/0!</v>
      </c>
      <c r="G14" s="41"/>
      <c r="H14" s="41"/>
      <c r="I14" s="41"/>
      <c r="J14" s="41"/>
      <c r="K14" s="246" t="e">
        <f t="shared" ref="K14:K22" si="1">(H14/G14)</f>
        <v>#DIV/0!</v>
      </c>
      <c r="L14" s="114"/>
      <c r="M14" s="189">
        <v>239</v>
      </c>
      <c r="N14" s="114"/>
      <c r="O14" s="189">
        <v>216.5</v>
      </c>
      <c r="P14" s="114"/>
      <c r="Q14" s="189">
        <v>194</v>
      </c>
      <c r="R14" s="254" t="s">
        <v>13</v>
      </c>
      <c r="T14" s="12" t="s">
        <v>1</v>
      </c>
      <c r="U14" s="41"/>
      <c r="V14" s="41"/>
      <c r="W14" s="41"/>
      <c r="X14" s="41"/>
      <c r="Y14" s="246" t="e">
        <f t="shared" ref="Y14:Y22" si="2">V14/U14</f>
        <v>#DIV/0!</v>
      </c>
      <c r="Z14" s="41"/>
      <c r="AA14" s="41"/>
      <c r="AB14" s="41"/>
      <c r="AC14" s="41"/>
      <c r="AD14" s="246" t="e">
        <f t="shared" ref="AD14:AD22" si="3">(AA14/Z14)</f>
        <v>#DIV/0!</v>
      </c>
      <c r="AE14" s="114"/>
      <c r="AF14" s="189">
        <v>239</v>
      </c>
      <c r="AG14" s="114"/>
      <c r="AH14" s="189">
        <v>216.5</v>
      </c>
      <c r="AI14" s="114"/>
      <c r="AJ14" s="189">
        <v>194</v>
      </c>
      <c r="AK14" s="254" t="s">
        <v>13</v>
      </c>
      <c r="AL14"/>
      <c r="AM14" s="12" t="s">
        <v>1</v>
      </c>
      <c r="AN14" s="41"/>
      <c r="AO14" s="41"/>
      <c r="AP14" s="41"/>
      <c r="AQ14" s="41"/>
      <c r="AR14" s="246" t="e">
        <f t="shared" ref="AR14:AR22" si="4">AO14/AN14</f>
        <v>#DIV/0!</v>
      </c>
      <c r="AS14" s="41"/>
      <c r="AT14" s="41"/>
      <c r="AU14" s="41"/>
      <c r="AV14" s="41"/>
      <c r="AW14" s="246" t="e">
        <f t="shared" ref="AW14:AW22" si="5">(AT14/AS14)</f>
        <v>#DIV/0!</v>
      </c>
      <c r="AX14" s="114"/>
      <c r="AY14" s="189">
        <v>239</v>
      </c>
      <c r="AZ14" s="114"/>
      <c r="BA14" s="189">
        <v>216.5</v>
      </c>
      <c r="BB14" s="114"/>
      <c r="BC14" s="189">
        <v>194</v>
      </c>
      <c r="BD14" s="254" t="s">
        <v>13</v>
      </c>
      <c r="BE14"/>
      <c r="BF14" s="12" t="s">
        <v>1</v>
      </c>
      <c r="BG14" s="41"/>
      <c r="BH14" s="41"/>
      <c r="BI14" s="41"/>
      <c r="BJ14" s="41"/>
      <c r="BK14" s="246" t="e">
        <f t="shared" ref="BK14:BK22" si="6">BH14/BG14</f>
        <v>#DIV/0!</v>
      </c>
      <c r="BL14" s="41"/>
      <c r="BM14" s="41"/>
      <c r="BN14" s="41"/>
      <c r="BO14" s="41"/>
      <c r="BP14" s="246" t="e">
        <f t="shared" ref="BP14:BP22" si="7">(BM14/BL14)</f>
        <v>#DIV/0!</v>
      </c>
      <c r="BQ14" s="114"/>
      <c r="BR14" s="189">
        <v>239</v>
      </c>
      <c r="BS14" s="114"/>
      <c r="BT14" s="189">
        <v>216.5</v>
      </c>
      <c r="BU14" s="114"/>
      <c r="BV14" s="189">
        <v>194</v>
      </c>
      <c r="BW14" s="254" t="s">
        <v>13</v>
      </c>
      <c r="BX14"/>
      <c r="BY14" s="12" t="s">
        <v>1</v>
      </c>
      <c r="BZ14" s="41"/>
      <c r="CA14" s="41"/>
      <c r="CB14" s="41"/>
      <c r="CC14" s="41"/>
      <c r="CD14" s="246" t="e">
        <f t="shared" ref="CD14:CD22" si="8">CA14/BZ14</f>
        <v>#DIV/0!</v>
      </c>
      <c r="CE14" s="41"/>
      <c r="CF14" s="41"/>
      <c r="CG14" s="41"/>
      <c r="CH14" s="41"/>
      <c r="CI14" s="246" t="e">
        <f t="shared" ref="CI14:CI22" si="9">(CF14/CE14)</f>
        <v>#DIV/0!</v>
      </c>
      <c r="CJ14" s="114"/>
      <c r="CK14" s="189">
        <v>239</v>
      </c>
      <c r="CL14" s="114"/>
      <c r="CM14" s="189">
        <v>216.5</v>
      </c>
      <c r="CN14" s="114"/>
      <c r="CO14" s="189">
        <v>194</v>
      </c>
      <c r="CP14" s="254" t="s">
        <v>13</v>
      </c>
    </row>
    <row r="15" spans="1:94" x14ac:dyDescent="0.3">
      <c r="A15" s="190">
        <v>1</v>
      </c>
      <c r="B15" s="41"/>
      <c r="C15" s="41"/>
      <c r="D15" s="41"/>
      <c r="E15" s="41"/>
      <c r="F15" s="246" t="e">
        <f t="shared" si="0"/>
        <v>#DIV/0!</v>
      </c>
      <c r="G15" s="41"/>
      <c r="H15" s="41"/>
      <c r="I15" s="41"/>
      <c r="J15" s="41"/>
      <c r="K15" s="246" t="e">
        <f t="shared" si="1"/>
        <v>#DIV/0!</v>
      </c>
      <c r="L15" s="114"/>
      <c r="M15" s="189">
        <v>260</v>
      </c>
      <c r="N15" s="114"/>
      <c r="O15" s="189">
        <v>233.5</v>
      </c>
      <c r="P15" s="114"/>
      <c r="Q15" s="189">
        <v>207</v>
      </c>
      <c r="R15" s="254" t="s">
        <v>13</v>
      </c>
      <c r="T15" s="190">
        <v>1</v>
      </c>
      <c r="U15" s="41"/>
      <c r="V15" s="41"/>
      <c r="W15" s="41"/>
      <c r="X15" s="41"/>
      <c r="Y15" s="246" t="e">
        <f t="shared" si="2"/>
        <v>#DIV/0!</v>
      </c>
      <c r="Z15" s="41"/>
      <c r="AA15" s="41"/>
      <c r="AB15" s="41"/>
      <c r="AC15" s="41"/>
      <c r="AD15" s="246" t="e">
        <f t="shared" si="3"/>
        <v>#DIV/0!</v>
      </c>
      <c r="AE15" s="114"/>
      <c r="AF15" s="189">
        <v>260</v>
      </c>
      <c r="AG15" s="114"/>
      <c r="AH15" s="189">
        <v>233.5</v>
      </c>
      <c r="AI15" s="114"/>
      <c r="AJ15" s="189">
        <v>207</v>
      </c>
      <c r="AK15" s="254" t="s">
        <v>13</v>
      </c>
      <c r="AL15"/>
      <c r="AM15" s="190">
        <v>1</v>
      </c>
      <c r="AN15" s="41"/>
      <c r="AO15" s="41"/>
      <c r="AP15" s="41"/>
      <c r="AQ15" s="41"/>
      <c r="AR15" s="246" t="e">
        <f t="shared" si="4"/>
        <v>#DIV/0!</v>
      </c>
      <c r="AS15" s="41"/>
      <c r="AT15" s="41"/>
      <c r="AU15" s="41"/>
      <c r="AV15" s="41"/>
      <c r="AW15" s="246" t="e">
        <f t="shared" si="5"/>
        <v>#DIV/0!</v>
      </c>
      <c r="AX15" s="114"/>
      <c r="AY15" s="189">
        <v>260</v>
      </c>
      <c r="AZ15" s="114"/>
      <c r="BA15" s="189">
        <v>233.5</v>
      </c>
      <c r="BB15" s="114"/>
      <c r="BC15" s="189">
        <v>207</v>
      </c>
      <c r="BD15" s="254" t="s">
        <v>13</v>
      </c>
      <c r="BE15"/>
      <c r="BF15" s="190">
        <v>1</v>
      </c>
      <c r="BG15" s="41"/>
      <c r="BH15" s="41"/>
      <c r="BI15" s="41"/>
      <c r="BJ15" s="41"/>
      <c r="BK15" s="246" t="e">
        <f t="shared" si="6"/>
        <v>#DIV/0!</v>
      </c>
      <c r="BL15" s="41"/>
      <c r="BM15" s="41"/>
      <c r="BN15" s="41"/>
      <c r="BO15" s="41"/>
      <c r="BP15" s="246" t="e">
        <f t="shared" si="7"/>
        <v>#DIV/0!</v>
      </c>
      <c r="BQ15" s="114"/>
      <c r="BR15" s="189">
        <v>260</v>
      </c>
      <c r="BS15" s="114"/>
      <c r="BT15" s="189">
        <v>233.5</v>
      </c>
      <c r="BU15" s="114"/>
      <c r="BV15" s="189">
        <v>207</v>
      </c>
      <c r="BW15" s="254" t="s">
        <v>13</v>
      </c>
      <c r="BX15"/>
      <c r="BY15" s="190">
        <v>1</v>
      </c>
      <c r="BZ15" s="41"/>
      <c r="CA15" s="41"/>
      <c r="CB15" s="41"/>
      <c r="CC15" s="41"/>
      <c r="CD15" s="246" t="e">
        <f t="shared" si="8"/>
        <v>#DIV/0!</v>
      </c>
      <c r="CE15" s="41"/>
      <c r="CF15" s="41"/>
      <c r="CG15" s="41"/>
      <c r="CH15" s="41"/>
      <c r="CI15" s="246" t="e">
        <f t="shared" si="9"/>
        <v>#DIV/0!</v>
      </c>
      <c r="CJ15" s="114"/>
      <c r="CK15" s="189">
        <v>260</v>
      </c>
      <c r="CL15" s="114"/>
      <c r="CM15" s="189">
        <v>233.5</v>
      </c>
      <c r="CN15" s="114"/>
      <c r="CO15" s="189">
        <v>207</v>
      </c>
      <c r="CP15" s="254" t="s">
        <v>13</v>
      </c>
    </row>
    <row r="16" spans="1:94" x14ac:dyDescent="0.3">
      <c r="A16" s="190">
        <v>2</v>
      </c>
      <c r="B16" s="41"/>
      <c r="C16" s="41"/>
      <c r="D16" s="41"/>
      <c r="E16" s="41"/>
      <c r="F16" s="246" t="e">
        <f t="shared" si="0"/>
        <v>#DIV/0!</v>
      </c>
      <c r="G16" s="41"/>
      <c r="H16" s="41"/>
      <c r="I16" s="41"/>
      <c r="J16" s="41"/>
      <c r="K16" s="246" t="e">
        <f t="shared" si="1"/>
        <v>#DIV/0!</v>
      </c>
      <c r="L16" s="114"/>
      <c r="M16" s="189">
        <v>118</v>
      </c>
      <c r="N16" s="114"/>
      <c r="O16" s="189">
        <v>107.5</v>
      </c>
      <c r="P16" s="114"/>
      <c r="Q16" s="189">
        <v>97</v>
      </c>
      <c r="R16" s="254" t="s">
        <v>13</v>
      </c>
      <c r="T16" s="190">
        <v>2</v>
      </c>
      <c r="U16" s="41"/>
      <c r="V16" s="41"/>
      <c r="W16" s="41"/>
      <c r="X16" s="41"/>
      <c r="Y16" s="246" t="e">
        <f t="shared" si="2"/>
        <v>#DIV/0!</v>
      </c>
      <c r="Z16" s="41"/>
      <c r="AA16" s="41"/>
      <c r="AB16" s="41"/>
      <c r="AC16" s="41"/>
      <c r="AD16" s="246" t="e">
        <f t="shared" si="3"/>
        <v>#DIV/0!</v>
      </c>
      <c r="AE16" s="114"/>
      <c r="AF16" s="189">
        <v>118</v>
      </c>
      <c r="AG16" s="114"/>
      <c r="AH16" s="189">
        <v>107.5</v>
      </c>
      <c r="AI16" s="114"/>
      <c r="AJ16" s="189">
        <v>97</v>
      </c>
      <c r="AK16" s="254" t="s">
        <v>13</v>
      </c>
      <c r="AL16"/>
      <c r="AM16" s="190">
        <v>2</v>
      </c>
      <c r="AN16" s="41"/>
      <c r="AO16" s="41"/>
      <c r="AP16" s="41"/>
      <c r="AQ16" s="41"/>
      <c r="AR16" s="246" t="e">
        <f t="shared" si="4"/>
        <v>#DIV/0!</v>
      </c>
      <c r="AS16" s="41"/>
      <c r="AT16" s="41"/>
      <c r="AU16" s="41"/>
      <c r="AV16" s="41"/>
      <c r="AW16" s="246" t="e">
        <f t="shared" si="5"/>
        <v>#DIV/0!</v>
      </c>
      <c r="AX16" s="114"/>
      <c r="AY16" s="189">
        <v>118</v>
      </c>
      <c r="AZ16" s="114"/>
      <c r="BA16" s="189">
        <v>107.5</v>
      </c>
      <c r="BB16" s="114"/>
      <c r="BC16" s="189">
        <v>97</v>
      </c>
      <c r="BD16" s="254" t="s">
        <v>13</v>
      </c>
      <c r="BE16"/>
      <c r="BF16" s="190">
        <v>2</v>
      </c>
      <c r="BG16" s="41"/>
      <c r="BH16" s="41"/>
      <c r="BI16" s="41"/>
      <c r="BJ16" s="41"/>
      <c r="BK16" s="246" t="e">
        <f t="shared" si="6"/>
        <v>#DIV/0!</v>
      </c>
      <c r="BL16" s="41"/>
      <c r="BM16" s="41"/>
      <c r="BN16" s="41"/>
      <c r="BO16" s="41"/>
      <c r="BP16" s="246" t="e">
        <f t="shared" si="7"/>
        <v>#DIV/0!</v>
      </c>
      <c r="BQ16" s="114"/>
      <c r="BR16" s="189">
        <v>118</v>
      </c>
      <c r="BS16" s="114"/>
      <c r="BT16" s="189">
        <v>107.5</v>
      </c>
      <c r="BU16" s="114"/>
      <c r="BV16" s="189">
        <v>97</v>
      </c>
      <c r="BW16" s="254" t="s">
        <v>13</v>
      </c>
      <c r="BX16"/>
      <c r="BY16" s="190">
        <v>2</v>
      </c>
      <c r="BZ16" s="41"/>
      <c r="CA16" s="41"/>
      <c r="CB16" s="41"/>
      <c r="CC16" s="41"/>
      <c r="CD16" s="246" t="e">
        <f t="shared" si="8"/>
        <v>#DIV/0!</v>
      </c>
      <c r="CE16" s="41"/>
      <c r="CF16" s="41"/>
      <c r="CG16" s="41"/>
      <c r="CH16" s="41"/>
      <c r="CI16" s="246" t="e">
        <f t="shared" si="9"/>
        <v>#DIV/0!</v>
      </c>
      <c r="CJ16" s="114"/>
      <c r="CK16" s="189">
        <v>118</v>
      </c>
      <c r="CL16" s="114"/>
      <c r="CM16" s="189">
        <v>107.5</v>
      </c>
      <c r="CN16" s="114"/>
      <c r="CO16" s="189">
        <v>97</v>
      </c>
      <c r="CP16" s="254" t="s">
        <v>13</v>
      </c>
    </row>
    <row r="17" spans="1:94" x14ac:dyDescent="0.3">
      <c r="A17" s="202">
        <v>3</v>
      </c>
      <c r="B17" s="42"/>
      <c r="C17" s="42"/>
      <c r="D17" s="42"/>
      <c r="E17" s="42"/>
      <c r="F17" s="248" t="e">
        <f t="shared" si="0"/>
        <v>#DIV/0!</v>
      </c>
      <c r="G17" s="42"/>
      <c r="H17" s="42"/>
      <c r="I17" s="42"/>
      <c r="J17" s="42"/>
      <c r="K17" s="248" t="e">
        <f t="shared" si="1"/>
        <v>#DIV/0!</v>
      </c>
      <c r="L17" s="114"/>
      <c r="M17" s="189">
        <v>126</v>
      </c>
      <c r="N17" s="114"/>
      <c r="O17" s="189">
        <v>122</v>
      </c>
      <c r="P17" s="114"/>
      <c r="Q17" s="189">
        <v>118</v>
      </c>
      <c r="R17" s="255" t="s">
        <v>13</v>
      </c>
      <c r="T17" s="202">
        <v>3</v>
      </c>
      <c r="U17" s="42"/>
      <c r="V17" s="42"/>
      <c r="W17" s="42"/>
      <c r="X17" s="42"/>
      <c r="Y17" s="248" t="e">
        <f t="shared" si="2"/>
        <v>#DIV/0!</v>
      </c>
      <c r="Z17" s="42"/>
      <c r="AA17" s="42"/>
      <c r="AB17" s="42"/>
      <c r="AC17" s="42"/>
      <c r="AD17" s="248" t="e">
        <f t="shared" si="3"/>
        <v>#DIV/0!</v>
      </c>
      <c r="AE17" s="114"/>
      <c r="AF17" s="189">
        <v>126</v>
      </c>
      <c r="AG17" s="114"/>
      <c r="AH17" s="189">
        <v>122</v>
      </c>
      <c r="AI17" s="114"/>
      <c r="AJ17" s="189">
        <v>118</v>
      </c>
      <c r="AK17" s="255" t="s">
        <v>13</v>
      </c>
      <c r="AL17"/>
      <c r="AM17" s="202">
        <v>3</v>
      </c>
      <c r="AN17" s="42"/>
      <c r="AO17" s="42"/>
      <c r="AP17" s="42"/>
      <c r="AQ17" s="42"/>
      <c r="AR17" s="248" t="e">
        <f t="shared" si="4"/>
        <v>#DIV/0!</v>
      </c>
      <c r="AS17" s="42"/>
      <c r="AT17" s="42"/>
      <c r="AU17" s="42"/>
      <c r="AV17" s="42"/>
      <c r="AW17" s="248" t="e">
        <f t="shared" si="5"/>
        <v>#DIV/0!</v>
      </c>
      <c r="AX17" s="114"/>
      <c r="AY17" s="189">
        <v>126</v>
      </c>
      <c r="AZ17" s="114"/>
      <c r="BA17" s="189">
        <v>122</v>
      </c>
      <c r="BB17" s="114"/>
      <c r="BC17" s="189">
        <v>118</v>
      </c>
      <c r="BD17" s="255" t="s">
        <v>13</v>
      </c>
      <c r="BE17"/>
      <c r="BF17" s="202">
        <v>3</v>
      </c>
      <c r="BG17" s="42"/>
      <c r="BH17" s="42"/>
      <c r="BI17" s="42"/>
      <c r="BJ17" s="42"/>
      <c r="BK17" s="248" t="e">
        <f t="shared" si="6"/>
        <v>#DIV/0!</v>
      </c>
      <c r="BL17" s="42"/>
      <c r="BM17" s="42"/>
      <c r="BN17" s="42"/>
      <c r="BO17" s="42"/>
      <c r="BP17" s="248" t="e">
        <f t="shared" si="7"/>
        <v>#DIV/0!</v>
      </c>
      <c r="BQ17" s="114"/>
      <c r="BR17" s="189">
        <v>126</v>
      </c>
      <c r="BS17" s="114"/>
      <c r="BT17" s="189">
        <v>122</v>
      </c>
      <c r="BU17" s="114"/>
      <c r="BV17" s="189">
        <v>118</v>
      </c>
      <c r="BW17" s="255" t="s">
        <v>13</v>
      </c>
      <c r="BX17"/>
      <c r="BY17" s="202">
        <v>3</v>
      </c>
      <c r="BZ17" s="42"/>
      <c r="CA17" s="42"/>
      <c r="CB17" s="42"/>
      <c r="CC17" s="42"/>
      <c r="CD17" s="248" t="e">
        <f t="shared" si="8"/>
        <v>#DIV/0!</v>
      </c>
      <c r="CE17" s="42"/>
      <c r="CF17" s="42"/>
      <c r="CG17" s="42"/>
      <c r="CH17" s="42"/>
      <c r="CI17" s="248" t="e">
        <f t="shared" si="9"/>
        <v>#DIV/0!</v>
      </c>
      <c r="CJ17" s="114"/>
      <c r="CK17" s="189">
        <v>126</v>
      </c>
      <c r="CL17" s="114"/>
      <c r="CM17" s="189">
        <v>122</v>
      </c>
      <c r="CN17" s="114"/>
      <c r="CO17" s="189">
        <v>118</v>
      </c>
      <c r="CP17" s="255" t="s">
        <v>13</v>
      </c>
    </row>
    <row r="18" spans="1:94" x14ac:dyDescent="0.3">
      <c r="A18" s="202">
        <v>4</v>
      </c>
      <c r="B18" s="42"/>
      <c r="C18" s="42"/>
      <c r="D18" s="42"/>
      <c r="E18" s="42"/>
      <c r="F18" s="248" t="e">
        <f t="shared" si="0"/>
        <v>#DIV/0!</v>
      </c>
      <c r="G18" s="42"/>
      <c r="H18" s="42"/>
      <c r="I18" s="42"/>
      <c r="J18" s="42"/>
      <c r="K18" s="248" t="e">
        <f t="shared" si="1"/>
        <v>#DIV/0!</v>
      </c>
      <c r="L18" s="115"/>
      <c r="M18" s="201">
        <v>102</v>
      </c>
      <c r="N18" s="115"/>
      <c r="O18" s="201">
        <v>89.5</v>
      </c>
      <c r="P18" s="115"/>
      <c r="Q18" s="201">
        <v>77</v>
      </c>
      <c r="R18" s="256" t="s">
        <v>13</v>
      </c>
      <c r="T18" s="202">
        <v>4</v>
      </c>
      <c r="U18" s="42"/>
      <c r="V18" s="42"/>
      <c r="W18" s="42"/>
      <c r="X18" s="42"/>
      <c r="Y18" s="248" t="e">
        <f t="shared" si="2"/>
        <v>#DIV/0!</v>
      </c>
      <c r="Z18" s="42"/>
      <c r="AA18" s="42"/>
      <c r="AB18" s="42"/>
      <c r="AC18" s="42"/>
      <c r="AD18" s="248" t="e">
        <f t="shared" si="3"/>
        <v>#DIV/0!</v>
      </c>
      <c r="AE18" s="115"/>
      <c r="AF18" s="201">
        <v>102</v>
      </c>
      <c r="AG18" s="115"/>
      <c r="AH18" s="201">
        <v>89.5</v>
      </c>
      <c r="AI18" s="115"/>
      <c r="AJ18" s="201">
        <v>77</v>
      </c>
      <c r="AK18" s="256" t="s">
        <v>13</v>
      </c>
      <c r="AL18"/>
      <c r="AM18" s="202">
        <v>4</v>
      </c>
      <c r="AN18" s="42"/>
      <c r="AO18" s="42"/>
      <c r="AP18" s="42"/>
      <c r="AQ18" s="42"/>
      <c r="AR18" s="248" t="e">
        <f t="shared" si="4"/>
        <v>#DIV/0!</v>
      </c>
      <c r="AS18" s="42"/>
      <c r="AT18" s="42"/>
      <c r="AU18" s="42"/>
      <c r="AV18" s="42"/>
      <c r="AW18" s="248" t="e">
        <f t="shared" si="5"/>
        <v>#DIV/0!</v>
      </c>
      <c r="AX18" s="115"/>
      <c r="AY18" s="201">
        <v>102</v>
      </c>
      <c r="AZ18" s="115"/>
      <c r="BA18" s="201">
        <v>89.5</v>
      </c>
      <c r="BB18" s="115"/>
      <c r="BC18" s="201">
        <v>77</v>
      </c>
      <c r="BD18" s="256" t="s">
        <v>13</v>
      </c>
      <c r="BE18"/>
      <c r="BF18" s="202">
        <v>4</v>
      </c>
      <c r="BG18" s="42"/>
      <c r="BH18" s="42"/>
      <c r="BI18" s="42"/>
      <c r="BJ18" s="42"/>
      <c r="BK18" s="248" t="e">
        <f t="shared" si="6"/>
        <v>#DIV/0!</v>
      </c>
      <c r="BL18" s="42"/>
      <c r="BM18" s="42"/>
      <c r="BN18" s="42"/>
      <c r="BO18" s="42"/>
      <c r="BP18" s="248" t="e">
        <f t="shared" si="7"/>
        <v>#DIV/0!</v>
      </c>
      <c r="BQ18" s="115"/>
      <c r="BR18" s="201">
        <v>102</v>
      </c>
      <c r="BS18" s="115"/>
      <c r="BT18" s="201">
        <v>89.5</v>
      </c>
      <c r="BU18" s="115"/>
      <c r="BV18" s="201">
        <v>77</v>
      </c>
      <c r="BW18" s="256" t="s">
        <v>13</v>
      </c>
      <c r="BX18"/>
      <c r="BY18" s="202">
        <v>4</v>
      </c>
      <c r="BZ18" s="42"/>
      <c r="CA18" s="42"/>
      <c r="CB18" s="42"/>
      <c r="CC18" s="42"/>
      <c r="CD18" s="248" t="e">
        <f t="shared" si="8"/>
        <v>#DIV/0!</v>
      </c>
      <c r="CE18" s="42"/>
      <c r="CF18" s="42"/>
      <c r="CG18" s="42"/>
      <c r="CH18" s="42"/>
      <c r="CI18" s="248" t="e">
        <f t="shared" si="9"/>
        <v>#DIV/0!</v>
      </c>
      <c r="CJ18" s="115"/>
      <c r="CK18" s="201">
        <v>102</v>
      </c>
      <c r="CL18" s="115"/>
      <c r="CM18" s="201">
        <v>89.5</v>
      </c>
      <c r="CN18" s="115"/>
      <c r="CO18" s="201">
        <v>77</v>
      </c>
      <c r="CP18" s="256" t="s">
        <v>13</v>
      </c>
    </row>
    <row r="19" spans="1:94" ht="15.75" customHeight="1" x14ac:dyDescent="0.3">
      <c r="A19" s="202">
        <v>5</v>
      </c>
      <c r="B19" s="42"/>
      <c r="C19" s="42"/>
      <c r="D19" s="42"/>
      <c r="E19" s="42"/>
      <c r="F19" s="248" t="e">
        <f t="shared" si="0"/>
        <v>#DIV/0!</v>
      </c>
      <c r="G19" s="42"/>
      <c r="H19" s="42"/>
      <c r="I19" s="42"/>
      <c r="J19" s="42"/>
      <c r="K19" s="248" t="e">
        <f t="shared" si="1"/>
        <v>#DIV/0!</v>
      </c>
      <c r="L19" s="115"/>
      <c r="M19" s="201">
        <v>85</v>
      </c>
      <c r="N19" s="115"/>
      <c r="O19" s="201">
        <v>69.5</v>
      </c>
      <c r="P19" s="115"/>
      <c r="Q19" s="201">
        <v>54</v>
      </c>
      <c r="R19" s="256" t="s">
        <v>13</v>
      </c>
      <c r="T19" s="202">
        <v>5</v>
      </c>
      <c r="U19" s="42"/>
      <c r="V19" s="42"/>
      <c r="W19" s="42"/>
      <c r="X19" s="42"/>
      <c r="Y19" s="248" t="e">
        <f t="shared" si="2"/>
        <v>#DIV/0!</v>
      </c>
      <c r="Z19" s="42"/>
      <c r="AA19" s="42"/>
      <c r="AB19" s="42"/>
      <c r="AC19" s="42"/>
      <c r="AD19" s="248" t="e">
        <f t="shared" si="3"/>
        <v>#DIV/0!</v>
      </c>
      <c r="AE19" s="115"/>
      <c r="AF19" s="201">
        <v>85</v>
      </c>
      <c r="AG19" s="115"/>
      <c r="AH19" s="201">
        <v>69.5</v>
      </c>
      <c r="AI19" s="115"/>
      <c r="AJ19" s="201">
        <v>54</v>
      </c>
      <c r="AK19" s="256" t="s">
        <v>13</v>
      </c>
      <c r="AL19"/>
      <c r="AM19" s="202">
        <v>5</v>
      </c>
      <c r="AN19" s="42"/>
      <c r="AO19" s="42"/>
      <c r="AP19" s="42"/>
      <c r="AQ19" s="42"/>
      <c r="AR19" s="248" t="e">
        <f t="shared" si="4"/>
        <v>#DIV/0!</v>
      </c>
      <c r="AS19" s="42"/>
      <c r="AT19" s="42"/>
      <c r="AU19" s="42"/>
      <c r="AV19" s="42"/>
      <c r="AW19" s="248" t="e">
        <f t="shared" si="5"/>
        <v>#DIV/0!</v>
      </c>
      <c r="AX19" s="115"/>
      <c r="AY19" s="201">
        <v>85</v>
      </c>
      <c r="AZ19" s="115"/>
      <c r="BA19" s="201">
        <v>69.5</v>
      </c>
      <c r="BB19" s="115"/>
      <c r="BC19" s="201">
        <v>54</v>
      </c>
      <c r="BD19" s="256" t="s">
        <v>13</v>
      </c>
      <c r="BE19"/>
      <c r="BF19" s="202">
        <v>5</v>
      </c>
      <c r="BG19" s="42"/>
      <c r="BH19" s="42"/>
      <c r="BI19" s="42"/>
      <c r="BJ19" s="42"/>
      <c r="BK19" s="248" t="e">
        <f t="shared" si="6"/>
        <v>#DIV/0!</v>
      </c>
      <c r="BL19" s="42"/>
      <c r="BM19" s="42"/>
      <c r="BN19" s="42"/>
      <c r="BO19" s="42"/>
      <c r="BP19" s="248" t="e">
        <f t="shared" si="7"/>
        <v>#DIV/0!</v>
      </c>
      <c r="BQ19" s="115"/>
      <c r="BR19" s="201">
        <v>85</v>
      </c>
      <c r="BS19" s="115"/>
      <c r="BT19" s="201">
        <v>69.5</v>
      </c>
      <c r="BU19" s="115"/>
      <c r="BV19" s="201">
        <v>54</v>
      </c>
      <c r="BW19" s="256" t="s">
        <v>13</v>
      </c>
      <c r="BX19"/>
      <c r="BY19" s="202">
        <v>5</v>
      </c>
      <c r="BZ19" s="42"/>
      <c r="CA19" s="42"/>
      <c r="CB19" s="42"/>
      <c r="CC19" s="42"/>
      <c r="CD19" s="248" t="e">
        <f t="shared" si="8"/>
        <v>#DIV/0!</v>
      </c>
      <c r="CE19" s="42"/>
      <c r="CF19" s="42"/>
      <c r="CG19" s="42"/>
      <c r="CH19" s="42"/>
      <c r="CI19" s="248" t="e">
        <f t="shared" si="9"/>
        <v>#DIV/0!</v>
      </c>
      <c r="CJ19" s="115"/>
      <c r="CK19" s="201">
        <v>85</v>
      </c>
      <c r="CL19" s="115"/>
      <c r="CM19" s="201">
        <v>69.5</v>
      </c>
      <c r="CN19" s="115"/>
      <c r="CO19" s="201">
        <v>54</v>
      </c>
      <c r="CP19" s="256" t="s">
        <v>13</v>
      </c>
    </row>
    <row r="20" spans="1:94" x14ac:dyDescent="0.3">
      <c r="A20" s="202">
        <v>6</v>
      </c>
      <c r="B20" s="42"/>
      <c r="C20" s="42"/>
      <c r="D20" s="42"/>
      <c r="E20" s="42"/>
      <c r="F20" s="248" t="e">
        <f t="shared" si="0"/>
        <v>#DIV/0!</v>
      </c>
      <c r="G20" s="42"/>
      <c r="H20" s="42"/>
      <c r="I20" s="42"/>
      <c r="J20" s="42"/>
      <c r="K20" s="248" t="e">
        <f t="shared" si="1"/>
        <v>#DIV/0!</v>
      </c>
      <c r="L20" s="115"/>
      <c r="M20" s="201">
        <v>100</v>
      </c>
      <c r="N20" s="115"/>
      <c r="O20" s="201">
        <v>72.5</v>
      </c>
      <c r="P20" s="115"/>
      <c r="Q20" s="201">
        <v>45</v>
      </c>
      <c r="R20" s="256" t="s">
        <v>13</v>
      </c>
      <c r="T20" s="202">
        <v>6</v>
      </c>
      <c r="U20" s="42"/>
      <c r="V20" s="42"/>
      <c r="W20" s="42"/>
      <c r="X20" s="42"/>
      <c r="Y20" s="248" t="e">
        <f t="shared" si="2"/>
        <v>#DIV/0!</v>
      </c>
      <c r="Z20" s="42"/>
      <c r="AA20" s="42"/>
      <c r="AB20" s="42"/>
      <c r="AC20" s="42"/>
      <c r="AD20" s="248" t="e">
        <f t="shared" si="3"/>
        <v>#DIV/0!</v>
      </c>
      <c r="AE20" s="115"/>
      <c r="AF20" s="201">
        <v>100</v>
      </c>
      <c r="AG20" s="115"/>
      <c r="AH20" s="201">
        <v>72.5</v>
      </c>
      <c r="AI20" s="115"/>
      <c r="AJ20" s="201">
        <v>45</v>
      </c>
      <c r="AK20" s="256" t="s">
        <v>13</v>
      </c>
      <c r="AL20"/>
      <c r="AM20" s="202">
        <v>6</v>
      </c>
      <c r="AN20" s="42"/>
      <c r="AO20" s="42"/>
      <c r="AP20" s="42"/>
      <c r="AQ20" s="42"/>
      <c r="AR20" s="248" t="e">
        <f t="shared" si="4"/>
        <v>#DIV/0!</v>
      </c>
      <c r="AS20" s="42"/>
      <c r="AT20" s="42"/>
      <c r="AU20" s="42"/>
      <c r="AV20" s="42"/>
      <c r="AW20" s="248" t="e">
        <f t="shared" si="5"/>
        <v>#DIV/0!</v>
      </c>
      <c r="AX20" s="115"/>
      <c r="AY20" s="201">
        <v>100</v>
      </c>
      <c r="AZ20" s="115"/>
      <c r="BA20" s="201">
        <v>72.5</v>
      </c>
      <c r="BB20" s="115"/>
      <c r="BC20" s="201">
        <v>45</v>
      </c>
      <c r="BD20" s="256" t="s">
        <v>13</v>
      </c>
      <c r="BE20"/>
      <c r="BF20" s="202">
        <v>6</v>
      </c>
      <c r="BG20" s="42"/>
      <c r="BH20" s="42"/>
      <c r="BI20" s="42"/>
      <c r="BJ20" s="42"/>
      <c r="BK20" s="248" t="e">
        <f t="shared" si="6"/>
        <v>#DIV/0!</v>
      </c>
      <c r="BL20" s="42"/>
      <c r="BM20" s="42"/>
      <c r="BN20" s="42"/>
      <c r="BO20" s="42"/>
      <c r="BP20" s="248" t="e">
        <f t="shared" si="7"/>
        <v>#DIV/0!</v>
      </c>
      <c r="BQ20" s="115"/>
      <c r="BR20" s="201">
        <v>100</v>
      </c>
      <c r="BS20" s="115"/>
      <c r="BT20" s="201">
        <v>72.5</v>
      </c>
      <c r="BU20" s="115"/>
      <c r="BV20" s="201">
        <v>45</v>
      </c>
      <c r="BW20" s="256" t="s">
        <v>13</v>
      </c>
      <c r="BX20"/>
      <c r="BY20" s="202">
        <v>6</v>
      </c>
      <c r="BZ20" s="42"/>
      <c r="CA20" s="42"/>
      <c r="CB20" s="42"/>
      <c r="CC20" s="42"/>
      <c r="CD20" s="248" t="e">
        <f t="shared" si="8"/>
        <v>#DIV/0!</v>
      </c>
      <c r="CE20" s="42"/>
      <c r="CF20" s="42"/>
      <c r="CG20" s="42"/>
      <c r="CH20" s="42"/>
      <c r="CI20" s="248" t="e">
        <f t="shared" si="9"/>
        <v>#DIV/0!</v>
      </c>
      <c r="CJ20" s="115"/>
      <c r="CK20" s="201">
        <v>100</v>
      </c>
      <c r="CL20" s="115"/>
      <c r="CM20" s="201">
        <v>72.5</v>
      </c>
      <c r="CN20" s="115"/>
      <c r="CO20" s="201">
        <v>45</v>
      </c>
      <c r="CP20" s="256" t="s">
        <v>13</v>
      </c>
    </row>
    <row r="21" spans="1:94" x14ac:dyDescent="0.3">
      <c r="A21" s="202">
        <v>7</v>
      </c>
      <c r="B21" s="42"/>
      <c r="C21" s="42"/>
      <c r="D21" s="42"/>
      <c r="E21" s="42"/>
      <c r="F21" s="248" t="e">
        <f t="shared" si="0"/>
        <v>#DIV/0!</v>
      </c>
      <c r="G21" s="42"/>
      <c r="H21" s="42"/>
      <c r="I21" s="42"/>
      <c r="J21" s="42"/>
      <c r="K21" s="248" t="e">
        <f t="shared" si="1"/>
        <v>#DIV/0!</v>
      </c>
      <c r="L21" s="115"/>
      <c r="M21" s="201">
        <v>43</v>
      </c>
      <c r="N21" s="115"/>
      <c r="O21" s="201">
        <v>34</v>
      </c>
      <c r="P21" s="115"/>
      <c r="Q21" s="201">
        <v>25</v>
      </c>
      <c r="R21" s="256" t="s">
        <v>13</v>
      </c>
      <c r="T21" s="202">
        <v>7</v>
      </c>
      <c r="U21" s="42"/>
      <c r="V21" s="42"/>
      <c r="W21" s="42"/>
      <c r="X21" s="42"/>
      <c r="Y21" s="248" t="e">
        <f t="shared" si="2"/>
        <v>#DIV/0!</v>
      </c>
      <c r="Z21" s="42"/>
      <c r="AA21" s="42"/>
      <c r="AB21" s="42"/>
      <c r="AC21" s="42"/>
      <c r="AD21" s="248" t="e">
        <f t="shared" si="3"/>
        <v>#DIV/0!</v>
      </c>
      <c r="AE21" s="115"/>
      <c r="AF21" s="201">
        <v>43</v>
      </c>
      <c r="AG21" s="115"/>
      <c r="AH21" s="201">
        <v>34</v>
      </c>
      <c r="AI21" s="115"/>
      <c r="AJ21" s="201">
        <v>25</v>
      </c>
      <c r="AK21" s="256" t="s">
        <v>13</v>
      </c>
      <c r="AL21"/>
      <c r="AM21" s="202">
        <v>7</v>
      </c>
      <c r="AN21" s="42"/>
      <c r="AO21" s="42"/>
      <c r="AP21" s="42"/>
      <c r="AQ21" s="42"/>
      <c r="AR21" s="248" t="e">
        <f t="shared" si="4"/>
        <v>#DIV/0!</v>
      </c>
      <c r="AS21" s="42"/>
      <c r="AT21" s="42"/>
      <c r="AU21" s="42"/>
      <c r="AV21" s="42"/>
      <c r="AW21" s="248" t="e">
        <f t="shared" si="5"/>
        <v>#DIV/0!</v>
      </c>
      <c r="AX21" s="115"/>
      <c r="AY21" s="201">
        <v>43</v>
      </c>
      <c r="AZ21" s="115"/>
      <c r="BA21" s="201">
        <v>34</v>
      </c>
      <c r="BB21" s="115"/>
      <c r="BC21" s="201">
        <v>25</v>
      </c>
      <c r="BD21" s="256" t="s">
        <v>13</v>
      </c>
      <c r="BE21"/>
      <c r="BF21" s="202">
        <v>7</v>
      </c>
      <c r="BG21" s="42"/>
      <c r="BH21" s="42"/>
      <c r="BI21" s="42"/>
      <c r="BJ21" s="42"/>
      <c r="BK21" s="248" t="e">
        <f t="shared" si="6"/>
        <v>#DIV/0!</v>
      </c>
      <c r="BL21" s="42"/>
      <c r="BM21" s="42"/>
      <c r="BN21" s="42"/>
      <c r="BO21" s="42"/>
      <c r="BP21" s="248" t="e">
        <f t="shared" si="7"/>
        <v>#DIV/0!</v>
      </c>
      <c r="BQ21" s="115"/>
      <c r="BR21" s="201">
        <v>43</v>
      </c>
      <c r="BS21" s="115"/>
      <c r="BT21" s="201">
        <v>34</v>
      </c>
      <c r="BU21" s="115"/>
      <c r="BV21" s="201">
        <v>25</v>
      </c>
      <c r="BW21" s="256" t="s">
        <v>13</v>
      </c>
      <c r="BX21"/>
      <c r="BY21" s="202">
        <v>7</v>
      </c>
      <c r="BZ21" s="42"/>
      <c r="CA21" s="42"/>
      <c r="CB21" s="42"/>
      <c r="CC21" s="42"/>
      <c r="CD21" s="248" t="e">
        <f t="shared" si="8"/>
        <v>#DIV/0!</v>
      </c>
      <c r="CE21" s="42"/>
      <c r="CF21" s="42"/>
      <c r="CG21" s="42"/>
      <c r="CH21" s="42"/>
      <c r="CI21" s="248" t="e">
        <f t="shared" si="9"/>
        <v>#DIV/0!</v>
      </c>
      <c r="CJ21" s="115"/>
      <c r="CK21" s="201">
        <v>43</v>
      </c>
      <c r="CL21" s="115"/>
      <c r="CM21" s="201">
        <v>34</v>
      </c>
      <c r="CN21" s="115"/>
      <c r="CO21" s="201">
        <v>25</v>
      </c>
      <c r="CP21" s="256" t="s">
        <v>13</v>
      </c>
    </row>
    <row r="22" spans="1:94" x14ac:dyDescent="0.3">
      <c r="A22" s="202">
        <v>8</v>
      </c>
      <c r="B22" s="42"/>
      <c r="C22" s="42"/>
      <c r="D22" s="42"/>
      <c r="E22" s="42"/>
      <c r="F22" s="248" t="e">
        <f t="shared" si="0"/>
        <v>#DIV/0!</v>
      </c>
      <c r="G22" s="42"/>
      <c r="H22" s="42"/>
      <c r="I22" s="42"/>
      <c r="J22" s="42"/>
      <c r="K22" s="248" t="e">
        <f t="shared" si="1"/>
        <v>#DIV/0!</v>
      </c>
      <c r="L22" s="115"/>
      <c r="M22" s="201">
        <v>27</v>
      </c>
      <c r="N22" s="115"/>
      <c r="O22" s="201">
        <v>21</v>
      </c>
      <c r="P22" s="115"/>
      <c r="Q22" s="201">
        <v>15</v>
      </c>
      <c r="R22" s="256" t="s">
        <v>13</v>
      </c>
      <c r="T22" s="202">
        <v>8</v>
      </c>
      <c r="U22" s="42"/>
      <c r="V22" s="42"/>
      <c r="W22" s="42"/>
      <c r="X22" s="42"/>
      <c r="Y22" s="248" t="e">
        <f t="shared" si="2"/>
        <v>#DIV/0!</v>
      </c>
      <c r="Z22" s="42"/>
      <c r="AA22" s="42"/>
      <c r="AB22" s="42"/>
      <c r="AC22" s="42"/>
      <c r="AD22" s="248" t="e">
        <f t="shared" si="3"/>
        <v>#DIV/0!</v>
      </c>
      <c r="AE22" s="115"/>
      <c r="AF22" s="201">
        <v>27</v>
      </c>
      <c r="AG22" s="115"/>
      <c r="AH22" s="201">
        <v>21</v>
      </c>
      <c r="AI22" s="115"/>
      <c r="AJ22" s="201">
        <v>15</v>
      </c>
      <c r="AK22" s="256" t="s">
        <v>13</v>
      </c>
      <c r="AL22"/>
      <c r="AM22" s="202">
        <v>8</v>
      </c>
      <c r="AN22" s="42"/>
      <c r="AO22" s="42"/>
      <c r="AP22" s="42"/>
      <c r="AQ22" s="42"/>
      <c r="AR22" s="248" t="e">
        <f t="shared" si="4"/>
        <v>#DIV/0!</v>
      </c>
      <c r="AS22" s="42"/>
      <c r="AT22" s="42"/>
      <c r="AU22" s="42"/>
      <c r="AV22" s="42"/>
      <c r="AW22" s="248" t="e">
        <f t="shared" si="5"/>
        <v>#DIV/0!</v>
      </c>
      <c r="AX22" s="115"/>
      <c r="AY22" s="201">
        <v>27</v>
      </c>
      <c r="AZ22" s="115"/>
      <c r="BA22" s="201">
        <v>21</v>
      </c>
      <c r="BB22" s="115"/>
      <c r="BC22" s="201">
        <v>15</v>
      </c>
      <c r="BD22" s="256" t="s">
        <v>13</v>
      </c>
      <c r="BE22"/>
      <c r="BF22" s="202">
        <v>8</v>
      </c>
      <c r="BG22" s="42"/>
      <c r="BH22" s="42"/>
      <c r="BI22" s="42"/>
      <c r="BJ22" s="42"/>
      <c r="BK22" s="248" t="e">
        <f t="shared" si="6"/>
        <v>#DIV/0!</v>
      </c>
      <c r="BL22" s="42"/>
      <c r="BM22" s="42"/>
      <c r="BN22" s="42"/>
      <c r="BO22" s="42"/>
      <c r="BP22" s="248" t="e">
        <f t="shared" si="7"/>
        <v>#DIV/0!</v>
      </c>
      <c r="BQ22" s="115"/>
      <c r="BR22" s="201">
        <v>27</v>
      </c>
      <c r="BS22" s="115"/>
      <c r="BT22" s="201">
        <v>21</v>
      </c>
      <c r="BU22" s="115"/>
      <c r="BV22" s="201">
        <v>15</v>
      </c>
      <c r="BW22" s="256" t="s">
        <v>13</v>
      </c>
      <c r="BX22"/>
      <c r="BY22" s="202">
        <v>8</v>
      </c>
      <c r="BZ22" s="42"/>
      <c r="CA22" s="42"/>
      <c r="CB22" s="42"/>
      <c r="CC22" s="42"/>
      <c r="CD22" s="248" t="e">
        <f t="shared" si="8"/>
        <v>#DIV/0!</v>
      </c>
      <c r="CE22" s="42"/>
      <c r="CF22" s="42"/>
      <c r="CG22" s="42"/>
      <c r="CH22" s="42"/>
      <c r="CI22" s="248" t="e">
        <f t="shared" si="9"/>
        <v>#DIV/0!</v>
      </c>
      <c r="CJ22" s="115"/>
      <c r="CK22" s="201">
        <v>27</v>
      </c>
      <c r="CL22" s="115"/>
      <c r="CM22" s="201">
        <v>21</v>
      </c>
      <c r="CN22" s="115"/>
      <c r="CO22" s="201">
        <v>15</v>
      </c>
      <c r="CP22" s="256" t="s">
        <v>13</v>
      </c>
    </row>
    <row r="23" spans="1:94" ht="18.75" customHeight="1" x14ac:dyDescent="0.35">
      <c r="A23" s="429" t="s">
        <v>36</v>
      </c>
      <c r="B23" s="429"/>
      <c r="T23" s="429" t="s">
        <v>36</v>
      </c>
      <c r="U23" s="429"/>
      <c r="AL23"/>
      <c r="AM23" s="429" t="s">
        <v>36</v>
      </c>
      <c r="AN23" s="429"/>
      <c r="BE23"/>
      <c r="BF23" s="429" t="s">
        <v>36</v>
      </c>
      <c r="BG23" s="429"/>
      <c r="BX23"/>
      <c r="BY23" s="429" t="s">
        <v>36</v>
      </c>
      <c r="BZ23" s="429"/>
    </row>
    <row r="24" spans="1:94" s="241" customFormat="1" x14ac:dyDescent="0.3">
      <c r="A24" s="430" t="s">
        <v>15</v>
      </c>
      <c r="B24" s="430"/>
      <c r="C24" s="430"/>
      <c r="D24" s="430"/>
      <c r="E24" s="41"/>
      <c r="F24" s="430" t="s">
        <v>16</v>
      </c>
      <c r="G24" s="430"/>
      <c r="H24" s="430"/>
      <c r="I24" s="41"/>
      <c r="K24" s="242"/>
      <c r="R24" s="242"/>
      <c r="T24" s="430" t="s">
        <v>15</v>
      </c>
      <c r="U24" s="430"/>
      <c r="V24" s="430"/>
      <c r="W24" s="430"/>
      <c r="X24" s="41"/>
      <c r="Y24" s="430" t="s">
        <v>16</v>
      </c>
      <c r="Z24" s="430"/>
      <c r="AA24" s="430"/>
      <c r="AB24" s="41"/>
      <c r="AD24" s="242"/>
      <c r="AK24" s="242"/>
      <c r="AM24" s="430" t="s">
        <v>15</v>
      </c>
      <c r="AN24" s="430"/>
      <c r="AO24" s="430"/>
      <c r="AP24" s="430"/>
      <c r="AQ24" s="41"/>
      <c r="AR24" s="430" t="s">
        <v>16</v>
      </c>
      <c r="AS24" s="430"/>
      <c r="AT24" s="430"/>
      <c r="AU24" s="41"/>
      <c r="AW24" s="242"/>
      <c r="BD24" s="242"/>
      <c r="BF24" s="430" t="s">
        <v>15</v>
      </c>
      <c r="BG24" s="430"/>
      <c r="BH24" s="430"/>
      <c r="BI24" s="430"/>
      <c r="BJ24" s="41"/>
      <c r="BK24" s="430" t="s">
        <v>16</v>
      </c>
      <c r="BL24" s="430"/>
      <c r="BM24" s="430"/>
      <c r="BN24" s="41"/>
      <c r="BP24" s="242"/>
      <c r="BW24" s="242"/>
      <c r="BY24" s="430" t="s">
        <v>15</v>
      </c>
      <c r="BZ24" s="430"/>
      <c r="CA24" s="430"/>
      <c r="CB24" s="430"/>
      <c r="CC24" s="41"/>
      <c r="CD24" s="430" t="s">
        <v>16</v>
      </c>
      <c r="CE24" s="430"/>
      <c r="CF24" s="430"/>
      <c r="CG24" s="41"/>
      <c r="CI24" s="242"/>
      <c r="CP24" s="242"/>
    </row>
    <row r="25" spans="1:94" s="241" customFormat="1" x14ac:dyDescent="0.3">
      <c r="A25" s="431" t="s">
        <v>3</v>
      </c>
      <c r="B25" s="431"/>
      <c r="C25" s="431"/>
      <c r="D25" s="431"/>
      <c r="E25" s="41"/>
      <c r="F25" s="431" t="s">
        <v>3</v>
      </c>
      <c r="G25" s="431"/>
      <c r="H25" s="431"/>
      <c r="I25" s="41"/>
      <c r="K25" s="242"/>
      <c r="R25" s="242"/>
      <c r="T25" s="431" t="s">
        <v>3</v>
      </c>
      <c r="U25" s="431"/>
      <c r="V25" s="431"/>
      <c r="W25" s="431"/>
      <c r="X25" s="41"/>
      <c r="Y25" s="431" t="s">
        <v>3</v>
      </c>
      <c r="Z25" s="431"/>
      <c r="AA25" s="431"/>
      <c r="AB25" s="41"/>
      <c r="AD25" s="242"/>
      <c r="AK25" s="242"/>
      <c r="AM25" s="431" t="s">
        <v>3</v>
      </c>
      <c r="AN25" s="431"/>
      <c r="AO25" s="431"/>
      <c r="AP25" s="431"/>
      <c r="AQ25" s="41"/>
      <c r="AR25" s="431" t="s">
        <v>3</v>
      </c>
      <c r="AS25" s="431"/>
      <c r="AT25" s="431"/>
      <c r="AU25" s="41"/>
      <c r="AW25" s="242"/>
      <c r="BD25" s="242"/>
      <c r="BF25" s="431" t="s">
        <v>3</v>
      </c>
      <c r="BG25" s="431"/>
      <c r="BH25" s="431"/>
      <c r="BI25" s="431"/>
      <c r="BJ25" s="41"/>
      <c r="BK25" s="431" t="s">
        <v>3</v>
      </c>
      <c r="BL25" s="431"/>
      <c r="BM25" s="431"/>
      <c r="BN25" s="41"/>
      <c r="BP25" s="242"/>
      <c r="BW25" s="242"/>
      <c r="BY25" s="431" t="s">
        <v>3</v>
      </c>
      <c r="BZ25" s="431"/>
      <c r="CA25" s="431"/>
      <c r="CB25" s="431"/>
      <c r="CC25" s="41"/>
      <c r="CD25" s="431" t="s">
        <v>3</v>
      </c>
      <c r="CE25" s="431"/>
      <c r="CF25" s="431"/>
      <c r="CG25" s="41"/>
      <c r="CI25" s="242"/>
      <c r="CP25" s="242"/>
    </row>
    <row r="26" spans="1:94" x14ac:dyDescent="0.3">
      <c r="A26" s="239"/>
      <c r="B26" s="239"/>
      <c r="C26" s="239"/>
      <c r="D26" s="239" t="s">
        <v>14</v>
      </c>
      <c r="E26" s="244" t="e">
        <f>SUM(E25/E24)</f>
        <v>#DIV/0!</v>
      </c>
      <c r="F26" s="280" t="s">
        <v>14</v>
      </c>
      <c r="G26" s="280"/>
      <c r="H26" s="280"/>
      <c r="I26" s="244" t="e">
        <f>SUM(I25/I24)</f>
        <v>#DIV/0!</v>
      </c>
      <c r="T26" s="239"/>
      <c r="U26" s="239"/>
      <c r="V26" s="239"/>
      <c r="W26" s="239" t="s">
        <v>14</v>
      </c>
      <c r="X26" s="244" t="e">
        <f>SUM(X25/X24)</f>
        <v>#DIV/0!</v>
      </c>
      <c r="Y26" s="280" t="s">
        <v>14</v>
      </c>
      <c r="Z26" s="280"/>
      <c r="AA26" s="280"/>
      <c r="AB26" s="244" t="e">
        <f>SUM(AB25/AB24)</f>
        <v>#DIV/0!</v>
      </c>
      <c r="AL26"/>
      <c r="AM26" s="239"/>
      <c r="AN26" s="239"/>
      <c r="AO26" s="239"/>
      <c r="AP26" s="239" t="s">
        <v>14</v>
      </c>
      <c r="AQ26" s="244" t="e">
        <f>SUM(AQ25/AQ24)</f>
        <v>#DIV/0!</v>
      </c>
      <c r="AR26" s="280" t="s">
        <v>14</v>
      </c>
      <c r="AS26" s="280"/>
      <c r="AT26" s="280"/>
      <c r="AU26" s="244" t="e">
        <f>SUM(AU25/AU24)</f>
        <v>#DIV/0!</v>
      </c>
      <c r="BE26"/>
      <c r="BF26" s="239"/>
      <c r="BG26" s="239"/>
      <c r="BH26" s="239"/>
      <c r="BI26" s="239" t="s">
        <v>14</v>
      </c>
      <c r="BJ26" s="244" t="e">
        <f>SUM(BJ25/BJ24)</f>
        <v>#DIV/0!</v>
      </c>
      <c r="BK26" s="280" t="s">
        <v>14</v>
      </c>
      <c r="BL26" s="280"/>
      <c r="BM26" s="280"/>
      <c r="BN26" s="244" t="e">
        <f>SUM(BN25/BN24)</f>
        <v>#DIV/0!</v>
      </c>
      <c r="BX26"/>
      <c r="BY26" s="239"/>
      <c r="BZ26" s="239"/>
      <c r="CA26" s="239"/>
      <c r="CB26" s="239" t="s">
        <v>14</v>
      </c>
      <c r="CC26" s="244" t="e">
        <f>SUM(CC25/CC24)</f>
        <v>#DIV/0!</v>
      </c>
      <c r="CD26" s="280" t="s">
        <v>14</v>
      </c>
      <c r="CE26" s="280"/>
      <c r="CF26" s="280"/>
      <c r="CG26" s="244" t="e">
        <f>SUM(CG25/CG24)</f>
        <v>#DIV/0!</v>
      </c>
    </row>
    <row r="27" spans="1:94" x14ac:dyDescent="0.3">
      <c r="A27" s="424" t="s">
        <v>267</v>
      </c>
      <c r="B27" s="425"/>
      <c r="C27" s="425"/>
      <c r="D27" s="425"/>
      <c r="E27" s="425"/>
      <c r="F27" s="425"/>
      <c r="G27" s="425"/>
      <c r="H27" s="425"/>
      <c r="I27" s="425"/>
      <c r="J27" s="425"/>
      <c r="K27" s="425"/>
      <c r="L27" s="425"/>
      <c r="M27" s="425"/>
      <c r="N27" s="425"/>
      <c r="O27" s="425"/>
      <c r="P27" s="425"/>
      <c r="Q27" s="425"/>
      <c r="R27" s="426"/>
      <c r="T27" s="424" t="s">
        <v>267</v>
      </c>
      <c r="U27" s="425"/>
      <c r="V27" s="425"/>
      <c r="W27" s="425"/>
      <c r="X27" s="425"/>
      <c r="Y27" s="425"/>
      <c r="Z27" s="425"/>
      <c r="AA27" s="425"/>
      <c r="AB27" s="425"/>
      <c r="AC27" s="425"/>
      <c r="AD27" s="425"/>
      <c r="AE27" s="425"/>
      <c r="AF27" s="425"/>
      <c r="AG27" s="425"/>
      <c r="AH27" s="425"/>
      <c r="AI27" s="425"/>
      <c r="AJ27" s="425"/>
      <c r="AK27" s="426"/>
      <c r="AL27"/>
      <c r="AM27" s="424" t="s">
        <v>267</v>
      </c>
      <c r="AN27" s="425"/>
      <c r="AO27" s="425"/>
      <c r="AP27" s="425"/>
      <c r="AQ27" s="425"/>
      <c r="AR27" s="425"/>
      <c r="AS27" s="425"/>
      <c r="AT27" s="425"/>
      <c r="AU27" s="425"/>
      <c r="AV27" s="425"/>
      <c r="AW27" s="425"/>
      <c r="AX27" s="425"/>
      <c r="AY27" s="425"/>
      <c r="AZ27" s="425"/>
      <c r="BA27" s="425"/>
      <c r="BB27" s="425"/>
      <c r="BC27" s="425"/>
      <c r="BD27" s="426"/>
      <c r="BE27"/>
      <c r="BF27" s="424" t="s">
        <v>267</v>
      </c>
      <c r="BG27" s="425"/>
      <c r="BH27" s="425"/>
      <c r="BI27" s="425"/>
      <c r="BJ27" s="425"/>
      <c r="BK27" s="425"/>
      <c r="BL27" s="425"/>
      <c r="BM27" s="425"/>
      <c r="BN27" s="425"/>
      <c r="BO27" s="425"/>
      <c r="BP27" s="425"/>
      <c r="BQ27" s="425"/>
      <c r="BR27" s="425"/>
      <c r="BS27" s="425"/>
      <c r="BT27" s="425"/>
      <c r="BU27" s="425"/>
      <c r="BV27" s="425"/>
      <c r="BW27" s="426"/>
      <c r="BX27"/>
      <c r="BY27" s="424" t="s">
        <v>267</v>
      </c>
      <c r="BZ27" s="425"/>
      <c r="CA27" s="425"/>
      <c r="CB27" s="425"/>
      <c r="CC27" s="425"/>
      <c r="CD27" s="425"/>
      <c r="CE27" s="425"/>
      <c r="CF27" s="425"/>
      <c r="CG27" s="425"/>
      <c r="CH27" s="425"/>
      <c r="CI27" s="425"/>
      <c r="CJ27" s="425"/>
      <c r="CK27" s="425"/>
      <c r="CL27" s="425"/>
      <c r="CM27" s="425"/>
      <c r="CN27" s="425"/>
      <c r="CO27" s="425"/>
      <c r="CP27" s="426"/>
    </row>
    <row r="28" spans="1:94" x14ac:dyDescent="0.3">
      <c r="A28" s="11"/>
      <c r="B28" s="422" t="s">
        <v>268</v>
      </c>
      <c r="C28" s="422"/>
      <c r="D28" s="422"/>
      <c r="E28" s="422"/>
      <c r="F28" s="422"/>
      <c r="G28" s="401" t="s">
        <v>269</v>
      </c>
      <c r="H28" s="402"/>
      <c r="I28" s="402"/>
      <c r="J28" s="402"/>
      <c r="K28" s="402"/>
      <c r="L28" s="401" t="s">
        <v>270</v>
      </c>
      <c r="M28" s="402"/>
      <c r="N28" s="402"/>
      <c r="O28" s="402"/>
      <c r="P28" s="402"/>
      <c r="Q28" s="402"/>
      <c r="R28" s="403"/>
      <c r="T28" s="11"/>
      <c r="U28" s="422" t="s">
        <v>268</v>
      </c>
      <c r="V28" s="422"/>
      <c r="W28" s="422"/>
      <c r="X28" s="422"/>
      <c r="Y28" s="422"/>
      <c r="Z28" s="401" t="s">
        <v>269</v>
      </c>
      <c r="AA28" s="402"/>
      <c r="AB28" s="402"/>
      <c r="AC28" s="402"/>
      <c r="AD28" s="402"/>
      <c r="AE28" s="401" t="s">
        <v>270</v>
      </c>
      <c r="AF28" s="402"/>
      <c r="AG28" s="402"/>
      <c r="AH28" s="402"/>
      <c r="AI28" s="402"/>
      <c r="AJ28" s="402"/>
      <c r="AK28" s="403"/>
      <c r="AL28"/>
      <c r="AM28" s="11"/>
      <c r="AN28" s="422" t="s">
        <v>268</v>
      </c>
      <c r="AO28" s="422"/>
      <c r="AP28" s="422"/>
      <c r="AQ28" s="422"/>
      <c r="AR28" s="422"/>
      <c r="AS28" s="401" t="s">
        <v>269</v>
      </c>
      <c r="AT28" s="402"/>
      <c r="AU28" s="402"/>
      <c r="AV28" s="402"/>
      <c r="AW28" s="402"/>
      <c r="AX28" s="401" t="s">
        <v>270</v>
      </c>
      <c r="AY28" s="402"/>
      <c r="AZ28" s="402"/>
      <c r="BA28" s="402"/>
      <c r="BB28" s="402"/>
      <c r="BC28" s="402"/>
      <c r="BD28" s="403"/>
      <c r="BE28"/>
      <c r="BF28" s="11"/>
      <c r="BG28" s="422" t="s">
        <v>268</v>
      </c>
      <c r="BH28" s="422"/>
      <c r="BI28" s="422"/>
      <c r="BJ28" s="422"/>
      <c r="BK28" s="422"/>
      <c r="BL28" s="401" t="s">
        <v>269</v>
      </c>
      <c r="BM28" s="402"/>
      <c r="BN28" s="402"/>
      <c r="BO28" s="402"/>
      <c r="BP28" s="402"/>
      <c r="BQ28" s="401" t="s">
        <v>270</v>
      </c>
      <c r="BR28" s="402"/>
      <c r="BS28" s="402"/>
      <c r="BT28" s="402"/>
      <c r="BU28" s="402"/>
      <c r="BV28" s="402"/>
      <c r="BW28" s="403"/>
      <c r="BX28"/>
      <c r="BY28" s="11"/>
      <c r="BZ28" s="422" t="s">
        <v>268</v>
      </c>
      <c r="CA28" s="422"/>
      <c r="CB28" s="422"/>
      <c r="CC28" s="422"/>
      <c r="CD28" s="422"/>
      <c r="CE28" s="401" t="s">
        <v>269</v>
      </c>
      <c r="CF28" s="402"/>
      <c r="CG28" s="402"/>
      <c r="CH28" s="402"/>
      <c r="CI28" s="402"/>
      <c r="CJ28" s="401" t="s">
        <v>270</v>
      </c>
      <c r="CK28" s="402"/>
      <c r="CL28" s="402"/>
      <c r="CM28" s="402"/>
      <c r="CN28" s="402"/>
      <c r="CO28" s="402"/>
      <c r="CP28" s="403"/>
    </row>
    <row r="29" spans="1:94" ht="115.2" x14ac:dyDescent="0.3">
      <c r="A29" s="190" t="s">
        <v>0</v>
      </c>
      <c r="B29" s="9" t="s">
        <v>133</v>
      </c>
      <c r="C29" s="9" t="s">
        <v>271</v>
      </c>
      <c r="D29" s="9" t="s">
        <v>272</v>
      </c>
      <c r="E29" s="9" t="s">
        <v>273</v>
      </c>
      <c r="F29" s="245" t="s">
        <v>274</v>
      </c>
      <c r="G29" s="9" t="s">
        <v>133</v>
      </c>
      <c r="H29" s="9" t="s">
        <v>271</v>
      </c>
      <c r="I29" s="9" t="s">
        <v>272</v>
      </c>
      <c r="J29" s="9" t="s">
        <v>273</v>
      </c>
      <c r="K29" s="245" t="s">
        <v>281</v>
      </c>
      <c r="L29" s="9" t="s">
        <v>275</v>
      </c>
      <c r="M29" s="9" t="s">
        <v>206</v>
      </c>
      <c r="N29" s="9" t="s">
        <v>276</v>
      </c>
      <c r="O29" s="9" t="s">
        <v>206</v>
      </c>
      <c r="P29" s="9" t="s">
        <v>277</v>
      </c>
      <c r="Q29" s="9" t="s">
        <v>206</v>
      </c>
      <c r="R29" s="245" t="s">
        <v>278</v>
      </c>
      <c r="T29" s="190" t="s">
        <v>0</v>
      </c>
      <c r="U29" s="9" t="s">
        <v>133</v>
      </c>
      <c r="V29" s="9" t="s">
        <v>271</v>
      </c>
      <c r="W29" s="9" t="s">
        <v>272</v>
      </c>
      <c r="X29" s="9" t="s">
        <v>273</v>
      </c>
      <c r="Y29" s="245" t="s">
        <v>274</v>
      </c>
      <c r="Z29" s="9" t="s">
        <v>133</v>
      </c>
      <c r="AA29" s="9" t="s">
        <v>271</v>
      </c>
      <c r="AB29" s="9" t="s">
        <v>272</v>
      </c>
      <c r="AC29" s="9" t="s">
        <v>273</v>
      </c>
      <c r="AD29" s="245" t="s">
        <v>281</v>
      </c>
      <c r="AE29" s="9" t="s">
        <v>275</v>
      </c>
      <c r="AF29" s="9" t="s">
        <v>206</v>
      </c>
      <c r="AG29" s="9" t="s">
        <v>276</v>
      </c>
      <c r="AH29" s="9" t="s">
        <v>206</v>
      </c>
      <c r="AI29" s="9" t="s">
        <v>277</v>
      </c>
      <c r="AJ29" s="9" t="s">
        <v>206</v>
      </c>
      <c r="AK29" s="245" t="s">
        <v>278</v>
      </c>
      <c r="AL29"/>
      <c r="AM29" s="190" t="s">
        <v>0</v>
      </c>
      <c r="AN29" s="9" t="s">
        <v>133</v>
      </c>
      <c r="AO29" s="9" t="s">
        <v>271</v>
      </c>
      <c r="AP29" s="9" t="s">
        <v>272</v>
      </c>
      <c r="AQ29" s="9" t="s">
        <v>273</v>
      </c>
      <c r="AR29" s="245" t="s">
        <v>274</v>
      </c>
      <c r="AS29" s="9" t="s">
        <v>133</v>
      </c>
      <c r="AT29" s="9" t="s">
        <v>271</v>
      </c>
      <c r="AU29" s="9" t="s">
        <v>272</v>
      </c>
      <c r="AV29" s="9" t="s">
        <v>273</v>
      </c>
      <c r="AW29" s="245" t="s">
        <v>281</v>
      </c>
      <c r="AX29" s="9" t="s">
        <v>275</v>
      </c>
      <c r="AY29" s="9" t="s">
        <v>206</v>
      </c>
      <c r="AZ29" s="9" t="s">
        <v>276</v>
      </c>
      <c r="BA29" s="9" t="s">
        <v>206</v>
      </c>
      <c r="BB29" s="9" t="s">
        <v>277</v>
      </c>
      <c r="BC29" s="9" t="s">
        <v>206</v>
      </c>
      <c r="BD29" s="245" t="s">
        <v>278</v>
      </c>
      <c r="BE29"/>
      <c r="BF29" s="190" t="s">
        <v>0</v>
      </c>
      <c r="BG29" s="9" t="s">
        <v>133</v>
      </c>
      <c r="BH29" s="9" t="s">
        <v>271</v>
      </c>
      <c r="BI29" s="9" t="s">
        <v>272</v>
      </c>
      <c r="BJ29" s="9" t="s">
        <v>273</v>
      </c>
      <c r="BK29" s="245" t="s">
        <v>274</v>
      </c>
      <c r="BL29" s="9" t="s">
        <v>133</v>
      </c>
      <c r="BM29" s="9" t="s">
        <v>271</v>
      </c>
      <c r="BN29" s="9" t="s">
        <v>272</v>
      </c>
      <c r="BO29" s="9" t="s">
        <v>273</v>
      </c>
      <c r="BP29" s="245" t="s">
        <v>281</v>
      </c>
      <c r="BQ29" s="9" t="s">
        <v>275</v>
      </c>
      <c r="BR29" s="9" t="s">
        <v>206</v>
      </c>
      <c r="BS29" s="9" t="s">
        <v>276</v>
      </c>
      <c r="BT29" s="9" t="s">
        <v>206</v>
      </c>
      <c r="BU29" s="9" t="s">
        <v>277</v>
      </c>
      <c r="BV29" s="9" t="s">
        <v>206</v>
      </c>
      <c r="BW29" s="245" t="s">
        <v>278</v>
      </c>
      <c r="BX29"/>
      <c r="BY29" s="190" t="s">
        <v>0</v>
      </c>
      <c r="BZ29" s="9" t="s">
        <v>133</v>
      </c>
      <c r="CA29" s="9" t="s">
        <v>271</v>
      </c>
      <c r="CB29" s="9" t="s">
        <v>272</v>
      </c>
      <c r="CC29" s="9" t="s">
        <v>273</v>
      </c>
      <c r="CD29" s="245" t="s">
        <v>274</v>
      </c>
      <c r="CE29" s="9" t="s">
        <v>133</v>
      </c>
      <c r="CF29" s="9" t="s">
        <v>271</v>
      </c>
      <c r="CG29" s="9" t="s">
        <v>272</v>
      </c>
      <c r="CH29" s="9" t="s">
        <v>273</v>
      </c>
      <c r="CI29" s="245" t="s">
        <v>281</v>
      </c>
      <c r="CJ29" s="9" t="s">
        <v>275</v>
      </c>
      <c r="CK29" s="9" t="s">
        <v>206</v>
      </c>
      <c r="CL29" s="9" t="s">
        <v>276</v>
      </c>
      <c r="CM29" s="9" t="s">
        <v>206</v>
      </c>
      <c r="CN29" s="9" t="s">
        <v>277</v>
      </c>
      <c r="CO29" s="9" t="s">
        <v>206</v>
      </c>
      <c r="CP29" s="245" t="s">
        <v>278</v>
      </c>
    </row>
    <row r="30" spans="1:94" x14ac:dyDescent="0.3">
      <c r="A30" s="12" t="s">
        <v>1</v>
      </c>
      <c r="B30" s="41"/>
      <c r="C30" s="41"/>
      <c r="D30" s="41"/>
      <c r="E30" s="41"/>
      <c r="F30" s="246" t="e">
        <f t="shared" ref="F30:F38" si="10">C30/B30</f>
        <v>#DIV/0!</v>
      </c>
      <c r="G30" s="41"/>
      <c r="H30" s="41"/>
      <c r="I30" s="41"/>
      <c r="J30" s="41"/>
      <c r="K30" s="246" t="e">
        <f t="shared" ref="K30:K38" si="11">(H30/G30)</f>
        <v>#DIV/0!</v>
      </c>
      <c r="L30" s="114"/>
      <c r="M30" s="189">
        <v>239</v>
      </c>
      <c r="N30" s="114"/>
      <c r="O30" s="189">
        <v>216.5</v>
      </c>
      <c r="P30" s="114"/>
      <c r="Q30" s="189">
        <v>194</v>
      </c>
      <c r="R30" s="254" t="s">
        <v>13</v>
      </c>
      <c r="T30" s="12" t="s">
        <v>1</v>
      </c>
      <c r="U30" s="41"/>
      <c r="V30" s="41"/>
      <c r="W30" s="41"/>
      <c r="X30" s="41"/>
      <c r="Y30" s="246" t="e">
        <f t="shared" ref="Y30:Y38" si="12">V30/U30</f>
        <v>#DIV/0!</v>
      </c>
      <c r="Z30" s="41"/>
      <c r="AA30" s="41"/>
      <c r="AB30" s="41"/>
      <c r="AC30" s="41"/>
      <c r="AD30" s="246" t="e">
        <f t="shared" ref="AD30:AD38" si="13">(AA30/Z30)</f>
        <v>#DIV/0!</v>
      </c>
      <c r="AE30" s="114"/>
      <c r="AF30" s="189">
        <v>239</v>
      </c>
      <c r="AG30" s="114"/>
      <c r="AH30" s="189">
        <v>216.5</v>
      </c>
      <c r="AI30" s="114"/>
      <c r="AJ30" s="189">
        <v>194</v>
      </c>
      <c r="AK30" s="254" t="s">
        <v>13</v>
      </c>
      <c r="AL30"/>
      <c r="AM30" s="12" t="s">
        <v>1</v>
      </c>
      <c r="AN30" s="41"/>
      <c r="AO30" s="41"/>
      <c r="AP30" s="41"/>
      <c r="AQ30" s="41"/>
      <c r="AR30" s="246" t="e">
        <f t="shared" ref="AR30:AR38" si="14">AO30/AN30</f>
        <v>#DIV/0!</v>
      </c>
      <c r="AS30" s="41"/>
      <c r="AT30" s="41"/>
      <c r="AU30" s="41"/>
      <c r="AV30" s="41"/>
      <c r="AW30" s="246" t="e">
        <f t="shared" ref="AW30:AW38" si="15">(AT30/AS30)</f>
        <v>#DIV/0!</v>
      </c>
      <c r="AX30" s="114"/>
      <c r="AY30" s="189">
        <v>239</v>
      </c>
      <c r="AZ30" s="114"/>
      <c r="BA30" s="189">
        <v>216.5</v>
      </c>
      <c r="BB30" s="114"/>
      <c r="BC30" s="189">
        <v>194</v>
      </c>
      <c r="BD30" s="254" t="s">
        <v>13</v>
      </c>
      <c r="BE30"/>
      <c r="BF30" s="12" t="s">
        <v>1</v>
      </c>
      <c r="BG30" s="41"/>
      <c r="BH30" s="41"/>
      <c r="BI30" s="41"/>
      <c r="BJ30" s="41"/>
      <c r="BK30" s="246" t="e">
        <f t="shared" ref="BK30:BK38" si="16">BH30/BG30</f>
        <v>#DIV/0!</v>
      </c>
      <c r="BL30" s="41"/>
      <c r="BM30" s="41"/>
      <c r="BN30" s="41"/>
      <c r="BO30" s="41"/>
      <c r="BP30" s="246" t="e">
        <f t="shared" ref="BP30:BP38" si="17">(BM30/BL30)</f>
        <v>#DIV/0!</v>
      </c>
      <c r="BQ30" s="114"/>
      <c r="BR30" s="189">
        <v>239</v>
      </c>
      <c r="BS30" s="114"/>
      <c r="BT30" s="189">
        <v>216.5</v>
      </c>
      <c r="BU30" s="114"/>
      <c r="BV30" s="189">
        <v>194</v>
      </c>
      <c r="BW30" s="254" t="s">
        <v>13</v>
      </c>
      <c r="BX30"/>
      <c r="BY30" s="12" t="s">
        <v>1</v>
      </c>
      <c r="BZ30" s="41"/>
      <c r="CA30" s="41"/>
      <c r="CB30" s="41"/>
      <c r="CC30" s="41"/>
      <c r="CD30" s="246" t="e">
        <f t="shared" ref="CD30:CD38" si="18">CA30/BZ30</f>
        <v>#DIV/0!</v>
      </c>
      <c r="CE30" s="41"/>
      <c r="CF30" s="41"/>
      <c r="CG30" s="41"/>
      <c r="CH30" s="41"/>
      <c r="CI30" s="246" t="e">
        <f t="shared" ref="CI30:CI38" si="19">(CF30/CE30)</f>
        <v>#DIV/0!</v>
      </c>
      <c r="CJ30" s="114"/>
      <c r="CK30" s="189">
        <v>239</v>
      </c>
      <c r="CL30" s="114"/>
      <c r="CM30" s="189">
        <v>216.5</v>
      </c>
      <c r="CN30" s="114"/>
      <c r="CO30" s="189">
        <v>194</v>
      </c>
      <c r="CP30" s="254" t="s">
        <v>13</v>
      </c>
    </row>
    <row r="31" spans="1:94" x14ac:dyDescent="0.3">
      <c r="A31" s="190">
        <v>1</v>
      </c>
      <c r="B31" s="41"/>
      <c r="C31" s="41"/>
      <c r="D31" s="41"/>
      <c r="E31" s="41"/>
      <c r="F31" s="246" t="e">
        <f t="shared" si="10"/>
        <v>#DIV/0!</v>
      </c>
      <c r="G31" s="41"/>
      <c r="H31" s="41"/>
      <c r="I31" s="41"/>
      <c r="J31" s="41"/>
      <c r="K31" s="246" t="e">
        <f t="shared" si="11"/>
        <v>#DIV/0!</v>
      </c>
      <c r="L31" s="114"/>
      <c r="M31" s="189">
        <v>260</v>
      </c>
      <c r="N31" s="114"/>
      <c r="O31" s="189">
        <v>233.5</v>
      </c>
      <c r="P31" s="114"/>
      <c r="Q31" s="189">
        <v>207</v>
      </c>
      <c r="R31" s="254" t="s">
        <v>13</v>
      </c>
      <c r="T31" s="190">
        <v>1</v>
      </c>
      <c r="U31" s="41"/>
      <c r="V31" s="41"/>
      <c r="W31" s="41"/>
      <c r="X31" s="41"/>
      <c r="Y31" s="246" t="e">
        <f t="shared" si="12"/>
        <v>#DIV/0!</v>
      </c>
      <c r="Z31" s="41"/>
      <c r="AA31" s="41"/>
      <c r="AB31" s="41"/>
      <c r="AC31" s="41"/>
      <c r="AD31" s="246" t="e">
        <f t="shared" si="13"/>
        <v>#DIV/0!</v>
      </c>
      <c r="AE31" s="114"/>
      <c r="AF31" s="189">
        <v>260</v>
      </c>
      <c r="AG31" s="114"/>
      <c r="AH31" s="189">
        <v>233.5</v>
      </c>
      <c r="AI31" s="114"/>
      <c r="AJ31" s="189">
        <v>207</v>
      </c>
      <c r="AK31" s="254" t="s">
        <v>13</v>
      </c>
      <c r="AL31"/>
      <c r="AM31" s="190">
        <v>1</v>
      </c>
      <c r="AN31" s="41"/>
      <c r="AO31" s="41"/>
      <c r="AP31" s="41"/>
      <c r="AQ31" s="41"/>
      <c r="AR31" s="246" t="e">
        <f t="shared" si="14"/>
        <v>#DIV/0!</v>
      </c>
      <c r="AS31" s="41"/>
      <c r="AT31" s="41"/>
      <c r="AU31" s="41"/>
      <c r="AV31" s="41"/>
      <c r="AW31" s="246" t="e">
        <f t="shared" si="15"/>
        <v>#DIV/0!</v>
      </c>
      <c r="AX31" s="114"/>
      <c r="AY31" s="189">
        <v>260</v>
      </c>
      <c r="AZ31" s="114"/>
      <c r="BA31" s="189">
        <v>233.5</v>
      </c>
      <c r="BB31" s="114"/>
      <c r="BC31" s="189">
        <v>207</v>
      </c>
      <c r="BD31" s="254" t="s">
        <v>13</v>
      </c>
      <c r="BE31"/>
      <c r="BF31" s="190">
        <v>1</v>
      </c>
      <c r="BG31" s="41"/>
      <c r="BH31" s="41"/>
      <c r="BI31" s="41"/>
      <c r="BJ31" s="41"/>
      <c r="BK31" s="246" t="e">
        <f t="shared" si="16"/>
        <v>#DIV/0!</v>
      </c>
      <c r="BL31" s="41"/>
      <c r="BM31" s="41"/>
      <c r="BN31" s="41"/>
      <c r="BO31" s="41"/>
      <c r="BP31" s="246" t="e">
        <f t="shared" si="17"/>
        <v>#DIV/0!</v>
      </c>
      <c r="BQ31" s="114"/>
      <c r="BR31" s="189">
        <v>260</v>
      </c>
      <c r="BS31" s="114"/>
      <c r="BT31" s="189">
        <v>233.5</v>
      </c>
      <c r="BU31" s="114"/>
      <c r="BV31" s="189">
        <v>207</v>
      </c>
      <c r="BW31" s="254" t="s">
        <v>13</v>
      </c>
      <c r="BX31"/>
      <c r="BY31" s="190">
        <v>1</v>
      </c>
      <c r="BZ31" s="41"/>
      <c r="CA31" s="41"/>
      <c r="CB31" s="41"/>
      <c r="CC31" s="41"/>
      <c r="CD31" s="246" t="e">
        <f t="shared" si="18"/>
        <v>#DIV/0!</v>
      </c>
      <c r="CE31" s="41"/>
      <c r="CF31" s="41"/>
      <c r="CG31" s="41"/>
      <c r="CH31" s="41"/>
      <c r="CI31" s="246" t="e">
        <f t="shared" si="19"/>
        <v>#DIV/0!</v>
      </c>
      <c r="CJ31" s="114"/>
      <c r="CK31" s="189">
        <v>260</v>
      </c>
      <c r="CL31" s="114"/>
      <c r="CM31" s="189">
        <v>233.5</v>
      </c>
      <c r="CN31" s="114"/>
      <c r="CO31" s="189">
        <v>207</v>
      </c>
      <c r="CP31" s="254" t="s">
        <v>13</v>
      </c>
    </row>
    <row r="32" spans="1:94" x14ac:dyDescent="0.3">
      <c r="A32" s="190">
        <v>2</v>
      </c>
      <c r="B32" s="41"/>
      <c r="C32" s="41"/>
      <c r="D32" s="41"/>
      <c r="E32" s="41"/>
      <c r="F32" s="246" t="e">
        <f t="shared" si="10"/>
        <v>#DIV/0!</v>
      </c>
      <c r="G32" s="41"/>
      <c r="H32" s="41"/>
      <c r="I32" s="41"/>
      <c r="J32" s="41"/>
      <c r="K32" s="246" t="e">
        <f t="shared" si="11"/>
        <v>#DIV/0!</v>
      </c>
      <c r="L32" s="114"/>
      <c r="M32" s="189">
        <v>118</v>
      </c>
      <c r="N32" s="114"/>
      <c r="O32" s="189">
        <v>107.5</v>
      </c>
      <c r="P32" s="114"/>
      <c r="Q32" s="189">
        <v>97</v>
      </c>
      <c r="R32" s="254" t="s">
        <v>13</v>
      </c>
      <c r="T32" s="190">
        <v>2</v>
      </c>
      <c r="U32" s="41"/>
      <c r="V32" s="41"/>
      <c r="W32" s="41"/>
      <c r="X32" s="41"/>
      <c r="Y32" s="246" t="e">
        <f t="shared" si="12"/>
        <v>#DIV/0!</v>
      </c>
      <c r="Z32" s="41"/>
      <c r="AA32" s="41"/>
      <c r="AB32" s="41"/>
      <c r="AC32" s="41"/>
      <c r="AD32" s="246" t="e">
        <f t="shared" si="13"/>
        <v>#DIV/0!</v>
      </c>
      <c r="AE32" s="114"/>
      <c r="AF32" s="189">
        <v>118</v>
      </c>
      <c r="AG32" s="114"/>
      <c r="AH32" s="189">
        <v>107.5</v>
      </c>
      <c r="AI32" s="114"/>
      <c r="AJ32" s="189">
        <v>97</v>
      </c>
      <c r="AK32" s="254" t="s">
        <v>13</v>
      </c>
      <c r="AL32"/>
      <c r="AM32" s="190">
        <v>2</v>
      </c>
      <c r="AN32" s="41"/>
      <c r="AO32" s="41"/>
      <c r="AP32" s="41"/>
      <c r="AQ32" s="41"/>
      <c r="AR32" s="246" t="e">
        <f t="shared" si="14"/>
        <v>#DIV/0!</v>
      </c>
      <c r="AS32" s="41"/>
      <c r="AT32" s="41"/>
      <c r="AU32" s="41"/>
      <c r="AV32" s="41"/>
      <c r="AW32" s="246" t="e">
        <f t="shared" si="15"/>
        <v>#DIV/0!</v>
      </c>
      <c r="AX32" s="114"/>
      <c r="AY32" s="189">
        <v>118</v>
      </c>
      <c r="AZ32" s="114"/>
      <c r="BA32" s="189">
        <v>107.5</v>
      </c>
      <c r="BB32" s="114"/>
      <c r="BC32" s="189">
        <v>97</v>
      </c>
      <c r="BD32" s="254" t="s">
        <v>13</v>
      </c>
      <c r="BE32"/>
      <c r="BF32" s="190">
        <v>2</v>
      </c>
      <c r="BG32" s="41"/>
      <c r="BH32" s="41"/>
      <c r="BI32" s="41"/>
      <c r="BJ32" s="41"/>
      <c r="BK32" s="246" t="e">
        <f t="shared" si="16"/>
        <v>#DIV/0!</v>
      </c>
      <c r="BL32" s="41"/>
      <c r="BM32" s="41"/>
      <c r="BN32" s="41"/>
      <c r="BO32" s="41"/>
      <c r="BP32" s="246" t="e">
        <f t="shared" si="17"/>
        <v>#DIV/0!</v>
      </c>
      <c r="BQ32" s="114"/>
      <c r="BR32" s="189">
        <v>118</v>
      </c>
      <c r="BS32" s="114"/>
      <c r="BT32" s="189">
        <v>107.5</v>
      </c>
      <c r="BU32" s="114"/>
      <c r="BV32" s="189">
        <v>97</v>
      </c>
      <c r="BW32" s="254" t="s">
        <v>13</v>
      </c>
      <c r="BX32"/>
      <c r="BY32" s="190">
        <v>2</v>
      </c>
      <c r="BZ32" s="41"/>
      <c r="CA32" s="41"/>
      <c r="CB32" s="41"/>
      <c r="CC32" s="41"/>
      <c r="CD32" s="246" t="e">
        <f t="shared" si="18"/>
        <v>#DIV/0!</v>
      </c>
      <c r="CE32" s="41"/>
      <c r="CF32" s="41"/>
      <c r="CG32" s="41"/>
      <c r="CH32" s="41"/>
      <c r="CI32" s="246" t="e">
        <f t="shared" si="19"/>
        <v>#DIV/0!</v>
      </c>
      <c r="CJ32" s="114"/>
      <c r="CK32" s="189">
        <v>118</v>
      </c>
      <c r="CL32" s="114"/>
      <c r="CM32" s="189">
        <v>107.5</v>
      </c>
      <c r="CN32" s="114"/>
      <c r="CO32" s="189">
        <v>97</v>
      </c>
      <c r="CP32" s="254" t="s">
        <v>13</v>
      </c>
    </row>
    <row r="33" spans="1:94" x14ac:dyDescent="0.3">
      <c r="A33" s="202">
        <v>3</v>
      </c>
      <c r="B33" s="42"/>
      <c r="C33" s="42"/>
      <c r="D33" s="42"/>
      <c r="E33" s="42"/>
      <c r="F33" s="248" t="e">
        <f t="shared" si="10"/>
        <v>#DIV/0!</v>
      </c>
      <c r="G33" s="42"/>
      <c r="H33" s="42"/>
      <c r="I33" s="42"/>
      <c r="J33" s="42"/>
      <c r="K33" s="248" t="e">
        <f t="shared" si="11"/>
        <v>#DIV/0!</v>
      </c>
      <c r="L33" s="114"/>
      <c r="M33" s="189">
        <v>126</v>
      </c>
      <c r="N33" s="114"/>
      <c r="O33" s="189">
        <v>122</v>
      </c>
      <c r="P33" s="114"/>
      <c r="Q33" s="189">
        <v>118</v>
      </c>
      <c r="R33" s="255" t="s">
        <v>13</v>
      </c>
      <c r="T33" s="202">
        <v>3</v>
      </c>
      <c r="U33" s="42"/>
      <c r="V33" s="42"/>
      <c r="W33" s="42"/>
      <c r="X33" s="42"/>
      <c r="Y33" s="248" t="e">
        <f t="shared" si="12"/>
        <v>#DIV/0!</v>
      </c>
      <c r="Z33" s="42"/>
      <c r="AA33" s="42"/>
      <c r="AB33" s="42"/>
      <c r="AC33" s="42"/>
      <c r="AD33" s="248" t="e">
        <f t="shared" si="13"/>
        <v>#DIV/0!</v>
      </c>
      <c r="AE33" s="114"/>
      <c r="AF33" s="189">
        <v>126</v>
      </c>
      <c r="AG33" s="114"/>
      <c r="AH33" s="189">
        <v>122</v>
      </c>
      <c r="AI33" s="114"/>
      <c r="AJ33" s="189">
        <v>118</v>
      </c>
      <c r="AK33" s="255" t="s">
        <v>13</v>
      </c>
      <c r="AL33"/>
      <c r="AM33" s="202">
        <v>3</v>
      </c>
      <c r="AN33" s="42"/>
      <c r="AO33" s="42"/>
      <c r="AP33" s="42"/>
      <c r="AQ33" s="42"/>
      <c r="AR33" s="248" t="e">
        <f t="shared" si="14"/>
        <v>#DIV/0!</v>
      </c>
      <c r="AS33" s="42"/>
      <c r="AT33" s="42"/>
      <c r="AU33" s="42"/>
      <c r="AV33" s="42"/>
      <c r="AW33" s="248" t="e">
        <f t="shared" si="15"/>
        <v>#DIV/0!</v>
      </c>
      <c r="AX33" s="114"/>
      <c r="AY33" s="189">
        <v>126</v>
      </c>
      <c r="AZ33" s="114"/>
      <c r="BA33" s="189">
        <v>122</v>
      </c>
      <c r="BB33" s="114"/>
      <c r="BC33" s="189">
        <v>118</v>
      </c>
      <c r="BD33" s="255" t="s">
        <v>13</v>
      </c>
      <c r="BE33"/>
      <c r="BF33" s="202">
        <v>3</v>
      </c>
      <c r="BG33" s="42"/>
      <c r="BH33" s="42"/>
      <c r="BI33" s="42"/>
      <c r="BJ33" s="42"/>
      <c r="BK33" s="248" t="e">
        <f t="shared" si="16"/>
        <v>#DIV/0!</v>
      </c>
      <c r="BL33" s="42"/>
      <c r="BM33" s="42"/>
      <c r="BN33" s="42"/>
      <c r="BO33" s="42"/>
      <c r="BP33" s="248" t="e">
        <f t="shared" si="17"/>
        <v>#DIV/0!</v>
      </c>
      <c r="BQ33" s="114"/>
      <c r="BR33" s="189">
        <v>126</v>
      </c>
      <c r="BS33" s="114"/>
      <c r="BT33" s="189">
        <v>122</v>
      </c>
      <c r="BU33" s="114"/>
      <c r="BV33" s="189">
        <v>118</v>
      </c>
      <c r="BW33" s="255" t="s">
        <v>13</v>
      </c>
      <c r="BX33"/>
      <c r="BY33" s="202">
        <v>3</v>
      </c>
      <c r="BZ33" s="42"/>
      <c r="CA33" s="42"/>
      <c r="CB33" s="42"/>
      <c r="CC33" s="42"/>
      <c r="CD33" s="248" t="e">
        <f t="shared" si="18"/>
        <v>#DIV/0!</v>
      </c>
      <c r="CE33" s="42"/>
      <c r="CF33" s="42"/>
      <c r="CG33" s="42"/>
      <c r="CH33" s="42"/>
      <c r="CI33" s="248" t="e">
        <f t="shared" si="19"/>
        <v>#DIV/0!</v>
      </c>
      <c r="CJ33" s="114"/>
      <c r="CK33" s="189">
        <v>126</v>
      </c>
      <c r="CL33" s="114"/>
      <c r="CM33" s="189">
        <v>122</v>
      </c>
      <c r="CN33" s="114"/>
      <c r="CO33" s="189">
        <v>118</v>
      </c>
      <c r="CP33" s="255" t="s">
        <v>13</v>
      </c>
    </row>
    <row r="34" spans="1:94" x14ac:dyDescent="0.3">
      <c r="A34" s="202">
        <v>4</v>
      </c>
      <c r="B34" s="42"/>
      <c r="C34" s="42"/>
      <c r="D34" s="42"/>
      <c r="E34" s="42"/>
      <c r="F34" s="248" t="e">
        <f t="shared" si="10"/>
        <v>#DIV/0!</v>
      </c>
      <c r="G34" s="42"/>
      <c r="H34" s="42"/>
      <c r="I34" s="42"/>
      <c r="J34" s="42"/>
      <c r="K34" s="248" t="e">
        <f t="shared" si="11"/>
        <v>#DIV/0!</v>
      </c>
      <c r="L34" s="115"/>
      <c r="M34" s="201">
        <v>102</v>
      </c>
      <c r="N34" s="115"/>
      <c r="O34" s="201">
        <v>89.5</v>
      </c>
      <c r="P34" s="115"/>
      <c r="Q34" s="201">
        <v>77</v>
      </c>
      <c r="R34" s="256" t="s">
        <v>13</v>
      </c>
      <c r="T34" s="202">
        <v>4</v>
      </c>
      <c r="U34" s="42"/>
      <c r="V34" s="42"/>
      <c r="W34" s="42"/>
      <c r="X34" s="42"/>
      <c r="Y34" s="248" t="e">
        <f t="shared" si="12"/>
        <v>#DIV/0!</v>
      </c>
      <c r="Z34" s="42"/>
      <c r="AA34" s="42"/>
      <c r="AB34" s="42"/>
      <c r="AC34" s="42"/>
      <c r="AD34" s="248" t="e">
        <f t="shared" si="13"/>
        <v>#DIV/0!</v>
      </c>
      <c r="AE34" s="115"/>
      <c r="AF34" s="201">
        <v>102</v>
      </c>
      <c r="AG34" s="115"/>
      <c r="AH34" s="201">
        <v>89.5</v>
      </c>
      <c r="AI34" s="115"/>
      <c r="AJ34" s="201">
        <v>77</v>
      </c>
      <c r="AK34" s="256" t="s">
        <v>13</v>
      </c>
      <c r="AL34"/>
      <c r="AM34" s="202">
        <v>4</v>
      </c>
      <c r="AN34" s="42"/>
      <c r="AO34" s="42"/>
      <c r="AP34" s="42"/>
      <c r="AQ34" s="42"/>
      <c r="AR34" s="248" t="e">
        <f t="shared" si="14"/>
        <v>#DIV/0!</v>
      </c>
      <c r="AS34" s="42"/>
      <c r="AT34" s="42"/>
      <c r="AU34" s="42"/>
      <c r="AV34" s="42"/>
      <c r="AW34" s="248" t="e">
        <f t="shared" si="15"/>
        <v>#DIV/0!</v>
      </c>
      <c r="AX34" s="115"/>
      <c r="AY34" s="201">
        <v>102</v>
      </c>
      <c r="AZ34" s="115"/>
      <c r="BA34" s="201">
        <v>89.5</v>
      </c>
      <c r="BB34" s="115"/>
      <c r="BC34" s="201">
        <v>77</v>
      </c>
      <c r="BD34" s="256" t="s">
        <v>13</v>
      </c>
      <c r="BE34"/>
      <c r="BF34" s="202">
        <v>4</v>
      </c>
      <c r="BG34" s="42"/>
      <c r="BH34" s="42"/>
      <c r="BI34" s="42"/>
      <c r="BJ34" s="42"/>
      <c r="BK34" s="248" t="e">
        <f t="shared" si="16"/>
        <v>#DIV/0!</v>
      </c>
      <c r="BL34" s="42"/>
      <c r="BM34" s="42"/>
      <c r="BN34" s="42"/>
      <c r="BO34" s="42"/>
      <c r="BP34" s="248" t="e">
        <f t="shared" si="17"/>
        <v>#DIV/0!</v>
      </c>
      <c r="BQ34" s="115"/>
      <c r="BR34" s="201">
        <v>102</v>
      </c>
      <c r="BS34" s="115"/>
      <c r="BT34" s="201">
        <v>89.5</v>
      </c>
      <c r="BU34" s="115"/>
      <c r="BV34" s="201">
        <v>77</v>
      </c>
      <c r="BW34" s="256" t="s">
        <v>13</v>
      </c>
      <c r="BX34"/>
      <c r="BY34" s="202">
        <v>4</v>
      </c>
      <c r="BZ34" s="42"/>
      <c r="CA34" s="42"/>
      <c r="CB34" s="42"/>
      <c r="CC34" s="42"/>
      <c r="CD34" s="248" t="e">
        <f t="shared" si="18"/>
        <v>#DIV/0!</v>
      </c>
      <c r="CE34" s="42"/>
      <c r="CF34" s="42"/>
      <c r="CG34" s="42"/>
      <c r="CH34" s="42"/>
      <c r="CI34" s="248" t="e">
        <f t="shared" si="19"/>
        <v>#DIV/0!</v>
      </c>
      <c r="CJ34" s="115"/>
      <c r="CK34" s="201">
        <v>102</v>
      </c>
      <c r="CL34" s="115"/>
      <c r="CM34" s="201">
        <v>89.5</v>
      </c>
      <c r="CN34" s="115"/>
      <c r="CO34" s="201">
        <v>77</v>
      </c>
      <c r="CP34" s="256" t="s">
        <v>13</v>
      </c>
    </row>
    <row r="35" spans="1:94" ht="15.75" customHeight="1" x14ac:dyDescent="0.3">
      <c r="A35" s="202">
        <v>5</v>
      </c>
      <c r="B35" s="42"/>
      <c r="C35" s="42"/>
      <c r="D35" s="42"/>
      <c r="E35" s="42"/>
      <c r="F35" s="248" t="e">
        <f t="shared" si="10"/>
        <v>#DIV/0!</v>
      </c>
      <c r="G35" s="42"/>
      <c r="H35" s="42"/>
      <c r="I35" s="42"/>
      <c r="J35" s="42"/>
      <c r="K35" s="248" t="e">
        <f t="shared" si="11"/>
        <v>#DIV/0!</v>
      </c>
      <c r="L35" s="115"/>
      <c r="M35" s="201">
        <v>85</v>
      </c>
      <c r="N35" s="115"/>
      <c r="O35" s="201">
        <v>69.5</v>
      </c>
      <c r="P35" s="115"/>
      <c r="Q35" s="201">
        <v>54</v>
      </c>
      <c r="R35" s="256" t="s">
        <v>13</v>
      </c>
      <c r="T35" s="202">
        <v>5</v>
      </c>
      <c r="U35" s="42"/>
      <c r="V35" s="42"/>
      <c r="W35" s="42"/>
      <c r="X35" s="42"/>
      <c r="Y35" s="248" t="e">
        <f t="shared" si="12"/>
        <v>#DIV/0!</v>
      </c>
      <c r="Z35" s="42"/>
      <c r="AA35" s="42"/>
      <c r="AB35" s="42"/>
      <c r="AC35" s="42"/>
      <c r="AD35" s="248" t="e">
        <f t="shared" si="13"/>
        <v>#DIV/0!</v>
      </c>
      <c r="AE35" s="115"/>
      <c r="AF35" s="201">
        <v>85</v>
      </c>
      <c r="AG35" s="115"/>
      <c r="AH35" s="201">
        <v>69.5</v>
      </c>
      <c r="AI35" s="115"/>
      <c r="AJ35" s="201">
        <v>54</v>
      </c>
      <c r="AK35" s="256" t="s">
        <v>13</v>
      </c>
      <c r="AL35"/>
      <c r="AM35" s="202">
        <v>5</v>
      </c>
      <c r="AN35" s="42"/>
      <c r="AO35" s="42"/>
      <c r="AP35" s="42"/>
      <c r="AQ35" s="42"/>
      <c r="AR35" s="248" t="e">
        <f t="shared" si="14"/>
        <v>#DIV/0!</v>
      </c>
      <c r="AS35" s="42"/>
      <c r="AT35" s="42"/>
      <c r="AU35" s="42"/>
      <c r="AV35" s="42"/>
      <c r="AW35" s="248" t="e">
        <f t="shared" si="15"/>
        <v>#DIV/0!</v>
      </c>
      <c r="AX35" s="115"/>
      <c r="AY35" s="201">
        <v>85</v>
      </c>
      <c r="AZ35" s="115"/>
      <c r="BA35" s="201">
        <v>69.5</v>
      </c>
      <c r="BB35" s="115"/>
      <c r="BC35" s="201">
        <v>54</v>
      </c>
      <c r="BD35" s="256" t="s">
        <v>13</v>
      </c>
      <c r="BE35"/>
      <c r="BF35" s="202">
        <v>5</v>
      </c>
      <c r="BG35" s="42"/>
      <c r="BH35" s="42"/>
      <c r="BI35" s="42"/>
      <c r="BJ35" s="42"/>
      <c r="BK35" s="248" t="e">
        <f t="shared" si="16"/>
        <v>#DIV/0!</v>
      </c>
      <c r="BL35" s="42"/>
      <c r="BM35" s="42"/>
      <c r="BN35" s="42"/>
      <c r="BO35" s="42"/>
      <c r="BP35" s="248" t="e">
        <f t="shared" si="17"/>
        <v>#DIV/0!</v>
      </c>
      <c r="BQ35" s="115"/>
      <c r="BR35" s="201">
        <v>85</v>
      </c>
      <c r="BS35" s="115"/>
      <c r="BT35" s="201">
        <v>69.5</v>
      </c>
      <c r="BU35" s="115"/>
      <c r="BV35" s="201">
        <v>54</v>
      </c>
      <c r="BW35" s="256" t="s">
        <v>13</v>
      </c>
      <c r="BX35"/>
      <c r="BY35" s="202">
        <v>5</v>
      </c>
      <c r="BZ35" s="42"/>
      <c r="CA35" s="42"/>
      <c r="CB35" s="42"/>
      <c r="CC35" s="42"/>
      <c r="CD35" s="248" t="e">
        <f t="shared" si="18"/>
        <v>#DIV/0!</v>
      </c>
      <c r="CE35" s="42"/>
      <c r="CF35" s="42"/>
      <c r="CG35" s="42"/>
      <c r="CH35" s="42"/>
      <c r="CI35" s="248" t="e">
        <f t="shared" si="19"/>
        <v>#DIV/0!</v>
      </c>
      <c r="CJ35" s="115"/>
      <c r="CK35" s="201">
        <v>85</v>
      </c>
      <c r="CL35" s="115"/>
      <c r="CM35" s="201">
        <v>69.5</v>
      </c>
      <c r="CN35" s="115"/>
      <c r="CO35" s="201">
        <v>54</v>
      </c>
      <c r="CP35" s="256" t="s">
        <v>13</v>
      </c>
    </row>
    <row r="36" spans="1:94" x14ac:dyDescent="0.3">
      <c r="A36" s="202">
        <v>6</v>
      </c>
      <c r="B36" s="42"/>
      <c r="C36" s="42"/>
      <c r="D36" s="42"/>
      <c r="E36" s="42"/>
      <c r="F36" s="248" t="e">
        <f t="shared" si="10"/>
        <v>#DIV/0!</v>
      </c>
      <c r="G36" s="42"/>
      <c r="H36" s="42"/>
      <c r="I36" s="42"/>
      <c r="J36" s="42"/>
      <c r="K36" s="248" t="e">
        <f t="shared" si="11"/>
        <v>#DIV/0!</v>
      </c>
      <c r="L36" s="115"/>
      <c r="M36" s="201">
        <v>100</v>
      </c>
      <c r="N36" s="115"/>
      <c r="O36" s="201">
        <v>72.5</v>
      </c>
      <c r="P36" s="115"/>
      <c r="Q36" s="201">
        <v>45</v>
      </c>
      <c r="R36" s="256" t="s">
        <v>13</v>
      </c>
      <c r="T36" s="202">
        <v>6</v>
      </c>
      <c r="U36" s="42"/>
      <c r="V36" s="42"/>
      <c r="W36" s="42"/>
      <c r="X36" s="42"/>
      <c r="Y36" s="248" t="e">
        <f t="shared" si="12"/>
        <v>#DIV/0!</v>
      </c>
      <c r="Z36" s="42"/>
      <c r="AA36" s="42"/>
      <c r="AB36" s="42"/>
      <c r="AC36" s="42"/>
      <c r="AD36" s="248" t="e">
        <f t="shared" si="13"/>
        <v>#DIV/0!</v>
      </c>
      <c r="AE36" s="115"/>
      <c r="AF36" s="201">
        <v>100</v>
      </c>
      <c r="AG36" s="115"/>
      <c r="AH36" s="201">
        <v>72.5</v>
      </c>
      <c r="AI36" s="115"/>
      <c r="AJ36" s="201">
        <v>45</v>
      </c>
      <c r="AK36" s="256" t="s">
        <v>13</v>
      </c>
      <c r="AL36"/>
      <c r="AM36" s="202">
        <v>6</v>
      </c>
      <c r="AN36" s="42"/>
      <c r="AO36" s="42"/>
      <c r="AP36" s="42"/>
      <c r="AQ36" s="42"/>
      <c r="AR36" s="248" t="e">
        <f t="shared" si="14"/>
        <v>#DIV/0!</v>
      </c>
      <c r="AS36" s="42"/>
      <c r="AT36" s="42"/>
      <c r="AU36" s="42"/>
      <c r="AV36" s="42"/>
      <c r="AW36" s="248" t="e">
        <f t="shared" si="15"/>
        <v>#DIV/0!</v>
      </c>
      <c r="AX36" s="115"/>
      <c r="AY36" s="201">
        <v>100</v>
      </c>
      <c r="AZ36" s="115"/>
      <c r="BA36" s="201">
        <v>72.5</v>
      </c>
      <c r="BB36" s="115"/>
      <c r="BC36" s="201">
        <v>45</v>
      </c>
      <c r="BD36" s="256" t="s">
        <v>13</v>
      </c>
      <c r="BE36"/>
      <c r="BF36" s="202">
        <v>6</v>
      </c>
      <c r="BG36" s="42"/>
      <c r="BH36" s="42"/>
      <c r="BI36" s="42"/>
      <c r="BJ36" s="42"/>
      <c r="BK36" s="248" t="e">
        <f t="shared" si="16"/>
        <v>#DIV/0!</v>
      </c>
      <c r="BL36" s="42"/>
      <c r="BM36" s="42"/>
      <c r="BN36" s="42"/>
      <c r="BO36" s="42"/>
      <c r="BP36" s="248" t="e">
        <f t="shared" si="17"/>
        <v>#DIV/0!</v>
      </c>
      <c r="BQ36" s="115"/>
      <c r="BR36" s="201">
        <v>100</v>
      </c>
      <c r="BS36" s="115"/>
      <c r="BT36" s="201">
        <v>72.5</v>
      </c>
      <c r="BU36" s="115"/>
      <c r="BV36" s="201">
        <v>45</v>
      </c>
      <c r="BW36" s="256" t="s">
        <v>13</v>
      </c>
      <c r="BX36"/>
      <c r="BY36" s="202">
        <v>6</v>
      </c>
      <c r="BZ36" s="42"/>
      <c r="CA36" s="42"/>
      <c r="CB36" s="42"/>
      <c r="CC36" s="42"/>
      <c r="CD36" s="248" t="e">
        <f t="shared" si="18"/>
        <v>#DIV/0!</v>
      </c>
      <c r="CE36" s="42"/>
      <c r="CF36" s="42"/>
      <c r="CG36" s="42"/>
      <c r="CH36" s="42"/>
      <c r="CI36" s="248" t="e">
        <f t="shared" si="19"/>
        <v>#DIV/0!</v>
      </c>
      <c r="CJ36" s="115"/>
      <c r="CK36" s="201">
        <v>100</v>
      </c>
      <c r="CL36" s="115"/>
      <c r="CM36" s="201">
        <v>72.5</v>
      </c>
      <c r="CN36" s="115"/>
      <c r="CO36" s="201">
        <v>45</v>
      </c>
      <c r="CP36" s="256" t="s">
        <v>13</v>
      </c>
    </row>
    <row r="37" spans="1:94" x14ac:dyDescent="0.3">
      <c r="A37" s="202">
        <v>7</v>
      </c>
      <c r="B37" s="42"/>
      <c r="C37" s="42"/>
      <c r="D37" s="42"/>
      <c r="E37" s="42"/>
      <c r="F37" s="248" t="e">
        <f t="shared" si="10"/>
        <v>#DIV/0!</v>
      </c>
      <c r="G37" s="42"/>
      <c r="H37" s="42"/>
      <c r="I37" s="42"/>
      <c r="J37" s="42"/>
      <c r="K37" s="248" t="e">
        <f t="shared" si="11"/>
        <v>#DIV/0!</v>
      </c>
      <c r="L37" s="115"/>
      <c r="M37" s="201">
        <v>43</v>
      </c>
      <c r="N37" s="115"/>
      <c r="O37" s="201">
        <v>34</v>
      </c>
      <c r="P37" s="115"/>
      <c r="Q37" s="201">
        <v>25</v>
      </c>
      <c r="R37" s="256" t="s">
        <v>13</v>
      </c>
      <c r="T37" s="202">
        <v>7</v>
      </c>
      <c r="U37" s="42"/>
      <c r="V37" s="42"/>
      <c r="W37" s="42"/>
      <c r="X37" s="42"/>
      <c r="Y37" s="248" t="e">
        <f t="shared" si="12"/>
        <v>#DIV/0!</v>
      </c>
      <c r="Z37" s="42"/>
      <c r="AA37" s="42"/>
      <c r="AB37" s="42"/>
      <c r="AC37" s="42"/>
      <c r="AD37" s="248" t="e">
        <f t="shared" si="13"/>
        <v>#DIV/0!</v>
      </c>
      <c r="AE37" s="115"/>
      <c r="AF37" s="201">
        <v>43</v>
      </c>
      <c r="AG37" s="115"/>
      <c r="AH37" s="201">
        <v>34</v>
      </c>
      <c r="AI37" s="115"/>
      <c r="AJ37" s="201">
        <v>25</v>
      </c>
      <c r="AK37" s="256" t="s">
        <v>13</v>
      </c>
      <c r="AL37"/>
      <c r="AM37" s="202">
        <v>7</v>
      </c>
      <c r="AN37" s="42"/>
      <c r="AO37" s="42"/>
      <c r="AP37" s="42"/>
      <c r="AQ37" s="42"/>
      <c r="AR37" s="248" t="e">
        <f t="shared" si="14"/>
        <v>#DIV/0!</v>
      </c>
      <c r="AS37" s="42"/>
      <c r="AT37" s="42"/>
      <c r="AU37" s="42"/>
      <c r="AV37" s="42"/>
      <c r="AW37" s="248" t="e">
        <f t="shared" si="15"/>
        <v>#DIV/0!</v>
      </c>
      <c r="AX37" s="115"/>
      <c r="AY37" s="201">
        <v>43</v>
      </c>
      <c r="AZ37" s="115"/>
      <c r="BA37" s="201">
        <v>34</v>
      </c>
      <c r="BB37" s="115"/>
      <c r="BC37" s="201">
        <v>25</v>
      </c>
      <c r="BD37" s="256" t="s">
        <v>13</v>
      </c>
      <c r="BE37"/>
      <c r="BF37" s="202">
        <v>7</v>
      </c>
      <c r="BG37" s="42"/>
      <c r="BH37" s="42"/>
      <c r="BI37" s="42"/>
      <c r="BJ37" s="42"/>
      <c r="BK37" s="248" t="e">
        <f t="shared" si="16"/>
        <v>#DIV/0!</v>
      </c>
      <c r="BL37" s="42"/>
      <c r="BM37" s="42"/>
      <c r="BN37" s="42"/>
      <c r="BO37" s="42"/>
      <c r="BP37" s="248" t="e">
        <f t="shared" si="17"/>
        <v>#DIV/0!</v>
      </c>
      <c r="BQ37" s="115"/>
      <c r="BR37" s="201">
        <v>43</v>
      </c>
      <c r="BS37" s="115"/>
      <c r="BT37" s="201">
        <v>34</v>
      </c>
      <c r="BU37" s="115"/>
      <c r="BV37" s="201">
        <v>25</v>
      </c>
      <c r="BW37" s="256" t="s">
        <v>13</v>
      </c>
      <c r="BX37"/>
      <c r="BY37" s="202">
        <v>7</v>
      </c>
      <c r="BZ37" s="42"/>
      <c r="CA37" s="42"/>
      <c r="CB37" s="42"/>
      <c r="CC37" s="42"/>
      <c r="CD37" s="248" t="e">
        <f t="shared" si="18"/>
        <v>#DIV/0!</v>
      </c>
      <c r="CE37" s="42"/>
      <c r="CF37" s="42"/>
      <c r="CG37" s="42"/>
      <c r="CH37" s="42"/>
      <c r="CI37" s="248" t="e">
        <f t="shared" si="19"/>
        <v>#DIV/0!</v>
      </c>
      <c r="CJ37" s="115"/>
      <c r="CK37" s="201">
        <v>43</v>
      </c>
      <c r="CL37" s="115"/>
      <c r="CM37" s="201">
        <v>34</v>
      </c>
      <c r="CN37" s="115"/>
      <c r="CO37" s="201">
        <v>25</v>
      </c>
      <c r="CP37" s="256" t="s">
        <v>13</v>
      </c>
    </row>
    <row r="38" spans="1:94" x14ac:dyDescent="0.3">
      <c r="A38" s="202">
        <v>8</v>
      </c>
      <c r="B38" s="42"/>
      <c r="C38" s="42"/>
      <c r="D38" s="42"/>
      <c r="E38" s="42"/>
      <c r="F38" s="248" t="e">
        <f t="shared" si="10"/>
        <v>#DIV/0!</v>
      </c>
      <c r="G38" s="42"/>
      <c r="H38" s="42"/>
      <c r="I38" s="42"/>
      <c r="J38" s="42"/>
      <c r="K38" s="248" t="e">
        <f t="shared" si="11"/>
        <v>#DIV/0!</v>
      </c>
      <c r="L38" s="115"/>
      <c r="M38" s="201">
        <v>27</v>
      </c>
      <c r="N38" s="115"/>
      <c r="O38" s="201">
        <v>21</v>
      </c>
      <c r="P38" s="115"/>
      <c r="Q38" s="201">
        <v>15</v>
      </c>
      <c r="R38" s="256" t="s">
        <v>13</v>
      </c>
      <c r="T38" s="202">
        <v>8</v>
      </c>
      <c r="U38" s="42"/>
      <c r="V38" s="42"/>
      <c r="W38" s="42"/>
      <c r="X38" s="42"/>
      <c r="Y38" s="248" t="e">
        <f t="shared" si="12"/>
        <v>#DIV/0!</v>
      </c>
      <c r="Z38" s="42"/>
      <c r="AA38" s="42"/>
      <c r="AB38" s="42"/>
      <c r="AC38" s="42"/>
      <c r="AD38" s="248" t="e">
        <f t="shared" si="13"/>
        <v>#DIV/0!</v>
      </c>
      <c r="AE38" s="115"/>
      <c r="AF38" s="201">
        <v>27</v>
      </c>
      <c r="AG38" s="115"/>
      <c r="AH38" s="201">
        <v>21</v>
      </c>
      <c r="AI38" s="115"/>
      <c r="AJ38" s="201">
        <v>15</v>
      </c>
      <c r="AK38" s="256" t="s">
        <v>13</v>
      </c>
      <c r="AL38"/>
      <c r="AM38" s="202">
        <v>8</v>
      </c>
      <c r="AN38" s="42"/>
      <c r="AO38" s="42"/>
      <c r="AP38" s="42"/>
      <c r="AQ38" s="42"/>
      <c r="AR38" s="248" t="e">
        <f t="shared" si="14"/>
        <v>#DIV/0!</v>
      </c>
      <c r="AS38" s="42"/>
      <c r="AT38" s="42"/>
      <c r="AU38" s="42"/>
      <c r="AV38" s="42"/>
      <c r="AW38" s="248" t="e">
        <f t="shared" si="15"/>
        <v>#DIV/0!</v>
      </c>
      <c r="AX38" s="115"/>
      <c r="AY38" s="201">
        <v>27</v>
      </c>
      <c r="AZ38" s="115"/>
      <c r="BA38" s="201">
        <v>21</v>
      </c>
      <c r="BB38" s="115"/>
      <c r="BC38" s="201">
        <v>15</v>
      </c>
      <c r="BD38" s="256" t="s">
        <v>13</v>
      </c>
      <c r="BE38"/>
      <c r="BF38" s="202">
        <v>8</v>
      </c>
      <c r="BG38" s="42"/>
      <c r="BH38" s="42"/>
      <c r="BI38" s="42"/>
      <c r="BJ38" s="42"/>
      <c r="BK38" s="248" t="e">
        <f t="shared" si="16"/>
        <v>#DIV/0!</v>
      </c>
      <c r="BL38" s="42"/>
      <c r="BM38" s="42"/>
      <c r="BN38" s="42"/>
      <c r="BO38" s="42"/>
      <c r="BP38" s="248" t="e">
        <f t="shared" si="17"/>
        <v>#DIV/0!</v>
      </c>
      <c r="BQ38" s="115"/>
      <c r="BR38" s="201">
        <v>27</v>
      </c>
      <c r="BS38" s="115"/>
      <c r="BT38" s="201">
        <v>21</v>
      </c>
      <c r="BU38" s="115"/>
      <c r="BV38" s="201">
        <v>15</v>
      </c>
      <c r="BW38" s="256" t="s">
        <v>13</v>
      </c>
      <c r="BX38"/>
      <c r="BY38" s="202">
        <v>8</v>
      </c>
      <c r="BZ38" s="42"/>
      <c r="CA38" s="42"/>
      <c r="CB38" s="42"/>
      <c r="CC38" s="42"/>
      <c r="CD38" s="248" t="e">
        <f t="shared" si="18"/>
        <v>#DIV/0!</v>
      </c>
      <c r="CE38" s="42"/>
      <c r="CF38" s="42"/>
      <c r="CG38" s="42"/>
      <c r="CH38" s="42"/>
      <c r="CI38" s="248" t="e">
        <f t="shared" si="19"/>
        <v>#DIV/0!</v>
      </c>
      <c r="CJ38" s="115"/>
      <c r="CK38" s="201">
        <v>27</v>
      </c>
      <c r="CL38" s="115"/>
      <c r="CM38" s="201">
        <v>21</v>
      </c>
      <c r="CN38" s="115"/>
      <c r="CO38" s="201">
        <v>15</v>
      </c>
      <c r="CP38" s="256" t="s">
        <v>13</v>
      </c>
    </row>
    <row r="39" spans="1:94" ht="18.75" customHeight="1" x14ac:dyDescent="0.35">
      <c r="A39" s="429" t="s">
        <v>27</v>
      </c>
      <c r="B39" s="429"/>
      <c r="T39" s="429" t="s">
        <v>27</v>
      </c>
      <c r="U39" s="429"/>
      <c r="AL39"/>
      <c r="AM39" s="429" t="s">
        <v>27</v>
      </c>
      <c r="AN39" s="429"/>
      <c r="BE39"/>
      <c r="BF39" s="429" t="s">
        <v>27</v>
      </c>
      <c r="BG39" s="429"/>
      <c r="BX39"/>
      <c r="BY39" s="429" t="s">
        <v>27</v>
      </c>
      <c r="BZ39" s="429"/>
    </row>
    <row r="40" spans="1:94" x14ac:dyDescent="0.3">
      <c r="A40" s="427" t="s">
        <v>15</v>
      </c>
      <c r="B40" s="427"/>
      <c r="C40" s="427"/>
      <c r="D40" s="427"/>
      <c r="E40" s="41"/>
      <c r="F40" s="427" t="s">
        <v>16</v>
      </c>
      <c r="G40" s="427"/>
      <c r="H40" s="427"/>
      <c r="I40" s="41"/>
      <c r="T40" s="427" t="s">
        <v>15</v>
      </c>
      <c r="U40" s="427"/>
      <c r="V40" s="427"/>
      <c r="W40" s="427"/>
      <c r="X40" s="41"/>
      <c r="Y40" s="427" t="s">
        <v>16</v>
      </c>
      <c r="Z40" s="427"/>
      <c r="AA40" s="427"/>
      <c r="AB40" s="41"/>
      <c r="AL40"/>
      <c r="AM40" s="427" t="s">
        <v>15</v>
      </c>
      <c r="AN40" s="427"/>
      <c r="AO40" s="427"/>
      <c r="AP40" s="427"/>
      <c r="AQ40" s="41"/>
      <c r="AR40" s="427" t="s">
        <v>16</v>
      </c>
      <c r="AS40" s="427"/>
      <c r="AT40" s="427"/>
      <c r="AU40" s="41"/>
      <c r="AV40"/>
      <c r="AW40" s="65"/>
      <c r="AX40"/>
      <c r="AY40"/>
      <c r="AZ40"/>
      <c r="BA40"/>
      <c r="BB40"/>
      <c r="BC40"/>
      <c r="BD40" s="65"/>
      <c r="BE40"/>
      <c r="BF40" s="427" t="s">
        <v>15</v>
      </c>
      <c r="BG40" s="427"/>
      <c r="BH40" s="427"/>
      <c r="BI40" s="427"/>
      <c r="BJ40" s="41"/>
      <c r="BK40" s="427" t="s">
        <v>16</v>
      </c>
      <c r="BL40" s="427"/>
      <c r="BM40" s="427"/>
      <c r="BN40" s="41"/>
      <c r="BO40"/>
      <c r="BP40" s="65"/>
      <c r="BQ40"/>
      <c r="BR40"/>
      <c r="BS40"/>
      <c r="BT40"/>
      <c r="BU40"/>
      <c r="BV40"/>
      <c r="BW40" s="65"/>
      <c r="BX40"/>
      <c r="BY40" s="427" t="s">
        <v>15</v>
      </c>
      <c r="BZ40" s="427"/>
      <c r="CA40" s="427"/>
      <c r="CB40" s="427"/>
      <c r="CC40" s="41"/>
      <c r="CD40" s="427" t="s">
        <v>16</v>
      </c>
      <c r="CE40" s="427"/>
      <c r="CF40" s="427"/>
      <c r="CG40" s="41"/>
      <c r="CH40"/>
      <c r="CI40" s="65"/>
      <c r="CJ40"/>
      <c r="CK40"/>
      <c r="CL40"/>
    </row>
    <row r="41" spans="1:94" x14ac:dyDescent="0.3">
      <c r="A41" s="428" t="s">
        <v>3</v>
      </c>
      <c r="B41" s="428"/>
      <c r="C41" s="428"/>
      <c r="D41" s="428"/>
      <c r="E41" s="41"/>
      <c r="F41" s="428" t="s">
        <v>3</v>
      </c>
      <c r="G41" s="428"/>
      <c r="H41" s="428"/>
      <c r="I41" s="41"/>
      <c r="T41" s="428" t="s">
        <v>3</v>
      </c>
      <c r="U41" s="428"/>
      <c r="V41" s="428"/>
      <c r="W41" s="428"/>
      <c r="X41" s="41"/>
      <c r="Y41" s="428" t="s">
        <v>3</v>
      </c>
      <c r="Z41" s="428"/>
      <c r="AA41" s="428"/>
      <c r="AB41" s="41"/>
      <c r="AL41"/>
      <c r="AM41" s="428" t="s">
        <v>3</v>
      </c>
      <c r="AN41" s="428"/>
      <c r="AO41" s="428"/>
      <c r="AP41" s="428"/>
      <c r="AQ41" s="41"/>
      <c r="AR41" s="428" t="s">
        <v>3</v>
      </c>
      <c r="AS41" s="428"/>
      <c r="AT41" s="428"/>
      <c r="AU41" s="41"/>
      <c r="AV41"/>
      <c r="AW41" s="65"/>
      <c r="AX41"/>
      <c r="AY41"/>
      <c r="AZ41"/>
      <c r="BA41"/>
      <c r="BB41"/>
      <c r="BC41"/>
      <c r="BD41" s="65"/>
      <c r="BE41"/>
      <c r="BF41" s="428" t="s">
        <v>3</v>
      </c>
      <c r="BG41" s="428"/>
      <c r="BH41" s="428"/>
      <c r="BI41" s="428"/>
      <c r="BJ41" s="41"/>
      <c r="BK41" s="428" t="s">
        <v>3</v>
      </c>
      <c r="BL41" s="428"/>
      <c r="BM41" s="428"/>
      <c r="BN41" s="41"/>
      <c r="BO41"/>
      <c r="BP41" s="65"/>
      <c r="BQ41"/>
      <c r="BR41"/>
      <c r="BS41"/>
      <c r="BT41"/>
      <c r="BU41"/>
      <c r="BV41"/>
      <c r="BW41" s="65"/>
      <c r="BX41"/>
      <c r="BY41" s="428" t="s">
        <v>3</v>
      </c>
      <c r="BZ41" s="428"/>
      <c r="CA41" s="428"/>
      <c r="CB41" s="428"/>
      <c r="CC41" s="41"/>
      <c r="CD41" s="428" t="s">
        <v>3</v>
      </c>
      <c r="CE41" s="428"/>
      <c r="CF41" s="428"/>
      <c r="CG41" s="41"/>
      <c r="CH41"/>
      <c r="CI41" s="65"/>
      <c r="CJ41"/>
      <c r="CK41"/>
      <c r="CL41"/>
    </row>
    <row r="42" spans="1:94" x14ac:dyDescent="0.3">
      <c r="A42" s="251"/>
      <c r="B42" s="251"/>
      <c r="C42" s="251"/>
      <c r="D42" s="251" t="s">
        <v>14</v>
      </c>
      <c r="E42" s="220" t="e">
        <f>SUM(E41/E40)</f>
        <v>#DIV/0!</v>
      </c>
      <c r="F42" s="423" t="s">
        <v>14</v>
      </c>
      <c r="G42" s="423"/>
      <c r="H42" s="423"/>
      <c r="I42" s="220" t="e">
        <f>SUM(I41/I40)</f>
        <v>#DIV/0!</v>
      </c>
      <c r="T42" s="251"/>
      <c r="U42" s="251"/>
      <c r="V42" s="251"/>
      <c r="W42" s="251" t="s">
        <v>14</v>
      </c>
      <c r="X42" s="252" t="e">
        <f>SUM(X41/X40)</f>
        <v>#DIV/0!</v>
      </c>
      <c r="Y42" s="423" t="s">
        <v>14</v>
      </c>
      <c r="Z42" s="423"/>
      <c r="AA42" s="423"/>
      <c r="AB42" s="252" t="e">
        <f>SUM(AB41/AB40)</f>
        <v>#DIV/0!</v>
      </c>
      <c r="AM42" s="251"/>
      <c r="AN42" s="251"/>
      <c r="AO42" s="251"/>
      <c r="AP42" s="251" t="s">
        <v>14</v>
      </c>
      <c r="AQ42" s="252" t="e">
        <f>SUM(AQ41/AQ40)</f>
        <v>#DIV/0!</v>
      </c>
      <c r="AR42" s="423" t="s">
        <v>14</v>
      </c>
      <c r="AS42" s="423"/>
      <c r="AT42" s="423"/>
      <c r="AU42" s="252" t="e">
        <f>SUM(AU41/AU40)</f>
        <v>#DIV/0!</v>
      </c>
      <c r="BF42" s="251"/>
      <c r="BG42" s="251"/>
      <c r="BH42" s="251"/>
      <c r="BI42" s="251" t="s">
        <v>14</v>
      </c>
      <c r="BJ42" s="252" t="e">
        <f>SUM(BJ41/BJ40)</f>
        <v>#DIV/0!</v>
      </c>
      <c r="BK42" s="423" t="s">
        <v>14</v>
      </c>
      <c r="BL42" s="423"/>
      <c r="BM42" s="423"/>
      <c r="BN42" s="252" t="e">
        <f>SUM(BN41/BN40)</f>
        <v>#DIV/0!</v>
      </c>
      <c r="BY42" s="251"/>
      <c r="BZ42" s="251"/>
      <c r="CA42" s="251"/>
      <c r="CB42" s="251" t="s">
        <v>14</v>
      </c>
      <c r="CC42" s="252" t="e">
        <f>SUM(CC41/CC40)</f>
        <v>#DIV/0!</v>
      </c>
      <c r="CD42" s="423" t="s">
        <v>14</v>
      </c>
      <c r="CE42" s="423"/>
      <c r="CF42" s="423"/>
      <c r="CG42" s="252" t="e">
        <f>SUM(CG41/CG40)</f>
        <v>#DIV/0!</v>
      </c>
    </row>
    <row r="43" spans="1:94" x14ac:dyDescent="0.3">
      <c r="A43" s="424" t="s">
        <v>267</v>
      </c>
      <c r="B43" s="425"/>
      <c r="C43" s="425"/>
      <c r="D43" s="425"/>
      <c r="E43" s="425"/>
      <c r="F43" s="425"/>
      <c r="G43" s="425"/>
      <c r="H43" s="425"/>
      <c r="I43" s="425"/>
      <c r="J43" s="425"/>
      <c r="K43" s="425"/>
      <c r="L43" s="425"/>
      <c r="M43" s="425"/>
      <c r="N43" s="425"/>
      <c r="O43" s="425"/>
      <c r="P43" s="425"/>
      <c r="Q43" s="425"/>
      <c r="R43" s="426"/>
      <c r="T43" s="424" t="s">
        <v>267</v>
      </c>
      <c r="U43" s="425"/>
      <c r="V43" s="425"/>
      <c r="W43" s="425"/>
      <c r="X43" s="425"/>
      <c r="Y43" s="425"/>
      <c r="Z43" s="425"/>
      <c r="AA43" s="425"/>
      <c r="AB43" s="425"/>
      <c r="AC43" s="425"/>
      <c r="AD43" s="425"/>
      <c r="AE43" s="425"/>
      <c r="AF43" s="425"/>
      <c r="AG43" s="425"/>
      <c r="AH43" s="425"/>
      <c r="AI43" s="425"/>
      <c r="AJ43" s="425"/>
      <c r="AK43" s="426"/>
      <c r="AL43"/>
      <c r="AM43" s="424" t="s">
        <v>267</v>
      </c>
      <c r="AN43" s="425"/>
      <c r="AO43" s="425"/>
      <c r="AP43" s="425"/>
      <c r="AQ43" s="425"/>
      <c r="AR43" s="425"/>
      <c r="AS43" s="425"/>
      <c r="AT43" s="425"/>
      <c r="AU43" s="425"/>
      <c r="AV43" s="425"/>
      <c r="AW43" s="425"/>
      <c r="AX43" s="425"/>
      <c r="AY43" s="425"/>
      <c r="AZ43" s="425"/>
      <c r="BA43" s="425"/>
      <c r="BB43" s="425"/>
      <c r="BC43" s="425"/>
      <c r="BD43" s="426"/>
      <c r="BE43"/>
      <c r="BF43" s="424" t="s">
        <v>267</v>
      </c>
      <c r="BG43" s="425"/>
      <c r="BH43" s="425"/>
      <c r="BI43" s="425"/>
      <c r="BJ43" s="425"/>
      <c r="BK43" s="425"/>
      <c r="BL43" s="425"/>
      <c r="BM43" s="425"/>
      <c r="BN43" s="425"/>
      <c r="BO43" s="425"/>
      <c r="BP43" s="425"/>
      <c r="BQ43" s="425"/>
      <c r="BR43" s="425"/>
      <c r="BS43" s="425"/>
      <c r="BT43" s="425"/>
      <c r="BU43" s="425"/>
      <c r="BV43" s="425"/>
      <c r="BW43" s="426"/>
      <c r="BX43"/>
      <c r="BY43" s="424" t="s">
        <v>267</v>
      </c>
      <c r="BZ43" s="425"/>
      <c r="CA43" s="425"/>
      <c r="CB43" s="425"/>
      <c r="CC43" s="425"/>
      <c r="CD43" s="425"/>
      <c r="CE43" s="425"/>
      <c r="CF43" s="425"/>
      <c r="CG43" s="425"/>
      <c r="CH43" s="425"/>
      <c r="CI43" s="425"/>
      <c r="CJ43" s="425"/>
      <c r="CK43" s="425"/>
      <c r="CL43" s="425"/>
      <c r="CM43" s="425"/>
      <c r="CN43" s="425"/>
      <c r="CO43" s="425"/>
      <c r="CP43" s="426"/>
    </row>
    <row r="44" spans="1:94" x14ac:dyDescent="0.3">
      <c r="A44" s="11"/>
      <c r="B44" s="422" t="s">
        <v>268</v>
      </c>
      <c r="C44" s="422"/>
      <c r="D44" s="422"/>
      <c r="E44" s="422"/>
      <c r="F44" s="422"/>
      <c r="G44" s="401" t="s">
        <v>269</v>
      </c>
      <c r="H44" s="402"/>
      <c r="I44" s="402"/>
      <c r="J44" s="402"/>
      <c r="K44" s="402"/>
      <c r="L44" s="401" t="s">
        <v>270</v>
      </c>
      <c r="M44" s="402"/>
      <c r="N44" s="402"/>
      <c r="O44" s="402"/>
      <c r="P44" s="402"/>
      <c r="Q44" s="402"/>
      <c r="R44" s="403"/>
      <c r="T44" s="11"/>
      <c r="U44" s="422" t="s">
        <v>268</v>
      </c>
      <c r="V44" s="422"/>
      <c r="W44" s="422"/>
      <c r="X44" s="422"/>
      <c r="Y44" s="422"/>
      <c r="Z44" s="401" t="s">
        <v>269</v>
      </c>
      <c r="AA44" s="402"/>
      <c r="AB44" s="402"/>
      <c r="AC44" s="402"/>
      <c r="AD44" s="402"/>
      <c r="AE44" s="401" t="s">
        <v>270</v>
      </c>
      <c r="AF44" s="402"/>
      <c r="AG44" s="402"/>
      <c r="AH44" s="402"/>
      <c r="AI44" s="402"/>
      <c r="AJ44" s="402"/>
      <c r="AK44" s="403"/>
      <c r="AL44"/>
      <c r="AM44" s="11"/>
      <c r="AN44" s="422" t="s">
        <v>268</v>
      </c>
      <c r="AO44" s="422"/>
      <c r="AP44" s="422"/>
      <c r="AQ44" s="422"/>
      <c r="AR44" s="422"/>
      <c r="AS44" s="401" t="s">
        <v>269</v>
      </c>
      <c r="AT44" s="402"/>
      <c r="AU44" s="402"/>
      <c r="AV44" s="402"/>
      <c r="AW44" s="402"/>
      <c r="AX44" s="401" t="s">
        <v>270</v>
      </c>
      <c r="AY44" s="402"/>
      <c r="AZ44" s="402"/>
      <c r="BA44" s="402"/>
      <c r="BB44" s="402"/>
      <c r="BC44" s="402"/>
      <c r="BD44" s="403"/>
      <c r="BE44"/>
      <c r="BF44" s="11"/>
      <c r="BG44" s="422" t="s">
        <v>268</v>
      </c>
      <c r="BH44" s="422"/>
      <c r="BI44" s="422"/>
      <c r="BJ44" s="422"/>
      <c r="BK44" s="422"/>
      <c r="BL44" s="401" t="s">
        <v>269</v>
      </c>
      <c r="BM44" s="402"/>
      <c r="BN44" s="402"/>
      <c r="BO44" s="402"/>
      <c r="BP44" s="402"/>
      <c r="BQ44" s="401" t="s">
        <v>270</v>
      </c>
      <c r="BR44" s="402"/>
      <c r="BS44" s="402"/>
      <c r="BT44" s="402"/>
      <c r="BU44" s="402"/>
      <c r="BV44" s="402"/>
      <c r="BW44" s="403"/>
      <c r="BX44"/>
      <c r="BY44" s="11"/>
      <c r="BZ44" s="422" t="s">
        <v>268</v>
      </c>
      <c r="CA44" s="422"/>
      <c r="CB44" s="422"/>
      <c r="CC44" s="422"/>
      <c r="CD44" s="422"/>
      <c r="CE44" s="401" t="s">
        <v>269</v>
      </c>
      <c r="CF44" s="402"/>
      <c r="CG44" s="402"/>
      <c r="CH44" s="402"/>
      <c r="CI44" s="402"/>
      <c r="CJ44" s="401" t="s">
        <v>270</v>
      </c>
      <c r="CK44" s="402"/>
      <c r="CL44" s="402"/>
      <c r="CM44" s="402"/>
      <c r="CN44" s="402"/>
      <c r="CO44" s="402"/>
      <c r="CP44" s="403"/>
    </row>
    <row r="45" spans="1:94" ht="115.2" x14ac:dyDescent="0.3">
      <c r="A45" s="190" t="s">
        <v>0</v>
      </c>
      <c r="B45" s="9" t="s">
        <v>133</v>
      </c>
      <c r="C45" s="9" t="s">
        <v>271</v>
      </c>
      <c r="D45" s="9" t="s">
        <v>272</v>
      </c>
      <c r="E45" s="9" t="s">
        <v>273</v>
      </c>
      <c r="F45" s="245" t="s">
        <v>274</v>
      </c>
      <c r="G45" s="9" t="s">
        <v>133</v>
      </c>
      <c r="H45" s="9" t="s">
        <v>271</v>
      </c>
      <c r="I45" s="9" t="s">
        <v>272</v>
      </c>
      <c r="J45" s="9" t="s">
        <v>273</v>
      </c>
      <c r="K45" s="245" t="s">
        <v>281</v>
      </c>
      <c r="L45" s="9" t="s">
        <v>275</v>
      </c>
      <c r="M45" s="9" t="s">
        <v>206</v>
      </c>
      <c r="N45" s="9" t="s">
        <v>276</v>
      </c>
      <c r="O45" s="9" t="s">
        <v>206</v>
      </c>
      <c r="P45" s="9" t="s">
        <v>277</v>
      </c>
      <c r="Q45" s="9" t="s">
        <v>206</v>
      </c>
      <c r="R45" s="245" t="s">
        <v>278</v>
      </c>
      <c r="T45" s="190" t="s">
        <v>0</v>
      </c>
      <c r="U45" s="9" t="s">
        <v>133</v>
      </c>
      <c r="V45" s="9" t="s">
        <v>271</v>
      </c>
      <c r="W45" s="9" t="s">
        <v>272</v>
      </c>
      <c r="X45" s="9" t="s">
        <v>273</v>
      </c>
      <c r="Y45" s="245" t="s">
        <v>274</v>
      </c>
      <c r="Z45" s="9" t="s">
        <v>133</v>
      </c>
      <c r="AA45" s="9" t="s">
        <v>271</v>
      </c>
      <c r="AB45" s="9" t="s">
        <v>272</v>
      </c>
      <c r="AC45" s="9" t="s">
        <v>273</v>
      </c>
      <c r="AD45" s="245" t="s">
        <v>281</v>
      </c>
      <c r="AE45" s="9" t="s">
        <v>275</v>
      </c>
      <c r="AF45" s="9" t="s">
        <v>206</v>
      </c>
      <c r="AG45" s="9" t="s">
        <v>276</v>
      </c>
      <c r="AH45" s="9" t="s">
        <v>206</v>
      </c>
      <c r="AI45" s="9" t="s">
        <v>277</v>
      </c>
      <c r="AJ45" s="9" t="s">
        <v>206</v>
      </c>
      <c r="AK45" s="245" t="s">
        <v>278</v>
      </c>
      <c r="AL45"/>
      <c r="AM45" s="190" t="s">
        <v>0</v>
      </c>
      <c r="AN45" s="9" t="s">
        <v>133</v>
      </c>
      <c r="AO45" s="9" t="s">
        <v>271</v>
      </c>
      <c r="AP45" s="9" t="s">
        <v>272</v>
      </c>
      <c r="AQ45" s="9" t="s">
        <v>273</v>
      </c>
      <c r="AR45" s="245" t="s">
        <v>274</v>
      </c>
      <c r="AS45" s="9" t="s">
        <v>133</v>
      </c>
      <c r="AT45" s="9" t="s">
        <v>271</v>
      </c>
      <c r="AU45" s="9" t="s">
        <v>272</v>
      </c>
      <c r="AV45" s="9" t="s">
        <v>273</v>
      </c>
      <c r="AW45" s="245" t="s">
        <v>281</v>
      </c>
      <c r="AX45" s="9" t="s">
        <v>275</v>
      </c>
      <c r="AY45" s="9" t="s">
        <v>206</v>
      </c>
      <c r="AZ45" s="9" t="s">
        <v>276</v>
      </c>
      <c r="BA45" s="9" t="s">
        <v>206</v>
      </c>
      <c r="BB45" s="9" t="s">
        <v>277</v>
      </c>
      <c r="BC45" s="9" t="s">
        <v>206</v>
      </c>
      <c r="BD45" s="245" t="s">
        <v>278</v>
      </c>
      <c r="BE45"/>
      <c r="BF45" s="190" t="s">
        <v>0</v>
      </c>
      <c r="BG45" s="9" t="s">
        <v>133</v>
      </c>
      <c r="BH45" s="9" t="s">
        <v>271</v>
      </c>
      <c r="BI45" s="9" t="s">
        <v>272</v>
      </c>
      <c r="BJ45" s="9" t="s">
        <v>273</v>
      </c>
      <c r="BK45" s="245" t="s">
        <v>274</v>
      </c>
      <c r="BL45" s="9" t="s">
        <v>133</v>
      </c>
      <c r="BM45" s="9" t="s">
        <v>271</v>
      </c>
      <c r="BN45" s="9" t="s">
        <v>272</v>
      </c>
      <c r="BO45" s="9" t="s">
        <v>273</v>
      </c>
      <c r="BP45" s="245" t="s">
        <v>281</v>
      </c>
      <c r="BQ45" s="9" t="s">
        <v>275</v>
      </c>
      <c r="BR45" s="9" t="s">
        <v>206</v>
      </c>
      <c r="BS45" s="9" t="s">
        <v>276</v>
      </c>
      <c r="BT45" s="9" t="s">
        <v>206</v>
      </c>
      <c r="BU45" s="9" t="s">
        <v>277</v>
      </c>
      <c r="BV45" s="9" t="s">
        <v>206</v>
      </c>
      <c r="BW45" s="245" t="s">
        <v>278</v>
      </c>
      <c r="BX45"/>
      <c r="BY45" s="190" t="s">
        <v>0</v>
      </c>
      <c r="BZ45" s="9" t="s">
        <v>133</v>
      </c>
      <c r="CA45" s="9" t="s">
        <v>271</v>
      </c>
      <c r="CB45" s="9" t="s">
        <v>272</v>
      </c>
      <c r="CC45" s="9" t="s">
        <v>273</v>
      </c>
      <c r="CD45" s="245" t="s">
        <v>274</v>
      </c>
      <c r="CE45" s="9" t="s">
        <v>133</v>
      </c>
      <c r="CF45" s="9" t="s">
        <v>271</v>
      </c>
      <c r="CG45" s="9" t="s">
        <v>272</v>
      </c>
      <c r="CH45" s="9" t="s">
        <v>273</v>
      </c>
      <c r="CI45" s="245" t="s">
        <v>281</v>
      </c>
      <c r="CJ45" s="9" t="s">
        <v>275</v>
      </c>
      <c r="CK45" s="9" t="s">
        <v>206</v>
      </c>
      <c r="CL45" s="9" t="s">
        <v>276</v>
      </c>
      <c r="CM45" s="9" t="s">
        <v>206</v>
      </c>
      <c r="CN45" s="9" t="s">
        <v>277</v>
      </c>
      <c r="CO45" s="9" t="s">
        <v>206</v>
      </c>
      <c r="CP45" s="245" t="s">
        <v>278</v>
      </c>
    </row>
    <row r="46" spans="1:94" x14ac:dyDescent="0.3">
      <c r="A46" s="12" t="s">
        <v>1</v>
      </c>
      <c r="B46" s="41"/>
      <c r="C46" s="41"/>
      <c r="D46" s="41"/>
      <c r="E46" s="41"/>
      <c r="F46" s="246" t="e">
        <f t="shared" ref="F46:F54" si="20">C46/B46</f>
        <v>#DIV/0!</v>
      </c>
      <c r="G46" s="41"/>
      <c r="H46" s="41"/>
      <c r="I46" s="41"/>
      <c r="J46" s="41"/>
      <c r="K46" s="246" t="e">
        <f t="shared" ref="K46:K54" si="21">(H46/G46)</f>
        <v>#DIV/0!</v>
      </c>
      <c r="L46" s="114"/>
      <c r="M46" s="189">
        <v>239</v>
      </c>
      <c r="N46" s="114"/>
      <c r="O46" s="189">
        <v>216.5</v>
      </c>
      <c r="P46" s="114"/>
      <c r="Q46" s="189">
        <v>194</v>
      </c>
      <c r="R46" s="254" t="s">
        <v>13</v>
      </c>
      <c r="T46" s="12" t="s">
        <v>1</v>
      </c>
      <c r="U46" s="41"/>
      <c r="V46" s="41"/>
      <c r="W46" s="41"/>
      <c r="X46" s="41"/>
      <c r="Y46" s="246" t="e">
        <f t="shared" ref="Y46:Y54" si="22">V46/U46</f>
        <v>#DIV/0!</v>
      </c>
      <c r="Z46" s="41"/>
      <c r="AA46" s="41"/>
      <c r="AB46" s="41"/>
      <c r="AC46" s="41"/>
      <c r="AD46" s="246" t="e">
        <f t="shared" ref="AD46:AD54" si="23">(AA46/Z46)</f>
        <v>#DIV/0!</v>
      </c>
      <c r="AE46" s="114"/>
      <c r="AF46" s="189">
        <v>239</v>
      </c>
      <c r="AG46" s="114"/>
      <c r="AH46" s="189">
        <v>216.5</v>
      </c>
      <c r="AI46" s="114"/>
      <c r="AJ46" s="189">
        <v>194</v>
      </c>
      <c r="AK46" s="254" t="s">
        <v>13</v>
      </c>
      <c r="AL46"/>
      <c r="AM46" s="12" t="s">
        <v>1</v>
      </c>
      <c r="AN46" s="41"/>
      <c r="AO46" s="41"/>
      <c r="AP46" s="41"/>
      <c r="AQ46" s="41"/>
      <c r="AR46" s="246" t="e">
        <f t="shared" ref="AR46:AR54" si="24">AO46/AN46</f>
        <v>#DIV/0!</v>
      </c>
      <c r="AS46" s="41"/>
      <c r="AT46" s="41"/>
      <c r="AU46" s="41"/>
      <c r="AV46" s="41"/>
      <c r="AW46" s="246" t="e">
        <f t="shared" ref="AW46:AW54" si="25">(AT46/AS46)</f>
        <v>#DIV/0!</v>
      </c>
      <c r="AX46" s="114"/>
      <c r="AY46" s="189">
        <v>239</v>
      </c>
      <c r="AZ46" s="114"/>
      <c r="BA46" s="189">
        <v>216.5</v>
      </c>
      <c r="BB46" s="114"/>
      <c r="BC46" s="189">
        <v>194</v>
      </c>
      <c r="BD46" s="254" t="s">
        <v>13</v>
      </c>
      <c r="BE46"/>
      <c r="BF46" s="12" t="s">
        <v>1</v>
      </c>
      <c r="BG46" s="41"/>
      <c r="BH46" s="41"/>
      <c r="BI46" s="41"/>
      <c r="BJ46" s="41"/>
      <c r="BK46" s="246" t="e">
        <f t="shared" ref="BK46:BK54" si="26">BH46/BG46</f>
        <v>#DIV/0!</v>
      </c>
      <c r="BL46" s="41"/>
      <c r="BM46" s="41"/>
      <c r="BN46" s="41"/>
      <c r="BO46" s="41"/>
      <c r="BP46" s="246" t="e">
        <f t="shared" ref="BP46:BP54" si="27">(BM46/BL46)</f>
        <v>#DIV/0!</v>
      </c>
      <c r="BQ46" s="114"/>
      <c r="BR46" s="189">
        <v>239</v>
      </c>
      <c r="BS46" s="114"/>
      <c r="BT46" s="189">
        <v>216.5</v>
      </c>
      <c r="BU46" s="114"/>
      <c r="BV46" s="189">
        <v>194</v>
      </c>
      <c r="BW46" s="254" t="s">
        <v>13</v>
      </c>
      <c r="BX46"/>
      <c r="BY46" s="12" t="s">
        <v>1</v>
      </c>
      <c r="BZ46" s="41"/>
      <c r="CA46" s="41"/>
      <c r="CB46" s="41"/>
      <c r="CC46" s="41"/>
      <c r="CD46" s="246" t="e">
        <f t="shared" ref="CD46:CD54" si="28">CA46/BZ46</f>
        <v>#DIV/0!</v>
      </c>
      <c r="CE46" s="41"/>
      <c r="CF46" s="41"/>
      <c r="CG46" s="41"/>
      <c r="CH46" s="41"/>
      <c r="CI46" s="246" t="e">
        <f t="shared" ref="CI46:CI54" si="29">(CF46/CE46)</f>
        <v>#DIV/0!</v>
      </c>
      <c r="CJ46" s="114"/>
      <c r="CK46" s="189">
        <v>239</v>
      </c>
      <c r="CL46" s="114"/>
      <c r="CM46" s="189">
        <v>216.5</v>
      </c>
      <c r="CN46" s="114"/>
      <c r="CO46" s="189">
        <v>194</v>
      </c>
      <c r="CP46" s="254" t="s">
        <v>13</v>
      </c>
    </row>
    <row r="47" spans="1:94" x14ac:dyDescent="0.3">
      <c r="A47" s="190">
        <v>1</v>
      </c>
      <c r="B47" s="41"/>
      <c r="C47" s="41"/>
      <c r="D47" s="41"/>
      <c r="E47" s="41"/>
      <c r="F47" s="246" t="e">
        <f t="shared" si="20"/>
        <v>#DIV/0!</v>
      </c>
      <c r="G47" s="41"/>
      <c r="H47" s="41"/>
      <c r="I47" s="41"/>
      <c r="J47" s="41"/>
      <c r="K47" s="246" t="e">
        <f t="shared" si="21"/>
        <v>#DIV/0!</v>
      </c>
      <c r="L47" s="114"/>
      <c r="M47" s="189">
        <v>260</v>
      </c>
      <c r="N47" s="114"/>
      <c r="O47" s="189">
        <v>233.5</v>
      </c>
      <c r="P47" s="114"/>
      <c r="Q47" s="189">
        <v>207</v>
      </c>
      <c r="R47" s="254" t="s">
        <v>13</v>
      </c>
      <c r="T47" s="190">
        <v>1</v>
      </c>
      <c r="U47" s="41"/>
      <c r="V47" s="41"/>
      <c r="W47" s="41"/>
      <c r="X47" s="41"/>
      <c r="Y47" s="246" t="e">
        <f t="shared" si="22"/>
        <v>#DIV/0!</v>
      </c>
      <c r="Z47" s="41"/>
      <c r="AA47" s="41"/>
      <c r="AB47" s="41"/>
      <c r="AC47" s="41"/>
      <c r="AD47" s="246" t="e">
        <f t="shared" si="23"/>
        <v>#DIV/0!</v>
      </c>
      <c r="AE47" s="114"/>
      <c r="AF47" s="189">
        <v>260</v>
      </c>
      <c r="AG47" s="114"/>
      <c r="AH47" s="189">
        <v>233.5</v>
      </c>
      <c r="AI47" s="114"/>
      <c r="AJ47" s="189">
        <v>207</v>
      </c>
      <c r="AK47" s="254" t="s">
        <v>13</v>
      </c>
      <c r="AL47"/>
      <c r="AM47" s="190">
        <v>1</v>
      </c>
      <c r="AN47" s="41"/>
      <c r="AO47" s="41"/>
      <c r="AP47" s="41"/>
      <c r="AQ47" s="41"/>
      <c r="AR47" s="246" t="e">
        <f t="shared" si="24"/>
        <v>#DIV/0!</v>
      </c>
      <c r="AS47" s="41"/>
      <c r="AT47" s="41"/>
      <c r="AU47" s="41"/>
      <c r="AV47" s="41"/>
      <c r="AW47" s="246" t="e">
        <f t="shared" si="25"/>
        <v>#DIV/0!</v>
      </c>
      <c r="AX47" s="114"/>
      <c r="AY47" s="189">
        <v>260</v>
      </c>
      <c r="AZ47" s="114"/>
      <c r="BA47" s="189">
        <v>233.5</v>
      </c>
      <c r="BB47" s="114"/>
      <c r="BC47" s="189">
        <v>207</v>
      </c>
      <c r="BD47" s="254" t="s">
        <v>13</v>
      </c>
      <c r="BE47"/>
      <c r="BF47" s="190">
        <v>1</v>
      </c>
      <c r="BG47" s="41"/>
      <c r="BH47" s="41"/>
      <c r="BI47" s="41"/>
      <c r="BJ47" s="41"/>
      <c r="BK47" s="246" t="e">
        <f t="shared" si="26"/>
        <v>#DIV/0!</v>
      </c>
      <c r="BL47" s="41"/>
      <c r="BM47" s="41"/>
      <c r="BN47" s="41"/>
      <c r="BO47" s="41"/>
      <c r="BP47" s="246" t="e">
        <f t="shared" si="27"/>
        <v>#DIV/0!</v>
      </c>
      <c r="BQ47" s="114"/>
      <c r="BR47" s="189">
        <v>260</v>
      </c>
      <c r="BS47" s="114"/>
      <c r="BT47" s="189">
        <v>233.5</v>
      </c>
      <c r="BU47" s="114"/>
      <c r="BV47" s="189">
        <v>207</v>
      </c>
      <c r="BW47" s="254" t="s">
        <v>13</v>
      </c>
      <c r="BX47"/>
      <c r="BY47" s="190">
        <v>1</v>
      </c>
      <c r="BZ47" s="41"/>
      <c r="CA47" s="41"/>
      <c r="CB47" s="41"/>
      <c r="CC47" s="41"/>
      <c r="CD47" s="246" t="e">
        <f t="shared" si="28"/>
        <v>#DIV/0!</v>
      </c>
      <c r="CE47" s="41"/>
      <c r="CF47" s="41"/>
      <c r="CG47" s="41"/>
      <c r="CH47" s="41"/>
      <c r="CI47" s="246" t="e">
        <f t="shared" si="29"/>
        <v>#DIV/0!</v>
      </c>
      <c r="CJ47" s="114"/>
      <c r="CK47" s="189">
        <v>260</v>
      </c>
      <c r="CL47" s="114"/>
      <c r="CM47" s="189">
        <v>233.5</v>
      </c>
      <c r="CN47" s="114"/>
      <c r="CO47" s="189">
        <v>207</v>
      </c>
      <c r="CP47" s="254" t="s">
        <v>13</v>
      </c>
    </row>
    <row r="48" spans="1:94" x14ac:dyDescent="0.3">
      <c r="A48" s="190">
        <v>2</v>
      </c>
      <c r="B48" s="41"/>
      <c r="C48" s="41"/>
      <c r="D48" s="41"/>
      <c r="E48" s="41"/>
      <c r="F48" s="246" t="e">
        <f t="shared" si="20"/>
        <v>#DIV/0!</v>
      </c>
      <c r="G48" s="41"/>
      <c r="H48" s="41"/>
      <c r="I48" s="41"/>
      <c r="J48" s="41"/>
      <c r="K48" s="246" t="e">
        <f t="shared" si="21"/>
        <v>#DIV/0!</v>
      </c>
      <c r="L48" s="114"/>
      <c r="M48" s="189">
        <v>118</v>
      </c>
      <c r="N48" s="114"/>
      <c r="O48" s="189">
        <v>107.5</v>
      </c>
      <c r="P48" s="114"/>
      <c r="Q48" s="189">
        <v>97</v>
      </c>
      <c r="R48" s="254" t="s">
        <v>13</v>
      </c>
      <c r="T48" s="190">
        <v>2</v>
      </c>
      <c r="U48" s="41"/>
      <c r="V48" s="41"/>
      <c r="W48" s="41"/>
      <c r="X48" s="41"/>
      <c r="Y48" s="246" t="e">
        <f t="shared" si="22"/>
        <v>#DIV/0!</v>
      </c>
      <c r="Z48" s="41"/>
      <c r="AA48" s="41"/>
      <c r="AB48" s="41"/>
      <c r="AC48" s="41"/>
      <c r="AD48" s="246" t="e">
        <f t="shared" si="23"/>
        <v>#DIV/0!</v>
      </c>
      <c r="AE48" s="114"/>
      <c r="AF48" s="189">
        <v>118</v>
      </c>
      <c r="AG48" s="114"/>
      <c r="AH48" s="189">
        <v>107.5</v>
      </c>
      <c r="AI48" s="114"/>
      <c r="AJ48" s="189">
        <v>97</v>
      </c>
      <c r="AK48" s="254" t="s">
        <v>13</v>
      </c>
      <c r="AL48"/>
      <c r="AM48" s="190">
        <v>2</v>
      </c>
      <c r="AN48" s="41"/>
      <c r="AO48" s="41"/>
      <c r="AP48" s="41"/>
      <c r="AQ48" s="41"/>
      <c r="AR48" s="246" t="e">
        <f t="shared" si="24"/>
        <v>#DIV/0!</v>
      </c>
      <c r="AS48" s="41"/>
      <c r="AT48" s="41"/>
      <c r="AU48" s="41"/>
      <c r="AV48" s="41"/>
      <c r="AW48" s="246" t="e">
        <f t="shared" si="25"/>
        <v>#DIV/0!</v>
      </c>
      <c r="AX48" s="114"/>
      <c r="AY48" s="189">
        <v>118</v>
      </c>
      <c r="AZ48" s="114"/>
      <c r="BA48" s="189">
        <v>107.5</v>
      </c>
      <c r="BB48" s="114"/>
      <c r="BC48" s="189">
        <v>97</v>
      </c>
      <c r="BD48" s="254" t="s">
        <v>13</v>
      </c>
      <c r="BE48"/>
      <c r="BF48" s="190">
        <v>2</v>
      </c>
      <c r="BG48" s="41"/>
      <c r="BH48" s="41"/>
      <c r="BI48" s="41"/>
      <c r="BJ48" s="41"/>
      <c r="BK48" s="246" t="e">
        <f t="shared" si="26"/>
        <v>#DIV/0!</v>
      </c>
      <c r="BL48" s="41"/>
      <c r="BM48" s="41"/>
      <c r="BN48" s="41"/>
      <c r="BO48" s="41"/>
      <c r="BP48" s="246" t="e">
        <f t="shared" si="27"/>
        <v>#DIV/0!</v>
      </c>
      <c r="BQ48" s="114"/>
      <c r="BR48" s="189">
        <v>118</v>
      </c>
      <c r="BS48" s="114"/>
      <c r="BT48" s="189">
        <v>107.5</v>
      </c>
      <c r="BU48" s="114"/>
      <c r="BV48" s="189">
        <v>97</v>
      </c>
      <c r="BW48" s="254" t="s">
        <v>13</v>
      </c>
      <c r="BX48"/>
      <c r="BY48" s="190">
        <v>2</v>
      </c>
      <c r="BZ48" s="41"/>
      <c r="CA48" s="41"/>
      <c r="CB48" s="41"/>
      <c r="CC48" s="41"/>
      <c r="CD48" s="246" t="e">
        <f t="shared" si="28"/>
        <v>#DIV/0!</v>
      </c>
      <c r="CE48" s="41"/>
      <c r="CF48" s="41"/>
      <c r="CG48" s="41"/>
      <c r="CH48" s="41"/>
      <c r="CI48" s="246" t="e">
        <f t="shared" si="29"/>
        <v>#DIV/0!</v>
      </c>
      <c r="CJ48" s="114"/>
      <c r="CK48" s="189">
        <v>118</v>
      </c>
      <c r="CL48" s="114"/>
      <c r="CM48" s="189">
        <v>107.5</v>
      </c>
      <c r="CN48" s="114"/>
      <c r="CO48" s="189">
        <v>97</v>
      </c>
      <c r="CP48" s="254" t="s">
        <v>13</v>
      </c>
    </row>
    <row r="49" spans="1:94" x14ac:dyDescent="0.3">
      <c r="A49" s="202">
        <v>3</v>
      </c>
      <c r="B49" s="42"/>
      <c r="C49" s="42"/>
      <c r="D49" s="42"/>
      <c r="E49" s="42"/>
      <c r="F49" s="248" t="e">
        <f t="shared" si="20"/>
        <v>#DIV/0!</v>
      </c>
      <c r="G49" s="42"/>
      <c r="H49" s="42"/>
      <c r="I49" s="42"/>
      <c r="J49" s="42"/>
      <c r="K49" s="248" t="e">
        <f t="shared" si="21"/>
        <v>#DIV/0!</v>
      </c>
      <c r="L49" s="114"/>
      <c r="M49" s="189">
        <v>126</v>
      </c>
      <c r="N49" s="114"/>
      <c r="O49" s="189">
        <v>122</v>
      </c>
      <c r="P49" s="114"/>
      <c r="Q49" s="189">
        <v>118</v>
      </c>
      <c r="R49" s="255" t="s">
        <v>13</v>
      </c>
      <c r="T49" s="202">
        <v>3</v>
      </c>
      <c r="U49" s="42"/>
      <c r="V49" s="42"/>
      <c r="W49" s="42"/>
      <c r="X49" s="42"/>
      <c r="Y49" s="248" t="e">
        <f t="shared" si="22"/>
        <v>#DIV/0!</v>
      </c>
      <c r="Z49" s="42"/>
      <c r="AA49" s="42"/>
      <c r="AB49" s="42"/>
      <c r="AC49" s="42"/>
      <c r="AD49" s="248" t="e">
        <f t="shared" si="23"/>
        <v>#DIV/0!</v>
      </c>
      <c r="AE49" s="114"/>
      <c r="AF49" s="189">
        <v>126</v>
      </c>
      <c r="AG49" s="114"/>
      <c r="AH49" s="189">
        <v>122</v>
      </c>
      <c r="AI49" s="114"/>
      <c r="AJ49" s="189">
        <v>118</v>
      </c>
      <c r="AK49" s="255" t="s">
        <v>13</v>
      </c>
      <c r="AL49"/>
      <c r="AM49" s="202">
        <v>3</v>
      </c>
      <c r="AN49" s="42"/>
      <c r="AO49" s="42"/>
      <c r="AP49" s="42"/>
      <c r="AQ49" s="42"/>
      <c r="AR49" s="248" t="e">
        <f t="shared" si="24"/>
        <v>#DIV/0!</v>
      </c>
      <c r="AS49" s="42"/>
      <c r="AT49" s="42"/>
      <c r="AU49" s="42"/>
      <c r="AV49" s="42"/>
      <c r="AW49" s="248" t="e">
        <f t="shared" si="25"/>
        <v>#DIV/0!</v>
      </c>
      <c r="AX49" s="114"/>
      <c r="AY49" s="189">
        <v>126</v>
      </c>
      <c r="AZ49" s="114"/>
      <c r="BA49" s="189">
        <v>122</v>
      </c>
      <c r="BB49" s="114"/>
      <c r="BC49" s="189">
        <v>118</v>
      </c>
      <c r="BD49" s="255" t="s">
        <v>13</v>
      </c>
      <c r="BE49"/>
      <c r="BF49" s="202">
        <v>3</v>
      </c>
      <c r="BG49" s="42"/>
      <c r="BH49" s="42"/>
      <c r="BI49" s="42"/>
      <c r="BJ49" s="42"/>
      <c r="BK49" s="248" t="e">
        <f t="shared" si="26"/>
        <v>#DIV/0!</v>
      </c>
      <c r="BL49" s="42"/>
      <c r="BM49" s="42"/>
      <c r="BN49" s="42"/>
      <c r="BO49" s="42"/>
      <c r="BP49" s="248" t="e">
        <f t="shared" si="27"/>
        <v>#DIV/0!</v>
      </c>
      <c r="BQ49" s="114"/>
      <c r="BR49" s="189">
        <v>126</v>
      </c>
      <c r="BS49" s="114"/>
      <c r="BT49" s="189">
        <v>122</v>
      </c>
      <c r="BU49" s="114"/>
      <c r="BV49" s="189">
        <v>118</v>
      </c>
      <c r="BW49" s="255" t="s">
        <v>13</v>
      </c>
      <c r="BX49"/>
      <c r="BY49" s="202">
        <v>3</v>
      </c>
      <c r="BZ49" s="42"/>
      <c r="CA49" s="42"/>
      <c r="CB49" s="42"/>
      <c r="CC49" s="42"/>
      <c r="CD49" s="248" t="e">
        <f t="shared" si="28"/>
        <v>#DIV/0!</v>
      </c>
      <c r="CE49" s="42"/>
      <c r="CF49" s="42"/>
      <c r="CG49" s="42"/>
      <c r="CH49" s="42"/>
      <c r="CI49" s="248" t="e">
        <f t="shared" si="29"/>
        <v>#DIV/0!</v>
      </c>
      <c r="CJ49" s="114"/>
      <c r="CK49" s="189">
        <v>126</v>
      </c>
      <c r="CL49" s="114"/>
      <c r="CM49" s="189">
        <v>122</v>
      </c>
      <c r="CN49" s="114"/>
      <c r="CO49" s="189">
        <v>118</v>
      </c>
      <c r="CP49" s="255" t="s">
        <v>13</v>
      </c>
    </row>
    <row r="50" spans="1:94" x14ac:dyDescent="0.3">
      <c r="A50" s="202">
        <v>4</v>
      </c>
      <c r="B50" s="42"/>
      <c r="C50" s="42"/>
      <c r="D50" s="42"/>
      <c r="E50" s="42"/>
      <c r="F50" s="248" t="e">
        <f t="shared" si="20"/>
        <v>#DIV/0!</v>
      </c>
      <c r="G50" s="42"/>
      <c r="H50" s="42"/>
      <c r="I50" s="42"/>
      <c r="J50" s="42"/>
      <c r="K50" s="248" t="e">
        <f t="shared" si="21"/>
        <v>#DIV/0!</v>
      </c>
      <c r="L50" s="115"/>
      <c r="M50" s="201">
        <v>102</v>
      </c>
      <c r="N50" s="115"/>
      <c r="O50" s="201">
        <v>89.5</v>
      </c>
      <c r="P50" s="115"/>
      <c r="Q50" s="201">
        <v>77</v>
      </c>
      <c r="R50" s="256" t="s">
        <v>13</v>
      </c>
      <c r="T50" s="202">
        <v>4</v>
      </c>
      <c r="U50" s="42"/>
      <c r="V50" s="42"/>
      <c r="W50" s="42"/>
      <c r="X50" s="42"/>
      <c r="Y50" s="248" t="e">
        <f t="shared" si="22"/>
        <v>#DIV/0!</v>
      </c>
      <c r="Z50" s="42"/>
      <c r="AA50" s="42"/>
      <c r="AB50" s="42"/>
      <c r="AC50" s="42"/>
      <c r="AD50" s="248" t="e">
        <f t="shared" si="23"/>
        <v>#DIV/0!</v>
      </c>
      <c r="AE50" s="115"/>
      <c r="AF50" s="201">
        <v>102</v>
      </c>
      <c r="AG50" s="115"/>
      <c r="AH50" s="201">
        <v>89.5</v>
      </c>
      <c r="AI50" s="115"/>
      <c r="AJ50" s="201">
        <v>77</v>
      </c>
      <c r="AK50" s="256" t="s">
        <v>13</v>
      </c>
      <c r="AL50"/>
      <c r="AM50" s="202">
        <v>4</v>
      </c>
      <c r="AN50" s="42"/>
      <c r="AO50" s="42"/>
      <c r="AP50" s="42"/>
      <c r="AQ50" s="42"/>
      <c r="AR50" s="248" t="e">
        <f t="shared" si="24"/>
        <v>#DIV/0!</v>
      </c>
      <c r="AS50" s="42"/>
      <c r="AT50" s="42"/>
      <c r="AU50" s="42"/>
      <c r="AV50" s="42"/>
      <c r="AW50" s="248" t="e">
        <f t="shared" si="25"/>
        <v>#DIV/0!</v>
      </c>
      <c r="AX50" s="115"/>
      <c r="AY50" s="201">
        <v>102</v>
      </c>
      <c r="AZ50" s="115"/>
      <c r="BA50" s="201">
        <v>89.5</v>
      </c>
      <c r="BB50" s="115"/>
      <c r="BC50" s="201">
        <v>77</v>
      </c>
      <c r="BD50" s="256" t="s">
        <v>13</v>
      </c>
      <c r="BE50"/>
      <c r="BF50" s="202">
        <v>4</v>
      </c>
      <c r="BG50" s="42"/>
      <c r="BH50" s="42"/>
      <c r="BI50" s="42"/>
      <c r="BJ50" s="42"/>
      <c r="BK50" s="248" t="e">
        <f t="shared" si="26"/>
        <v>#DIV/0!</v>
      </c>
      <c r="BL50" s="42"/>
      <c r="BM50" s="42"/>
      <c r="BN50" s="42"/>
      <c r="BO50" s="42"/>
      <c r="BP50" s="248" t="e">
        <f t="shared" si="27"/>
        <v>#DIV/0!</v>
      </c>
      <c r="BQ50" s="115"/>
      <c r="BR50" s="201">
        <v>102</v>
      </c>
      <c r="BS50" s="115"/>
      <c r="BT50" s="201">
        <v>89.5</v>
      </c>
      <c r="BU50" s="115"/>
      <c r="BV50" s="201">
        <v>77</v>
      </c>
      <c r="BW50" s="256" t="s">
        <v>13</v>
      </c>
      <c r="BX50"/>
      <c r="BY50" s="202">
        <v>4</v>
      </c>
      <c r="BZ50" s="42"/>
      <c r="CA50" s="42"/>
      <c r="CB50" s="42"/>
      <c r="CC50" s="42"/>
      <c r="CD50" s="248" t="e">
        <f t="shared" si="28"/>
        <v>#DIV/0!</v>
      </c>
      <c r="CE50" s="42"/>
      <c r="CF50" s="42"/>
      <c r="CG50" s="42"/>
      <c r="CH50" s="42"/>
      <c r="CI50" s="248" t="e">
        <f t="shared" si="29"/>
        <v>#DIV/0!</v>
      </c>
      <c r="CJ50" s="115"/>
      <c r="CK50" s="201">
        <v>102</v>
      </c>
      <c r="CL50" s="115"/>
      <c r="CM50" s="201">
        <v>89.5</v>
      </c>
      <c r="CN50" s="115"/>
      <c r="CO50" s="201">
        <v>77</v>
      </c>
      <c r="CP50" s="256" t="s">
        <v>13</v>
      </c>
    </row>
    <row r="51" spans="1:94" ht="15.75" customHeight="1" x14ac:dyDescent="0.3">
      <c r="A51" s="202">
        <v>5</v>
      </c>
      <c r="B51" s="42"/>
      <c r="C51" s="42"/>
      <c r="D51" s="42"/>
      <c r="E51" s="42"/>
      <c r="F51" s="248" t="e">
        <f t="shared" si="20"/>
        <v>#DIV/0!</v>
      </c>
      <c r="G51" s="42"/>
      <c r="H51" s="42"/>
      <c r="I51" s="42"/>
      <c r="J51" s="42"/>
      <c r="K51" s="248" t="e">
        <f t="shared" si="21"/>
        <v>#DIV/0!</v>
      </c>
      <c r="L51" s="115"/>
      <c r="M51" s="201">
        <v>85</v>
      </c>
      <c r="N51" s="115"/>
      <c r="O51" s="201">
        <v>69.5</v>
      </c>
      <c r="P51" s="115"/>
      <c r="Q51" s="201">
        <v>54</v>
      </c>
      <c r="R51" s="256" t="s">
        <v>13</v>
      </c>
      <c r="T51" s="202">
        <v>5</v>
      </c>
      <c r="U51" s="42"/>
      <c r="V51" s="42"/>
      <c r="W51" s="42"/>
      <c r="X51" s="42"/>
      <c r="Y51" s="248" t="e">
        <f t="shared" si="22"/>
        <v>#DIV/0!</v>
      </c>
      <c r="Z51" s="42"/>
      <c r="AA51" s="42"/>
      <c r="AB51" s="42"/>
      <c r="AC51" s="42"/>
      <c r="AD51" s="248" t="e">
        <f t="shared" si="23"/>
        <v>#DIV/0!</v>
      </c>
      <c r="AE51" s="115"/>
      <c r="AF51" s="201">
        <v>85</v>
      </c>
      <c r="AG51" s="115"/>
      <c r="AH51" s="201">
        <v>69.5</v>
      </c>
      <c r="AI51" s="115"/>
      <c r="AJ51" s="201">
        <v>54</v>
      </c>
      <c r="AK51" s="256" t="s">
        <v>13</v>
      </c>
      <c r="AL51"/>
      <c r="AM51" s="202">
        <v>5</v>
      </c>
      <c r="AN51" s="42"/>
      <c r="AO51" s="42"/>
      <c r="AP51" s="42"/>
      <c r="AQ51" s="42"/>
      <c r="AR51" s="248" t="e">
        <f t="shared" si="24"/>
        <v>#DIV/0!</v>
      </c>
      <c r="AS51" s="42"/>
      <c r="AT51" s="42"/>
      <c r="AU51" s="42"/>
      <c r="AV51" s="42"/>
      <c r="AW51" s="248" t="e">
        <f t="shared" si="25"/>
        <v>#DIV/0!</v>
      </c>
      <c r="AX51" s="115"/>
      <c r="AY51" s="201">
        <v>85</v>
      </c>
      <c r="AZ51" s="115"/>
      <c r="BA51" s="201">
        <v>69.5</v>
      </c>
      <c r="BB51" s="115"/>
      <c r="BC51" s="201">
        <v>54</v>
      </c>
      <c r="BD51" s="256" t="s">
        <v>13</v>
      </c>
      <c r="BE51"/>
      <c r="BF51" s="202">
        <v>5</v>
      </c>
      <c r="BG51" s="42"/>
      <c r="BH51" s="42"/>
      <c r="BI51" s="42"/>
      <c r="BJ51" s="42"/>
      <c r="BK51" s="248" t="e">
        <f t="shared" si="26"/>
        <v>#DIV/0!</v>
      </c>
      <c r="BL51" s="42"/>
      <c r="BM51" s="42"/>
      <c r="BN51" s="42"/>
      <c r="BO51" s="42"/>
      <c r="BP51" s="248" t="e">
        <f t="shared" si="27"/>
        <v>#DIV/0!</v>
      </c>
      <c r="BQ51" s="115"/>
      <c r="BR51" s="201">
        <v>85</v>
      </c>
      <c r="BS51" s="115"/>
      <c r="BT51" s="201">
        <v>69.5</v>
      </c>
      <c r="BU51" s="115"/>
      <c r="BV51" s="201">
        <v>54</v>
      </c>
      <c r="BW51" s="256" t="s">
        <v>13</v>
      </c>
      <c r="BX51"/>
      <c r="BY51" s="202">
        <v>5</v>
      </c>
      <c r="BZ51" s="42"/>
      <c r="CA51" s="42"/>
      <c r="CB51" s="42"/>
      <c r="CC51" s="42"/>
      <c r="CD51" s="248" t="e">
        <f t="shared" si="28"/>
        <v>#DIV/0!</v>
      </c>
      <c r="CE51" s="42"/>
      <c r="CF51" s="42"/>
      <c r="CG51" s="42"/>
      <c r="CH51" s="42"/>
      <c r="CI51" s="248" t="e">
        <f t="shared" si="29"/>
        <v>#DIV/0!</v>
      </c>
      <c r="CJ51" s="115"/>
      <c r="CK51" s="201">
        <v>85</v>
      </c>
      <c r="CL51" s="115"/>
      <c r="CM51" s="201">
        <v>69.5</v>
      </c>
      <c r="CN51" s="115"/>
      <c r="CO51" s="201">
        <v>54</v>
      </c>
      <c r="CP51" s="256" t="s">
        <v>13</v>
      </c>
    </row>
    <row r="52" spans="1:94" x14ac:dyDescent="0.3">
      <c r="A52" s="202">
        <v>6</v>
      </c>
      <c r="B52" s="42"/>
      <c r="C52" s="42"/>
      <c r="D52" s="42"/>
      <c r="E52" s="42"/>
      <c r="F52" s="248" t="e">
        <f t="shared" si="20"/>
        <v>#DIV/0!</v>
      </c>
      <c r="G52" s="42"/>
      <c r="H52" s="42"/>
      <c r="I52" s="42"/>
      <c r="J52" s="42"/>
      <c r="K52" s="248" t="e">
        <f t="shared" si="21"/>
        <v>#DIV/0!</v>
      </c>
      <c r="L52" s="115"/>
      <c r="M52" s="201">
        <v>100</v>
      </c>
      <c r="N52" s="115"/>
      <c r="O52" s="201">
        <v>72.5</v>
      </c>
      <c r="P52" s="115"/>
      <c r="Q52" s="201">
        <v>45</v>
      </c>
      <c r="R52" s="256" t="s">
        <v>13</v>
      </c>
      <c r="T52" s="202">
        <v>6</v>
      </c>
      <c r="U52" s="42"/>
      <c r="V52" s="42"/>
      <c r="W52" s="42"/>
      <c r="X52" s="42"/>
      <c r="Y52" s="248" t="e">
        <f t="shared" si="22"/>
        <v>#DIV/0!</v>
      </c>
      <c r="Z52" s="42"/>
      <c r="AA52" s="42"/>
      <c r="AB52" s="42"/>
      <c r="AC52" s="42"/>
      <c r="AD52" s="248" t="e">
        <f t="shared" si="23"/>
        <v>#DIV/0!</v>
      </c>
      <c r="AE52" s="115"/>
      <c r="AF52" s="201">
        <v>100</v>
      </c>
      <c r="AG52" s="115"/>
      <c r="AH52" s="201">
        <v>72.5</v>
      </c>
      <c r="AI52" s="115"/>
      <c r="AJ52" s="201">
        <v>45</v>
      </c>
      <c r="AK52" s="256" t="s">
        <v>13</v>
      </c>
      <c r="AL52"/>
      <c r="AM52" s="202">
        <v>6</v>
      </c>
      <c r="AN52" s="42"/>
      <c r="AO52" s="42"/>
      <c r="AP52" s="42"/>
      <c r="AQ52" s="42"/>
      <c r="AR52" s="248" t="e">
        <f t="shared" si="24"/>
        <v>#DIV/0!</v>
      </c>
      <c r="AS52" s="42"/>
      <c r="AT52" s="42"/>
      <c r="AU52" s="42"/>
      <c r="AV52" s="42"/>
      <c r="AW52" s="248" t="e">
        <f t="shared" si="25"/>
        <v>#DIV/0!</v>
      </c>
      <c r="AX52" s="115"/>
      <c r="AY52" s="201">
        <v>100</v>
      </c>
      <c r="AZ52" s="115"/>
      <c r="BA52" s="201">
        <v>72.5</v>
      </c>
      <c r="BB52" s="115"/>
      <c r="BC52" s="201">
        <v>45</v>
      </c>
      <c r="BD52" s="256" t="s">
        <v>13</v>
      </c>
      <c r="BE52"/>
      <c r="BF52" s="202">
        <v>6</v>
      </c>
      <c r="BG52" s="42"/>
      <c r="BH52" s="42"/>
      <c r="BI52" s="42"/>
      <c r="BJ52" s="42"/>
      <c r="BK52" s="248" t="e">
        <f t="shared" si="26"/>
        <v>#DIV/0!</v>
      </c>
      <c r="BL52" s="42"/>
      <c r="BM52" s="42"/>
      <c r="BN52" s="42"/>
      <c r="BO52" s="42"/>
      <c r="BP52" s="248" t="e">
        <f t="shared" si="27"/>
        <v>#DIV/0!</v>
      </c>
      <c r="BQ52" s="115"/>
      <c r="BR52" s="201">
        <v>100</v>
      </c>
      <c r="BS52" s="115"/>
      <c r="BT52" s="201">
        <v>72.5</v>
      </c>
      <c r="BU52" s="115"/>
      <c r="BV52" s="201">
        <v>45</v>
      </c>
      <c r="BW52" s="256" t="s">
        <v>13</v>
      </c>
      <c r="BX52"/>
      <c r="BY52" s="202">
        <v>6</v>
      </c>
      <c r="BZ52" s="42"/>
      <c r="CA52" s="42"/>
      <c r="CB52" s="42"/>
      <c r="CC52" s="42"/>
      <c r="CD52" s="248" t="e">
        <f t="shared" si="28"/>
        <v>#DIV/0!</v>
      </c>
      <c r="CE52" s="42"/>
      <c r="CF52" s="42"/>
      <c r="CG52" s="42"/>
      <c r="CH52" s="42"/>
      <c r="CI52" s="248" t="e">
        <f t="shared" si="29"/>
        <v>#DIV/0!</v>
      </c>
      <c r="CJ52" s="115"/>
      <c r="CK52" s="201">
        <v>100</v>
      </c>
      <c r="CL52" s="115"/>
      <c r="CM52" s="201">
        <v>72.5</v>
      </c>
      <c r="CN52" s="115"/>
      <c r="CO52" s="201">
        <v>45</v>
      </c>
      <c r="CP52" s="256" t="s">
        <v>13</v>
      </c>
    </row>
    <row r="53" spans="1:94" x14ac:dyDescent="0.3">
      <c r="A53" s="202">
        <v>7</v>
      </c>
      <c r="B53" s="42"/>
      <c r="C53" s="42"/>
      <c r="D53" s="42"/>
      <c r="E53" s="42"/>
      <c r="F53" s="248" t="e">
        <f t="shared" si="20"/>
        <v>#DIV/0!</v>
      </c>
      <c r="G53" s="42"/>
      <c r="H53" s="42"/>
      <c r="I53" s="42"/>
      <c r="J53" s="42"/>
      <c r="K53" s="248" t="e">
        <f t="shared" si="21"/>
        <v>#DIV/0!</v>
      </c>
      <c r="L53" s="115"/>
      <c r="M53" s="201">
        <v>43</v>
      </c>
      <c r="N53" s="115"/>
      <c r="O53" s="201">
        <v>34</v>
      </c>
      <c r="P53" s="115"/>
      <c r="Q53" s="201">
        <v>25</v>
      </c>
      <c r="R53" s="256" t="s">
        <v>13</v>
      </c>
      <c r="T53" s="202">
        <v>7</v>
      </c>
      <c r="U53" s="42"/>
      <c r="V53" s="42"/>
      <c r="W53" s="42"/>
      <c r="X53" s="42"/>
      <c r="Y53" s="248" t="e">
        <f t="shared" si="22"/>
        <v>#DIV/0!</v>
      </c>
      <c r="Z53" s="42"/>
      <c r="AA53" s="42"/>
      <c r="AB53" s="42"/>
      <c r="AC53" s="42"/>
      <c r="AD53" s="248" t="e">
        <f t="shared" si="23"/>
        <v>#DIV/0!</v>
      </c>
      <c r="AE53" s="115"/>
      <c r="AF53" s="201">
        <v>43</v>
      </c>
      <c r="AG53" s="115"/>
      <c r="AH53" s="201">
        <v>34</v>
      </c>
      <c r="AI53" s="115"/>
      <c r="AJ53" s="201">
        <v>25</v>
      </c>
      <c r="AK53" s="256" t="s">
        <v>13</v>
      </c>
      <c r="AL53"/>
      <c r="AM53" s="202">
        <v>7</v>
      </c>
      <c r="AN53" s="42"/>
      <c r="AO53" s="42"/>
      <c r="AP53" s="42"/>
      <c r="AQ53" s="42"/>
      <c r="AR53" s="248" t="e">
        <f t="shared" si="24"/>
        <v>#DIV/0!</v>
      </c>
      <c r="AS53" s="42"/>
      <c r="AT53" s="42"/>
      <c r="AU53" s="42"/>
      <c r="AV53" s="42"/>
      <c r="AW53" s="248" t="e">
        <f t="shared" si="25"/>
        <v>#DIV/0!</v>
      </c>
      <c r="AX53" s="115"/>
      <c r="AY53" s="201">
        <v>43</v>
      </c>
      <c r="AZ53" s="115"/>
      <c r="BA53" s="201">
        <v>34</v>
      </c>
      <c r="BB53" s="115"/>
      <c r="BC53" s="201">
        <v>25</v>
      </c>
      <c r="BD53" s="256" t="s">
        <v>13</v>
      </c>
      <c r="BE53"/>
      <c r="BF53" s="202">
        <v>7</v>
      </c>
      <c r="BG53" s="42"/>
      <c r="BH53" s="42"/>
      <c r="BI53" s="42"/>
      <c r="BJ53" s="42"/>
      <c r="BK53" s="248" t="e">
        <f t="shared" si="26"/>
        <v>#DIV/0!</v>
      </c>
      <c r="BL53" s="42"/>
      <c r="BM53" s="42"/>
      <c r="BN53" s="42"/>
      <c r="BO53" s="42"/>
      <c r="BP53" s="248" t="e">
        <f t="shared" si="27"/>
        <v>#DIV/0!</v>
      </c>
      <c r="BQ53" s="115"/>
      <c r="BR53" s="201">
        <v>43</v>
      </c>
      <c r="BS53" s="115"/>
      <c r="BT53" s="201">
        <v>34</v>
      </c>
      <c r="BU53" s="115"/>
      <c r="BV53" s="201">
        <v>25</v>
      </c>
      <c r="BW53" s="256" t="s">
        <v>13</v>
      </c>
      <c r="BX53"/>
      <c r="BY53" s="202">
        <v>7</v>
      </c>
      <c r="BZ53" s="42"/>
      <c r="CA53" s="42"/>
      <c r="CB53" s="42"/>
      <c r="CC53" s="42"/>
      <c r="CD53" s="248" t="e">
        <f t="shared" si="28"/>
        <v>#DIV/0!</v>
      </c>
      <c r="CE53" s="42"/>
      <c r="CF53" s="42"/>
      <c r="CG53" s="42"/>
      <c r="CH53" s="42"/>
      <c r="CI53" s="248" t="e">
        <f t="shared" si="29"/>
        <v>#DIV/0!</v>
      </c>
      <c r="CJ53" s="115"/>
      <c r="CK53" s="201">
        <v>43</v>
      </c>
      <c r="CL53" s="115"/>
      <c r="CM53" s="201">
        <v>34</v>
      </c>
      <c r="CN53" s="115"/>
      <c r="CO53" s="201">
        <v>25</v>
      </c>
      <c r="CP53" s="256" t="s">
        <v>13</v>
      </c>
    </row>
    <row r="54" spans="1:94" x14ac:dyDescent="0.3">
      <c r="A54" s="202">
        <v>8</v>
      </c>
      <c r="B54" s="42"/>
      <c r="C54" s="42"/>
      <c r="D54" s="42"/>
      <c r="E54" s="42"/>
      <c r="F54" s="248" t="e">
        <f t="shared" si="20"/>
        <v>#DIV/0!</v>
      </c>
      <c r="G54" s="42"/>
      <c r="H54" s="42"/>
      <c r="I54" s="42"/>
      <c r="J54" s="42"/>
      <c r="K54" s="248" t="e">
        <f t="shared" si="21"/>
        <v>#DIV/0!</v>
      </c>
      <c r="L54" s="115"/>
      <c r="M54" s="201">
        <v>27</v>
      </c>
      <c r="N54" s="115"/>
      <c r="O54" s="201">
        <v>21</v>
      </c>
      <c r="P54" s="115"/>
      <c r="Q54" s="201">
        <v>15</v>
      </c>
      <c r="R54" s="256" t="s">
        <v>13</v>
      </c>
      <c r="T54" s="202">
        <v>8</v>
      </c>
      <c r="U54" s="42"/>
      <c r="V54" s="42"/>
      <c r="W54" s="42"/>
      <c r="X54" s="42"/>
      <c r="Y54" s="248" t="e">
        <f t="shared" si="22"/>
        <v>#DIV/0!</v>
      </c>
      <c r="Z54" s="42"/>
      <c r="AA54" s="42"/>
      <c r="AB54" s="42"/>
      <c r="AC54" s="42"/>
      <c r="AD54" s="248" t="e">
        <f t="shared" si="23"/>
        <v>#DIV/0!</v>
      </c>
      <c r="AE54" s="115"/>
      <c r="AF54" s="201">
        <v>27</v>
      </c>
      <c r="AG54" s="115"/>
      <c r="AH54" s="201">
        <v>21</v>
      </c>
      <c r="AI54" s="115"/>
      <c r="AJ54" s="201">
        <v>15</v>
      </c>
      <c r="AK54" s="256" t="s">
        <v>13</v>
      </c>
      <c r="AL54"/>
      <c r="AM54" s="202">
        <v>8</v>
      </c>
      <c r="AN54" s="42"/>
      <c r="AO54" s="42"/>
      <c r="AP54" s="42"/>
      <c r="AQ54" s="42"/>
      <c r="AR54" s="248" t="e">
        <f t="shared" si="24"/>
        <v>#DIV/0!</v>
      </c>
      <c r="AS54" s="42"/>
      <c r="AT54" s="42"/>
      <c r="AU54" s="42"/>
      <c r="AV54" s="42"/>
      <c r="AW54" s="248" t="e">
        <f t="shared" si="25"/>
        <v>#DIV/0!</v>
      </c>
      <c r="AX54" s="115"/>
      <c r="AY54" s="201">
        <v>27</v>
      </c>
      <c r="AZ54" s="115"/>
      <c r="BA54" s="201">
        <v>21</v>
      </c>
      <c r="BB54" s="115"/>
      <c r="BC54" s="201">
        <v>15</v>
      </c>
      <c r="BD54" s="256" t="s">
        <v>13</v>
      </c>
      <c r="BE54"/>
      <c r="BF54" s="202">
        <v>8</v>
      </c>
      <c r="BG54" s="42"/>
      <c r="BH54" s="42"/>
      <c r="BI54" s="42"/>
      <c r="BJ54" s="42"/>
      <c r="BK54" s="248" t="e">
        <f t="shared" si="26"/>
        <v>#DIV/0!</v>
      </c>
      <c r="BL54" s="42"/>
      <c r="BM54" s="42"/>
      <c r="BN54" s="42"/>
      <c r="BO54" s="42"/>
      <c r="BP54" s="248" t="e">
        <f t="shared" si="27"/>
        <v>#DIV/0!</v>
      </c>
      <c r="BQ54" s="115"/>
      <c r="BR54" s="201">
        <v>27</v>
      </c>
      <c r="BS54" s="115"/>
      <c r="BT54" s="201">
        <v>21</v>
      </c>
      <c r="BU54" s="115"/>
      <c r="BV54" s="201">
        <v>15</v>
      </c>
      <c r="BW54" s="256" t="s">
        <v>13</v>
      </c>
      <c r="BX54"/>
      <c r="BY54" s="202">
        <v>8</v>
      </c>
      <c r="BZ54" s="42"/>
      <c r="CA54" s="42"/>
      <c r="CB54" s="42"/>
      <c r="CC54" s="42"/>
      <c r="CD54" s="248" t="e">
        <f t="shared" si="28"/>
        <v>#DIV/0!</v>
      </c>
      <c r="CE54" s="42"/>
      <c r="CF54" s="42"/>
      <c r="CG54" s="42"/>
      <c r="CH54" s="42"/>
      <c r="CI54" s="248" t="e">
        <f t="shared" si="29"/>
        <v>#DIV/0!</v>
      </c>
      <c r="CJ54" s="115"/>
      <c r="CK54" s="201">
        <v>27</v>
      </c>
      <c r="CL54" s="115"/>
      <c r="CM54" s="201">
        <v>21</v>
      </c>
      <c r="CN54" s="115"/>
      <c r="CO54" s="201">
        <v>15</v>
      </c>
      <c r="CP54" s="256" t="s">
        <v>13</v>
      </c>
    </row>
  </sheetData>
  <sheetProtection password="D812" sheet="1" objects="1" scenarios="1"/>
  <mergeCells count="160">
    <mergeCell ref="B1:R1"/>
    <mergeCell ref="B2:R2"/>
    <mergeCell ref="B3:R3"/>
    <mergeCell ref="B4:R4"/>
    <mergeCell ref="A5:R5"/>
    <mergeCell ref="A6:D6"/>
    <mergeCell ref="T6:W6"/>
    <mergeCell ref="AM6:AP6"/>
    <mergeCell ref="BF6:BI6"/>
    <mergeCell ref="BY6:CB6"/>
    <mergeCell ref="A7:B7"/>
    <mergeCell ref="T7:U7"/>
    <mergeCell ref="AM7:AN7"/>
    <mergeCell ref="BF7:BG7"/>
    <mergeCell ref="BY7:BZ7"/>
    <mergeCell ref="CE12:CI12"/>
    <mergeCell ref="CJ12:CP12"/>
    <mergeCell ref="BL12:BP12"/>
    <mergeCell ref="BZ12:CD12"/>
    <mergeCell ref="A8:D8"/>
    <mergeCell ref="F8:H8"/>
    <mergeCell ref="T8:W8"/>
    <mergeCell ref="Y8:AA8"/>
    <mergeCell ref="AM8:AP8"/>
    <mergeCell ref="AR8:AT8"/>
    <mergeCell ref="BF8:BI8"/>
    <mergeCell ref="BK8:BM8"/>
    <mergeCell ref="BY8:CB8"/>
    <mergeCell ref="CD8:CF8"/>
    <mergeCell ref="A9:D9"/>
    <mergeCell ref="F9:H9"/>
    <mergeCell ref="T9:W9"/>
    <mergeCell ref="Y9:AA9"/>
    <mergeCell ref="AM9:AP9"/>
    <mergeCell ref="AR9:AT9"/>
    <mergeCell ref="CD10:CF10"/>
    <mergeCell ref="A11:R11"/>
    <mergeCell ref="T11:AK11"/>
    <mergeCell ref="AM11:BD11"/>
    <mergeCell ref="BF11:BW11"/>
    <mergeCell ref="BY11:CP11"/>
    <mergeCell ref="BF9:BI9"/>
    <mergeCell ref="BK9:BM9"/>
    <mergeCell ref="BY9:CB9"/>
    <mergeCell ref="CD9:CF9"/>
    <mergeCell ref="BY23:BZ23"/>
    <mergeCell ref="AE12:AK12"/>
    <mergeCell ref="AN12:AR12"/>
    <mergeCell ref="AS12:AW12"/>
    <mergeCell ref="AX12:BD12"/>
    <mergeCell ref="BG12:BK12"/>
    <mergeCell ref="F10:H10"/>
    <mergeCell ref="Y10:AA10"/>
    <mergeCell ref="AR10:AT10"/>
    <mergeCell ref="BK10:BM10"/>
    <mergeCell ref="B12:F12"/>
    <mergeCell ref="G12:K12"/>
    <mergeCell ref="L12:R12"/>
    <mergeCell ref="U12:Y12"/>
    <mergeCell ref="Z12:AD12"/>
    <mergeCell ref="BQ12:BW12"/>
    <mergeCell ref="A23:B23"/>
    <mergeCell ref="T23:U23"/>
    <mergeCell ref="AM23:AN23"/>
    <mergeCell ref="BF23:BG23"/>
    <mergeCell ref="BF25:BI25"/>
    <mergeCell ref="BK25:BM25"/>
    <mergeCell ref="BY25:CB25"/>
    <mergeCell ref="CD25:CF25"/>
    <mergeCell ref="CE28:CI28"/>
    <mergeCell ref="CJ28:CP28"/>
    <mergeCell ref="BL28:BP28"/>
    <mergeCell ref="BZ28:CD28"/>
    <mergeCell ref="A24:D24"/>
    <mergeCell ref="F24:H24"/>
    <mergeCell ref="T24:W24"/>
    <mergeCell ref="Y24:AA24"/>
    <mergeCell ref="AM24:AP24"/>
    <mergeCell ref="AR24:AT24"/>
    <mergeCell ref="BF24:BI24"/>
    <mergeCell ref="BK24:BM24"/>
    <mergeCell ref="BY24:CB24"/>
    <mergeCell ref="CD24:CF24"/>
    <mergeCell ref="A25:D25"/>
    <mergeCell ref="F25:H25"/>
    <mergeCell ref="T25:W25"/>
    <mergeCell ref="Y25:AA25"/>
    <mergeCell ref="AM25:AP25"/>
    <mergeCell ref="AR25:AT25"/>
    <mergeCell ref="F26:H26"/>
    <mergeCell ref="Y26:AA26"/>
    <mergeCell ref="AR26:AT26"/>
    <mergeCell ref="BK26:BM26"/>
    <mergeCell ref="CD26:CF26"/>
    <mergeCell ref="A27:R27"/>
    <mergeCell ref="T27:AK27"/>
    <mergeCell ref="AM27:BD27"/>
    <mergeCell ref="BF27:BW27"/>
    <mergeCell ref="BY27:CP27"/>
    <mergeCell ref="CD40:CF40"/>
    <mergeCell ref="A41:D41"/>
    <mergeCell ref="F41:H41"/>
    <mergeCell ref="T41:W41"/>
    <mergeCell ref="Y41:AA41"/>
    <mergeCell ref="AM41:AP41"/>
    <mergeCell ref="AR41:AT41"/>
    <mergeCell ref="B28:F28"/>
    <mergeCell ref="G28:K28"/>
    <mergeCell ref="L28:R28"/>
    <mergeCell ref="U28:Y28"/>
    <mergeCell ref="Z28:AD28"/>
    <mergeCell ref="BQ28:BW28"/>
    <mergeCell ref="A39:B39"/>
    <mergeCell ref="T39:U39"/>
    <mergeCell ref="AM39:AN39"/>
    <mergeCell ref="BF39:BG39"/>
    <mergeCell ref="BY39:BZ39"/>
    <mergeCell ref="AE28:AK28"/>
    <mergeCell ref="AN28:AR28"/>
    <mergeCell ref="AS28:AW28"/>
    <mergeCell ref="AX28:BD28"/>
    <mergeCell ref="BG28:BK28"/>
    <mergeCell ref="A40:D40"/>
    <mergeCell ref="F40:H40"/>
    <mergeCell ref="T40:W40"/>
    <mergeCell ref="Y40:AA40"/>
    <mergeCell ref="AM40:AP40"/>
    <mergeCell ref="AR40:AT40"/>
    <mergeCell ref="BF40:BI40"/>
    <mergeCell ref="BK40:BM40"/>
    <mergeCell ref="BY40:CB40"/>
    <mergeCell ref="BF41:BI41"/>
    <mergeCell ref="BK41:BM41"/>
    <mergeCell ref="BY41:CB41"/>
    <mergeCell ref="CD41:CF41"/>
    <mergeCell ref="F42:H42"/>
    <mergeCell ref="Y42:AA42"/>
    <mergeCell ref="AR42:AT42"/>
    <mergeCell ref="BK42:BM42"/>
    <mergeCell ref="CD42:CF42"/>
    <mergeCell ref="A43:R43"/>
    <mergeCell ref="T43:AK43"/>
    <mergeCell ref="AM43:BD43"/>
    <mergeCell ref="BF43:BW43"/>
    <mergeCell ref="BY43:CP43"/>
    <mergeCell ref="B44:F44"/>
    <mergeCell ref="G44:K44"/>
    <mergeCell ref="L44:R44"/>
    <mergeCell ref="U44:Y44"/>
    <mergeCell ref="Z44:AD44"/>
    <mergeCell ref="BQ44:BW44"/>
    <mergeCell ref="BZ44:CD44"/>
    <mergeCell ref="CE44:CI44"/>
    <mergeCell ref="CJ44:CP44"/>
    <mergeCell ref="AE44:AK44"/>
    <mergeCell ref="AN44:AR44"/>
    <mergeCell ref="AS44:AW44"/>
    <mergeCell ref="AX44:BD44"/>
    <mergeCell ref="BG44:BK44"/>
    <mergeCell ref="BL44:BP44"/>
  </mergeCells>
  <conditionalFormatting sqref="K14:K22">
    <cfRule type="cellIs" dxfId="2744" priority="136" operator="lessThan">
      <formula>60%</formula>
    </cfRule>
    <cfRule type="cellIs" dxfId="2743" priority="137" operator="greaterThanOrEqual">
      <formula>60%</formula>
    </cfRule>
  </conditionalFormatting>
  <conditionalFormatting sqref="R14:R22">
    <cfRule type="cellIs" dxfId="2742" priority="133" operator="equal">
      <formula>"-"</formula>
    </cfRule>
    <cfRule type="cellIs" dxfId="2741" priority="134" operator="lessThan">
      <formula>0.8</formula>
    </cfRule>
    <cfRule type="cellIs" dxfId="2740" priority="135" operator="greaterThanOrEqual">
      <formula>0.8</formula>
    </cfRule>
  </conditionalFormatting>
  <conditionalFormatting sqref="AD14:AD22">
    <cfRule type="cellIs" dxfId="2739" priority="69" operator="lessThan">
      <formula>60%</formula>
    </cfRule>
    <cfRule type="cellIs" dxfId="2738" priority="70" operator="greaterThanOrEqual">
      <formula>60%</formula>
    </cfRule>
  </conditionalFormatting>
  <conditionalFormatting sqref="AK14:AK22">
    <cfRule type="cellIs" dxfId="2737" priority="66" operator="equal">
      <formula>"-"</formula>
    </cfRule>
    <cfRule type="cellIs" dxfId="2736" priority="67" operator="lessThan">
      <formula>0.8</formula>
    </cfRule>
    <cfRule type="cellIs" dxfId="2735" priority="68" operator="greaterThanOrEqual">
      <formula>0.8</formula>
    </cfRule>
  </conditionalFormatting>
  <conditionalFormatting sqref="AW14:AW22">
    <cfRule type="cellIs" dxfId="2734" priority="64" operator="lessThan">
      <formula>60%</formula>
    </cfRule>
    <cfRule type="cellIs" dxfId="2733" priority="65" operator="greaterThanOrEqual">
      <formula>60%</formula>
    </cfRule>
  </conditionalFormatting>
  <conditionalFormatting sqref="BD14:BD22">
    <cfRule type="cellIs" dxfId="2732" priority="61" operator="equal">
      <formula>"-"</formula>
    </cfRule>
    <cfRule type="cellIs" dxfId="2731" priority="62" operator="lessThan">
      <formula>0.8</formula>
    </cfRule>
    <cfRule type="cellIs" dxfId="2730" priority="63" operator="greaterThanOrEqual">
      <formula>0.8</formula>
    </cfRule>
  </conditionalFormatting>
  <conditionalFormatting sqref="BP14:BP22">
    <cfRule type="cellIs" dxfId="2729" priority="59" operator="lessThan">
      <formula>60%</formula>
    </cfRule>
    <cfRule type="cellIs" dxfId="2728" priority="60" operator="greaterThanOrEqual">
      <formula>60%</formula>
    </cfRule>
  </conditionalFormatting>
  <conditionalFormatting sqref="BW14:BW22">
    <cfRule type="cellIs" dxfId="2727" priority="56" operator="equal">
      <formula>"-"</formula>
    </cfRule>
    <cfRule type="cellIs" dxfId="2726" priority="57" operator="lessThan">
      <formula>0.8</formula>
    </cfRule>
    <cfRule type="cellIs" dxfId="2725" priority="58" operator="greaterThanOrEqual">
      <formula>0.8</formula>
    </cfRule>
  </conditionalFormatting>
  <conditionalFormatting sqref="CI14:CI22">
    <cfRule type="cellIs" dxfId="2724" priority="54" operator="lessThan">
      <formula>60%</formula>
    </cfRule>
    <cfRule type="cellIs" dxfId="2723" priority="55" operator="greaterThanOrEqual">
      <formula>60%</formula>
    </cfRule>
  </conditionalFormatting>
  <conditionalFormatting sqref="CP14:CP22">
    <cfRule type="cellIs" dxfId="2722" priority="51" operator="equal">
      <formula>"-"</formula>
    </cfRule>
    <cfRule type="cellIs" dxfId="2721" priority="52" operator="lessThan">
      <formula>0.8</formula>
    </cfRule>
    <cfRule type="cellIs" dxfId="2720" priority="53" operator="greaterThanOrEqual">
      <formula>0.8</formula>
    </cfRule>
  </conditionalFormatting>
  <conditionalFormatting sqref="K30:K38">
    <cfRule type="cellIs" dxfId="2719" priority="49" operator="lessThan">
      <formula>60%</formula>
    </cfRule>
    <cfRule type="cellIs" dxfId="2718" priority="50" operator="greaterThanOrEqual">
      <formula>60%</formula>
    </cfRule>
  </conditionalFormatting>
  <conditionalFormatting sqref="R30:R38">
    <cfRule type="cellIs" dxfId="2717" priority="46" operator="equal">
      <formula>"-"</formula>
    </cfRule>
    <cfRule type="cellIs" dxfId="2716" priority="47" operator="lessThan">
      <formula>0.8</formula>
    </cfRule>
    <cfRule type="cellIs" dxfId="2715" priority="48" operator="greaterThanOrEqual">
      <formula>0.8</formula>
    </cfRule>
  </conditionalFormatting>
  <conditionalFormatting sqref="AD30:AD38">
    <cfRule type="cellIs" dxfId="2714" priority="44" operator="lessThan">
      <formula>60%</formula>
    </cfRule>
    <cfRule type="cellIs" dxfId="2713" priority="45" operator="greaterThanOrEqual">
      <formula>60%</formula>
    </cfRule>
  </conditionalFormatting>
  <conditionalFormatting sqref="AK30:AK38">
    <cfRule type="cellIs" dxfId="2712" priority="41" operator="equal">
      <formula>"-"</formula>
    </cfRule>
    <cfRule type="cellIs" dxfId="2711" priority="42" operator="lessThan">
      <formula>0.8</formula>
    </cfRule>
    <cfRule type="cellIs" dxfId="2710" priority="43" operator="greaterThanOrEqual">
      <formula>0.8</formula>
    </cfRule>
  </conditionalFormatting>
  <conditionalFormatting sqref="AW30:AW38">
    <cfRule type="cellIs" dxfId="2709" priority="39" operator="lessThan">
      <formula>60%</formula>
    </cfRule>
    <cfRule type="cellIs" dxfId="2708" priority="40" operator="greaterThanOrEqual">
      <formula>60%</formula>
    </cfRule>
  </conditionalFormatting>
  <conditionalFormatting sqref="BD30:BD38">
    <cfRule type="cellIs" dxfId="2707" priority="36" operator="equal">
      <formula>"-"</formula>
    </cfRule>
    <cfRule type="cellIs" dxfId="2706" priority="37" operator="lessThan">
      <formula>0.8</formula>
    </cfRule>
    <cfRule type="cellIs" dxfId="2705" priority="38" operator="greaterThanOrEqual">
      <formula>0.8</formula>
    </cfRule>
  </conditionalFormatting>
  <conditionalFormatting sqref="BP30:BP38">
    <cfRule type="cellIs" dxfId="2704" priority="34" operator="lessThan">
      <formula>60%</formula>
    </cfRule>
    <cfRule type="cellIs" dxfId="2703" priority="35" operator="greaterThanOrEqual">
      <formula>60%</formula>
    </cfRule>
  </conditionalFormatting>
  <conditionalFormatting sqref="BW30:BW38">
    <cfRule type="cellIs" dxfId="2702" priority="31" operator="equal">
      <formula>"-"</formula>
    </cfRule>
    <cfRule type="cellIs" dxfId="2701" priority="32" operator="lessThan">
      <formula>0.8</formula>
    </cfRule>
    <cfRule type="cellIs" dxfId="2700" priority="33" operator="greaterThanOrEqual">
      <formula>0.8</formula>
    </cfRule>
  </conditionalFormatting>
  <conditionalFormatting sqref="CI30:CI38">
    <cfRule type="cellIs" dxfId="2699" priority="29" operator="lessThan">
      <formula>60%</formula>
    </cfRule>
    <cfRule type="cellIs" dxfId="2698" priority="30" operator="greaterThanOrEqual">
      <formula>60%</formula>
    </cfRule>
  </conditionalFormatting>
  <conditionalFormatting sqref="CP30:CP38">
    <cfRule type="cellIs" dxfId="2697" priority="26" operator="equal">
      <formula>"-"</formula>
    </cfRule>
    <cfRule type="cellIs" dxfId="2696" priority="27" operator="lessThan">
      <formula>0.8</formula>
    </cfRule>
    <cfRule type="cellIs" dxfId="2695" priority="28" operator="greaterThanOrEqual">
      <formula>0.8</formula>
    </cfRule>
  </conditionalFormatting>
  <conditionalFormatting sqref="K46:K54">
    <cfRule type="cellIs" dxfId="2694" priority="24" operator="lessThan">
      <formula>60%</formula>
    </cfRule>
    <cfRule type="cellIs" dxfId="2693" priority="25" operator="greaterThanOrEqual">
      <formula>60%</formula>
    </cfRule>
  </conditionalFormatting>
  <conditionalFormatting sqref="R46:R54">
    <cfRule type="cellIs" dxfId="2692" priority="21" operator="equal">
      <formula>"-"</formula>
    </cfRule>
    <cfRule type="cellIs" dxfId="2691" priority="22" operator="lessThan">
      <formula>0.8</formula>
    </cfRule>
    <cfRule type="cellIs" dxfId="2690" priority="23" operator="greaterThanOrEqual">
      <formula>0.8</formula>
    </cfRule>
  </conditionalFormatting>
  <conditionalFormatting sqref="AD46:AD54">
    <cfRule type="cellIs" dxfId="2689" priority="19" operator="lessThan">
      <formula>60%</formula>
    </cfRule>
    <cfRule type="cellIs" dxfId="2688" priority="20" operator="greaterThanOrEqual">
      <formula>60%</formula>
    </cfRule>
  </conditionalFormatting>
  <conditionalFormatting sqref="AK46:AK54">
    <cfRule type="cellIs" dxfId="2687" priority="16" operator="equal">
      <formula>"-"</formula>
    </cfRule>
    <cfRule type="cellIs" dxfId="2686" priority="17" operator="lessThan">
      <formula>0.8</formula>
    </cfRule>
    <cfRule type="cellIs" dxfId="2685" priority="18" operator="greaterThanOrEqual">
      <formula>0.8</formula>
    </cfRule>
  </conditionalFormatting>
  <conditionalFormatting sqref="AW46:AW54">
    <cfRule type="cellIs" dxfId="2684" priority="14" operator="lessThan">
      <formula>60%</formula>
    </cfRule>
    <cfRule type="cellIs" dxfId="2683" priority="15" operator="greaterThanOrEqual">
      <formula>60%</formula>
    </cfRule>
  </conditionalFormatting>
  <conditionalFormatting sqref="BD46:BD54">
    <cfRule type="cellIs" dxfId="2682" priority="11" operator="equal">
      <formula>"-"</formula>
    </cfRule>
    <cfRule type="cellIs" dxfId="2681" priority="12" operator="lessThan">
      <formula>0.8</formula>
    </cfRule>
    <cfRule type="cellIs" dxfId="2680" priority="13" operator="greaterThanOrEqual">
      <formula>0.8</formula>
    </cfRule>
  </conditionalFormatting>
  <conditionalFormatting sqref="BP46:BP54">
    <cfRule type="cellIs" dxfId="2679" priority="9" operator="lessThan">
      <formula>60%</formula>
    </cfRule>
    <cfRule type="cellIs" dxfId="2678" priority="10" operator="greaterThanOrEqual">
      <formula>60%</formula>
    </cfRule>
  </conditionalFormatting>
  <conditionalFormatting sqref="BW46:BW54">
    <cfRule type="cellIs" dxfId="2677" priority="6" operator="equal">
      <formula>"-"</formula>
    </cfRule>
    <cfRule type="cellIs" dxfId="2676" priority="7" operator="lessThan">
      <formula>0.8</formula>
    </cfRule>
    <cfRule type="cellIs" dxfId="2675" priority="8" operator="greaterThanOrEqual">
      <formula>0.8</formula>
    </cfRule>
  </conditionalFormatting>
  <conditionalFormatting sqref="CI46:CI54">
    <cfRule type="cellIs" dxfId="2674" priority="4" operator="lessThan">
      <formula>60%</formula>
    </cfRule>
    <cfRule type="cellIs" dxfId="2673" priority="5" operator="greaterThanOrEqual">
      <formula>60%</formula>
    </cfRule>
  </conditionalFormatting>
  <conditionalFormatting sqref="CP46:CP54">
    <cfRule type="cellIs" dxfId="2672" priority="1" operator="equal">
      <formula>"-"</formula>
    </cfRule>
    <cfRule type="cellIs" dxfId="2671" priority="2" operator="lessThan">
      <formula>0.8</formula>
    </cfRule>
    <cfRule type="cellIs" dxfId="2670" priority="3" operator="greaterThanOrEqual">
      <formula>0.8</formula>
    </cfRule>
  </conditionalFormatting>
  <hyperlinks>
    <hyperlink ref="B3" r:id="rId1"/>
  </hyperlinks>
  <pageMargins left="0.7" right="0.7" top="0.75" bottom="0.75" header="0.3" footer="0.3"/>
  <pageSetup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ES174"/>
  <sheetViews>
    <sheetView showGridLines="0" zoomScale="90" zoomScaleNormal="90" workbookViewId="0"/>
  </sheetViews>
  <sheetFormatPr defaultColWidth="9.109375" defaultRowHeight="14.4" x14ac:dyDescent="0.3"/>
  <cols>
    <col min="1" max="1" width="12.88671875" customWidth="1"/>
    <col min="2" max="3" width="14.109375" style="91" customWidth="1"/>
    <col min="4" max="4" width="14.109375" style="65" customWidth="1"/>
    <col min="5" max="6" width="14.109375" style="90" customWidth="1"/>
    <col min="7" max="8" width="14.109375" customWidth="1"/>
    <col min="9" max="9" width="14.109375" style="65" customWidth="1"/>
    <col min="10" max="11" width="14.109375" style="90" customWidth="1"/>
    <col min="12" max="12" width="14.109375" style="65" customWidth="1"/>
    <col min="13" max="15" width="14.109375" customWidth="1"/>
    <col min="16" max="16" width="14.109375" style="90" customWidth="1"/>
    <col min="17" max="17" width="11.88671875" customWidth="1"/>
    <col min="18" max="18" width="12.88671875" customWidth="1"/>
    <col min="19" max="20" width="14.109375" customWidth="1"/>
    <col min="21" max="21" width="14.109375" style="65" customWidth="1"/>
    <col min="22" max="25" width="14.109375" customWidth="1"/>
    <col min="26" max="26" width="14.109375" style="65" customWidth="1"/>
    <col min="27" max="28" width="14.109375" customWidth="1"/>
    <col min="29" max="29" width="14.109375" style="65" customWidth="1"/>
    <col min="30" max="33" width="14.109375" customWidth="1"/>
    <col min="34" max="34" width="11.88671875" customWidth="1"/>
    <col min="35" max="35" width="12.88671875" customWidth="1"/>
    <col min="36" max="37" width="14.109375" customWidth="1"/>
    <col min="38" max="38" width="14.109375" style="65" customWidth="1"/>
    <col min="39" max="42" width="14.109375" customWidth="1"/>
    <col min="43" max="43" width="14.109375" style="65" customWidth="1"/>
    <col min="44" max="45" width="14.109375" customWidth="1"/>
    <col min="46" max="46" width="14.109375" style="65" customWidth="1"/>
    <col min="47" max="50" width="14.109375" customWidth="1"/>
    <col min="51" max="51" width="9.109375" customWidth="1"/>
    <col min="52" max="52" width="12.88671875" customWidth="1"/>
    <col min="53" max="54" width="14.109375" customWidth="1"/>
    <col min="55" max="55" width="14.109375" style="65" customWidth="1"/>
    <col min="56" max="59" width="14.109375" customWidth="1"/>
    <col min="60" max="60" width="14.109375" style="65" customWidth="1"/>
    <col min="61" max="62" width="14.109375" customWidth="1"/>
    <col min="63" max="63" width="14.109375" style="65" customWidth="1"/>
    <col min="64" max="67" width="14.109375" customWidth="1"/>
    <col min="68" max="68" width="9.109375" customWidth="1"/>
    <col min="69" max="69" width="12.88671875" customWidth="1"/>
    <col min="70" max="71" width="14.109375" customWidth="1"/>
    <col min="72" max="72" width="14.109375" style="65" customWidth="1"/>
    <col min="73" max="76" width="14.109375" customWidth="1"/>
    <col min="77" max="77" width="14.109375" style="65" customWidth="1"/>
    <col min="78" max="79" width="14.109375" customWidth="1"/>
    <col min="80" max="80" width="14.109375" style="65" customWidth="1"/>
    <col min="81" max="84" width="14.109375" customWidth="1"/>
    <col min="85" max="85" width="13.6640625" customWidth="1"/>
    <col min="86" max="86" width="11" customWidth="1"/>
    <col min="87" max="87" width="13.6640625" customWidth="1"/>
    <col min="88" max="88" width="11" customWidth="1"/>
    <col min="89" max="89" width="13.6640625" customWidth="1"/>
    <col min="90" max="90" width="11" customWidth="1"/>
    <col min="91" max="91" width="13.6640625" customWidth="1"/>
    <col min="92" max="92" width="11" customWidth="1"/>
    <col min="93" max="93" width="13.6640625" customWidth="1"/>
    <col min="94" max="94" width="11" customWidth="1"/>
    <col min="95" max="95" width="13.6640625" customWidth="1"/>
    <col min="96" max="96" width="11" customWidth="1"/>
    <col min="97" max="97" width="13.6640625" customWidth="1"/>
    <col min="98" max="98" width="11" customWidth="1"/>
    <col min="99" max="99" width="13.6640625" customWidth="1"/>
    <col min="100" max="100" width="11" customWidth="1"/>
    <col min="101" max="101" width="13.6640625" customWidth="1"/>
    <col min="102" max="102" width="11" customWidth="1"/>
    <col min="103" max="103" width="13.6640625" customWidth="1"/>
    <col min="104" max="104" width="11" customWidth="1"/>
    <col min="105" max="105" width="13.6640625" customWidth="1"/>
    <col min="106" max="106" width="11" customWidth="1"/>
    <col min="107" max="107" width="13.6640625" customWidth="1"/>
    <col min="108" max="108" width="11" customWidth="1"/>
    <col min="109" max="109" width="13.6640625" customWidth="1"/>
    <col min="110" max="110" width="11" customWidth="1"/>
    <col min="111" max="111" width="13.6640625" customWidth="1"/>
    <col min="112" max="112" width="11" customWidth="1"/>
    <col min="113" max="113" width="13.6640625" customWidth="1"/>
    <col min="114" max="114" width="11" customWidth="1"/>
    <col min="115" max="115" width="13.6640625" customWidth="1"/>
    <col min="116" max="116" width="11" customWidth="1"/>
    <col min="117" max="117" width="13.6640625" customWidth="1"/>
    <col min="118" max="118" width="11" customWidth="1"/>
    <col min="119" max="119" width="13.6640625" customWidth="1"/>
    <col min="120" max="120" width="11" customWidth="1"/>
    <col min="121" max="121" width="13.6640625" customWidth="1"/>
    <col min="122" max="122" width="11" customWidth="1"/>
    <col min="123" max="123" width="13.6640625" customWidth="1"/>
    <col min="124" max="124" width="11" customWidth="1"/>
    <col min="125" max="125" width="13.6640625" customWidth="1"/>
    <col min="126" max="126" width="11" customWidth="1"/>
    <col min="127" max="127" width="13.6640625" customWidth="1"/>
    <col min="128" max="128" width="11" customWidth="1"/>
    <col min="129" max="129" width="13.6640625" customWidth="1"/>
    <col min="130" max="130" width="11" customWidth="1"/>
    <col min="131" max="131" width="13.6640625" customWidth="1"/>
    <col min="132" max="132" width="11" customWidth="1"/>
    <col min="133" max="133" width="13.6640625" customWidth="1"/>
    <col min="134" max="134" width="11" customWidth="1"/>
    <col min="135" max="135" width="13.6640625" customWidth="1"/>
    <col min="136" max="136" width="11" customWidth="1"/>
    <col min="137" max="137" width="13.6640625" customWidth="1"/>
    <col min="138" max="138" width="11" customWidth="1"/>
    <col min="139" max="139" width="13.6640625" customWidth="1"/>
    <col min="140" max="140" width="11" customWidth="1"/>
    <col min="141" max="141" width="13.6640625" customWidth="1"/>
    <col min="142" max="142" width="11" customWidth="1"/>
    <col min="143" max="143" width="13.6640625" customWidth="1"/>
    <col min="144" max="144" width="11" customWidth="1"/>
    <col min="145" max="145" width="13.6640625" customWidth="1"/>
    <col min="146" max="146" width="11" customWidth="1"/>
    <col min="147" max="147" width="13.6640625" customWidth="1"/>
    <col min="148" max="148" width="11" customWidth="1"/>
    <col min="149" max="149" width="13.6640625" customWidth="1"/>
  </cols>
  <sheetData>
    <row r="1" spans="1:149" ht="28.95" customHeight="1" x14ac:dyDescent="0.35">
      <c r="A1" s="49" t="s">
        <v>5</v>
      </c>
      <c r="B1" s="261" t="s">
        <v>106</v>
      </c>
      <c r="C1" s="261"/>
      <c r="D1" s="261"/>
      <c r="E1" s="261"/>
      <c r="F1" s="261"/>
      <c r="G1" s="261"/>
      <c r="H1" s="261"/>
      <c r="I1" s="261"/>
      <c r="J1" s="261"/>
      <c r="K1" s="261"/>
      <c r="L1" s="261"/>
      <c r="M1" s="261"/>
      <c r="N1" s="261"/>
      <c r="O1" s="261"/>
      <c r="P1" s="261"/>
    </row>
    <row r="2" spans="1:149" ht="19.5" customHeight="1" x14ac:dyDescent="0.35">
      <c r="A2" s="49" t="s">
        <v>6</v>
      </c>
      <c r="B2" s="411" t="s">
        <v>107</v>
      </c>
      <c r="C2" s="412"/>
      <c r="D2" s="412"/>
      <c r="E2" s="412"/>
      <c r="F2" s="412"/>
      <c r="G2" s="412"/>
      <c r="H2" s="412"/>
      <c r="I2" s="412"/>
      <c r="J2" s="412"/>
      <c r="K2" s="412"/>
      <c r="L2" s="412"/>
      <c r="M2" s="412"/>
      <c r="N2" s="412"/>
      <c r="O2" s="412"/>
      <c r="P2" s="413"/>
    </row>
    <row r="3" spans="1:149" ht="32.25" customHeight="1" x14ac:dyDescent="0.35">
      <c r="A3" s="49" t="s">
        <v>56</v>
      </c>
      <c r="B3" s="437" t="s">
        <v>108</v>
      </c>
      <c r="C3" s="261"/>
      <c r="D3" s="261"/>
      <c r="E3" s="261"/>
      <c r="F3" s="261"/>
      <c r="G3" s="261"/>
      <c r="H3" s="261"/>
      <c r="I3" s="261"/>
      <c r="J3" s="261"/>
      <c r="K3" s="261"/>
      <c r="L3" s="261"/>
      <c r="M3" s="261"/>
      <c r="N3" s="261"/>
      <c r="O3" s="261"/>
      <c r="P3" s="261"/>
    </row>
    <row r="4" spans="1:149" ht="59.25" customHeight="1" x14ac:dyDescent="0.3">
      <c r="A4" s="50" t="s">
        <v>26</v>
      </c>
      <c r="B4" s="307" t="s">
        <v>109</v>
      </c>
      <c r="C4" s="307"/>
      <c r="D4" s="307"/>
      <c r="E4" s="307"/>
      <c r="F4" s="307"/>
      <c r="G4" s="307"/>
      <c r="H4" s="307"/>
      <c r="I4" s="307"/>
      <c r="J4" s="307"/>
      <c r="K4" s="307"/>
      <c r="L4" s="307"/>
      <c r="M4" s="307"/>
      <c r="N4" s="307"/>
      <c r="O4" s="307"/>
      <c r="P4" s="307"/>
    </row>
    <row r="5" spans="1:149" s="89" customFormat="1" ht="18.75" customHeight="1" x14ac:dyDescent="0.35">
      <c r="A5" s="438" t="s">
        <v>110</v>
      </c>
      <c r="B5" s="438"/>
      <c r="C5" s="438"/>
      <c r="D5" s="438"/>
      <c r="E5" s="438"/>
      <c r="F5" s="438"/>
      <c r="G5" s="438"/>
      <c r="H5" s="438"/>
      <c r="I5" s="438"/>
      <c r="J5" s="438"/>
      <c r="K5" s="438"/>
      <c r="L5" s="438"/>
      <c r="M5" s="438"/>
      <c r="N5" s="438"/>
      <c r="O5" s="438"/>
      <c r="P5" s="438"/>
      <c r="Q5"/>
      <c r="R5"/>
      <c r="S5"/>
      <c r="T5"/>
      <c r="U5" s="65"/>
      <c r="V5"/>
      <c r="W5"/>
      <c r="X5"/>
      <c r="Y5"/>
      <c r="Z5" s="65"/>
      <c r="AA5"/>
      <c r="AB5"/>
      <c r="AC5" s="65"/>
      <c r="AD5"/>
      <c r="AE5"/>
      <c r="AF5"/>
      <c r="AG5"/>
      <c r="AH5"/>
      <c r="AI5"/>
      <c r="AJ5"/>
      <c r="AK5"/>
      <c r="AL5" s="65"/>
      <c r="AM5"/>
      <c r="AN5"/>
      <c r="AO5"/>
      <c r="AP5"/>
      <c r="AQ5" s="65"/>
      <c r="AR5"/>
      <c r="AS5"/>
      <c r="AT5" s="65"/>
      <c r="AU5"/>
      <c r="AV5"/>
      <c r="AW5"/>
      <c r="AX5"/>
      <c r="AY5"/>
      <c r="AZ5"/>
      <c r="BA5"/>
      <c r="BB5"/>
      <c r="BC5" s="65"/>
      <c r="BD5"/>
      <c r="BE5"/>
      <c r="BF5"/>
      <c r="BG5"/>
      <c r="BH5" s="65"/>
      <c r="BI5"/>
      <c r="BJ5"/>
      <c r="BK5" s="65"/>
      <c r="BL5"/>
      <c r="BM5"/>
      <c r="BN5"/>
      <c r="BO5"/>
      <c r="BP5"/>
      <c r="BQ5"/>
      <c r="BR5"/>
      <c r="BS5"/>
      <c r="BT5" s="65"/>
      <c r="BU5"/>
      <c r="BV5"/>
      <c r="BW5"/>
      <c r="BX5"/>
      <c r="BY5" s="65"/>
      <c r="BZ5"/>
      <c r="CA5"/>
      <c r="CB5" s="6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row>
    <row r="6" spans="1:149" s="89" customFormat="1" ht="18.75" customHeight="1" x14ac:dyDescent="0.3">
      <c r="A6" s="325" t="s">
        <v>22</v>
      </c>
      <c r="B6" s="325"/>
      <c r="C6" s="325"/>
      <c r="D6" s="325"/>
      <c r="E6" s="90"/>
      <c r="F6"/>
      <c r="G6"/>
      <c r="H6"/>
      <c r="I6" s="65"/>
      <c r="J6"/>
      <c r="K6"/>
      <c r="L6" s="65"/>
      <c r="M6"/>
      <c r="N6"/>
      <c r="O6"/>
      <c r="P6"/>
      <c r="Q6"/>
      <c r="R6" s="325" t="s">
        <v>20</v>
      </c>
      <c r="S6" s="325"/>
      <c r="T6" s="325"/>
      <c r="U6" s="325"/>
      <c r="V6"/>
      <c r="W6"/>
      <c r="X6"/>
      <c r="Y6"/>
      <c r="Z6" s="65"/>
      <c r="AA6"/>
      <c r="AB6"/>
      <c r="AC6" s="65"/>
      <c r="AD6"/>
      <c r="AE6"/>
      <c r="AF6"/>
      <c r="AG6"/>
      <c r="AH6"/>
      <c r="AI6" s="325" t="s">
        <v>21</v>
      </c>
      <c r="AJ6" s="325"/>
      <c r="AK6" s="325"/>
      <c r="AL6" s="325"/>
      <c r="AM6"/>
      <c r="AN6"/>
      <c r="AO6"/>
      <c r="AP6"/>
      <c r="AQ6" s="65"/>
      <c r="AR6"/>
      <c r="AS6"/>
      <c r="AT6" s="65"/>
      <c r="AU6"/>
      <c r="AV6"/>
      <c r="AW6"/>
      <c r="AX6"/>
      <c r="AY6"/>
      <c r="AZ6" s="325" t="s">
        <v>23</v>
      </c>
      <c r="BA6" s="325"/>
      <c r="BB6" s="325"/>
      <c r="BC6" s="325"/>
      <c r="BD6"/>
      <c r="BE6"/>
      <c r="BF6"/>
      <c r="BG6"/>
      <c r="BH6" s="65"/>
      <c r="BI6"/>
      <c r="BJ6"/>
      <c r="BK6" s="65"/>
      <c r="BL6"/>
      <c r="BM6"/>
      <c r="BN6"/>
      <c r="BO6"/>
      <c r="BP6"/>
      <c r="BQ6" s="325" t="s">
        <v>25</v>
      </c>
      <c r="BR6" s="325"/>
      <c r="BS6" s="325"/>
      <c r="BT6" s="325"/>
      <c r="BU6"/>
      <c r="BV6"/>
      <c r="BW6"/>
      <c r="BX6"/>
      <c r="BY6" s="65"/>
      <c r="BZ6"/>
      <c r="CA6"/>
      <c r="CB6" s="65"/>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row>
    <row r="7" spans="1:149" ht="18.75" customHeight="1" x14ac:dyDescent="0.35">
      <c r="A7" s="309" t="s">
        <v>37</v>
      </c>
      <c r="B7" s="309"/>
      <c r="F7"/>
      <c r="J7"/>
      <c r="K7"/>
      <c r="R7" s="309" t="s">
        <v>37</v>
      </c>
      <c r="S7" s="309"/>
      <c r="AG7" s="90"/>
      <c r="AI7" s="309" t="s">
        <v>37</v>
      </c>
      <c r="AJ7" s="309"/>
      <c r="AX7" s="90"/>
      <c r="AZ7" s="309" t="s">
        <v>37</v>
      </c>
      <c r="BA7" s="309"/>
      <c r="BO7" s="90"/>
      <c r="BQ7" s="309" t="s">
        <v>37</v>
      </c>
      <c r="BR7" s="309"/>
      <c r="CF7" s="90"/>
    </row>
    <row r="8" spans="1:149" x14ac:dyDescent="0.3">
      <c r="A8" s="273" t="s">
        <v>15</v>
      </c>
      <c r="B8" s="273"/>
      <c r="C8" s="273"/>
      <c r="D8" s="273"/>
      <c r="E8" s="92"/>
      <c r="F8" s="273" t="s">
        <v>16</v>
      </c>
      <c r="G8" s="273"/>
      <c r="H8" s="273"/>
      <c r="I8" s="92"/>
      <c r="J8"/>
      <c r="K8"/>
      <c r="R8" s="273" t="s">
        <v>15</v>
      </c>
      <c r="S8" s="273"/>
      <c r="T8" s="273"/>
      <c r="U8" s="273"/>
      <c r="V8" s="41"/>
      <c r="W8" s="273" t="s">
        <v>16</v>
      </c>
      <c r="X8" s="273"/>
      <c r="Y8" s="273"/>
      <c r="Z8" s="92"/>
      <c r="AG8" s="90"/>
      <c r="AI8" s="273" t="s">
        <v>15</v>
      </c>
      <c r="AJ8" s="273"/>
      <c r="AK8" s="273"/>
      <c r="AL8" s="273"/>
      <c r="AM8" s="41"/>
      <c r="AN8" s="273" t="s">
        <v>16</v>
      </c>
      <c r="AO8" s="273"/>
      <c r="AP8" s="273"/>
      <c r="AQ8" s="92"/>
      <c r="AX8" s="90"/>
      <c r="AZ8" s="273" t="s">
        <v>15</v>
      </c>
      <c r="BA8" s="273"/>
      <c r="BB8" s="273"/>
      <c r="BC8" s="273"/>
      <c r="BD8" s="41"/>
      <c r="BE8" s="273" t="s">
        <v>16</v>
      </c>
      <c r="BF8" s="273"/>
      <c r="BG8" s="273"/>
      <c r="BH8" s="92"/>
      <c r="BO8" s="90"/>
      <c r="BQ8" s="273" t="s">
        <v>15</v>
      </c>
      <c r="BR8" s="273"/>
      <c r="BS8" s="273"/>
      <c r="BT8" s="273"/>
      <c r="BU8" s="41"/>
      <c r="BV8" s="273" t="s">
        <v>16</v>
      </c>
      <c r="BW8" s="273"/>
      <c r="BX8" s="273"/>
      <c r="BY8" s="92"/>
      <c r="CF8" s="90"/>
    </row>
    <row r="9" spans="1:149" x14ac:dyDescent="0.3">
      <c r="A9" s="276" t="s">
        <v>3</v>
      </c>
      <c r="B9" s="276"/>
      <c r="C9" s="276"/>
      <c r="D9" s="276"/>
      <c r="E9" s="92"/>
      <c r="F9" s="276" t="s">
        <v>3</v>
      </c>
      <c r="G9" s="276"/>
      <c r="H9" s="276"/>
      <c r="I9" s="92"/>
      <c r="R9" s="276" t="s">
        <v>3</v>
      </c>
      <c r="S9" s="276"/>
      <c r="T9" s="276"/>
      <c r="U9" s="276"/>
      <c r="V9" s="41"/>
      <c r="W9" s="276" t="s">
        <v>3</v>
      </c>
      <c r="X9" s="276"/>
      <c r="Y9" s="276"/>
      <c r="Z9" s="92"/>
      <c r="AA9" s="90"/>
      <c r="AB9" s="90"/>
      <c r="AG9" s="90"/>
      <c r="AI9" s="276" t="s">
        <v>3</v>
      </c>
      <c r="AJ9" s="276"/>
      <c r="AK9" s="276"/>
      <c r="AL9" s="276"/>
      <c r="AM9" s="41"/>
      <c r="AN9" s="276" t="s">
        <v>3</v>
      </c>
      <c r="AO9" s="276"/>
      <c r="AP9" s="276"/>
      <c r="AQ9" s="92"/>
      <c r="AR9" s="90"/>
      <c r="AS9" s="90"/>
      <c r="AX9" s="90"/>
      <c r="AZ9" s="276" t="s">
        <v>3</v>
      </c>
      <c r="BA9" s="276"/>
      <c r="BB9" s="276"/>
      <c r="BC9" s="276"/>
      <c r="BD9" s="41"/>
      <c r="BE9" s="276" t="s">
        <v>3</v>
      </c>
      <c r="BF9" s="276"/>
      <c r="BG9" s="276"/>
      <c r="BH9" s="92"/>
      <c r="BI9" s="90"/>
      <c r="BJ9" s="90"/>
      <c r="BO9" s="90"/>
      <c r="BQ9" s="276" t="s">
        <v>3</v>
      </c>
      <c r="BR9" s="276"/>
      <c r="BS9" s="276"/>
      <c r="BT9" s="276"/>
      <c r="BU9" s="41"/>
      <c r="BV9" s="276" t="s">
        <v>3</v>
      </c>
      <c r="BW9" s="276"/>
      <c r="BX9" s="276"/>
      <c r="BY9" s="92"/>
      <c r="BZ9" s="90"/>
      <c r="CA9" s="90"/>
      <c r="CF9" s="90"/>
    </row>
    <row r="10" spans="1:149" s="46" customFormat="1" x14ac:dyDescent="0.3">
      <c r="A10" s="93"/>
      <c r="B10" s="94"/>
      <c r="C10" s="94"/>
      <c r="D10" s="93" t="s">
        <v>14</v>
      </c>
      <c r="E10" s="47" t="e">
        <f>SUM(E9/E8)</f>
        <v>#DIV/0!</v>
      </c>
      <c r="F10" s="439" t="s">
        <v>14</v>
      </c>
      <c r="G10" s="439"/>
      <c r="H10" s="439"/>
      <c r="I10" s="47" t="e">
        <f>SUM(I9/I8)</f>
        <v>#DIV/0!</v>
      </c>
      <c r="R10" s="93"/>
      <c r="S10" s="93"/>
      <c r="T10" s="93"/>
      <c r="U10" s="93" t="s">
        <v>14</v>
      </c>
      <c r="V10" s="47" t="e">
        <f>SUM(V9/V8)</f>
        <v>#DIV/0!</v>
      </c>
      <c r="W10" s="439" t="s">
        <v>14</v>
      </c>
      <c r="X10" s="439"/>
      <c r="Y10" s="439"/>
      <c r="Z10" s="47" t="e">
        <f>SUM(Z9/Z8)</f>
        <v>#DIV/0!</v>
      </c>
      <c r="AI10" s="93"/>
      <c r="AJ10" s="93"/>
      <c r="AK10" s="93"/>
      <c r="AL10" s="93" t="s">
        <v>14</v>
      </c>
      <c r="AM10" s="47" t="e">
        <f>SUM(AM9/AM8)</f>
        <v>#DIV/0!</v>
      </c>
      <c r="AN10" s="439" t="s">
        <v>14</v>
      </c>
      <c r="AO10" s="439"/>
      <c r="AP10" s="439"/>
      <c r="AQ10" s="47" t="e">
        <f>SUM(AQ9/AQ8)</f>
        <v>#DIV/0!</v>
      </c>
      <c r="AZ10" s="93"/>
      <c r="BA10" s="93"/>
      <c r="BB10" s="93"/>
      <c r="BC10" s="93" t="s">
        <v>14</v>
      </c>
      <c r="BD10" s="47" t="e">
        <f>SUM(BD9/BD8)</f>
        <v>#DIV/0!</v>
      </c>
      <c r="BE10" s="439" t="s">
        <v>14</v>
      </c>
      <c r="BF10" s="439"/>
      <c r="BG10" s="439"/>
      <c r="BH10" s="47" t="e">
        <f>SUM(BH9/BH8)</f>
        <v>#DIV/0!</v>
      </c>
      <c r="BQ10" s="93"/>
      <c r="BR10" s="93"/>
      <c r="BS10" s="93"/>
      <c r="BT10" s="93" t="s">
        <v>14</v>
      </c>
      <c r="BU10" s="47" t="e">
        <f>SUM(BU9/BU8)</f>
        <v>#DIV/0!</v>
      </c>
      <c r="BV10" s="439" t="s">
        <v>14</v>
      </c>
      <c r="BW10" s="439"/>
      <c r="BX10" s="439"/>
      <c r="BY10" s="47" t="e">
        <f>SUM(BY9/BY8)</f>
        <v>#DIV/0!</v>
      </c>
    </row>
    <row r="11" spans="1:149" x14ac:dyDescent="0.3">
      <c r="A11" s="53"/>
      <c r="B11" s="288" t="s">
        <v>43</v>
      </c>
      <c r="C11" s="289"/>
      <c r="D11" s="289"/>
      <c r="E11" s="289"/>
      <c r="F11" s="289"/>
      <c r="G11" s="289"/>
      <c r="H11" s="289"/>
      <c r="I11" s="289"/>
      <c r="J11" s="289"/>
      <c r="K11" s="289"/>
      <c r="L11" s="289"/>
      <c r="M11" s="289"/>
      <c r="N11" s="289"/>
      <c r="O11" s="289"/>
      <c r="P11" s="290"/>
      <c r="R11" s="53"/>
      <c r="S11" s="288" t="s">
        <v>43</v>
      </c>
      <c r="T11" s="289"/>
      <c r="U11" s="289"/>
      <c r="V11" s="289"/>
      <c r="W11" s="289"/>
      <c r="X11" s="289"/>
      <c r="Y11" s="289"/>
      <c r="Z11" s="289"/>
      <c r="AA11" s="289"/>
      <c r="AB11" s="289"/>
      <c r="AC11" s="289"/>
      <c r="AD11" s="289"/>
      <c r="AE11" s="289"/>
      <c r="AF11" s="289"/>
      <c r="AG11" s="290"/>
      <c r="AI11" s="53"/>
      <c r="AJ11" s="288" t="s">
        <v>43</v>
      </c>
      <c r="AK11" s="289"/>
      <c r="AL11" s="289"/>
      <c r="AM11" s="289"/>
      <c r="AN11" s="289"/>
      <c r="AO11" s="289"/>
      <c r="AP11" s="289"/>
      <c r="AQ11" s="289"/>
      <c r="AR11" s="289"/>
      <c r="AS11" s="289"/>
      <c r="AT11" s="289"/>
      <c r="AU11" s="289"/>
      <c r="AV11" s="289"/>
      <c r="AW11" s="289"/>
      <c r="AX11" s="290"/>
      <c r="AZ11" s="53"/>
      <c r="BA11" s="288" t="s">
        <v>43</v>
      </c>
      <c r="BB11" s="289"/>
      <c r="BC11" s="289"/>
      <c r="BD11" s="289"/>
      <c r="BE11" s="289"/>
      <c r="BF11" s="289"/>
      <c r="BG11" s="289"/>
      <c r="BH11" s="289"/>
      <c r="BI11" s="289"/>
      <c r="BJ11" s="289"/>
      <c r="BK11" s="289"/>
      <c r="BL11" s="289"/>
      <c r="BM11" s="289"/>
      <c r="BN11" s="289"/>
      <c r="BO11" s="290"/>
      <c r="BQ11" s="53"/>
      <c r="BR11" s="288" t="s">
        <v>43</v>
      </c>
      <c r="BS11" s="289"/>
      <c r="BT11" s="289"/>
      <c r="BU11" s="289"/>
      <c r="BV11" s="289"/>
      <c r="BW11" s="289"/>
      <c r="BX11" s="289"/>
      <c r="BY11" s="289"/>
      <c r="BZ11" s="289"/>
      <c r="CA11" s="289"/>
      <c r="CB11" s="289"/>
      <c r="CC11" s="289"/>
      <c r="CD11" s="289"/>
      <c r="CE11" s="289"/>
      <c r="CF11" s="290"/>
    </row>
    <row r="12" spans="1:149" x14ac:dyDescent="0.3">
      <c r="A12" s="55"/>
      <c r="B12" s="291" t="s">
        <v>111</v>
      </c>
      <c r="C12" s="292"/>
      <c r="D12" s="292"/>
      <c r="E12" s="292"/>
      <c r="F12" s="293"/>
      <c r="G12" s="291" t="s">
        <v>112</v>
      </c>
      <c r="H12" s="292"/>
      <c r="I12" s="292"/>
      <c r="J12" s="292"/>
      <c r="K12" s="293"/>
      <c r="L12" s="291" t="s">
        <v>113</v>
      </c>
      <c r="M12" s="292"/>
      <c r="N12" s="292"/>
      <c r="O12" s="292"/>
      <c r="P12" s="293"/>
      <c r="R12" s="55"/>
      <c r="S12" s="291" t="s">
        <v>111</v>
      </c>
      <c r="T12" s="292"/>
      <c r="U12" s="292"/>
      <c r="V12" s="292"/>
      <c r="W12" s="293"/>
      <c r="X12" s="291" t="s">
        <v>112</v>
      </c>
      <c r="Y12" s="292"/>
      <c r="Z12" s="292"/>
      <c r="AA12" s="292"/>
      <c r="AB12" s="293"/>
      <c r="AC12" s="291" t="s">
        <v>113</v>
      </c>
      <c r="AD12" s="292"/>
      <c r="AE12" s="292"/>
      <c r="AF12" s="292"/>
      <c r="AG12" s="293"/>
      <c r="AI12" s="55"/>
      <c r="AJ12" s="291" t="s">
        <v>111</v>
      </c>
      <c r="AK12" s="292"/>
      <c r="AL12" s="292"/>
      <c r="AM12" s="292"/>
      <c r="AN12" s="293"/>
      <c r="AO12" s="291" t="s">
        <v>112</v>
      </c>
      <c r="AP12" s="292"/>
      <c r="AQ12" s="292"/>
      <c r="AR12" s="292"/>
      <c r="AS12" s="293"/>
      <c r="AT12" s="291" t="s">
        <v>113</v>
      </c>
      <c r="AU12" s="292"/>
      <c r="AV12" s="292"/>
      <c r="AW12" s="292"/>
      <c r="AX12" s="293"/>
      <c r="AZ12" s="55"/>
      <c r="BA12" s="291" t="s">
        <v>111</v>
      </c>
      <c r="BB12" s="292"/>
      <c r="BC12" s="292"/>
      <c r="BD12" s="292"/>
      <c r="BE12" s="293"/>
      <c r="BF12" s="291" t="s">
        <v>112</v>
      </c>
      <c r="BG12" s="292"/>
      <c r="BH12" s="292"/>
      <c r="BI12" s="292"/>
      <c r="BJ12" s="293"/>
      <c r="BK12" s="291" t="s">
        <v>113</v>
      </c>
      <c r="BL12" s="292"/>
      <c r="BM12" s="292"/>
      <c r="BN12" s="292"/>
      <c r="BO12" s="293"/>
      <c r="BQ12" s="55"/>
      <c r="BR12" s="291" t="s">
        <v>111</v>
      </c>
      <c r="BS12" s="292"/>
      <c r="BT12" s="292"/>
      <c r="BU12" s="292"/>
      <c r="BV12" s="293"/>
      <c r="BW12" s="291" t="s">
        <v>112</v>
      </c>
      <c r="BX12" s="292"/>
      <c r="BY12" s="292"/>
      <c r="BZ12" s="292"/>
      <c r="CA12" s="293"/>
      <c r="CB12" s="291" t="s">
        <v>113</v>
      </c>
      <c r="CC12" s="292"/>
      <c r="CD12" s="292"/>
      <c r="CE12" s="292"/>
      <c r="CF12" s="293"/>
    </row>
    <row r="13" spans="1:149" ht="57.6" x14ac:dyDescent="0.3">
      <c r="A13" s="56" t="s">
        <v>0</v>
      </c>
      <c r="B13" s="95" t="s">
        <v>4</v>
      </c>
      <c r="C13" s="95" t="s">
        <v>261</v>
      </c>
      <c r="D13" s="76" t="s">
        <v>259</v>
      </c>
      <c r="E13" s="96" t="s">
        <v>114</v>
      </c>
      <c r="F13" s="96" t="s">
        <v>115</v>
      </c>
      <c r="G13" s="75" t="s">
        <v>4</v>
      </c>
      <c r="H13" s="75" t="s">
        <v>261</v>
      </c>
      <c r="I13" s="76" t="s">
        <v>262</v>
      </c>
      <c r="J13" s="96" t="s">
        <v>116</v>
      </c>
      <c r="K13" s="96" t="s">
        <v>115</v>
      </c>
      <c r="L13" s="76" t="s">
        <v>260</v>
      </c>
      <c r="M13" s="75" t="s">
        <v>117</v>
      </c>
      <c r="N13" s="75" t="s">
        <v>118</v>
      </c>
      <c r="O13" s="75" t="s">
        <v>119</v>
      </c>
      <c r="P13" s="96" t="s">
        <v>120</v>
      </c>
      <c r="R13" s="56" t="s">
        <v>0</v>
      </c>
      <c r="S13" s="95" t="s">
        <v>4</v>
      </c>
      <c r="T13" s="95" t="s">
        <v>258</v>
      </c>
      <c r="U13" s="76" t="s">
        <v>259</v>
      </c>
      <c r="V13" s="96" t="s">
        <v>114</v>
      </c>
      <c r="W13" s="96" t="s">
        <v>115</v>
      </c>
      <c r="X13" s="75" t="s">
        <v>4</v>
      </c>
      <c r="Y13" s="75" t="s">
        <v>258</v>
      </c>
      <c r="Z13" s="76" t="s">
        <v>259</v>
      </c>
      <c r="AA13" s="96" t="s">
        <v>116</v>
      </c>
      <c r="AB13" s="96" t="s">
        <v>115</v>
      </c>
      <c r="AC13" s="76" t="s">
        <v>260</v>
      </c>
      <c r="AD13" s="75" t="s">
        <v>117</v>
      </c>
      <c r="AE13" s="75" t="s">
        <v>118</v>
      </c>
      <c r="AF13" s="75" t="s">
        <v>119</v>
      </c>
      <c r="AG13" s="96" t="s">
        <v>120</v>
      </c>
      <c r="AI13" s="56" t="s">
        <v>0</v>
      </c>
      <c r="AJ13" s="95" t="s">
        <v>4</v>
      </c>
      <c r="AK13" s="95" t="s">
        <v>258</v>
      </c>
      <c r="AL13" s="76" t="s">
        <v>259</v>
      </c>
      <c r="AM13" s="96" t="s">
        <v>114</v>
      </c>
      <c r="AN13" s="96" t="s">
        <v>115</v>
      </c>
      <c r="AO13" s="75" t="s">
        <v>4</v>
      </c>
      <c r="AP13" s="75" t="s">
        <v>258</v>
      </c>
      <c r="AQ13" s="76" t="s">
        <v>259</v>
      </c>
      <c r="AR13" s="96" t="s">
        <v>116</v>
      </c>
      <c r="AS13" s="96" t="s">
        <v>115</v>
      </c>
      <c r="AT13" s="76" t="s">
        <v>260</v>
      </c>
      <c r="AU13" s="75" t="s">
        <v>117</v>
      </c>
      <c r="AV13" s="75" t="s">
        <v>118</v>
      </c>
      <c r="AW13" s="75" t="s">
        <v>119</v>
      </c>
      <c r="AX13" s="96" t="s">
        <v>120</v>
      </c>
      <c r="AZ13" s="56" t="s">
        <v>0</v>
      </c>
      <c r="BA13" s="95" t="s">
        <v>4</v>
      </c>
      <c r="BB13" s="95" t="s">
        <v>258</v>
      </c>
      <c r="BC13" s="76" t="s">
        <v>259</v>
      </c>
      <c r="BD13" s="96" t="s">
        <v>114</v>
      </c>
      <c r="BE13" s="96" t="s">
        <v>115</v>
      </c>
      <c r="BF13" s="75" t="s">
        <v>4</v>
      </c>
      <c r="BG13" s="75" t="s">
        <v>258</v>
      </c>
      <c r="BH13" s="76" t="s">
        <v>259</v>
      </c>
      <c r="BI13" s="96" t="s">
        <v>116</v>
      </c>
      <c r="BJ13" s="96" t="s">
        <v>115</v>
      </c>
      <c r="BK13" s="76" t="s">
        <v>260</v>
      </c>
      <c r="BL13" s="75" t="s">
        <v>117</v>
      </c>
      <c r="BM13" s="75" t="s">
        <v>118</v>
      </c>
      <c r="BN13" s="75" t="s">
        <v>119</v>
      </c>
      <c r="BO13" s="96" t="s">
        <v>120</v>
      </c>
      <c r="BQ13" s="56" t="s">
        <v>0</v>
      </c>
      <c r="BR13" s="95" t="s">
        <v>4</v>
      </c>
      <c r="BS13" s="95" t="s">
        <v>258</v>
      </c>
      <c r="BT13" s="76" t="s">
        <v>259</v>
      </c>
      <c r="BU13" s="96" t="s">
        <v>114</v>
      </c>
      <c r="BV13" s="96" t="s">
        <v>115</v>
      </c>
      <c r="BW13" s="75" t="s">
        <v>4</v>
      </c>
      <c r="BX13" s="75" t="s">
        <v>258</v>
      </c>
      <c r="BY13" s="76" t="s">
        <v>259</v>
      </c>
      <c r="BZ13" s="96" t="s">
        <v>116</v>
      </c>
      <c r="CA13" s="96" t="s">
        <v>115</v>
      </c>
      <c r="CB13" s="76" t="s">
        <v>260</v>
      </c>
      <c r="CC13" s="75" t="s">
        <v>117</v>
      </c>
      <c r="CD13" s="75" t="s">
        <v>118</v>
      </c>
      <c r="CE13" s="75" t="s">
        <v>119</v>
      </c>
      <c r="CF13" s="96" t="s">
        <v>120</v>
      </c>
    </row>
    <row r="14" spans="1:149" x14ac:dyDescent="0.3">
      <c r="A14" s="56" t="s">
        <v>1</v>
      </c>
      <c r="B14" s="97"/>
      <c r="C14" s="97"/>
      <c r="D14" s="98" t="e">
        <f>C14/B14</f>
        <v>#DIV/0!</v>
      </c>
      <c r="E14" s="99" t="s">
        <v>13</v>
      </c>
      <c r="F14" s="100">
        <v>141</v>
      </c>
      <c r="G14" s="41"/>
      <c r="H14" s="41"/>
      <c r="I14" s="98" t="e">
        <f>H14/G14</f>
        <v>#DIV/0!</v>
      </c>
      <c r="J14" s="99" t="s">
        <v>13</v>
      </c>
      <c r="K14" s="100">
        <v>158.1</v>
      </c>
      <c r="L14" s="77" t="e">
        <f>I14-D14</f>
        <v>#DIV/0!</v>
      </c>
      <c r="M14" s="59" t="str">
        <f>E14</f>
        <v>-</v>
      </c>
      <c r="N14" s="59" t="str">
        <f t="shared" ref="N14:N25" si="0">J14</f>
        <v>-</v>
      </c>
      <c r="O14" s="59" t="e">
        <f>N14-M14</f>
        <v>#VALUE!</v>
      </c>
      <c r="P14" s="101">
        <v>17.100000000000001</v>
      </c>
      <c r="R14" s="56" t="s">
        <v>1</v>
      </c>
      <c r="S14" s="97"/>
      <c r="T14" s="97"/>
      <c r="U14" s="98" t="e">
        <f>T14/S14</f>
        <v>#DIV/0!</v>
      </c>
      <c r="V14" s="99" t="s">
        <v>13</v>
      </c>
      <c r="W14" s="100">
        <v>141</v>
      </c>
      <c r="X14" s="41"/>
      <c r="Y14" s="41"/>
      <c r="Z14" s="98" t="e">
        <f>Y14/X14</f>
        <v>#DIV/0!</v>
      </c>
      <c r="AA14" s="99" t="s">
        <v>13</v>
      </c>
      <c r="AB14" s="100">
        <v>158.1</v>
      </c>
      <c r="AC14" s="77" t="e">
        <f>Z14-U14</f>
        <v>#DIV/0!</v>
      </c>
      <c r="AD14" s="59" t="str">
        <f>V14</f>
        <v>-</v>
      </c>
      <c r="AE14" s="59" t="str">
        <f t="shared" ref="AE14:AE25" si="1">AA14</f>
        <v>-</v>
      </c>
      <c r="AF14" s="59" t="e">
        <f>AE14-AD14</f>
        <v>#VALUE!</v>
      </c>
      <c r="AG14" s="101">
        <v>17.100000000000001</v>
      </c>
      <c r="AI14" s="56" t="s">
        <v>1</v>
      </c>
      <c r="AJ14" s="97"/>
      <c r="AK14" s="97"/>
      <c r="AL14" s="98" t="e">
        <f>AK14/AJ14</f>
        <v>#DIV/0!</v>
      </c>
      <c r="AM14" s="99" t="s">
        <v>13</v>
      </c>
      <c r="AN14" s="100">
        <v>141</v>
      </c>
      <c r="AO14" s="41"/>
      <c r="AP14" s="41"/>
      <c r="AQ14" s="98" t="e">
        <f>AP14/AO14</f>
        <v>#DIV/0!</v>
      </c>
      <c r="AR14" s="99" t="s">
        <v>13</v>
      </c>
      <c r="AS14" s="100">
        <v>158.1</v>
      </c>
      <c r="AT14" s="77" t="e">
        <f>AQ14-AL14</f>
        <v>#DIV/0!</v>
      </c>
      <c r="AU14" s="59" t="str">
        <f>AM14</f>
        <v>-</v>
      </c>
      <c r="AV14" s="59" t="str">
        <f t="shared" ref="AV14:AV25" si="2">AR14</f>
        <v>-</v>
      </c>
      <c r="AW14" s="59" t="e">
        <f>AV14-AU14</f>
        <v>#VALUE!</v>
      </c>
      <c r="AX14" s="101">
        <v>17.100000000000001</v>
      </c>
      <c r="AZ14" s="56" t="s">
        <v>1</v>
      </c>
      <c r="BA14" s="97"/>
      <c r="BB14" s="97"/>
      <c r="BC14" s="98" t="e">
        <f>BB14/BA14</f>
        <v>#DIV/0!</v>
      </c>
      <c r="BD14" s="99" t="s">
        <v>13</v>
      </c>
      <c r="BE14" s="100">
        <v>141</v>
      </c>
      <c r="BF14" s="41"/>
      <c r="BG14" s="41"/>
      <c r="BH14" s="98" t="e">
        <f>BG14/BF14</f>
        <v>#DIV/0!</v>
      </c>
      <c r="BI14" s="99" t="s">
        <v>13</v>
      </c>
      <c r="BJ14" s="100">
        <v>158.1</v>
      </c>
      <c r="BK14" s="77" t="e">
        <f>BH14-BC14</f>
        <v>#DIV/0!</v>
      </c>
      <c r="BL14" s="59" t="str">
        <f>BD14</f>
        <v>-</v>
      </c>
      <c r="BM14" s="59" t="str">
        <f t="shared" ref="BM14:BM25" si="3">BI14</f>
        <v>-</v>
      </c>
      <c r="BN14" s="59" t="e">
        <f>BM14-BL14</f>
        <v>#VALUE!</v>
      </c>
      <c r="BO14" s="101">
        <v>17.100000000000001</v>
      </c>
      <c r="BQ14" s="56" t="s">
        <v>1</v>
      </c>
      <c r="BR14" s="97"/>
      <c r="BS14" s="97"/>
      <c r="BT14" s="98" t="e">
        <f>BS14/BR14</f>
        <v>#DIV/0!</v>
      </c>
      <c r="BU14" s="99" t="s">
        <v>13</v>
      </c>
      <c r="BV14" s="100">
        <v>141</v>
      </c>
      <c r="BW14" s="41"/>
      <c r="BX14" s="41"/>
      <c r="BY14" s="98" t="e">
        <f>BX14/BW14</f>
        <v>#DIV/0!</v>
      </c>
      <c r="BZ14" s="99" t="s">
        <v>13</v>
      </c>
      <c r="CA14" s="100">
        <v>158.1</v>
      </c>
      <c r="CB14" s="77" t="e">
        <f>BY14-BT14</f>
        <v>#DIV/0!</v>
      </c>
      <c r="CC14" s="59" t="str">
        <f>BU14</f>
        <v>-</v>
      </c>
      <c r="CD14" s="59" t="str">
        <f t="shared" ref="CD14:CD25" si="4">BZ14</f>
        <v>-</v>
      </c>
      <c r="CE14" s="59" t="e">
        <f>CD14-CC14</f>
        <v>#VALUE!</v>
      </c>
      <c r="CF14" s="101">
        <v>17.100000000000001</v>
      </c>
    </row>
    <row r="15" spans="1:149" x14ac:dyDescent="0.3">
      <c r="A15" s="56">
        <v>1</v>
      </c>
      <c r="B15" s="97"/>
      <c r="C15" s="97"/>
      <c r="D15" s="98" t="e">
        <f t="shared" ref="D15:D25" si="5">C15/B15</f>
        <v>#DIV/0!</v>
      </c>
      <c r="E15" s="99" t="s">
        <v>13</v>
      </c>
      <c r="F15" s="100">
        <v>160.69999999999999</v>
      </c>
      <c r="G15" s="41"/>
      <c r="H15" s="41"/>
      <c r="I15" s="98" t="e">
        <f t="shared" ref="I15:I16" si="6">H15/G15</f>
        <v>#DIV/0!</v>
      </c>
      <c r="J15" s="99" t="s">
        <v>13</v>
      </c>
      <c r="K15" s="100">
        <v>177.5</v>
      </c>
      <c r="L15" s="77" t="e">
        <f t="shared" ref="L15:L25" si="7">I15-D15</f>
        <v>#DIV/0!</v>
      </c>
      <c r="M15" s="59" t="str">
        <f>E15</f>
        <v>-</v>
      </c>
      <c r="N15" s="59" t="str">
        <f t="shared" si="0"/>
        <v>-</v>
      </c>
      <c r="O15" s="59" t="e">
        <f t="shared" ref="O15:O25" si="8">N15-M15</f>
        <v>#VALUE!</v>
      </c>
      <c r="P15" s="101">
        <v>16.8</v>
      </c>
      <c r="R15" s="56">
        <v>1</v>
      </c>
      <c r="S15" s="97"/>
      <c r="T15" s="97"/>
      <c r="U15" s="98" t="e">
        <f t="shared" ref="U15:U25" si="9">T15/S15</f>
        <v>#DIV/0!</v>
      </c>
      <c r="V15" s="99" t="s">
        <v>13</v>
      </c>
      <c r="W15" s="100">
        <v>160.69999999999999</v>
      </c>
      <c r="X15" s="41"/>
      <c r="Y15" s="41"/>
      <c r="Z15" s="98" t="e">
        <f t="shared" ref="Z15:Z16" si="10">Y15/X15</f>
        <v>#DIV/0!</v>
      </c>
      <c r="AA15" s="99" t="s">
        <v>13</v>
      </c>
      <c r="AB15" s="100">
        <v>177.5</v>
      </c>
      <c r="AC15" s="77" t="e">
        <f t="shared" ref="AC15:AC25" si="11">Z15-U15</f>
        <v>#DIV/0!</v>
      </c>
      <c r="AD15" s="59" t="str">
        <f>V15</f>
        <v>-</v>
      </c>
      <c r="AE15" s="59" t="str">
        <f t="shared" si="1"/>
        <v>-</v>
      </c>
      <c r="AF15" s="59" t="e">
        <f t="shared" ref="AF15:AF25" si="12">AE15-AD15</f>
        <v>#VALUE!</v>
      </c>
      <c r="AG15" s="101">
        <v>16.8</v>
      </c>
      <c r="AI15" s="56">
        <v>1</v>
      </c>
      <c r="AJ15" s="97"/>
      <c r="AK15" s="97"/>
      <c r="AL15" s="98" t="e">
        <f t="shared" ref="AL15:AL25" si="13">AK15/AJ15</f>
        <v>#DIV/0!</v>
      </c>
      <c r="AM15" s="99" t="s">
        <v>13</v>
      </c>
      <c r="AN15" s="100">
        <v>160.69999999999999</v>
      </c>
      <c r="AO15" s="41"/>
      <c r="AP15" s="41"/>
      <c r="AQ15" s="98" t="e">
        <f t="shared" ref="AQ15:AQ16" si="14">AP15/AO15</f>
        <v>#DIV/0!</v>
      </c>
      <c r="AR15" s="99" t="s">
        <v>13</v>
      </c>
      <c r="AS15" s="100">
        <v>177.5</v>
      </c>
      <c r="AT15" s="77" t="e">
        <f t="shared" ref="AT15:AT25" si="15">AQ15-AL15</f>
        <v>#DIV/0!</v>
      </c>
      <c r="AU15" s="59" t="str">
        <f>AM15</f>
        <v>-</v>
      </c>
      <c r="AV15" s="59" t="str">
        <f t="shared" si="2"/>
        <v>-</v>
      </c>
      <c r="AW15" s="59" t="e">
        <f t="shared" ref="AW15:AW25" si="16">AV15-AU15</f>
        <v>#VALUE!</v>
      </c>
      <c r="AX15" s="101">
        <v>16.8</v>
      </c>
      <c r="AZ15" s="56">
        <v>1</v>
      </c>
      <c r="BA15" s="97"/>
      <c r="BB15" s="97"/>
      <c r="BC15" s="98" t="e">
        <f t="shared" ref="BC15:BC25" si="17">BB15/BA15</f>
        <v>#DIV/0!</v>
      </c>
      <c r="BD15" s="99" t="s">
        <v>13</v>
      </c>
      <c r="BE15" s="100">
        <v>160.69999999999999</v>
      </c>
      <c r="BF15" s="41"/>
      <c r="BG15" s="41"/>
      <c r="BH15" s="98" t="e">
        <f t="shared" ref="BH15:BH16" si="18">BG15/BF15</f>
        <v>#DIV/0!</v>
      </c>
      <c r="BI15" s="99" t="s">
        <v>13</v>
      </c>
      <c r="BJ15" s="100">
        <v>177.5</v>
      </c>
      <c r="BK15" s="77" t="e">
        <f t="shared" ref="BK15:BK25" si="19">BH15-BC15</f>
        <v>#DIV/0!</v>
      </c>
      <c r="BL15" s="59" t="str">
        <f>BD15</f>
        <v>-</v>
      </c>
      <c r="BM15" s="59" t="str">
        <f t="shared" si="3"/>
        <v>-</v>
      </c>
      <c r="BN15" s="59" t="e">
        <f t="shared" ref="BN15:BN25" si="20">BM15-BL15</f>
        <v>#VALUE!</v>
      </c>
      <c r="BO15" s="101">
        <v>16.8</v>
      </c>
      <c r="BQ15" s="56">
        <v>1</v>
      </c>
      <c r="BR15" s="97"/>
      <c r="BS15" s="97"/>
      <c r="BT15" s="98" t="e">
        <f t="shared" ref="BT15:BT25" si="21">BS15/BR15</f>
        <v>#DIV/0!</v>
      </c>
      <c r="BU15" s="99" t="s">
        <v>13</v>
      </c>
      <c r="BV15" s="100">
        <v>160.69999999999999</v>
      </c>
      <c r="BW15" s="41"/>
      <c r="BX15" s="41"/>
      <c r="BY15" s="98" t="e">
        <f t="shared" ref="BY15:BY16" si="22">BX15/BW15</f>
        <v>#DIV/0!</v>
      </c>
      <c r="BZ15" s="99" t="s">
        <v>13</v>
      </c>
      <c r="CA15" s="100">
        <v>177.5</v>
      </c>
      <c r="CB15" s="77" t="e">
        <f t="shared" ref="CB15:CB25" si="23">BY15-BT15</f>
        <v>#DIV/0!</v>
      </c>
      <c r="CC15" s="59" t="str">
        <f>BU15</f>
        <v>-</v>
      </c>
      <c r="CD15" s="59" t="str">
        <f t="shared" si="4"/>
        <v>-</v>
      </c>
      <c r="CE15" s="59" t="e">
        <f t="shared" ref="CE15:CE25" si="24">CD15-CC15</f>
        <v>#VALUE!</v>
      </c>
      <c r="CF15" s="101">
        <v>16.8</v>
      </c>
    </row>
    <row r="16" spans="1:149" x14ac:dyDescent="0.3">
      <c r="A16" s="56">
        <v>2</v>
      </c>
      <c r="B16" s="97"/>
      <c r="C16" s="97"/>
      <c r="D16" s="98" t="e">
        <f t="shared" si="5"/>
        <v>#DIV/0!</v>
      </c>
      <c r="E16" s="99" t="s">
        <v>13</v>
      </c>
      <c r="F16" s="100">
        <v>174.7</v>
      </c>
      <c r="G16" s="41"/>
      <c r="H16" s="41"/>
      <c r="I16" s="98" t="e">
        <f t="shared" si="6"/>
        <v>#DIV/0!</v>
      </c>
      <c r="J16" s="99" t="s">
        <v>13</v>
      </c>
      <c r="K16" s="100">
        <v>188.7</v>
      </c>
      <c r="L16" s="77" t="e">
        <f t="shared" si="7"/>
        <v>#DIV/0!</v>
      </c>
      <c r="M16" s="59" t="str">
        <f t="shared" ref="M16:M25" si="25">E16</f>
        <v>-</v>
      </c>
      <c r="N16" s="59" t="str">
        <f t="shared" si="0"/>
        <v>-</v>
      </c>
      <c r="O16" s="59" t="e">
        <f t="shared" si="8"/>
        <v>#VALUE!</v>
      </c>
      <c r="P16" s="101">
        <v>14</v>
      </c>
      <c r="R16" s="56">
        <v>2</v>
      </c>
      <c r="S16" s="97"/>
      <c r="T16" s="97"/>
      <c r="U16" s="98" t="e">
        <f t="shared" si="9"/>
        <v>#DIV/0!</v>
      </c>
      <c r="V16" s="99" t="s">
        <v>13</v>
      </c>
      <c r="W16" s="100">
        <v>174.7</v>
      </c>
      <c r="X16" s="41"/>
      <c r="Y16" s="41"/>
      <c r="Z16" s="98" t="e">
        <f t="shared" si="10"/>
        <v>#DIV/0!</v>
      </c>
      <c r="AA16" s="99" t="s">
        <v>13</v>
      </c>
      <c r="AB16" s="100">
        <v>188.7</v>
      </c>
      <c r="AC16" s="77" t="e">
        <f t="shared" si="11"/>
        <v>#DIV/0!</v>
      </c>
      <c r="AD16" s="59" t="str">
        <f t="shared" ref="AD16:AD25" si="26">V16</f>
        <v>-</v>
      </c>
      <c r="AE16" s="59" t="str">
        <f t="shared" si="1"/>
        <v>-</v>
      </c>
      <c r="AF16" s="59" t="e">
        <f t="shared" si="12"/>
        <v>#VALUE!</v>
      </c>
      <c r="AG16" s="101">
        <v>14</v>
      </c>
      <c r="AI16" s="56">
        <v>2</v>
      </c>
      <c r="AJ16" s="97"/>
      <c r="AK16" s="97"/>
      <c r="AL16" s="98" t="e">
        <f t="shared" si="13"/>
        <v>#DIV/0!</v>
      </c>
      <c r="AM16" s="99" t="s">
        <v>13</v>
      </c>
      <c r="AN16" s="100">
        <v>174.7</v>
      </c>
      <c r="AO16" s="41"/>
      <c r="AP16" s="41"/>
      <c r="AQ16" s="98" t="e">
        <f t="shared" si="14"/>
        <v>#DIV/0!</v>
      </c>
      <c r="AR16" s="99" t="s">
        <v>13</v>
      </c>
      <c r="AS16" s="100">
        <v>188.7</v>
      </c>
      <c r="AT16" s="77" t="e">
        <f t="shared" si="15"/>
        <v>#DIV/0!</v>
      </c>
      <c r="AU16" s="59" t="str">
        <f t="shared" ref="AU16:AU25" si="27">AM16</f>
        <v>-</v>
      </c>
      <c r="AV16" s="59" t="str">
        <f t="shared" si="2"/>
        <v>-</v>
      </c>
      <c r="AW16" s="59" t="e">
        <f t="shared" si="16"/>
        <v>#VALUE!</v>
      </c>
      <c r="AX16" s="101">
        <v>14</v>
      </c>
      <c r="AZ16" s="56">
        <v>2</v>
      </c>
      <c r="BA16" s="97"/>
      <c r="BB16" s="97"/>
      <c r="BC16" s="98" t="e">
        <f t="shared" si="17"/>
        <v>#DIV/0!</v>
      </c>
      <c r="BD16" s="99" t="s">
        <v>13</v>
      </c>
      <c r="BE16" s="100">
        <v>174.7</v>
      </c>
      <c r="BF16" s="41"/>
      <c r="BG16" s="41"/>
      <c r="BH16" s="98" t="e">
        <f t="shared" si="18"/>
        <v>#DIV/0!</v>
      </c>
      <c r="BI16" s="99" t="s">
        <v>13</v>
      </c>
      <c r="BJ16" s="100">
        <v>188.7</v>
      </c>
      <c r="BK16" s="77" t="e">
        <f t="shared" si="19"/>
        <v>#DIV/0!</v>
      </c>
      <c r="BL16" s="59" t="str">
        <f t="shared" ref="BL16:BL25" si="28">BD16</f>
        <v>-</v>
      </c>
      <c r="BM16" s="59" t="str">
        <f t="shared" si="3"/>
        <v>-</v>
      </c>
      <c r="BN16" s="59" t="e">
        <f t="shared" si="20"/>
        <v>#VALUE!</v>
      </c>
      <c r="BO16" s="101">
        <v>14</v>
      </c>
      <c r="BQ16" s="56">
        <v>2</v>
      </c>
      <c r="BR16" s="97"/>
      <c r="BS16" s="97"/>
      <c r="BT16" s="98" t="e">
        <f t="shared" si="21"/>
        <v>#DIV/0!</v>
      </c>
      <c r="BU16" s="99" t="s">
        <v>13</v>
      </c>
      <c r="BV16" s="100">
        <v>174.7</v>
      </c>
      <c r="BW16" s="41"/>
      <c r="BX16" s="41"/>
      <c r="BY16" s="98" t="e">
        <f t="shared" si="22"/>
        <v>#DIV/0!</v>
      </c>
      <c r="BZ16" s="99" t="s">
        <v>13</v>
      </c>
      <c r="CA16" s="100">
        <v>188.7</v>
      </c>
      <c r="CB16" s="77" t="e">
        <f t="shared" si="23"/>
        <v>#DIV/0!</v>
      </c>
      <c r="CC16" s="59" t="str">
        <f t="shared" ref="CC16:CC25" si="29">BU16</f>
        <v>-</v>
      </c>
      <c r="CD16" s="59" t="str">
        <f t="shared" si="4"/>
        <v>-</v>
      </c>
      <c r="CE16" s="59" t="e">
        <f t="shared" si="24"/>
        <v>#VALUE!</v>
      </c>
      <c r="CF16" s="101">
        <v>14</v>
      </c>
    </row>
    <row r="17" spans="1:149" x14ac:dyDescent="0.3">
      <c r="A17" s="60">
        <v>3</v>
      </c>
      <c r="B17" s="102"/>
      <c r="C17" s="102"/>
      <c r="D17" s="80" t="e">
        <f t="shared" si="5"/>
        <v>#DIV/0!</v>
      </c>
      <c r="E17" s="103" t="s">
        <v>13</v>
      </c>
      <c r="F17" s="104">
        <v>188.3</v>
      </c>
      <c r="G17" s="42"/>
      <c r="H17" s="42"/>
      <c r="I17" s="80" t="e">
        <f>H17/G17</f>
        <v>#DIV/0!</v>
      </c>
      <c r="J17" s="103" t="s">
        <v>13</v>
      </c>
      <c r="K17" s="104">
        <v>198.6</v>
      </c>
      <c r="L17" s="77" t="e">
        <f t="shared" si="7"/>
        <v>#DIV/0!</v>
      </c>
      <c r="M17" s="59" t="str">
        <f t="shared" si="25"/>
        <v>-</v>
      </c>
      <c r="N17" s="59" t="str">
        <f t="shared" si="0"/>
        <v>-</v>
      </c>
      <c r="O17" s="59" t="e">
        <f t="shared" si="8"/>
        <v>#VALUE!</v>
      </c>
      <c r="P17" s="101">
        <v>10.3</v>
      </c>
      <c r="R17" s="60">
        <v>3</v>
      </c>
      <c r="S17" s="102"/>
      <c r="T17" s="102"/>
      <c r="U17" s="80" t="e">
        <f t="shared" si="9"/>
        <v>#DIV/0!</v>
      </c>
      <c r="V17" s="103" t="s">
        <v>13</v>
      </c>
      <c r="W17" s="104">
        <v>188.3</v>
      </c>
      <c r="X17" s="42"/>
      <c r="Y17" s="42"/>
      <c r="Z17" s="80" t="e">
        <f>Y17/X17</f>
        <v>#DIV/0!</v>
      </c>
      <c r="AA17" s="103" t="s">
        <v>13</v>
      </c>
      <c r="AB17" s="104">
        <v>198.6</v>
      </c>
      <c r="AC17" s="77" t="e">
        <f t="shared" si="11"/>
        <v>#DIV/0!</v>
      </c>
      <c r="AD17" s="59" t="str">
        <f t="shared" si="26"/>
        <v>-</v>
      </c>
      <c r="AE17" s="59" t="str">
        <f t="shared" si="1"/>
        <v>-</v>
      </c>
      <c r="AF17" s="59" t="e">
        <f t="shared" si="12"/>
        <v>#VALUE!</v>
      </c>
      <c r="AG17" s="101">
        <v>10.3</v>
      </c>
      <c r="AI17" s="60">
        <v>3</v>
      </c>
      <c r="AJ17" s="102"/>
      <c r="AK17" s="102"/>
      <c r="AL17" s="80" t="e">
        <f t="shared" si="13"/>
        <v>#DIV/0!</v>
      </c>
      <c r="AM17" s="103" t="s">
        <v>13</v>
      </c>
      <c r="AN17" s="104">
        <v>188.3</v>
      </c>
      <c r="AO17" s="42"/>
      <c r="AP17" s="42"/>
      <c r="AQ17" s="80" t="e">
        <f>AP17/AO17</f>
        <v>#DIV/0!</v>
      </c>
      <c r="AR17" s="103" t="s">
        <v>13</v>
      </c>
      <c r="AS17" s="104">
        <v>198.6</v>
      </c>
      <c r="AT17" s="77" t="e">
        <f t="shared" si="15"/>
        <v>#DIV/0!</v>
      </c>
      <c r="AU17" s="59" t="str">
        <f t="shared" si="27"/>
        <v>-</v>
      </c>
      <c r="AV17" s="59" t="str">
        <f t="shared" si="2"/>
        <v>-</v>
      </c>
      <c r="AW17" s="59" t="e">
        <f t="shared" si="16"/>
        <v>#VALUE!</v>
      </c>
      <c r="AX17" s="101">
        <v>10.3</v>
      </c>
      <c r="AZ17" s="60">
        <v>3</v>
      </c>
      <c r="BA17" s="102"/>
      <c r="BB17" s="102"/>
      <c r="BC17" s="80" t="e">
        <f t="shared" si="17"/>
        <v>#DIV/0!</v>
      </c>
      <c r="BD17" s="103" t="s">
        <v>13</v>
      </c>
      <c r="BE17" s="104">
        <v>188.3</v>
      </c>
      <c r="BF17" s="42"/>
      <c r="BG17" s="42"/>
      <c r="BH17" s="80" t="e">
        <f>BG17/BF17</f>
        <v>#DIV/0!</v>
      </c>
      <c r="BI17" s="103" t="s">
        <v>13</v>
      </c>
      <c r="BJ17" s="104">
        <v>198.6</v>
      </c>
      <c r="BK17" s="77" t="e">
        <f t="shared" si="19"/>
        <v>#DIV/0!</v>
      </c>
      <c r="BL17" s="59" t="str">
        <f t="shared" si="28"/>
        <v>-</v>
      </c>
      <c r="BM17" s="59" t="str">
        <f t="shared" si="3"/>
        <v>-</v>
      </c>
      <c r="BN17" s="59" t="e">
        <f t="shared" si="20"/>
        <v>#VALUE!</v>
      </c>
      <c r="BO17" s="101">
        <v>10.3</v>
      </c>
      <c r="BQ17" s="60">
        <v>3</v>
      </c>
      <c r="BR17" s="102"/>
      <c r="BS17" s="102"/>
      <c r="BT17" s="80" t="e">
        <f t="shared" si="21"/>
        <v>#DIV/0!</v>
      </c>
      <c r="BU17" s="103" t="s">
        <v>13</v>
      </c>
      <c r="BV17" s="104">
        <v>188.3</v>
      </c>
      <c r="BW17" s="42"/>
      <c r="BX17" s="42"/>
      <c r="BY17" s="80" t="e">
        <f>BX17/BW17</f>
        <v>#DIV/0!</v>
      </c>
      <c r="BZ17" s="103" t="s">
        <v>13</v>
      </c>
      <c r="CA17" s="104">
        <v>198.6</v>
      </c>
      <c r="CB17" s="77" t="e">
        <f t="shared" si="23"/>
        <v>#DIV/0!</v>
      </c>
      <c r="CC17" s="59" t="str">
        <f t="shared" si="29"/>
        <v>-</v>
      </c>
      <c r="CD17" s="59" t="str">
        <f t="shared" si="4"/>
        <v>-</v>
      </c>
      <c r="CE17" s="59" t="e">
        <f t="shared" si="24"/>
        <v>#VALUE!</v>
      </c>
      <c r="CF17" s="101">
        <v>10.3</v>
      </c>
    </row>
    <row r="18" spans="1:149" x14ac:dyDescent="0.3">
      <c r="A18" s="60">
        <v>4</v>
      </c>
      <c r="B18" s="102"/>
      <c r="C18" s="102"/>
      <c r="D18" s="80" t="e">
        <f t="shared" si="5"/>
        <v>#DIV/0!</v>
      </c>
      <c r="E18" s="103" t="s">
        <v>13</v>
      </c>
      <c r="F18" s="104">
        <v>198.2</v>
      </c>
      <c r="G18" s="42"/>
      <c r="H18" s="42"/>
      <c r="I18" s="80" t="e">
        <f t="shared" ref="I18:I25" si="30">H18/G18</f>
        <v>#DIV/0!</v>
      </c>
      <c r="J18" s="103" t="s">
        <v>13</v>
      </c>
      <c r="K18" s="104">
        <v>205.9</v>
      </c>
      <c r="L18" s="80" t="e">
        <f t="shared" si="7"/>
        <v>#DIV/0!</v>
      </c>
      <c r="M18" s="62" t="str">
        <f t="shared" si="25"/>
        <v>-</v>
      </c>
      <c r="N18" s="62" t="str">
        <f t="shared" si="0"/>
        <v>-</v>
      </c>
      <c r="O18" s="62" t="e">
        <f t="shared" si="8"/>
        <v>#VALUE!</v>
      </c>
      <c r="P18" s="105">
        <v>7.8</v>
      </c>
      <c r="R18" s="60">
        <v>4</v>
      </c>
      <c r="S18" s="102"/>
      <c r="T18" s="102"/>
      <c r="U18" s="80" t="e">
        <f t="shared" si="9"/>
        <v>#DIV/0!</v>
      </c>
      <c r="V18" s="103" t="s">
        <v>13</v>
      </c>
      <c r="W18" s="104">
        <v>198.2</v>
      </c>
      <c r="X18" s="42"/>
      <c r="Y18" s="42"/>
      <c r="Z18" s="80" t="e">
        <f t="shared" ref="Z18:Z25" si="31">Y18/X18</f>
        <v>#DIV/0!</v>
      </c>
      <c r="AA18" s="103" t="s">
        <v>13</v>
      </c>
      <c r="AB18" s="104">
        <v>205.9</v>
      </c>
      <c r="AC18" s="80" t="e">
        <f t="shared" si="11"/>
        <v>#DIV/0!</v>
      </c>
      <c r="AD18" s="62" t="str">
        <f t="shared" si="26"/>
        <v>-</v>
      </c>
      <c r="AE18" s="62" t="str">
        <f t="shared" si="1"/>
        <v>-</v>
      </c>
      <c r="AF18" s="62" t="e">
        <f t="shared" si="12"/>
        <v>#VALUE!</v>
      </c>
      <c r="AG18" s="105">
        <v>7.8</v>
      </c>
      <c r="AI18" s="60">
        <v>4</v>
      </c>
      <c r="AJ18" s="102"/>
      <c r="AK18" s="102"/>
      <c r="AL18" s="80" t="e">
        <f t="shared" si="13"/>
        <v>#DIV/0!</v>
      </c>
      <c r="AM18" s="103" t="s">
        <v>13</v>
      </c>
      <c r="AN18" s="104">
        <v>198.2</v>
      </c>
      <c r="AO18" s="42"/>
      <c r="AP18" s="42"/>
      <c r="AQ18" s="80" t="e">
        <f t="shared" ref="AQ18:AQ25" si="32">AP18/AO18</f>
        <v>#DIV/0!</v>
      </c>
      <c r="AR18" s="103" t="s">
        <v>13</v>
      </c>
      <c r="AS18" s="104">
        <v>205.9</v>
      </c>
      <c r="AT18" s="80" t="e">
        <f t="shared" si="15"/>
        <v>#DIV/0!</v>
      </c>
      <c r="AU18" s="62" t="str">
        <f t="shared" si="27"/>
        <v>-</v>
      </c>
      <c r="AV18" s="62" t="str">
        <f t="shared" si="2"/>
        <v>-</v>
      </c>
      <c r="AW18" s="62" t="e">
        <f t="shared" si="16"/>
        <v>#VALUE!</v>
      </c>
      <c r="AX18" s="105">
        <v>7.8</v>
      </c>
      <c r="AZ18" s="60">
        <v>4</v>
      </c>
      <c r="BA18" s="102"/>
      <c r="BB18" s="102"/>
      <c r="BC18" s="80" t="e">
        <f t="shared" si="17"/>
        <v>#DIV/0!</v>
      </c>
      <c r="BD18" s="103" t="s">
        <v>13</v>
      </c>
      <c r="BE18" s="104">
        <v>198.2</v>
      </c>
      <c r="BF18" s="42"/>
      <c r="BG18" s="42"/>
      <c r="BH18" s="80" t="e">
        <f t="shared" ref="BH18:BH25" si="33">BG18/BF18</f>
        <v>#DIV/0!</v>
      </c>
      <c r="BI18" s="103" t="s">
        <v>13</v>
      </c>
      <c r="BJ18" s="104">
        <v>205.9</v>
      </c>
      <c r="BK18" s="80" t="e">
        <f t="shared" si="19"/>
        <v>#DIV/0!</v>
      </c>
      <c r="BL18" s="62" t="str">
        <f t="shared" si="28"/>
        <v>-</v>
      </c>
      <c r="BM18" s="62" t="str">
        <f t="shared" si="3"/>
        <v>-</v>
      </c>
      <c r="BN18" s="62" t="e">
        <f t="shared" si="20"/>
        <v>#VALUE!</v>
      </c>
      <c r="BO18" s="105">
        <v>7.8</v>
      </c>
      <c r="BQ18" s="60">
        <v>4</v>
      </c>
      <c r="BR18" s="102"/>
      <c r="BS18" s="102"/>
      <c r="BT18" s="80" t="e">
        <f t="shared" si="21"/>
        <v>#DIV/0!</v>
      </c>
      <c r="BU18" s="103" t="s">
        <v>13</v>
      </c>
      <c r="BV18" s="104">
        <v>198.2</v>
      </c>
      <c r="BW18" s="42"/>
      <c r="BX18" s="42"/>
      <c r="BY18" s="80" t="e">
        <f t="shared" ref="BY18:BY25" si="34">BX18/BW18</f>
        <v>#DIV/0!</v>
      </c>
      <c r="BZ18" s="103" t="s">
        <v>13</v>
      </c>
      <c r="CA18" s="104">
        <v>205.9</v>
      </c>
      <c r="CB18" s="80" t="e">
        <f t="shared" si="23"/>
        <v>#DIV/0!</v>
      </c>
      <c r="CC18" s="62" t="str">
        <f t="shared" si="29"/>
        <v>-</v>
      </c>
      <c r="CD18" s="62" t="str">
        <f t="shared" si="4"/>
        <v>-</v>
      </c>
      <c r="CE18" s="62" t="e">
        <f t="shared" si="24"/>
        <v>#VALUE!</v>
      </c>
      <c r="CF18" s="105">
        <v>7.8</v>
      </c>
    </row>
    <row r="19" spans="1:149" x14ac:dyDescent="0.3">
      <c r="A19" s="60">
        <v>5</v>
      </c>
      <c r="B19" s="102"/>
      <c r="C19" s="102"/>
      <c r="D19" s="80" t="e">
        <f t="shared" si="5"/>
        <v>#DIV/0!</v>
      </c>
      <c r="E19" s="103" t="s">
        <v>13</v>
      </c>
      <c r="F19" s="104">
        <v>205.7</v>
      </c>
      <c r="G19" s="42"/>
      <c r="H19" s="42"/>
      <c r="I19" s="80" t="e">
        <f t="shared" si="30"/>
        <v>#DIV/0!</v>
      </c>
      <c r="J19" s="103" t="s">
        <v>13</v>
      </c>
      <c r="K19" s="104">
        <v>211.8</v>
      </c>
      <c r="L19" s="80" t="e">
        <f t="shared" si="7"/>
        <v>#DIV/0!</v>
      </c>
      <c r="M19" s="62" t="str">
        <f t="shared" si="25"/>
        <v>-</v>
      </c>
      <c r="N19" s="62" t="str">
        <f t="shared" si="0"/>
        <v>-</v>
      </c>
      <c r="O19" s="62" t="e">
        <f t="shared" si="8"/>
        <v>#VALUE!</v>
      </c>
      <c r="P19" s="105">
        <v>6.1</v>
      </c>
      <c r="R19" s="60">
        <v>5</v>
      </c>
      <c r="S19" s="102"/>
      <c r="T19" s="102"/>
      <c r="U19" s="80" t="e">
        <f t="shared" si="9"/>
        <v>#DIV/0!</v>
      </c>
      <c r="V19" s="103" t="s">
        <v>13</v>
      </c>
      <c r="W19" s="104">
        <v>205.7</v>
      </c>
      <c r="X19" s="42"/>
      <c r="Y19" s="42"/>
      <c r="Z19" s="80" t="e">
        <f t="shared" si="31"/>
        <v>#DIV/0!</v>
      </c>
      <c r="AA19" s="103" t="s">
        <v>13</v>
      </c>
      <c r="AB19" s="104">
        <v>211.8</v>
      </c>
      <c r="AC19" s="80" t="e">
        <f t="shared" si="11"/>
        <v>#DIV/0!</v>
      </c>
      <c r="AD19" s="62" t="str">
        <f t="shared" si="26"/>
        <v>-</v>
      </c>
      <c r="AE19" s="62" t="str">
        <f t="shared" si="1"/>
        <v>-</v>
      </c>
      <c r="AF19" s="62" t="e">
        <f t="shared" si="12"/>
        <v>#VALUE!</v>
      </c>
      <c r="AG19" s="105">
        <v>6.1</v>
      </c>
      <c r="AI19" s="60">
        <v>5</v>
      </c>
      <c r="AJ19" s="102"/>
      <c r="AK19" s="102"/>
      <c r="AL19" s="80" t="e">
        <f t="shared" si="13"/>
        <v>#DIV/0!</v>
      </c>
      <c r="AM19" s="103" t="s">
        <v>13</v>
      </c>
      <c r="AN19" s="104">
        <v>205.7</v>
      </c>
      <c r="AO19" s="42"/>
      <c r="AP19" s="42"/>
      <c r="AQ19" s="80" t="e">
        <f t="shared" si="32"/>
        <v>#DIV/0!</v>
      </c>
      <c r="AR19" s="103" t="s">
        <v>13</v>
      </c>
      <c r="AS19" s="104">
        <v>211.8</v>
      </c>
      <c r="AT19" s="80" t="e">
        <f t="shared" si="15"/>
        <v>#DIV/0!</v>
      </c>
      <c r="AU19" s="62" t="str">
        <f t="shared" si="27"/>
        <v>-</v>
      </c>
      <c r="AV19" s="62" t="str">
        <f t="shared" si="2"/>
        <v>-</v>
      </c>
      <c r="AW19" s="62" t="e">
        <f t="shared" si="16"/>
        <v>#VALUE!</v>
      </c>
      <c r="AX19" s="105">
        <v>6.1</v>
      </c>
      <c r="AZ19" s="60">
        <v>5</v>
      </c>
      <c r="BA19" s="102"/>
      <c r="BB19" s="102"/>
      <c r="BC19" s="80" t="e">
        <f t="shared" si="17"/>
        <v>#DIV/0!</v>
      </c>
      <c r="BD19" s="103" t="s">
        <v>13</v>
      </c>
      <c r="BE19" s="104">
        <v>205.7</v>
      </c>
      <c r="BF19" s="42"/>
      <c r="BG19" s="42"/>
      <c r="BH19" s="80" t="e">
        <f t="shared" si="33"/>
        <v>#DIV/0!</v>
      </c>
      <c r="BI19" s="103" t="s">
        <v>13</v>
      </c>
      <c r="BJ19" s="104">
        <v>211.8</v>
      </c>
      <c r="BK19" s="80" t="e">
        <f t="shared" si="19"/>
        <v>#DIV/0!</v>
      </c>
      <c r="BL19" s="62" t="str">
        <f t="shared" si="28"/>
        <v>-</v>
      </c>
      <c r="BM19" s="62" t="str">
        <f t="shared" si="3"/>
        <v>-</v>
      </c>
      <c r="BN19" s="62" t="e">
        <f t="shared" si="20"/>
        <v>#VALUE!</v>
      </c>
      <c r="BO19" s="105">
        <v>6.1</v>
      </c>
      <c r="BQ19" s="60">
        <v>5</v>
      </c>
      <c r="BR19" s="102"/>
      <c r="BS19" s="102"/>
      <c r="BT19" s="80" t="e">
        <f t="shared" si="21"/>
        <v>#DIV/0!</v>
      </c>
      <c r="BU19" s="103" t="s">
        <v>13</v>
      </c>
      <c r="BV19" s="104">
        <v>205.7</v>
      </c>
      <c r="BW19" s="42"/>
      <c r="BX19" s="42"/>
      <c r="BY19" s="80" t="e">
        <f t="shared" si="34"/>
        <v>#DIV/0!</v>
      </c>
      <c r="BZ19" s="103" t="s">
        <v>13</v>
      </c>
      <c r="CA19" s="104">
        <v>211.8</v>
      </c>
      <c r="CB19" s="80" t="e">
        <f t="shared" si="23"/>
        <v>#DIV/0!</v>
      </c>
      <c r="CC19" s="62" t="str">
        <f t="shared" si="29"/>
        <v>-</v>
      </c>
      <c r="CD19" s="62" t="str">
        <f t="shared" si="4"/>
        <v>-</v>
      </c>
      <c r="CE19" s="62" t="e">
        <f t="shared" si="24"/>
        <v>#VALUE!</v>
      </c>
      <c r="CF19" s="105">
        <v>6.1</v>
      </c>
    </row>
    <row r="20" spans="1:149" x14ac:dyDescent="0.3">
      <c r="A20" s="60">
        <v>6</v>
      </c>
      <c r="B20" s="102"/>
      <c r="C20" s="102"/>
      <c r="D20" s="80" t="e">
        <f t="shared" si="5"/>
        <v>#DIV/0!</v>
      </c>
      <c r="E20" s="103" t="s">
        <v>13</v>
      </c>
      <c r="F20" s="104">
        <v>211</v>
      </c>
      <c r="G20" s="42"/>
      <c r="H20" s="42"/>
      <c r="I20" s="80" t="e">
        <f t="shared" si="30"/>
        <v>#DIV/0!</v>
      </c>
      <c r="J20" s="103" t="s">
        <v>13</v>
      </c>
      <c r="K20" s="104">
        <v>215.8</v>
      </c>
      <c r="L20" s="80" t="e">
        <f t="shared" si="7"/>
        <v>#DIV/0!</v>
      </c>
      <c r="M20" s="62" t="str">
        <f t="shared" si="25"/>
        <v>-</v>
      </c>
      <c r="N20" s="62" t="str">
        <f t="shared" si="0"/>
        <v>-</v>
      </c>
      <c r="O20" s="62" t="e">
        <f t="shared" si="8"/>
        <v>#VALUE!</v>
      </c>
      <c r="P20" s="105">
        <v>4.8</v>
      </c>
      <c r="R20" s="60">
        <v>6</v>
      </c>
      <c r="S20" s="102"/>
      <c r="T20" s="102"/>
      <c r="U20" s="80" t="e">
        <f t="shared" si="9"/>
        <v>#DIV/0!</v>
      </c>
      <c r="V20" s="103" t="s">
        <v>13</v>
      </c>
      <c r="W20" s="104">
        <v>211</v>
      </c>
      <c r="X20" s="42"/>
      <c r="Y20" s="42"/>
      <c r="Z20" s="80" t="e">
        <f t="shared" si="31"/>
        <v>#DIV/0!</v>
      </c>
      <c r="AA20" s="103" t="s">
        <v>13</v>
      </c>
      <c r="AB20" s="104">
        <v>215.8</v>
      </c>
      <c r="AC20" s="80" t="e">
        <f t="shared" si="11"/>
        <v>#DIV/0!</v>
      </c>
      <c r="AD20" s="62" t="str">
        <f t="shared" si="26"/>
        <v>-</v>
      </c>
      <c r="AE20" s="62" t="str">
        <f t="shared" si="1"/>
        <v>-</v>
      </c>
      <c r="AF20" s="62" t="e">
        <f t="shared" si="12"/>
        <v>#VALUE!</v>
      </c>
      <c r="AG20" s="105">
        <v>4.8</v>
      </c>
      <c r="AI20" s="60">
        <v>6</v>
      </c>
      <c r="AJ20" s="102"/>
      <c r="AK20" s="102"/>
      <c r="AL20" s="80" t="e">
        <f t="shared" si="13"/>
        <v>#DIV/0!</v>
      </c>
      <c r="AM20" s="103" t="s">
        <v>13</v>
      </c>
      <c r="AN20" s="104">
        <v>211</v>
      </c>
      <c r="AO20" s="42"/>
      <c r="AP20" s="42"/>
      <c r="AQ20" s="80" t="e">
        <f t="shared" si="32"/>
        <v>#DIV/0!</v>
      </c>
      <c r="AR20" s="103" t="s">
        <v>13</v>
      </c>
      <c r="AS20" s="104">
        <v>215.8</v>
      </c>
      <c r="AT20" s="80" t="e">
        <f t="shared" si="15"/>
        <v>#DIV/0!</v>
      </c>
      <c r="AU20" s="62" t="str">
        <f t="shared" si="27"/>
        <v>-</v>
      </c>
      <c r="AV20" s="62" t="str">
        <f t="shared" si="2"/>
        <v>-</v>
      </c>
      <c r="AW20" s="62" t="e">
        <f t="shared" si="16"/>
        <v>#VALUE!</v>
      </c>
      <c r="AX20" s="105">
        <v>4.8</v>
      </c>
      <c r="AZ20" s="60">
        <v>6</v>
      </c>
      <c r="BA20" s="102"/>
      <c r="BB20" s="102"/>
      <c r="BC20" s="80" t="e">
        <f t="shared" si="17"/>
        <v>#DIV/0!</v>
      </c>
      <c r="BD20" s="103" t="s">
        <v>13</v>
      </c>
      <c r="BE20" s="104">
        <v>211</v>
      </c>
      <c r="BF20" s="42"/>
      <c r="BG20" s="42"/>
      <c r="BH20" s="80" t="e">
        <f t="shared" si="33"/>
        <v>#DIV/0!</v>
      </c>
      <c r="BI20" s="103" t="s">
        <v>13</v>
      </c>
      <c r="BJ20" s="104">
        <v>215.8</v>
      </c>
      <c r="BK20" s="80" t="e">
        <f t="shared" si="19"/>
        <v>#DIV/0!</v>
      </c>
      <c r="BL20" s="62" t="str">
        <f t="shared" si="28"/>
        <v>-</v>
      </c>
      <c r="BM20" s="62" t="str">
        <f t="shared" si="3"/>
        <v>-</v>
      </c>
      <c r="BN20" s="62" t="e">
        <f t="shared" si="20"/>
        <v>#VALUE!</v>
      </c>
      <c r="BO20" s="105">
        <v>4.8</v>
      </c>
      <c r="BQ20" s="60">
        <v>6</v>
      </c>
      <c r="BR20" s="102"/>
      <c r="BS20" s="102"/>
      <c r="BT20" s="80" t="e">
        <f t="shared" si="21"/>
        <v>#DIV/0!</v>
      </c>
      <c r="BU20" s="103" t="s">
        <v>13</v>
      </c>
      <c r="BV20" s="104">
        <v>211</v>
      </c>
      <c r="BW20" s="42"/>
      <c r="BX20" s="42"/>
      <c r="BY20" s="80" t="e">
        <f t="shared" si="34"/>
        <v>#DIV/0!</v>
      </c>
      <c r="BZ20" s="103" t="s">
        <v>13</v>
      </c>
      <c r="CA20" s="104">
        <v>215.8</v>
      </c>
      <c r="CB20" s="80" t="e">
        <f t="shared" si="23"/>
        <v>#DIV/0!</v>
      </c>
      <c r="CC20" s="62" t="str">
        <f t="shared" si="29"/>
        <v>-</v>
      </c>
      <c r="CD20" s="62" t="str">
        <f t="shared" si="4"/>
        <v>-</v>
      </c>
      <c r="CE20" s="62" t="e">
        <f t="shared" si="24"/>
        <v>#VALUE!</v>
      </c>
      <c r="CF20" s="105">
        <v>4.8</v>
      </c>
    </row>
    <row r="21" spans="1:149" x14ac:dyDescent="0.3">
      <c r="A21" s="60">
        <v>7</v>
      </c>
      <c r="B21" s="102"/>
      <c r="C21" s="102"/>
      <c r="D21" s="80" t="e">
        <f t="shared" si="5"/>
        <v>#DIV/0!</v>
      </c>
      <c r="E21" s="103" t="s">
        <v>13</v>
      </c>
      <c r="F21" s="104">
        <v>214.4</v>
      </c>
      <c r="G21" s="42"/>
      <c r="H21" s="42"/>
      <c r="I21" s="80" t="e">
        <f t="shared" si="30"/>
        <v>#DIV/0!</v>
      </c>
      <c r="J21" s="103" t="s">
        <v>13</v>
      </c>
      <c r="K21" s="104">
        <v>218.2</v>
      </c>
      <c r="L21" s="80" t="e">
        <f t="shared" si="7"/>
        <v>#DIV/0!</v>
      </c>
      <c r="M21" s="62" t="str">
        <f t="shared" si="25"/>
        <v>-</v>
      </c>
      <c r="N21" s="62" t="str">
        <f t="shared" si="0"/>
        <v>-</v>
      </c>
      <c r="O21" s="62" t="e">
        <f t="shared" si="8"/>
        <v>#VALUE!</v>
      </c>
      <c r="P21" s="105">
        <v>3.7</v>
      </c>
      <c r="R21" s="60">
        <v>7</v>
      </c>
      <c r="S21" s="102"/>
      <c r="T21" s="102"/>
      <c r="U21" s="80" t="e">
        <f t="shared" si="9"/>
        <v>#DIV/0!</v>
      </c>
      <c r="V21" s="103" t="s">
        <v>13</v>
      </c>
      <c r="W21" s="104">
        <v>214.4</v>
      </c>
      <c r="X21" s="42"/>
      <c r="Y21" s="42"/>
      <c r="Z21" s="80" t="e">
        <f t="shared" si="31"/>
        <v>#DIV/0!</v>
      </c>
      <c r="AA21" s="103" t="s">
        <v>13</v>
      </c>
      <c r="AB21" s="104">
        <v>218.2</v>
      </c>
      <c r="AC21" s="80" t="e">
        <f t="shared" si="11"/>
        <v>#DIV/0!</v>
      </c>
      <c r="AD21" s="62" t="str">
        <f t="shared" si="26"/>
        <v>-</v>
      </c>
      <c r="AE21" s="62" t="str">
        <f t="shared" si="1"/>
        <v>-</v>
      </c>
      <c r="AF21" s="62" t="e">
        <f t="shared" si="12"/>
        <v>#VALUE!</v>
      </c>
      <c r="AG21" s="105">
        <v>3.7</v>
      </c>
      <c r="AI21" s="60">
        <v>7</v>
      </c>
      <c r="AJ21" s="102"/>
      <c r="AK21" s="102"/>
      <c r="AL21" s="80" t="e">
        <f t="shared" si="13"/>
        <v>#DIV/0!</v>
      </c>
      <c r="AM21" s="103" t="s">
        <v>13</v>
      </c>
      <c r="AN21" s="104">
        <v>214.4</v>
      </c>
      <c r="AO21" s="42"/>
      <c r="AP21" s="42"/>
      <c r="AQ21" s="80" t="e">
        <f t="shared" si="32"/>
        <v>#DIV/0!</v>
      </c>
      <c r="AR21" s="103" t="s">
        <v>13</v>
      </c>
      <c r="AS21" s="104">
        <v>218.2</v>
      </c>
      <c r="AT21" s="80" t="e">
        <f t="shared" si="15"/>
        <v>#DIV/0!</v>
      </c>
      <c r="AU21" s="62" t="str">
        <f t="shared" si="27"/>
        <v>-</v>
      </c>
      <c r="AV21" s="62" t="str">
        <f t="shared" si="2"/>
        <v>-</v>
      </c>
      <c r="AW21" s="62" t="e">
        <f t="shared" si="16"/>
        <v>#VALUE!</v>
      </c>
      <c r="AX21" s="105">
        <v>3.7</v>
      </c>
      <c r="AZ21" s="60">
        <v>7</v>
      </c>
      <c r="BA21" s="102"/>
      <c r="BB21" s="102"/>
      <c r="BC21" s="80" t="e">
        <f t="shared" si="17"/>
        <v>#DIV/0!</v>
      </c>
      <c r="BD21" s="103" t="s">
        <v>13</v>
      </c>
      <c r="BE21" s="104">
        <v>214.4</v>
      </c>
      <c r="BF21" s="42"/>
      <c r="BG21" s="42"/>
      <c r="BH21" s="80" t="e">
        <f t="shared" si="33"/>
        <v>#DIV/0!</v>
      </c>
      <c r="BI21" s="103" t="s">
        <v>13</v>
      </c>
      <c r="BJ21" s="104">
        <v>218.2</v>
      </c>
      <c r="BK21" s="80" t="e">
        <f t="shared" si="19"/>
        <v>#DIV/0!</v>
      </c>
      <c r="BL21" s="62" t="str">
        <f t="shared" si="28"/>
        <v>-</v>
      </c>
      <c r="BM21" s="62" t="str">
        <f t="shared" si="3"/>
        <v>-</v>
      </c>
      <c r="BN21" s="62" t="e">
        <f t="shared" si="20"/>
        <v>#VALUE!</v>
      </c>
      <c r="BO21" s="105">
        <v>3.7</v>
      </c>
      <c r="BQ21" s="60">
        <v>7</v>
      </c>
      <c r="BR21" s="102"/>
      <c r="BS21" s="102"/>
      <c r="BT21" s="80" t="e">
        <f t="shared" si="21"/>
        <v>#DIV/0!</v>
      </c>
      <c r="BU21" s="103" t="s">
        <v>13</v>
      </c>
      <c r="BV21" s="104">
        <v>214.4</v>
      </c>
      <c r="BW21" s="42"/>
      <c r="BX21" s="42"/>
      <c r="BY21" s="80" t="e">
        <f t="shared" si="34"/>
        <v>#DIV/0!</v>
      </c>
      <c r="BZ21" s="103" t="s">
        <v>13</v>
      </c>
      <c r="CA21" s="104">
        <v>218.2</v>
      </c>
      <c r="CB21" s="80" t="e">
        <f t="shared" si="23"/>
        <v>#DIV/0!</v>
      </c>
      <c r="CC21" s="62" t="str">
        <f t="shared" si="29"/>
        <v>-</v>
      </c>
      <c r="CD21" s="62" t="str">
        <f t="shared" si="4"/>
        <v>-</v>
      </c>
      <c r="CE21" s="62" t="e">
        <f t="shared" si="24"/>
        <v>#VALUE!</v>
      </c>
      <c r="CF21" s="105">
        <v>3.7</v>
      </c>
    </row>
    <row r="22" spans="1:149" x14ac:dyDescent="0.3">
      <c r="A22" s="60">
        <v>8</v>
      </c>
      <c r="B22" s="102"/>
      <c r="C22" s="102"/>
      <c r="D22" s="80" t="e">
        <f t="shared" si="5"/>
        <v>#DIV/0!</v>
      </c>
      <c r="E22" s="103" t="s">
        <v>13</v>
      </c>
      <c r="F22" s="104">
        <v>217.2</v>
      </c>
      <c r="G22" s="42"/>
      <c r="H22" s="42"/>
      <c r="I22" s="80" t="e">
        <f t="shared" si="30"/>
        <v>#DIV/0!</v>
      </c>
      <c r="J22" s="103" t="s">
        <v>13</v>
      </c>
      <c r="K22" s="104">
        <v>220.1</v>
      </c>
      <c r="L22" s="80" t="e">
        <f t="shared" si="7"/>
        <v>#DIV/0!</v>
      </c>
      <c r="M22" s="62" t="str">
        <f t="shared" si="25"/>
        <v>-</v>
      </c>
      <c r="N22" s="62" t="str">
        <f t="shared" si="0"/>
        <v>-</v>
      </c>
      <c r="O22" s="62" t="e">
        <f t="shared" si="8"/>
        <v>#VALUE!</v>
      </c>
      <c r="P22" s="105">
        <v>2.8</v>
      </c>
      <c r="R22" s="60">
        <v>8</v>
      </c>
      <c r="S22" s="102"/>
      <c r="T22" s="102"/>
      <c r="U22" s="80" t="e">
        <f t="shared" si="9"/>
        <v>#DIV/0!</v>
      </c>
      <c r="V22" s="103" t="s">
        <v>13</v>
      </c>
      <c r="W22" s="104">
        <v>217.2</v>
      </c>
      <c r="X22" s="42"/>
      <c r="Y22" s="42"/>
      <c r="Z22" s="80" t="e">
        <f t="shared" si="31"/>
        <v>#DIV/0!</v>
      </c>
      <c r="AA22" s="103" t="s">
        <v>13</v>
      </c>
      <c r="AB22" s="104">
        <v>220.1</v>
      </c>
      <c r="AC22" s="80" t="e">
        <f t="shared" si="11"/>
        <v>#DIV/0!</v>
      </c>
      <c r="AD22" s="62" t="str">
        <f t="shared" si="26"/>
        <v>-</v>
      </c>
      <c r="AE22" s="62" t="str">
        <f t="shared" si="1"/>
        <v>-</v>
      </c>
      <c r="AF22" s="62" t="e">
        <f t="shared" si="12"/>
        <v>#VALUE!</v>
      </c>
      <c r="AG22" s="105">
        <v>2.8</v>
      </c>
      <c r="AI22" s="60">
        <v>8</v>
      </c>
      <c r="AJ22" s="102"/>
      <c r="AK22" s="102"/>
      <c r="AL22" s="80" t="e">
        <f t="shared" si="13"/>
        <v>#DIV/0!</v>
      </c>
      <c r="AM22" s="103" t="s">
        <v>13</v>
      </c>
      <c r="AN22" s="104">
        <v>217.2</v>
      </c>
      <c r="AO22" s="42"/>
      <c r="AP22" s="42"/>
      <c r="AQ22" s="80" t="e">
        <f t="shared" si="32"/>
        <v>#DIV/0!</v>
      </c>
      <c r="AR22" s="103" t="s">
        <v>13</v>
      </c>
      <c r="AS22" s="104">
        <v>220.1</v>
      </c>
      <c r="AT22" s="80" t="e">
        <f t="shared" si="15"/>
        <v>#DIV/0!</v>
      </c>
      <c r="AU22" s="62" t="str">
        <f t="shared" si="27"/>
        <v>-</v>
      </c>
      <c r="AV22" s="62" t="str">
        <f t="shared" si="2"/>
        <v>-</v>
      </c>
      <c r="AW22" s="62" t="e">
        <f t="shared" si="16"/>
        <v>#VALUE!</v>
      </c>
      <c r="AX22" s="105">
        <v>2.8</v>
      </c>
      <c r="AZ22" s="60">
        <v>8</v>
      </c>
      <c r="BA22" s="102"/>
      <c r="BB22" s="102"/>
      <c r="BC22" s="80" t="e">
        <f t="shared" si="17"/>
        <v>#DIV/0!</v>
      </c>
      <c r="BD22" s="103" t="s">
        <v>13</v>
      </c>
      <c r="BE22" s="104">
        <v>217.2</v>
      </c>
      <c r="BF22" s="42"/>
      <c r="BG22" s="42"/>
      <c r="BH22" s="80" t="e">
        <f t="shared" si="33"/>
        <v>#DIV/0!</v>
      </c>
      <c r="BI22" s="103" t="s">
        <v>13</v>
      </c>
      <c r="BJ22" s="104">
        <v>220.1</v>
      </c>
      <c r="BK22" s="80" t="e">
        <f t="shared" si="19"/>
        <v>#DIV/0!</v>
      </c>
      <c r="BL22" s="62" t="str">
        <f t="shared" si="28"/>
        <v>-</v>
      </c>
      <c r="BM22" s="62" t="str">
        <f t="shared" si="3"/>
        <v>-</v>
      </c>
      <c r="BN22" s="62" t="e">
        <f t="shared" si="20"/>
        <v>#VALUE!</v>
      </c>
      <c r="BO22" s="105">
        <v>2.8</v>
      </c>
      <c r="BQ22" s="60">
        <v>8</v>
      </c>
      <c r="BR22" s="102"/>
      <c r="BS22" s="102"/>
      <c r="BT22" s="80" t="e">
        <f t="shared" si="21"/>
        <v>#DIV/0!</v>
      </c>
      <c r="BU22" s="103" t="s">
        <v>13</v>
      </c>
      <c r="BV22" s="104">
        <v>217.2</v>
      </c>
      <c r="BW22" s="42"/>
      <c r="BX22" s="42"/>
      <c r="BY22" s="80" t="e">
        <f t="shared" si="34"/>
        <v>#DIV/0!</v>
      </c>
      <c r="BZ22" s="103" t="s">
        <v>13</v>
      </c>
      <c r="CA22" s="104">
        <v>220.1</v>
      </c>
      <c r="CB22" s="80" t="e">
        <f t="shared" si="23"/>
        <v>#DIV/0!</v>
      </c>
      <c r="CC22" s="62" t="str">
        <f t="shared" si="29"/>
        <v>-</v>
      </c>
      <c r="CD22" s="62" t="str">
        <f t="shared" si="4"/>
        <v>-</v>
      </c>
      <c r="CE22" s="62" t="e">
        <f t="shared" si="24"/>
        <v>#VALUE!</v>
      </c>
      <c r="CF22" s="105">
        <v>2.8</v>
      </c>
    </row>
    <row r="23" spans="1:149" x14ac:dyDescent="0.3">
      <c r="A23" s="60">
        <v>9</v>
      </c>
      <c r="B23" s="102"/>
      <c r="C23" s="102"/>
      <c r="D23" s="80" t="e">
        <f t="shared" si="5"/>
        <v>#DIV/0!</v>
      </c>
      <c r="E23" s="103" t="s">
        <v>13</v>
      </c>
      <c r="F23" s="104">
        <v>220.2</v>
      </c>
      <c r="G23" s="42"/>
      <c r="H23" s="42"/>
      <c r="I23" s="80" t="e">
        <f t="shared" si="30"/>
        <v>#DIV/0!</v>
      </c>
      <c r="J23" s="103" t="s">
        <v>13</v>
      </c>
      <c r="K23" s="104">
        <v>221.9</v>
      </c>
      <c r="L23" s="121" t="e">
        <f t="shared" si="7"/>
        <v>#DIV/0!</v>
      </c>
      <c r="M23" s="124" t="str">
        <f t="shared" si="25"/>
        <v>-</v>
      </c>
      <c r="N23" s="124" t="str">
        <f t="shared" si="0"/>
        <v>-</v>
      </c>
      <c r="O23" s="124" t="e">
        <f t="shared" si="8"/>
        <v>#VALUE!</v>
      </c>
      <c r="P23" s="125">
        <v>1.7</v>
      </c>
      <c r="R23" s="60">
        <v>9</v>
      </c>
      <c r="S23" s="102"/>
      <c r="T23" s="102"/>
      <c r="U23" s="80" t="e">
        <f t="shared" si="9"/>
        <v>#DIV/0!</v>
      </c>
      <c r="V23" s="103" t="s">
        <v>13</v>
      </c>
      <c r="W23" s="104">
        <v>220.2</v>
      </c>
      <c r="X23" s="42"/>
      <c r="Y23" s="42"/>
      <c r="Z23" s="80" t="e">
        <f t="shared" si="31"/>
        <v>#DIV/0!</v>
      </c>
      <c r="AA23" s="103" t="s">
        <v>13</v>
      </c>
      <c r="AB23" s="104">
        <v>221.9</v>
      </c>
      <c r="AC23" s="121" t="e">
        <f t="shared" si="11"/>
        <v>#DIV/0!</v>
      </c>
      <c r="AD23" s="124" t="str">
        <f t="shared" si="26"/>
        <v>-</v>
      </c>
      <c r="AE23" s="124" t="str">
        <f t="shared" si="1"/>
        <v>-</v>
      </c>
      <c r="AF23" s="124" t="e">
        <f t="shared" si="12"/>
        <v>#VALUE!</v>
      </c>
      <c r="AG23" s="125">
        <v>1.7</v>
      </c>
      <c r="AI23" s="60">
        <v>9</v>
      </c>
      <c r="AJ23" s="102"/>
      <c r="AK23" s="102"/>
      <c r="AL23" s="80" t="e">
        <f t="shared" si="13"/>
        <v>#DIV/0!</v>
      </c>
      <c r="AM23" s="103" t="s">
        <v>13</v>
      </c>
      <c r="AN23" s="104">
        <v>220.2</v>
      </c>
      <c r="AO23" s="42"/>
      <c r="AP23" s="42"/>
      <c r="AQ23" s="80" t="e">
        <f t="shared" si="32"/>
        <v>#DIV/0!</v>
      </c>
      <c r="AR23" s="103" t="s">
        <v>13</v>
      </c>
      <c r="AS23" s="104">
        <v>221.9</v>
      </c>
      <c r="AT23" s="121" t="e">
        <f t="shared" si="15"/>
        <v>#DIV/0!</v>
      </c>
      <c r="AU23" s="124" t="str">
        <f t="shared" si="27"/>
        <v>-</v>
      </c>
      <c r="AV23" s="124" t="str">
        <f t="shared" si="2"/>
        <v>-</v>
      </c>
      <c r="AW23" s="124" t="e">
        <f t="shared" si="16"/>
        <v>#VALUE!</v>
      </c>
      <c r="AX23" s="125">
        <v>1.7</v>
      </c>
      <c r="AZ23" s="60">
        <v>9</v>
      </c>
      <c r="BA23" s="102"/>
      <c r="BB23" s="102"/>
      <c r="BC23" s="80" t="e">
        <f t="shared" si="17"/>
        <v>#DIV/0!</v>
      </c>
      <c r="BD23" s="103" t="s">
        <v>13</v>
      </c>
      <c r="BE23" s="104">
        <v>220.2</v>
      </c>
      <c r="BF23" s="42"/>
      <c r="BG23" s="42"/>
      <c r="BH23" s="80" t="e">
        <f t="shared" si="33"/>
        <v>#DIV/0!</v>
      </c>
      <c r="BI23" s="103" t="s">
        <v>13</v>
      </c>
      <c r="BJ23" s="104">
        <v>221.9</v>
      </c>
      <c r="BK23" s="121" t="e">
        <f t="shared" si="19"/>
        <v>#DIV/0!</v>
      </c>
      <c r="BL23" s="124" t="str">
        <f t="shared" si="28"/>
        <v>-</v>
      </c>
      <c r="BM23" s="124" t="str">
        <f t="shared" si="3"/>
        <v>-</v>
      </c>
      <c r="BN23" s="124" t="e">
        <f t="shared" si="20"/>
        <v>#VALUE!</v>
      </c>
      <c r="BO23" s="125">
        <v>1.7</v>
      </c>
      <c r="BQ23" s="60">
        <v>9</v>
      </c>
      <c r="BR23" s="102"/>
      <c r="BS23" s="102"/>
      <c r="BT23" s="80" t="e">
        <f t="shared" si="21"/>
        <v>#DIV/0!</v>
      </c>
      <c r="BU23" s="103" t="s">
        <v>13</v>
      </c>
      <c r="BV23" s="104">
        <v>220.2</v>
      </c>
      <c r="BW23" s="42"/>
      <c r="BX23" s="42"/>
      <c r="BY23" s="80" t="e">
        <f t="shared" si="34"/>
        <v>#DIV/0!</v>
      </c>
      <c r="BZ23" s="103" t="s">
        <v>13</v>
      </c>
      <c r="CA23" s="104">
        <v>221.9</v>
      </c>
      <c r="CB23" s="121" t="e">
        <f t="shared" si="23"/>
        <v>#DIV/0!</v>
      </c>
      <c r="CC23" s="124" t="str">
        <f t="shared" si="29"/>
        <v>-</v>
      </c>
      <c r="CD23" s="124" t="str">
        <f t="shared" si="4"/>
        <v>-</v>
      </c>
      <c r="CE23" s="124" t="e">
        <f t="shared" si="24"/>
        <v>#VALUE!</v>
      </c>
      <c r="CF23" s="125">
        <v>1.7</v>
      </c>
    </row>
    <row r="24" spans="1:149" s="106" customFormat="1" x14ac:dyDescent="0.3">
      <c r="A24" s="60">
        <v>10</v>
      </c>
      <c r="B24" s="102"/>
      <c r="C24" s="102"/>
      <c r="D24" s="80" t="e">
        <f t="shared" si="5"/>
        <v>#DIV/0!</v>
      </c>
      <c r="E24" s="103" t="s">
        <v>13</v>
      </c>
      <c r="F24" s="104">
        <v>220.4</v>
      </c>
      <c r="G24" s="42"/>
      <c r="H24" s="42"/>
      <c r="I24" s="80" t="e">
        <f t="shared" si="30"/>
        <v>#DIV/0!</v>
      </c>
      <c r="J24" s="103" t="s">
        <v>13</v>
      </c>
      <c r="K24" s="104">
        <v>221.2</v>
      </c>
      <c r="L24" s="80" t="e">
        <f t="shared" si="7"/>
        <v>#DIV/0!</v>
      </c>
      <c r="M24" s="62" t="str">
        <f t="shared" si="25"/>
        <v>-</v>
      </c>
      <c r="N24" s="62" t="str">
        <f t="shared" si="0"/>
        <v>-</v>
      </c>
      <c r="O24" s="62" t="e">
        <f t="shared" si="8"/>
        <v>#VALUE!</v>
      </c>
      <c r="P24" s="105">
        <v>0.7</v>
      </c>
      <c r="R24" s="60">
        <v>10</v>
      </c>
      <c r="S24" s="102"/>
      <c r="T24" s="102"/>
      <c r="U24" s="80" t="e">
        <f t="shared" si="9"/>
        <v>#DIV/0!</v>
      </c>
      <c r="V24" s="103" t="s">
        <v>13</v>
      </c>
      <c r="W24" s="104">
        <v>220.4</v>
      </c>
      <c r="X24" s="42"/>
      <c r="Y24" s="42"/>
      <c r="Z24" s="80" t="e">
        <f t="shared" si="31"/>
        <v>#DIV/0!</v>
      </c>
      <c r="AA24" s="103" t="s">
        <v>13</v>
      </c>
      <c r="AB24" s="104">
        <v>221.2</v>
      </c>
      <c r="AC24" s="80" t="e">
        <f t="shared" si="11"/>
        <v>#DIV/0!</v>
      </c>
      <c r="AD24" s="62" t="str">
        <f t="shared" si="26"/>
        <v>-</v>
      </c>
      <c r="AE24" s="62" t="str">
        <f t="shared" si="1"/>
        <v>-</v>
      </c>
      <c r="AF24" s="62" t="e">
        <f t="shared" si="12"/>
        <v>#VALUE!</v>
      </c>
      <c r="AG24" s="105">
        <v>0.7</v>
      </c>
      <c r="AH24"/>
      <c r="AI24" s="60">
        <v>10</v>
      </c>
      <c r="AJ24" s="102"/>
      <c r="AK24" s="102"/>
      <c r="AL24" s="80" t="e">
        <f t="shared" si="13"/>
        <v>#DIV/0!</v>
      </c>
      <c r="AM24" s="103" t="s">
        <v>13</v>
      </c>
      <c r="AN24" s="104">
        <v>220.4</v>
      </c>
      <c r="AO24" s="42"/>
      <c r="AP24" s="42"/>
      <c r="AQ24" s="80" t="e">
        <f t="shared" si="32"/>
        <v>#DIV/0!</v>
      </c>
      <c r="AR24" s="103" t="s">
        <v>13</v>
      </c>
      <c r="AS24" s="104">
        <v>221.2</v>
      </c>
      <c r="AT24" s="80" t="e">
        <f t="shared" si="15"/>
        <v>#DIV/0!</v>
      </c>
      <c r="AU24" s="62" t="str">
        <f t="shared" si="27"/>
        <v>-</v>
      </c>
      <c r="AV24" s="62" t="str">
        <f t="shared" si="2"/>
        <v>-</v>
      </c>
      <c r="AW24" s="62" t="e">
        <f t="shared" si="16"/>
        <v>#VALUE!</v>
      </c>
      <c r="AX24" s="105">
        <v>0.7</v>
      </c>
      <c r="AY24"/>
      <c r="AZ24" s="60">
        <v>10</v>
      </c>
      <c r="BA24" s="102"/>
      <c r="BB24" s="102"/>
      <c r="BC24" s="80" t="e">
        <f t="shared" si="17"/>
        <v>#DIV/0!</v>
      </c>
      <c r="BD24" s="103" t="s">
        <v>13</v>
      </c>
      <c r="BE24" s="104">
        <v>220.4</v>
      </c>
      <c r="BF24" s="42"/>
      <c r="BG24" s="42"/>
      <c r="BH24" s="80" t="e">
        <f t="shared" si="33"/>
        <v>#DIV/0!</v>
      </c>
      <c r="BI24" s="103" t="s">
        <v>13</v>
      </c>
      <c r="BJ24" s="104">
        <v>221.2</v>
      </c>
      <c r="BK24" s="80" t="e">
        <f t="shared" si="19"/>
        <v>#DIV/0!</v>
      </c>
      <c r="BL24" s="62" t="str">
        <f t="shared" si="28"/>
        <v>-</v>
      </c>
      <c r="BM24" s="62" t="str">
        <f t="shared" si="3"/>
        <v>-</v>
      </c>
      <c r="BN24" s="62" t="e">
        <f t="shared" si="20"/>
        <v>#VALUE!</v>
      </c>
      <c r="BO24" s="105">
        <v>0.7</v>
      </c>
      <c r="BP24"/>
      <c r="BQ24" s="60">
        <v>10</v>
      </c>
      <c r="BR24" s="102"/>
      <c r="BS24" s="102"/>
      <c r="BT24" s="80" t="e">
        <f t="shared" si="21"/>
        <v>#DIV/0!</v>
      </c>
      <c r="BU24" s="103" t="s">
        <v>13</v>
      </c>
      <c r="BV24" s="104">
        <v>220.4</v>
      </c>
      <c r="BW24" s="42"/>
      <c r="BX24" s="42"/>
      <c r="BY24" s="80" t="e">
        <f t="shared" si="34"/>
        <v>#DIV/0!</v>
      </c>
      <c r="BZ24" s="103" t="s">
        <v>13</v>
      </c>
      <c r="CA24" s="104">
        <v>221.2</v>
      </c>
      <c r="CB24" s="80" t="e">
        <f t="shared" si="23"/>
        <v>#DIV/0!</v>
      </c>
      <c r="CC24" s="62" t="str">
        <f t="shared" si="29"/>
        <v>-</v>
      </c>
      <c r="CD24" s="62" t="str">
        <f t="shared" si="4"/>
        <v>-</v>
      </c>
      <c r="CE24" s="62" t="e">
        <f t="shared" si="24"/>
        <v>#VALUE!</v>
      </c>
      <c r="CF24" s="105">
        <v>0.7</v>
      </c>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row>
    <row r="25" spans="1:149" s="106" customFormat="1" x14ac:dyDescent="0.3">
      <c r="A25" s="107">
        <v>11</v>
      </c>
      <c r="B25" s="102"/>
      <c r="C25" s="102"/>
      <c r="D25" s="80" t="e">
        <f t="shared" si="5"/>
        <v>#DIV/0!</v>
      </c>
      <c r="E25" s="103" t="s">
        <v>13</v>
      </c>
      <c r="F25" s="108">
        <v>222.6</v>
      </c>
      <c r="G25" s="42"/>
      <c r="H25" s="42"/>
      <c r="I25" s="80" t="e">
        <f t="shared" si="30"/>
        <v>#DIV/0!</v>
      </c>
      <c r="J25" s="103" t="s">
        <v>13</v>
      </c>
      <c r="K25" s="108">
        <v>222.3</v>
      </c>
      <c r="L25" s="80" t="e">
        <f t="shared" si="7"/>
        <v>#DIV/0!</v>
      </c>
      <c r="M25" s="62" t="str">
        <f t="shared" si="25"/>
        <v>-</v>
      </c>
      <c r="N25" s="62" t="str">
        <f t="shared" si="0"/>
        <v>-</v>
      </c>
      <c r="O25" s="62" t="e">
        <f t="shared" si="8"/>
        <v>#VALUE!</v>
      </c>
      <c r="P25" s="105" t="s">
        <v>121</v>
      </c>
      <c r="R25" s="107">
        <v>11</v>
      </c>
      <c r="S25" s="102"/>
      <c r="T25" s="102"/>
      <c r="U25" s="80" t="e">
        <f t="shared" si="9"/>
        <v>#DIV/0!</v>
      </c>
      <c r="V25" s="103" t="s">
        <v>13</v>
      </c>
      <c r="W25" s="108">
        <v>222.6</v>
      </c>
      <c r="X25" s="42"/>
      <c r="Y25" s="42"/>
      <c r="Z25" s="80" t="e">
        <f t="shared" si="31"/>
        <v>#DIV/0!</v>
      </c>
      <c r="AA25" s="103" t="s">
        <v>13</v>
      </c>
      <c r="AB25" s="108">
        <v>222.3</v>
      </c>
      <c r="AC25" s="80" t="e">
        <f t="shared" si="11"/>
        <v>#DIV/0!</v>
      </c>
      <c r="AD25" s="62" t="str">
        <f t="shared" si="26"/>
        <v>-</v>
      </c>
      <c r="AE25" s="62" t="str">
        <f t="shared" si="1"/>
        <v>-</v>
      </c>
      <c r="AF25" s="62" t="e">
        <f t="shared" si="12"/>
        <v>#VALUE!</v>
      </c>
      <c r="AG25" s="105" t="s">
        <v>121</v>
      </c>
      <c r="AH25"/>
      <c r="AI25" s="107">
        <v>11</v>
      </c>
      <c r="AJ25" s="102"/>
      <c r="AK25" s="102"/>
      <c r="AL25" s="80" t="e">
        <f t="shared" si="13"/>
        <v>#DIV/0!</v>
      </c>
      <c r="AM25" s="103" t="s">
        <v>13</v>
      </c>
      <c r="AN25" s="108">
        <v>222.6</v>
      </c>
      <c r="AO25" s="42"/>
      <c r="AP25" s="42"/>
      <c r="AQ25" s="80" t="e">
        <f t="shared" si="32"/>
        <v>#DIV/0!</v>
      </c>
      <c r="AR25" s="103" t="s">
        <v>13</v>
      </c>
      <c r="AS25" s="108">
        <v>222.3</v>
      </c>
      <c r="AT25" s="80" t="e">
        <f t="shared" si="15"/>
        <v>#DIV/0!</v>
      </c>
      <c r="AU25" s="62" t="str">
        <f t="shared" si="27"/>
        <v>-</v>
      </c>
      <c r="AV25" s="62" t="str">
        <f t="shared" si="2"/>
        <v>-</v>
      </c>
      <c r="AW25" s="62" t="e">
        <f t="shared" si="16"/>
        <v>#VALUE!</v>
      </c>
      <c r="AX25" s="105" t="s">
        <v>121</v>
      </c>
      <c r="AY25"/>
      <c r="AZ25" s="107">
        <v>11</v>
      </c>
      <c r="BA25" s="102"/>
      <c r="BB25" s="102"/>
      <c r="BC25" s="80" t="e">
        <f t="shared" si="17"/>
        <v>#DIV/0!</v>
      </c>
      <c r="BD25" s="103" t="s">
        <v>13</v>
      </c>
      <c r="BE25" s="108">
        <v>222.6</v>
      </c>
      <c r="BF25" s="42"/>
      <c r="BG25" s="42"/>
      <c r="BH25" s="80" t="e">
        <f t="shared" si="33"/>
        <v>#DIV/0!</v>
      </c>
      <c r="BI25" s="103" t="s">
        <v>13</v>
      </c>
      <c r="BJ25" s="108">
        <v>222.3</v>
      </c>
      <c r="BK25" s="80" t="e">
        <f t="shared" si="19"/>
        <v>#DIV/0!</v>
      </c>
      <c r="BL25" s="62" t="str">
        <f t="shared" si="28"/>
        <v>-</v>
      </c>
      <c r="BM25" s="62" t="str">
        <f t="shared" si="3"/>
        <v>-</v>
      </c>
      <c r="BN25" s="62" t="e">
        <f t="shared" si="20"/>
        <v>#VALUE!</v>
      </c>
      <c r="BO25" s="105" t="s">
        <v>121</v>
      </c>
      <c r="BP25"/>
      <c r="BQ25" s="107">
        <v>11</v>
      </c>
      <c r="BR25" s="102"/>
      <c r="BS25" s="102"/>
      <c r="BT25" s="80" t="e">
        <f t="shared" si="21"/>
        <v>#DIV/0!</v>
      </c>
      <c r="BU25" s="103" t="s">
        <v>13</v>
      </c>
      <c r="BV25" s="108">
        <v>222.6</v>
      </c>
      <c r="BW25" s="42"/>
      <c r="BX25" s="42"/>
      <c r="BY25" s="80" t="e">
        <f t="shared" si="34"/>
        <v>#DIV/0!</v>
      </c>
      <c r="BZ25" s="103" t="s">
        <v>13</v>
      </c>
      <c r="CA25" s="108">
        <v>222.3</v>
      </c>
      <c r="CB25" s="80" t="e">
        <f t="shared" si="23"/>
        <v>#DIV/0!</v>
      </c>
      <c r="CC25" s="62" t="str">
        <f t="shared" si="29"/>
        <v>-</v>
      </c>
      <c r="CD25" s="62" t="str">
        <f t="shared" si="4"/>
        <v>-</v>
      </c>
      <c r="CE25" s="62" t="e">
        <f t="shared" si="24"/>
        <v>#VALUE!</v>
      </c>
      <c r="CF25" s="105" t="s">
        <v>121</v>
      </c>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row>
    <row r="26" spans="1:149" x14ac:dyDescent="0.3">
      <c r="A26" s="53"/>
      <c r="B26" s="282" t="s">
        <v>122</v>
      </c>
      <c r="C26" s="283"/>
      <c r="D26" s="283"/>
      <c r="E26" s="283"/>
      <c r="F26" s="283"/>
      <c r="G26" s="283"/>
      <c r="H26" s="283"/>
      <c r="I26" s="283"/>
      <c r="J26" s="283"/>
      <c r="K26" s="283"/>
      <c r="L26" s="283"/>
      <c r="M26" s="283"/>
      <c r="N26" s="283"/>
      <c r="O26" s="283"/>
      <c r="P26" s="284"/>
      <c r="R26" s="53"/>
      <c r="S26" s="282" t="s">
        <v>122</v>
      </c>
      <c r="T26" s="283"/>
      <c r="U26" s="283"/>
      <c r="V26" s="283"/>
      <c r="W26" s="283"/>
      <c r="X26" s="283"/>
      <c r="Y26" s="283"/>
      <c r="Z26" s="283"/>
      <c r="AA26" s="283"/>
      <c r="AB26" s="283"/>
      <c r="AC26" s="283"/>
      <c r="AD26" s="283"/>
      <c r="AE26" s="283"/>
      <c r="AF26" s="283"/>
      <c r="AG26" s="284"/>
      <c r="AI26" s="53"/>
      <c r="AJ26" s="282" t="s">
        <v>122</v>
      </c>
      <c r="AK26" s="283"/>
      <c r="AL26" s="283"/>
      <c r="AM26" s="283"/>
      <c r="AN26" s="283"/>
      <c r="AO26" s="283"/>
      <c r="AP26" s="283"/>
      <c r="AQ26" s="283"/>
      <c r="AR26" s="283"/>
      <c r="AS26" s="283"/>
      <c r="AT26" s="283"/>
      <c r="AU26" s="283"/>
      <c r="AV26" s="283"/>
      <c r="AW26" s="283"/>
      <c r="AX26" s="284"/>
      <c r="AZ26" s="53"/>
      <c r="BA26" s="282" t="s">
        <v>122</v>
      </c>
      <c r="BB26" s="283"/>
      <c r="BC26" s="283"/>
      <c r="BD26" s="283"/>
      <c r="BE26" s="283"/>
      <c r="BF26" s="283"/>
      <c r="BG26" s="283"/>
      <c r="BH26" s="283"/>
      <c r="BI26" s="283"/>
      <c r="BJ26" s="283"/>
      <c r="BK26" s="283"/>
      <c r="BL26" s="283"/>
      <c r="BM26" s="283"/>
      <c r="BN26" s="283"/>
      <c r="BO26" s="284"/>
      <c r="BQ26" s="53"/>
      <c r="BR26" s="282" t="s">
        <v>122</v>
      </c>
      <c r="BS26" s="283"/>
      <c r="BT26" s="283"/>
      <c r="BU26" s="283"/>
      <c r="BV26" s="283"/>
      <c r="BW26" s="283"/>
      <c r="BX26" s="283"/>
      <c r="BY26" s="283"/>
      <c r="BZ26" s="283"/>
      <c r="CA26" s="283"/>
      <c r="CB26" s="283"/>
      <c r="CC26" s="283"/>
      <c r="CD26" s="283"/>
      <c r="CE26" s="283"/>
      <c r="CF26" s="284"/>
    </row>
    <row r="27" spans="1:149" x14ac:dyDescent="0.3">
      <c r="A27" s="55"/>
      <c r="B27" s="322" t="s">
        <v>111</v>
      </c>
      <c r="C27" s="323"/>
      <c r="D27" s="323"/>
      <c r="E27" s="323"/>
      <c r="F27" s="324"/>
      <c r="G27" s="322" t="s">
        <v>112</v>
      </c>
      <c r="H27" s="323"/>
      <c r="I27" s="323"/>
      <c r="J27" s="323"/>
      <c r="K27" s="324"/>
      <c r="L27" s="322" t="s">
        <v>113</v>
      </c>
      <c r="M27" s="323"/>
      <c r="N27" s="323"/>
      <c r="O27" s="323"/>
      <c r="P27" s="324"/>
      <c r="R27" s="55"/>
      <c r="S27" s="322" t="s">
        <v>111</v>
      </c>
      <c r="T27" s="323"/>
      <c r="U27" s="323"/>
      <c r="V27" s="323"/>
      <c r="W27" s="324"/>
      <c r="X27" s="322" t="s">
        <v>112</v>
      </c>
      <c r="Y27" s="323"/>
      <c r="Z27" s="323"/>
      <c r="AA27" s="323"/>
      <c r="AB27" s="324"/>
      <c r="AC27" s="322" t="s">
        <v>113</v>
      </c>
      <c r="AD27" s="323"/>
      <c r="AE27" s="323"/>
      <c r="AF27" s="323"/>
      <c r="AG27" s="324"/>
      <c r="AI27" s="55"/>
      <c r="AJ27" s="322" t="s">
        <v>111</v>
      </c>
      <c r="AK27" s="323"/>
      <c r="AL27" s="323"/>
      <c r="AM27" s="323"/>
      <c r="AN27" s="324"/>
      <c r="AO27" s="322" t="s">
        <v>112</v>
      </c>
      <c r="AP27" s="323"/>
      <c r="AQ27" s="323"/>
      <c r="AR27" s="323"/>
      <c r="AS27" s="324"/>
      <c r="AT27" s="322" t="s">
        <v>113</v>
      </c>
      <c r="AU27" s="323"/>
      <c r="AV27" s="323"/>
      <c r="AW27" s="323"/>
      <c r="AX27" s="324"/>
      <c r="AZ27" s="55"/>
      <c r="BA27" s="322" t="s">
        <v>111</v>
      </c>
      <c r="BB27" s="323"/>
      <c r="BC27" s="323"/>
      <c r="BD27" s="323"/>
      <c r="BE27" s="324"/>
      <c r="BF27" s="322" t="s">
        <v>112</v>
      </c>
      <c r="BG27" s="323"/>
      <c r="BH27" s="323"/>
      <c r="BI27" s="323"/>
      <c r="BJ27" s="324"/>
      <c r="BK27" s="322" t="s">
        <v>113</v>
      </c>
      <c r="BL27" s="323"/>
      <c r="BM27" s="323"/>
      <c r="BN27" s="323"/>
      <c r="BO27" s="324"/>
      <c r="BQ27" s="55"/>
      <c r="BR27" s="322" t="s">
        <v>111</v>
      </c>
      <c r="BS27" s="323"/>
      <c r="BT27" s="323"/>
      <c r="BU27" s="323"/>
      <c r="BV27" s="324"/>
      <c r="BW27" s="322" t="s">
        <v>112</v>
      </c>
      <c r="BX27" s="323"/>
      <c r="BY27" s="323"/>
      <c r="BZ27" s="323"/>
      <c r="CA27" s="324"/>
      <c r="CB27" s="322" t="s">
        <v>113</v>
      </c>
      <c r="CC27" s="323"/>
      <c r="CD27" s="323"/>
      <c r="CE27" s="323"/>
      <c r="CF27" s="324"/>
    </row>
    <row r="28" spans="1:149" ht="57.6" x14ac:dyDescent="0.3">
      <c r="A28" s="56" t="s">
        <v>0</v>
      </c>
      <c r="B28" s="109" t="s">
        <v>4</v>
      </c>
      <c r="C28" s="109" t="s">
        <v>258</v>
      </c>
      <c r="D28" s="72" t="s">
        <v>259</v>
      </c>
      <c r="E28" s="110" t="s">
        <v>114</v>
      </c>
      <c r="F28" s="110" t="s">
        <v>115</v>
      </c>
      <c r="G28" s="57" t="s">
        <v>4</v>
      </c>
      <c r="H28" s="57" t="s">
        <v>258</v>
      </c>
      <c r="I28" s="72" t="s">
        <v>259</v>
      </c>
      <c r="J28" s="110" t="s">
        <v>116</v>
      </c>
      <c r="K28" s="110" t="s">
        <v>115</v>
      </c>
      <c r="L28" s="72" t="s">
        <v>260</v>
      </c>
      <c r="M28" s="57" t="s">
        <v>117</v>
      </c>
      <c r="N28" s="57" t="s">
        <v>118</v>
      </c>
      <c r="O28" s="57" t="s">
        <v>119</v>
      </c>
      <c r="P28" s="110" t="s">
        <v>120</v>
      </c>
      <c r="R28" s="56" t="s">
        <v>0</v>
      </c>
      <c r="S28" s="109" t="s">
        <v>4</v>
      </c>
      <c r="T28" s="109" t="s">
        <v>258</v>
      </c>
      <c r="U28" s="72" t="s">
        <v>259</v>
      </c>
      <c r="V28" s="110" t="s">
        <v>114</v>
      </c>
      <c r="W28" s="110" t="s">
        <v>115</v>
      </c>
      <c r="X28" s="57" t="s">
        <v>4</v>
      </c>
      <c r="Y28" s="57" t="s">
        <v>258</v>
      </c>
      <c r="Z28" s="72" t="s">
        <v>259</v>
      </c>
      <c r="AA28" s="110" t="s">
        <v>116</v>
      </c>
      <c r="AB28" s="110" t="s">
        <v>115</v>
      </c>
      <c r="AC28" s="72" t="s">
        <v>260</v>
      </c>
      <c r="AD28" s="57" t="s">
        <v>117</v>
      </c>
      <c r="AE28" s="57" t="s">
        <v>118</v>
      </c>
      <c r="AF28" s="57" t="s">
        <v>119</v>
      </c>
      <c r="AG28" s="110" t="s">
        <v>120</v>
      </c>
      <c r="AI28" s="56" t="s">
        <v>0</v>
      </c>
      <c r="AJ28" s="109" t="s">
        <v>4</v>
      </c>
      <c r="AK28" s="109" t="s">
        <v>258</v>
      </c>
      <c r="AL28" s="72" t="s">
        <v>259</v>
      </c>
      <c r="AM28" s="110" t="s">
        <v>114</v>
      </c>
      <c r="AN28" s="110" t="s">
        <v>115</v>
      </c>
      <c r="AO28" s="57" t="s">
        <v>4</v>
      </c>
      <c r="AP28" s="57" t="s">
        <v>258</v>
      </c>
      <c r="AQ28" s="72" t="s">
        <v>259</v>
      </c>
      <c r="AR28" s="110" t="s">
        <v>116</v>
      </c>
      <c r="AS28" s="110" t="s">
        <v>115</v>
      </c>
      <c r="AT28" s="72" t="s">
        <v>260</v>
      </c>
      <c r="AU28" s="57" t="s">
        <v>117</v>
      </c>
      <c r="AV28" s="57" t="s">
        <v>118</v>
      </c>
      <c r="AW28" s="57" t="s">
        <v>119</v>
      </c>
      <c r="AX28" s="110" t="s">
        <v>120</v>
      </c>
      <c r="AZ28" s="56" t="s">
        <v>0</v>
      </c>
      <c r="BA28" s="109" t="s">
        <v>4</v>
      </c>
      <c r="BB28" s="109" t="s">
        <v>258</v>
      </c>
      <c r="BC28" s="72" t="s">
        <v>259</v>
      </c>
      <c r="BD28" s="110" t="s">
        <v>114</v>
      </c>
      <c r="BE28" s="110" t="s">
        <v>115</v>
      </c>
      <c r="BF28" s="57" t="s">
        <v>4</v>
      </c>
      <c r="BG28" s="57" t="s">
        <v>258</v>
      </c>
      <c r="BH28" s="72" t="s">
        <v>259</v>
      </c>
      <c r="BI28" s="110" t="s">
        <v>116</v>
      </c>
      <c r="BJ28" s="110" t="s">
        <v>115</v>
      </c>
      <c r="BK28" s="72" t="s">
        <v>260</v>
      </c>
      <c r="BL28" s="57" t="s">
        <v>117</v>
      </c>
      <c r="BM28" s="57" t="s">
        <v>118</v>
      </c>
      <c r="BN28" s="57" t="s">
        <v>119</v>
      </c>
      <c r="BO28" s="110" t="s">
        <v>120</v>
      </c>
      <c r="BQ28" s="56" t="s">
        <v>0</v>
      </c>
      <c r="BR28" s="109" t="s">
        <v>4</v>
      </c>
      <c r="BS28" s="109" t="s">
        <v>258</v>
      </c>
      <c r="BT28" s="72" t="s">
        <v>259</v>
      </c>
      <c r="BU28" s="110" t="s">
        <v>114</v>
      </c>
      <c r="BV28" s="110" t="s">
        <v>115</v>
      </c>
      <c r="BW28" s="57" t="s">
        <v>4</v>
      </c>
      <c r="BX28" s="57" t="s">
        <v>258</v>
      </c>
      <c r="BY28" s="72" t="s">
        <v>259</v>
      </c>
      <c r="BZ28" s="110" t="s">
        <v>116</v>
      </c>
      <c r="CA28" s="110" t="s">
        <v>115</v>
      </c>
      <c r="CB28" s="72" t="s">
        <v>260</v>
      </c>
      <c r="CC28" s="57" t="s">
        <v>117</v>
      </c>
      <c r="CD28" s="57" t="s">
        <v>118</v>
      </c>
      <c r="CE28" s="57" t="s">
        <v>119</v>
      </c>
      <c r="CF28" s="110" t="s">
        <v>120</v>
      </c>
    </row>
    <row r="29" spans="1:149" x14ac:dyDescent="0.3">
      <c r="A29" s="56">
        <v>2</v>
      </c>
      <c r="B29" s="97"/>
      <c r="C29" s="97"/>
      <c r="D29" s="98" t="e">
        <f t="shared" ref="D29:D38" si="35">C29/B29</f>
        <v>#DIV/0!</v>
      </c>
      <c r="E29" s="99" t="s">
        <v>13</v>
      </c>
      <c r="F29" s="100">
        <v>174.5</v>
      </c>
      <c r="G29" s="41"/>
      <c r="H29" s="41"/>
      <c r="I29" s="98" t="e">
        <f t="shared" ref="I29:I38" si="36">H29/G29</f>
        <v>#DIV/0!</v>
      </c>
      <c r="J29" s="99" t="s">
        <v>13</v>
      </c>
      <c r="K29" s="100">
        <v>189.7</v>
      </c>
      <c r="L29" s="77" t="e">
        <f t="shared" ref="L29:L38" si="37">I29-D29</f>
        <v>#DIV/0!</v>
      </c>
      <c r="M29" s="59" t="str">
        <f t="shared" ref="M29:M38" si="38">E29</f>
        <v>-</v>
      </c>
      <c r="N29" s="59" t="str">
        <f t="shared" ref="N29:N38" si="39">J29</f>
        <v>-</v>
      </c>
      <c r="O29" s="59" t="e">
        <f>N29-M29</f>
        <v>#VALUE!</v>
      </c>
      <c r="P29" s="101">
        <v>15.2</v>
      </c>
      <c r="R29" s="56">
        <v>2</v>
      </c>
      <c r="S29" s="97"/>
      <c r="T29" s="97"/>
      <c r="U29" s="98" t="e">
        <f t="shared" ref="U29:U38" si="40">T29/S29</f>
        <v>#DIV/0!</v>
      </c>
      <c r="V29" s="99" t="s">
        <v>13</v>
      </c>
      <c r="W29" s="100">
        <v>174.5</v>
      </c>
      <c r="X29" s="41"/>
      <c r="Y29" s="41"/>
      <c r="Z29" s="98" t="e">
        <f t="shared" ref="Z29:Z38" si="41">Y29/X29</f>
        <v>#DIV/0!</v>
      </c>
      <c r="AA29" s="99" t="s">
        <v>13</v>
      </c>
      <c r="AB29" s="100">
        <v>189.7</v>
      </c>
      <c r="AC29" s="77" t="e">
        <f t="shared" ref="AC29:AC38" si="42">Z29-U29</f>
        <v>#DIV/0!</v>
      </c>
      <c r="AD29" s="59" t="str">
        <f t="shared" ref="AD29:AD38" si="43">V29</f>
        <v>-</v>
      </c>
      <c r="AE29" s="59" t="str">
        <f t="shared" ref="AE29:AE38" si="44">AA29</f>
        <v>-</v>
      </c>
      <c r="AF29" s="59" t="e">
        <f>AE29-AD29</f>
        <v>#VALUE!</v>
      </c>
      <c r="AG29" s="101">
        <v>15.2</v>
      </c>
      <c r="AI29" s="56">
        <v>2</v>
      </c>
      <c r="AJ29" s="97"/>
      <c r="AK29" s="97"/>
      <c r="AL29" s="98" t="e">
        <f t="shared" ref="AL29:AL38" si="45">AK29/AJ29</f>
        <v>#DIV/0!</v>
      </c>
      <c r="AM29" s="99" t="s">
        <v>13</v>
      </c>
      <c r="AN29" s="100">
        <v>174.5</v>
      </c>
      <c r="AO29" s="41"/>
      <c r="AP29" s="41"/>
      <c r="AQ29" s="98" t="e">
        <f t="shared" ref="AQ29:AQ38" si="46">AP29/AO29</f>
        <v>#DIV/0!</v>
      </c>
      <c r="AR29" s="99" t="s">
        <v>13</v>
      </c>
      <c r="AS29" s="100">
        <v>189.7</v>
      </c>
      <c r="AT29" s="77" t="e">
        <f t="shared" ref="AT29:AT38" si="47">AQ29-AL29</f>
        <v>#DIV/0!</v>
      </c>
      <c r="AU29" s="59" t="str">
        <f t="shared" ref="AU29:AU38" si="48">AM29</f>
        <v>-</v>
      </c>
      <c r="AV29" s="59" t="str">
        <f t="shared" ref="AV29:AV38" si="49">AR29</f>
        <v>-</v>
      </c>
      <c r="AW29" s="59" t="e">
        <f>AV29-AU29</f>
        <v>#VALUE!</v>
      </c>
      <c r="AX29" s="101">
        <v>15.2</v>
      </c>
      <c r="AZ29" s="56">
        <v>2</v>
      </c>
      <c r="BA29" s="97"/>
      <c r="BB29" s="97"/>
      <c r="BC29" s="98" t="e">
        <f t="shared" ref="BC29:BC38" si="50">BB29/BA29</f>
        <v>#DIV/0!</v>
      </c>
      <c r="BD29" s="99" t="s">
        <v>13</v>
      </c>
      <c r="BE29" s="100">
        <v>174.5</v>
      </c>
      <c r="BF29" s="41"/>
      <c r="BG29" s="41"/>
      <c r="BH29" s="98" t="e">
        <f t="shared" ref="BH29:BH38" si="51">BG29/BF29</f>
        <v>#DIV/0!</v>
      </c>
      <c r="BI29" s="99" t="s">
        <v>13</v>
      </c>
      <c r="BJ29" s="100">
        <v>189.7</v>
      </c>
      <c r="BK29" s="77" t="e">
        <f t="shared" ref="BK29:BK38" si="52">BH29-BC29</f>
        <v>#DIV/0!</v>
      </c>
      <c r="BL29" s="59" t="str">
        <f t="shared" ref="BL29:BL38" si="53">BD29</f>
        <v>-</v>
      </c>
      <c r="BM29" s="59" t="str">
        <f t="shared" ref="BM29:BM38" si="54">BI29</f>
        <v>-</v>
      </c>
      <c r="BN29" s="59" t="e">
        <f>BM29-BL29</f>
        <v>#VALUE!</v>
      </c>
      <c r="BO29" s="101">
        <v>15.2</v>
      </c>
      <c r="BQ29" s="56">
        <v>2</v>
      </c>
      <c r="BR29" s="97"/>
      <c r="BS29" s="97"/>
      <c r="BT29" s="98" t="e">
        <f t="shared" ref="BT29:BT38" si="55">BS29/BR29</f>
        <v>#DIV/0!</v>
      </c>
      <c r="BU29" s="99" t="s">
        <v>13</v>
      </c>
      <c r="BV29" s="100">
        <v>174.5</v>
      </c>
      <c r="BW29" s="41"/>
      <c r="BX29" s="41"/>
      <c r="BY29" s="98" t="e">
        <f t="shared" ref="BY29:BY38" si="56">BX29/BW29</f>
        <v>#DIV/0!</v>
      </c>
      <c r="BZ29" s="99" t="s">
        <v>13</v>
      </c>
      <c r="CA29" s="100">
        <v>189.7</v>
      </c>
      <c r="CB29" s="77" t="e">
        <f t="shared" ref="CB29:CB38" si="57">BY29-BT29</f>
        <v>#DIV/0!</v>
      </c>
      <c r="CC29" s="59" t="str">
        <f t="shared" ref="CC29:CC38" si="58">BU29</f>
        <v>-</v>
      </c>
      <c r="CD29" s="59" t="str">
        <f t="shared" ref="CD29:CD38" si="59">BZ29</f>
        <v>-</v>
      </c>
      <c r="CE29" s="59" t="e">
        <f>CD29-CC29</f>
        <v>#VALUE!</v>
      </c>
      <c r="CF29" s="101">
        <v>15.2</v>
      </c>
    </row>
    <row r="30" spans="1:149" x14ac:dyDescent="0.3">
      <c r="A30" s="60">
        <v>3</v>
      </c>
      <c r="B30" s="102"/>
      <c r="C30" s="102"/>
      <c r="D30" s="80" t="e">
        <f t="shared" si="35"/>
        <v>#DIV/0!</v>
      </c>
      <c r="E30" s="103" t="s">
        <v>13</v>
      </c>
      <c r="F30" s="104">
        <v>189.4</v>
      </c>
      <c r="G30" s="42"/>
      <c r="H30" s="42"/>
      <c r="I30" s="80" t="e">
        <f t="shared" si="36"/>
        <v>#DIV/0!</v>
      </c>
      <c r="J30" s="103" t="s">
        <v>13</v>
      </c>
      <c r="K30" s="104">
        <v>200</v>
      </c>
      <c r="L30" s="77" t="e">
        <f t="shared" si="37"/>
        <v>#DIV/0!</v>
      </c>
      <c r="M30" s="59" t="str">
        <f t="shared" si="38"/>
        <v>-</v>
      </c>
      <c r="N30" s="59" t="str">
        <f t="shared" si="39"/>
        <v>-</v>
      </c>
      <c r="O30" s="59" t="e">
        <f t="shared" ref="O30:O31" si="60">N30-M30</f>
        <v>#VALUE!</v>
      </c>
      <c r="P30" s="101">
        <v>10.6</v>
      </c>
      <c r="R30" s="60">
        <v>3</v>
      </c>
      <c r="S30" s="102"/>
      <c r="T30" s="102"/>
      <c r="U30" s="80" t="e">
        <f t="shared" si="40"/>
        <v>#DIV/0!</v>
      </c>
      <c r="V30" s="103" t="s">
        <v>13</v>
      </c>
      <c r="W30" s="104">
        <v>189.4</v>
      </c>
      <c r="X30" s="42"/>
      <c r="Y30" s="42"/>
      <c r="Z30" s="80" t="e">
        <f t="shared" si="41"/>
        <v>#DIV/0!</v>
      </c>
      <c r="AA30" s="103" t="s">
        <v>13</v>
      </c>
      <c r="AB30" s="104">
        <v>200</v>
      </c>
      <c r="AC30" s="77" t="e">
        <f t="shared" si="42"/>
        <v>#DIV/0!</v>
      </c>
      <c r="AD30" s="59" t="str">
        <f t="shared" si="43"/>
        <v>-</v>
      </c>
      <c r="AE30" s="59" t="str">
        <f t="shared" si="44"/>
        <v>-</v>
      </c>
      <c r="AF30" s="59" t="e">
        <f t="shared" ref="AF30:AF31" si="61">AE30-AD30</f>
        <v>#VALUE!</v>
      </c>
      <c r="AG30" s="101">
        <v>10.6</v>
      </c>
      <c r="AI30" s="60">
        <v>3</v>
      </c>
      <c r="AJ30" s="102"/>
      <c r="AK30" s="102"/>
      <c r="AL30" s="80" t="e">
        <f t="shared" si="45"/>
        <v>#DIV/0!</v>
      </c>
      <c r="AM30" s="103" t="s">
        <v>13</v>
      </c>
      <c r="AN30" s="104">
        <v>189.4</v>
      </c>
      <c r="AO30" s="42"/>
      <c r="AP30" s="42"/>
      <c r="AQ30" s="80" t="e">
        <f t="shared" si="46"/>
        <v>#DIV/0!</v>
      </c>
      <c r="AR30" s="103" t="s">
        <v>13</v>
      </c>
      <c r="AS30" s="104">
        <v>200</v>
      </c>
      <c r="AT30" s="77" t="e">
        <f t="shared" si="47"/>
        <v>#DIV/0!</v>
      </c>
      <c r="AU30" s="59" t="str">
        <f t="shared" si="48"/>
        <v>-</v>
      </c>
      <c r="AV30" s="59" t="str">
        <f t="shared" si="49"/>
        <v>-</v>
      </c>
      <c r="AW30" s="59" t="e">
        <f t="shared" ref="AW30:AW31" si="62">AV30-AU30</f>
        <v>#VALUE!</v>
      </c>
      <c r="AX30" s="101">
        <v>10.6</v>
      </c>
      <c r="AZ30" s="60">
        <v>3</v>
      </c>
      <c r="BA30" s="102"/>
      <c r="BB30" s="102"/>
      <c r="BC30" s="80" t="e">
        <f t="shared" si="50"/>
        <v>#DIV/0!</v>
      </c>
      <c r="BD30" s="103" t="s">
        <v>13</v>
      </c>
      <c r="BE30" s="104">
        <v>189.4</v>
      </c>
      <c r="BF30" s="42"/>
      <c r="BG30" s="42"/>
      <c r="BH30" s="80" t="e">
        <f t="shared" si="51"/>
        <v>#DIV/0!</v>
      </c>
      <c r="BI30" s="103" t="s">
        <v>13</v>
      </c>
      <c r="BJ30" s="104">
        <v>200</v>
      </c>
      <c r="BK30" s="77" t="e">
        <f t="shared" si="52"/>
        <v>#DIV/0!</v>
      </c>
      <c r="BL30" s="59" t="str">
        <f t="shared" si="53"/>
        <v>-</v>
      </c>
      <c r="BM30" s="59" t="str">
        <f t="shared" si="54"/>
        <v>-</v>
      </c>
      <c r="BN30" s="59" t="e">
        <f t="shared" ref="BN30:BN31" si="63">BM30-BL30</f>
        <v>#VALUE!</v>
      </c>
      <c r="BO30" s="101">
        <v>10.6</v>
      </c>
      <c r="BQ30" s="60">
        <v>3</v>
      </c>
      <c r="BR30" s="102"/>
      <c r="BS30" s="102"/>
      <c r="BT30" s="80" t="e">
        <f t="shared" si="55"/>
        <v>#DIV/0!</v>
      </c>
      <c r="BU30" s="103" t="s">
        <v>13</v>
      </c>
      <c r="BV30" s="104">
        <v>189.4</v>
      </c>
      <c r="BW30" s="42"/>
      <c r="BX30" s="42"/>
      <c r="BY30" s="80" t="e">
        <f t="shared" si="56"/>
        <v>#DIV/0!</v>
      </c>
      <c r="BZ30" s="103" t="s">
        <v>13</v>
      </c>
      <c r="CA30" s="104">
        <v>200</v>
      </c>
      <c r="CB30" s="77" t="e">
        <f t="shared" si="57"/>
        <v>#DIV/0!</v>
      </c>
      <c r="CC30" s="59" t="str">
        <f t="shared" si="58"/>
        <v>-</v>
      </c>
      <c r="CD30" s="59" t="str">
        <f t="shared" si="59"/>
        <v>-</v>
      </c>
      <c r="CE30" s="59" t="e">
        <f t="shared" ref="CE30:CE31" si="64">CD30-CC30</f>
        <v>#VALUE!</v>
      </c>
      <c r="CF30" s="101">
        <v>10.6</v>
      </c>
    </row>
    <row r="31" spans="1:149" x14ac:dyDescent="0.3">
      <c r="A31" s="60">
        <v>4</v>
      </c>
      <c r="B31" s="102"/>
      <c r="C31" s="102"/>
      <c r="D31" s="80" t="e">
        <f t="shared" si="35"/>
        <v>#DIV/0!</v>
      </c>
      <c r="E31" s="103" t="s">
        <v>13</v>
      </c>
      <c r="F31" s="104">
        <v>198.8</v>
      </c>
      <c r="G31" s="42"/>
      <c r="H31" s="42"/>
      <c r="I31" s="80" t="e">
        <f t="shared" si="36"/>
        <v>#DIV/0!</v>
      </c>
      <c r="J31" s="103" t="s">
        <v>13</v>
      </c>
      <c r="K31" s="104">
        <v>206.7</v>
      </c>
      <c r="L31" s="80" t="e">
        <f t="shared" si="37"/>
        <v>#DIV/0!</v>
      </c>
      <c r="M31" s="62" t="str">
        <f t="shared" si="38"/>
        <v>-</v>
      </c>
      <c r="N31" s="62" t="str">
        <f t="shared" si="39"/>
        <v>-</v>
      </c>
      <c r="O31" s="62" t="e">
        <f t="shared" si="60"/>
        <v>#VALUE!</v>
      </c>
      <c r="P31" s="105">
        <v>7.9</v>
      </c>
      <c r="R31" s="60">
        <v>4</v>
      </c>
      <c r="S31" s="102"/>
      <c r="T31" s="102"/>
      <c r="U31" s="80" t="e">
        <f t="shared" si="40"/>
        <v>#DIV/0!</v>
      </c>
      <c r="V31" s="103" t="s">
        <v>13</v>
      </c>
      <c r="W31" s="104">
        <v>198.8</v>
      </c>
      <c r="X31" s="42"/>
      <c r="Y31" s="42"/>
      <c r="Z31" s="80" t="e">
        <f t="shared" si="41"/>
        <v>#DIV/0!</v>
      </c>
      <c r="AA31" s="103" t="s">
        <v>13</v>
      </c>
      <c r="AB31" s="104">
        <v>206.7</v>
      </c>
      <c r="AC31" s="80" t="e">
        <f t="shared" si="42"/>
        <v>#DIV/0!</v>
      </c>
      <c r="AD31" s="62" t="str">
        <f t="shared" si="43"/>
        <v>-</v>
      </c>
      <c r="AE31" s="62" t="str">
        <f t="shared" si="44"/>
        <v>-</v>
      </c>
      <c r="AF31" s="62" t="e">
        <f t="shared" si="61"/>
        <v>#VALUE!</v>
      </c>
      <c r="AG31" s="105">
        <v>7.9</v>
      </c>
      <c r="AI31" s="60">
        <v>4</v>
      </c>
      <c r="AJ31" s="102"/>
      <c r="AK31" s="102"/>
      <c r="AL31" s="80" t="e">
        <f t="shared" si="45"/>
        <v>#DIV/0!</v>
      </c>
      <c r="AM31" s="103" t="s">
        <v>13</v>
      </c>
      <c r="AN31" s="104">
        <v>198.8</v>
      </c>
      <c r="AO31" s="42"/>
      <c r="AP31" s="42"/>
      <c r="AQ31" s="80" t="e">
        <f t="shared" si="46"/>
        <v>#DIV/0!</v>
      </c>
      <c r="AR31" s="103" t="s">
        <v>13</v>
      </c>
      <c r="AS31" s="104">
        <v>206.7</v>
      </c>
      <c r="AT31" s="80" t="e">
        <f t="shared" si="47"/>
        <v>#DIV/0!</v>
      </c>
      <c r="AU31" s="62" t="str">
        <f t="shared" si="48"/>
        <v>-</v>
      </c>
      <c r="AV31" s="62" t="str">
        <f t="shared" si="49"/>
        <v>-</v>
      </c>
      <c r="AW31" s="62" t="e">
        <f t="shared" si="62"/>
        <v>#VALUE!</v>
      </c>
      <c r="AX31" s="105">
        <v>7.9</v>
      </c>
      <c r="AZ31" s="60">
        <v>4</v>
      </c>
      <c r="BA31" s="102"/>
      <c r="BB31" s="102"/>
      <c r="BC31" s="80" t="e">
        <f t="shared" si="50"/>
        <v>#DIV/0!</v>
      </c>
      <c r="BD31" s="103" t="s">
        <v>13</v>
      </c>
      <c r="BE31" s="104">
        <v>198.8</v>
      </c>
      <c r="BF31" s="42"/>
      <c r="BG31" s="42"/>
      <c r="BH31" s="80" t="e">
        <f t="shared" si="51"/>
        <v>#DIV/0!</v>
      </c>
      <c r="BI31" s="103" t="s">
        <v>13</v>
      </c>
      <c r="BJ31" s="104">
        <v>206.7</v>
      </c>
      <c r="BK31" s="80" t="e">
        <f t="shared" si="52"/>
        <v>#DIV/0!</v>
      </c>
      <c r="BL31" s="62" t="str">
        <f t="shared" si="53"/>
        <v>-</v>
      </c>
      <c r="BM31" s="62" t="str">
        <f t="shared" si="54"/>
        <v>-</v>
      </c>
      <c r="BN31" s="62" t="e">
        <f t="shared" si="63"/>
        <v>#VALUE!</v>
      </c>
      <c r="BO31" s="105">
        <v>7.9</v>
      </c>
      <c r="BQ31" s="60">
        <v>4</v>
      </c>
      <c r="BR31" s="102"/>
      <c r="BS31" s="102"/>
      <c r="BT31" s="80" t="e">
        <f t="shared" si="55"/>
        <v>#DIV/0!</v>
      </c>
      <c r="BU31" s="103" t="s">
        <v>13</v>
      </c>
      <c r="BV31" s="104">
        <v>198.8</v>
      </c>
      <c r="BW31" s="42"/>
      <c r="BX31" s="42"/>
      <c r="BY31" s="80" t="e">
        <f t="shared" si="56"/>
        <v>#DIV/0!</v>
      </c>
      <c r="BZ31" s="103" t="s">
        <v>13</v>
      </c>
      <c r="CA31" s="104">
        <v>206.7</v>
      </c>
      <c r="CB31" s="80" t="e">
        <f t="shared" si="57"/>
        <v>#DIV/0!</v>
      </c>
      <c r="CC31" s="62" t="str">
        <f t="shared" si="58"/>
        <v>-</v>
      </c>
      <c r="CD31" s="62" t="str">
        <f t="shared" si="59"/>
        <v>-</v>
      </c>
      <c r="CE31" s="62" t="e">
        <f t="shared" si="64"/>
        <v>#VALUE!</v>
      </c>
      <c r="CF31" s="105">
        <v>7.9</v>
      </c>
    </row>
    <row r="32" spans="1:149" x14ac:dyDescent="0.3">
      <c r="A32" s="60">
        <v>5</v>
      </c>
      <c r="B32" s="102"/>
      <c r="C32" s="102"/>
      <c r="D32" s="80" t="e">
        <f t="shared" si="35"/>
        <v>#DIV/0!</v>
      </c>
      <c r="E32" s="103" t="s">
        <v>13</v>
      </c>
      <c r="F32" s="104">
        <v>205.6</v>
      </c>
      <c r="G32" s="42"/>
      <c r="H32" s="42"/>
      <c r="I32" s="80" t="e">
        <f t="shared" si="36"/>
        <v>#DIV/0!</v>
      </c>
      <c r="J32" s="103" t="s">
        <v>13</v>
      </c>
      <c r="K32" s="104">
        <v>211.5</v>
      </c>
      <c r="L32" s="80" t="e">
        <f t="shared" si="37"/>
        <v>#DIV/0!</v>
      </c>
      <c r="M32" s="62" t="str">
        <f t="shared" si="38"/>
        <v>-</v>
      </c>
      <c r="N32" s="62" t="str">
        <f t="shared" si="39"/>
        <v>-</v>
      </c>
      <c r="O32" s="62" t="e">
        <f>N32-M32</f>
        <v>#VALUE!</v>
      </c>
      <c r="P32" s="105">
        <v>5.8</v>
      </c>
      <c r="R32" s="60">
        <v>5</v>
      </c>
      <c r="S32" s="102"/>
      <c r="T32" s="102"/>
      <c r="U32" s="80" t="e">
        <f t="shared" si="40"/>
        <v>#DIV/0!</v>
      </c>
      <c r="V32" s="103" t="s">
        <v>13</v>
      </c>
      <c r="W32" s="104">
        <v>205.6</v>
      </c>
      <c r="X32" s="42"/>
      <c r="Y32" s="42"/>
      <c r="Z32" s="80" t="e">
        <f t="shared" si="41"/>
        <v>#DIV/0!</v>
      </c>
      <c r="AA32" s="103" t="s">
        <v>13</v>
      </c>
      <c r="AB32" s="104">
        <v>211.5</v>
      </c>
      <c r="AC32" s="80" t="e">
        <f t="shared" si="42"/>
        <v>#DIV/0!</v>
      </c>
      <c r="AD32" s="62" t="str">
        <f t="shared" si="43"/>
        <v>-</v>
      </c>
      <c r="AE32" s="62" t="str">
        <f t="shared" si="44"/>
        <v>-</v>
      </c>
      <c r="AF32" s="62" t="e">
        <f>AE32-AD32</f>
        <v>#VALUE!</v>
      </c>
      <c r="AG32" s="105">
        <v>5.8</v>
      </c>
      <c r="AI32" s="60">
        <v>5</v>
      </c>
      <c r="AJ32" s="102"/>
      <c r="AK32" s="102"/>
      <c r="AL32" s="80" t="e">
        <f t="shared" si="45"/>
        <v>#DIV/0!</v>
      </c>
      <c r="AM32" s="103" t="s">
        <v>13</v>
      </c>
      <c r="AN32" s="104">
        <v>205.6</v>
      </c>
      <c r="AO32" s="42"/>
      <c r="AP32" s="42"/>
      <c r="AQ32" s="80" t="e">
        <f t="shared" si="46"/>
        <v>#DIV/0!</v>
      </c>
      <c r="AR32" s="103" t="s">
        <v>13</v>
      </c>
      <c r="AS32" s="104">
        <v>211.5</v>
      </c>
      <c r="AT32" s="80" t="e">
        <f t="shared" si="47"/>
        <v>#DIV/0!</v>
      </c>
      <c r="AU32" s="62" t="str">
        <f t="shared" si="48"/>
        <v>-</v>
      </c>
      <c r="AV32" s="62" t="str">
        <f t="shared" si="49"/>
        <v>-</v>
      </c>
      <c r="AW32" s="62" t="e">
        <f>AV32-AU32</f>
        <v>#VALUE!</v>
      </c>
      <c r="AX32" s="105">
        <v>5.8</v>
      </c>
      <c r="AZ32" s="60">
        <v>5</v>
      </c>
      <c r="BA32" s="102"/>
      <c r="BB32" s="102"/>
      <c r="BC32" s="80" t="e">
        <f t="shared" si="50"/>
        <v>#DIV/0!</v>
      </c>
      <c r="BD32" s="103" t="s">
        <v>13</v>
      </c>
      <c r="BE32" s="104">
        <v>205.6</v>
      </c>
      <c r="BF32" s="42"/>
      <c r="BG32" s="42"/>
      <c r="BH32" s="80" t="e">
        <f t="shared" si="51"/>
        <v>#DIV/0!</v>
      </c>
      <c r="BI32" s="103" t="s">
        <v>13</v>
      </c>
      <c r="BJ32" s="104">
        <v>211.5</v>
      </c>
      <c r="BK32" s="80" t="e">
        <f t="shared" si="52"/>
        <v>#DIV/0!</v>
      </c>
      <c r="BL32" s="62" t="str">
        <f t="shared" si="53"/>
        <v>-</v>
      </c>
      <c r="BM32" s="62" t="str">
        <f t="shared" si="54"/>
        <v>-</v>
      </c>
      <c r="BN32" s="62" t="e">
        <f>BM32-BL32</f>
        <v>#VALUE!</v>
      </c>
      <c r="BO32" s="105">
        <v>5.8</v>
      </c>
      <c r="BQ32" s="60">
        <v>5</v>
      </c>
      <c r="BR32" s="102"/>
      <c r="BS32" s="102"/>
      <c r="BT32" s="80" t="e">
        <f t="shared" si="55"/>
        <v>#DIV/0!</v>
      </c>
      <c r="BU32" s="103" t="s">
        <v>13</v>
      </c>
      <c r="BV32" s="104">
        <v>205.6</v>
      </c>
      <c r="BW32" s="42"/>
      <c r="BX32" s="42"/>
      <c r="BY32" s="80" t="e">
        <f t="shared" si="56"/>
        <v>#DIV/0!</v>
      </c>
      <c r="BZ32" s="103" t="s">
        <v>13</v>
      </c>
      <c r="CA32" s="104">
        <v>211.5</v>
      </c>
      <c r="CB32" s="80" t="e">
        <f t="shared" si="57"/>
        <v>#DIV/0!</v>
      </c>
      <c r="CC32" s="62" t="str">
        <f t="shared" si="58"/>
        <v>-</v>
      </c>
      <c r="CD32" s="62" t="str">
        <f t="shared" si="59"/>
        <v>-</v>
      </c>
      <c r="CE32" s="62" t="e">
        <f>CD32-CC32</f>
        <v>#VALUE!</v>
      </c>
      <c r="CF32" s="105">
        <v>5.8</v>
      </c>
    </row>
    <row r="33" spans="1:149" x14ac:dyDescent="0.3">
      <c r="A33" s="60">
        <v>6</v>
      </c>
      <c r="B33" s="102"/>
      <c r="C33" s="102"/>
      <c r="D33" s="80" t="e">
        <f t="shared" si="35"/>
        <v>#DIV/0!</v>
      </c>
      <c r="E33" s="103" t="s">
        <v>13</v>
      </c>
      <c r="F33" s="104">
        <v>210.7</v>
      </c>
      <c r="G33" s="42"/>
      <c r="H33" s="42"/>
      <c r="I33" s="80" t="e">
        <f t="shared" si="36"/>
        <v>#DIV/0!</v>
      </c>
      <c r="J33" s="103" t="s">
        <v>13</v>
      </c>
      <c r="K33" s="104">
        <v>215.3</v>
      </c>
      <c r="L33" s="80" t="e">
        <f t="shared" si="37"/>
        <v>#DIV/0!</v>
      </c>
      <c r="M33" s="62" t="str">
        <f t="shared" si="38"/>
        <v>-</v>
      </c>
      <c r="N33" s="62" t="str">
        <f t="shared" si="39"/>
        <v>-</v>
      </c>
      <c r="O33" s="62" t="e">
        <f t="shared" ref="O33:O38" si="65">N33-M33</f>
        <v>#VALUE!</v>
      </c>
      <c r="P33" s="105">
        <v>4.5</v>
      </c>
      <c r="R33" s="60">
        <v>6</v>
      </c>
      <c r="S33" s="102"/>
      <c r="T33" s="102"/>
      <c r="U33" s="80" t="e">
        <f t="shared" si="40"/>
        <v>#DIV/0!</v>
      </c>
      <c r="V33" s="103" t="s">
        <v>13</v>
      </c>
      <c r="W33" s="104">
        <v>210.7</v>
      </c>
      <c r="X33" s="42"/>
      <c r="Y33" s="42"/>
      <c r="Z33" s="80" t="e">
        <f t="shared" si="41"/>
        <v>#DIV/0!</v>
      </c>
      <c r="AA33" s="103" t="s">
        <v>13</v>
      </c>
      <c r="AB33" s="104">
        <v>215.3</v>
      </c>
      <c r="AC33" s="80" t="e">
        <f t="shared" si="42"/>
        <v>#DIV/0!</v>
      </c>
      <c r="AD33" s="62" t="str">
        <f t="shared" si="43"/>
        <v>-</v>
      </c>
      <c r="AE33" s="62" t="str">
        <f t="shared" si="44"/>
        <v>-</v>
      </c>
      <c r="AF33" s="62" t="e">
        <f t="shared" ref="AF33:AF38" si="66">AE33-AD33</f>
        <v>#VALUE!</v>
      </c>
      <c r="AG33" s="105">
        <v>4.5</v>
      </c>
      <c r="AI33" s="60">
        <v>6</v>
      </c>
      <c r="AJ33" s="102"/>
      <c r="AK33" s="102"/>
      <c r="AL33" s="80" t="e">
        <f t="shared" si="45"/>
        <v>#DIV/0!</v>
      </c>
      <c r="AM33" s="103" t="s">
        <v>13</v>
      </c>
      <c r="AN33" s="104">
        <v>210.7</v>
      </c>
      <c r="AO33" s="42"/>
      <c r="AP33" s="42"/>
      <c r="AQ33" s="80" t="e">
        <f t="shared" si="46"/>
        <v>#DIV/0!</v>
      </c>
      <c r="AR33" s="103" t="s">
        <v>13</v>
      </c>
      <c r="AS33" s="104">
        <v>215.3</v>
      </c>
      <c r="AT33" s="80" t="e">
        <f t="shared" si="47"/>
        <v>#DIV/0!</v>
      </c>
      <c r="AU33" s="62" t="str">
        <f t="shared" si="48"/>
        <v>-</v>
      </c>
      <c r="AV33" s="62" t="str">
        <f t="shared" si="49"/>
        <v>-</v>
      </c>
      <c r="AW33" s="62" t="e">
        <f t="shared" ref="AW33:AW38" si="67">AV33-AU33</f>
        <v>#VALUE!</v>
      </c>
      <c r="AX33" s="105">
        <v>4.5</v>
      </c>
      <c r="AZ33" s="60">
        <v>6</v>
      </c>
      <c r="BA33" s="102"/>
      <c r="BB33" s="102"/>
      <c r="BC33" s="80" t="e">
        <f t="shared" si="50"/>
        <v>#DIV/0!</v>
      </c>
      <c r="BD33" s="103" t="s">
        <v>13</v>
      </c>
      <c r="BE33" s="104">
        <v>210.7</v>
      </c>
      <c r="BF33" s="42"/>
      <c r="BG33" s="42"/>
      <c r="BH33" s="80" t="e">
        <f t="shared" si="51"/>
        <v>#DIV/0!</v>
      </c>
      <c r="BI33" s="103" t="s">
        <v>13</v>
      </c>
      <c r="BJ33" s="104">
        <v>215.3</v>
      </c>
      <c r="BK33" s="80" t="e">
        <f t="shared" si="52"/>
        <v>#DIV/0!</v>
      </c>
      <c r="BL33" s="62" t="str">
        <f t="shared" si="53"/>
        <v>-</v>
      </c>
      <c r="BM33" s="62" t="str">
        <f t="shared" si="54"/>
        <v>-</v>
      </c>
      <c r="BN33" s="62" t="e">
        <f t="shared" ref="BN33:BN38" si="68">BM33-BL33</f>
        <v>#VALUE!</v>
      </c>
      <c r="BO33" s="105">
        <v>4.5</v>
      </c>
      <c r="BQ33" s="60">
        <v>6</v>
      </c>
      <c r="BR33" s="102"/>
      <c r="BS33" s="102"/>
      <c r="BT33" s="80" t="e">
        <f t="shared" si="55"/>
        <v>#DIV/0!</v>
      </c>
      <c r="BU33" s="103" t="s">
        <v>13</v>
      </c>
      <c r="BV33" s="104">
        <v>210.7</v>
      </c>
      <c r="BW33" s="42"/>
      <c r="BX33" s="42"/>
      <c r="BY33" s="80" t="e">
        <f t="shared" si="56"/>
        <v>#DIV/0!</v>
      </c>
      <c r="BZ33" s="103" t="s">
        <v>13</v>
      </c>
      <c r="CA33" s="104">
        <v>215.3</v>
      </c>
      <c r="CB33" s="80" t="e">
        <f t="shared" si="57"/>
        <v>#DIV/0!</v>
      </c>
      <c r="CC33" s="62" t="str">
        <f t="shared" si="58"/>
        <v>-</v>
      </c>
      <c r="CD33" s="62" t="str">
        <f t="shared" si="59"/>
        <v>-</v>
      </c>
      <c r="CE33" s="62" t="e">
        <f t="shared" ref="CE33:CE38" si="69">CD33-CC33</f>
        <v>#VALUE!</v>
      </c>
      <c r="CF33" s="105">
        <v>4.5</v>
      </c>
    </row>
    <row r="34" spans="1:149" x14ac:dyDescent="0.3">
      <c r="A34" s="60">
        <v>7</v>
      </c>
      <c r="B34" s="102"/>
      <c r="C34" s="102"/>
      <c r="D34" s="80" t="e">
        <f t="shared" si="35"/>
        <v>#DIV/0!</v>
      </c>
      <c r="E34" s="103" t="s">
        <v>13</v>
      </c>
      <c r="F34" s="104">
        <v>214</v>
      </c>
      <c r="G34" s="42"/>
      <c r="H34" s="42"/>
      <c r="I34" s="80" t="e">
        <f t="shared" si="36"/>
        <v>#DIV/0!</v>
      </c>
      <c r="J34" s="103" t="s">
        <v>13</v>
      </c>
      <c r="K34" s="104">
        <v>217.6</v>
      </c>
      <c r="L34" s="80" t="e">
        <f t="shared" si="37"/>
        <v>#DIV/0!</v>
      </c>
      <c r="M34" s="62" t="str">
        <f t="shared" si="38"/>
        <v>-</v>
      </c>
      <c r="N34" s="62" t="str">
        <f t="shared" si="39"/>
        <v>-</v>
      </c>
      <c r="O34" s="62" t="e">
        <f t="shared" si="65"/>
        <v>#VALUE!</v>
      </c>
      <c r="P34" s="105">
        <v>3.6</v>
      </c>
      <c r="R34" s="60">
        <v>7</v>
      </c>
      <c r="S34" s="102"/>
      <c r="T34" s="102"/>
      <c r="U34" s="80" t="e">
        <f t="shared" si="40"/>
        <v>#DIV/0!</v>
      </c>
      <c r="V34" s="103" t="s">
        <v>13</v>
      </c>
      <c r="W34" s="104">
        <v>214</v>
      </c>
      <c r="X34" s="42"/>
      <c r="Y34" s="42"/>
      <c r="Z34" s="80" t="e">
        <f t="shared" si="41"/>
        <v>#DIV/0!</v>
      </c>
      <c r="AA34" s="103" t="s">
        <v>13</v>
      </c>
      <c r="AB34" s="104">
        <v>217.6</v>
      </c>
      <c r="AC34" s="80" t="e">
        <f t="shared" si="42"/>
        <v>#DIV/0!</v>
      </c>
      <c r="AD34" s="62" t="str">
        <f t="shared" si="43"/>
        <v>-</v>
      </c>
      <c r="AE34" s="62" t="str">
        <f t="shared" si="44"/>
        <v>-</v>
      </c>
      <c r="AF34" s="62" t="e">
        <f t="shared" si="66"/>
        <v>#VALUE!</v>
      </c>
      <c r="AG34" s="105">
        <v>3.6</v>
      </c>
      <c r="AI34" s="60">
        <v>7</v>
      </c>
      <c r="AJ34" s="102"/>
      <c r="AK34" s="102"/>
      <c r="AL34" s="80" t="e">
        <f t="shared" si="45"/>
        <v>#DIV/0!</v>
      </c>
      <c r="AM34" s="103" t="s">
        <v>13</v>
      </c>
      <c r="AN34" s="104">
        <v>214</v>
      </c>
      <c r="AO34" s="42"/>
      <c r="AP34" s="42"/>
      <c r="AQ34" s="80" t="e">
        <f t="shared" si="46"/>
        <v>#DIV/0!</v>
      </c>
      <c r="AR34" s="103" t="s">
        <v>13</v>
      </c>
      <c r="AS34" s="104">
        <v>217.6</v>
      </c>
      <c r="AT34" s="80" t="e">
        <f t="shared" si="47"/>
        <v>#DIV/0!</v>
      </c>
      <c r="AU34" s="62" t="str">
        <f t="shared" si="48"/>
        <v>-</v>
      </c>
      <c r="AV34" s="62" t="str">
        <f t="shared" si="49"/>
        <v>-</v>
      </c>
      <c r="AW34" s="62" t="e">
        <f t="shared" si="67"/>
        <v>#VALUE!</v>
      </c>
      <c r="AX34" s="105">
        <v>3.6</v>
      </c>
      <c r="AZ34" s="60">
        <v>7</v>
      </c>
      <c r="BA34" s="102"/>
      <c r="BB34" s="102"/>
      <c r="BC34" s="80" t="e">
        <f t="shared" si="50"/>
        <v>#DIV/0!</v>
      </c>
      <c r="BD34" s="103" t="s">
        <v>13</v>
      </c>
      <c r="BE34" s="104">
        <v>214</v>
      </c>
      <c r="BF34" s="42"/>
      <c r="BG34" s="42"/>
      <c r="BH34" s="80" t="e">
        <f t="shared" si="51"/>
        <v>#DIV/0!</v>
      </c>
      <c r="BI34" s="103" t="s">
        <v>13</v>
      </c>
      <c r="BJ34" s="104">
        <v>217.6</v>
      </c>
      <c r="BK34" s="80" t="e">
        <f t="shared" si="52"/>
        <v>#DIV/0!</v>
      </c>
      <c r="BL34" s="62" t="str">
        <f t="shared" si="53"/>
        <v>-</v>
      </c>
      <c r="BM34" s="62" t="str">
        <f t="shared" si="54"/>
        <v>-</v>
      </c>
      <c r="BN34" s="62" t="e">
        <f t="shared" si="68"/>
        <v>#VALUE!</v>
      </c>
      <c r="BO34" s="105">
        <v>3.6</v>
      </c>
      <c r="BQ34" s="60">
        <v>7</v>
      </c>
      <c r="BR34" s="102"/>
      <c r="BS34" s="102"/>
      <c r="BT34" s="80" t="e">
        <f t="shared" si="55"/>
        <v>#DIV/0!</v>
      </c>
      <c r="BU34" s="103" t="s">
        <v>13</v>
      </c>
      <c r="BV34" s="104">
        <v>214</v>
      </c>
      <c r="BW34" s="42"/>
      <c r="BX34" s="42"/>
      <c r="BY34" s="80" t="e">
        <f t="shared" si="56"/>
        <v>#DIV/0!</v>
      </c>
      <c r="BZ34" s="103" t="s">
        <v>13</v>
      </c>
      <c r="CA34" s="104">
        <v>217.6</v>
      </c>
      <c r="CB34" s="80" t="e">
        <f t="shared" si="57"/>
        <v>#DIV/0!</v>
      </c>
      <c r="CC34" s="62" t="str">
        <f t="shared" si="58"/>
        <v>-</v>
      </c>
      <c r="CD34" s="62" t="str">
        <f t="shared" si="59"/>
        <v>-</v>
      </c>
      <c r="CE34" s="62" t="e">
        <f t="shared" si="69"/>
        <v>#VALUE!</v>
      </c>
      <c r="CF34" s="105">
        <v>3.6</v>
      </c>
    </row>
    <row r="35" spans="1:149" x14ac:dyDescent="0.3">
      <c r="A35" s="60">
        <v>8</v>
      </c>
      <c r="B35" s="102"/>
      <c r="C35" s="102"/>
      <c r="D35" s="80" t="e">
        <f t="shared" si="35"/>
        <v>#DIV/0!</v>
      </c>
      <c r="E35" s="103" t="s">
        <v>13</v>
      </c>
      <c r="F35" s="104">
        <v>216.2</v>
      </c>
      <c r="G35" s="42"/>
      <c r="H35" s="42"/>
      <c r="I35" s="80" t="e">
        <f t="shared" si="36"/>
        <v>#DIV/0!</v>
      </c>
      <c r="J35" s="103" t="s">
        <v>13</v>
      </c>
      <c r="K35" s="104">
        <v>219</v>
      </c>
      <c r="L35" s="80" t="e">
        <f t="shared" si="37"/>
        <v>#DIV/0!</v>
      </c>
      <c r="M35" s="62" t="str">
        <f t="shared" si="38"/>
        <v>-</v>
      </c>
      <c r="N35" s="62" t="str">
        <f t="shared" si="39"/>
        <v>-</v>
      </c>
      <c r="O35" s="62" t="e">
        <f t="shared" si="65"/>
        <v>#VALUE!</v>
      </c>
      <c r="P35" s="105">
        <v>2.9</v>
      </c>
      <c r="R35" s="60">
        <v>8</v>
      </c>
      <c r="S35" s="102"/>
      <c r="T35" s="102"/>
      <c r="U35" s="80" t="e">
        <f t="shared" si="40"/>
        <v>#DIV/0!</v>
      </c>
      <c r="V35" s="103" t="s">
        <v>13</v>
      </c>
      <c r="W35" s="104">
        <v>216.2</v>
      </c>
      <c r="X35" s="42"/>
      <c r="Y35" s="42"/>
      <c r="Z35" s="80" t="e">
        <f t="shared" si="41"/>
        <v>#DIV/0!</v>
      </c>
      <c r="AA35" s="103" t="s">
        <v>13</v>
      </c>
      <c r="AB35" s="104">
        <v>219</v>
      </c>
      <c r="AC35" s="80" t="e">
        <f t="shared" si="42"/>
        <v>#DIV/0!</v>
      </c>
      <c r="AD35" s="62" t="str">
        <f t="shared" si="43"/>
        <v>-</v>
      </c>
      <c r="AE35" s="62" t="str">
        <f t="shared" si="44"/>
        <v>-</v>
      </c>
      <c r="AF35" s="62" t="e">
        <f t="shared" si="66"/>
        <v>#VALUE!</v>
      </c>
      <c r="AG35" s="105">
        <v>2.9</v>
      </c>
      <c r="AI35" s="60">
        <v>8</v>
      </c>
      <c r="AJ35" s="102"/>
      <c r="AK35" s="102"/>
      <c r="AL35" s="80" t="e">
        <f t="shared" si="45"/>
        <v>#DIV/0!</v>
      </c>
      <c r="AM35" s="103" t="s">
        <v>13</v>
      </c>
      <c r="AN35" s="104">
        <v>216.2</v>
      </c>
      <c r="AO35" s="42"/>
      <c r="AP35" s="42"/>
      <c r="AQ35" s="80" t="e">
        <f t="shared" si="46"/>
        <v>#DIV/0!</v>
      </c>
      <c r="AR35" s="103" t="s">
        <v>13</v>
      </c>
      <c r="AS35" s="104">
        <v>219</v>
      </c>
      <c r="AT35" s="80" t="e">
        <f t="shared" si="47"/>
        <v>#DIV/0!</v>
      </c>
      <c r="AU35" s="62" t="str">
        <f t="shared" si="48"/>
        <v>-</v>
      </c>
      <c r="AV35" s="62" t="str">
        <f t="shared" si="49"/>
        <v>-</v>
      </c>
      <c r="AW35" s="62" t="e">
        <f t="shared" si="67"/>
        <v>#VALUE!</v>
      </c>
      <c r="AX35" s="105">
        <v>2.9</v>
      </c>
      <c r="AZ35" s="60">
        <v>8</v>
      </c>
      <c r="BA35" s="102"/>
      <c r="BB35" s="102"/>
      <c r="BC35" s="80" t="e">
        <f t="shared" si="50"/>
        <v>#DIV/0!</v>
      </c>
      <c r="BD35" s="103" t="s">
        <v>13</v>
      </c>
      <c r="BE35" s="104">
        <v>216.2</v>
      </c>
      <c r="BF35" s="42"/>
      <c r="BG35" s="42"/>
      <c r="BH35" s="80" t="e">
        <f t="shared" si="51"/>
        <v>#DIV/0!</v>
      </c>
      <c r="BI35" s="103" t="s">
        <v>13</v>
      </c>
      <c r="BJ35" s="104">
        <v>219</v>
      </c>
      <c r="BK35" s="80" t="e">
        <f t="shared" si="52"/>
        <v>#DIV/0!</v>
      </c>
      <c r="BL35" s="62" t="str">
        <f t="shared" si="53"/>
        <v>-</v>
      </c>
      <c r="BM35" s="62" t="str">
        <f t="shared" si="54"/>
        <v>-</v>
      </c>
      <c r="BN35" s="62" t="e">
        <f t="shared" si="68"/>
        <v>#VALUE!</v>
      </c>
      <c r="BO35" s="105">
        <v>2.9</v>
      </c>
      <c r="BQ35" s="60">
        <v>8</v>
      </c>
      <c r="BR35" s="102"/>
      <c r="BS35" s="102"/>
      <c r="BT35" s="80" t="e">
        <f t="shared" si="55"/>
        <v>#DIV/0!</v>
      </c>
      <c r="BU35" s="103" t="s">
        <v>13</v>
      </c>
      <c r="BV35" s="104">
        <v>216.2</v>
      </c>
      <c r="BW35" s="42"/>
      <c r="BX35" s="42"/>
      <c r="BY35" s="80" t="e">
        <f t="shared" si="56"/>
        <v>#DIV/0!</v>
      </c>
      <c r="BZ35" s="103" t="s">
        <v>13</v>
      </c>
      <c r="CA35" s="104">
        <v>219</v>
      </c>
      <c r="CB35" s="80" t="e">
        <f t="shared" si="57"/>
        <v>#DIV/0!</v>
      </c>
      <c r="CC35" s="62" t="str">
        <f t="shared" si="58"/>
        <v>-</v>
      </c>
      <c r="CD35" s="62" t="str">
        <f t="shared" si="59"/>
        <v>-</v>
      </c>
      <c r="CE35" s="62" t="e">
        <f t="shared" si="69"/>
        <v>#VALUE!</v>
      </c>
      <c r="CF35" s="105">
        <v>2.9</v>
      </c>
    </row>
    <row r="36" spans="1:149" x14ac:dyDescent="0.3">
      <c r="A36" s="60">
        <v>9</v>
      </c>
      <c r="B36" s="102"/>
      <c r="C36" s="102"/>
      <c r="D36" s="80" t="e">
        <f t="shared" si="35"/>
        <v>#DIV/0!</v>
      </c>
      <c r="E36" s="103" t="s">
        <v>13</v>
      </c>
      <c r="F36" s="104">
        <v>218.4</v>
      </c>
      <c r="G36" s="42"/>
      <c r="H36" s="42"/>
      <c r="I36" s="80" t="e">
        <f t="shared" si="36"/>
        <v>#DIV/0!</v>
      </c>
      <c r="J36" s="103" t="s">
        <v>13</v>
      </c>
      <c r="K36" s="104">
        <v>220.4</v>
      </c>
      <c r="L36" s="80" t="e">
        <f t="shared" si="37"/>
        <v>#DIV/0!</v>
      </c>
      <c r="M36" s="62" t="str">
        <f t="shared" si="38"/>
        <v>-</v>
      </c>
      <c r="N36" s="62" t="str">
        <f t="shared" si="39"/>
        <v>-</v>
      </c>
      <c r="O36" s="62" t="e">
        <f t="shared" si="65"/>
        <v>#VALUE!</v>
      </c>
      <c r="P36" s="105">
        <v>2</v>
      </c>
      <c r="R36" s="60">
        <v>9</v>
      </c>
      <c r="S36" s="102"/>
      <c r="T36" s="102"/>
      <c r="U36" s="80" t="e">
        <f t="shared" si="40"/>
        <v>#DIV/0!</v>
      </c>
      <c r="V36" s="103" t="s">
        <v>13</v>
      </c>
      <c r="W36" s="104">
        <v>218.4</v>
      </c>
      <c r="X36" s="42"/>
      <c r="Y36" s="42"/>
      <c r="Z36" s="80" t="e">
        <f t="shared" si="41"/>
        <v>#DIV/0!</v>
      </c>
      <c r="AA36" s="103" t="s">
        <v>13</v>
      </c>
      <c r="AB36" s="104">
        <v>220.4</v>
      </c>
      <c r="AC36" s="80" t="e">
        <f t="shared" si="42"/>
        <v>#DIV/0!</v>
      </c>
      <c r="AD36" s="62" t="str">
        <f t="shared" si="43"/>
        <v>-</v>
      </c>
      <c r="AE36" s="62" t="str">
        <f t="shared" si="44"/>
        <v>-</v>
      </c>
      <c r="AF36" s="62" t="e">
        <f t="shared" si="66"/>
        <v>#VALUE!</v>
      </c>
      <c r="AG36" s="105">
        <v>2</v>
      </c>
      <c r="AI36" s="60">
        <v>9</v>
      </c>
      <c r="AJ36" s="102"/>
      <c r="AK36" s="102"/>
      <c r="AL36" s="80" t="e">
        <f t="shared" si="45"/>
        <v>#DIV/0!</v>
      </c>
      <c r="AM36" s="103" t="s">
        <v>13</v>
      </c>
      <c r="AN36" s="104">
        <v>218.4</v>
      </c>
      <c r="AO36" s="42"/>
      <c r="AP36" s="42"/>
      <c r="AQ36" s="80" t="e">
        <f t="shared" si="46"/>
        <v>#DIV/0!</v>
      </c>
      <c r="AR36" s="103" t="s">
        <v>13</v>
      </c>
      <c r="AS36" s="104">
        <v>220.4</v>
      </c>
      <c r="AT36" s="80" t="e">
        <f t="shared" si="47"/>
        <v>#DIV/0!</v>
      </c>
      <c r="AU36" s="62" t="str">
        <f t="shared" si="48"/>
        <v>-</v>
      </c>
      <c r="AV36" s="62" t="str">
        <f t="shared" si="49"/>
        <v>-</v>
      </c>
      <c r="AW36" s="62" t="e">
        <f t="shared" si="67"/>
        <v>#VALUE!</v>
      </c>
      <c r="AX36" s="105">
        <v>2</v>
      </c>
      <c r="AZ36" s="60">
        <v>9</v>
      </c>
      <c r="BA36" s="102"/>
      <c r="BB36" s="102"/>
      <c r="BC36" s="80" t="e">
        <f t="shared" si="50"/>
        <v>#DIV/0!</v>
      </c>
      <c r="BD36" s="103" t="s">
        <v>13</v>
      </c>
      <c r="BE36" s="104">
        <v>218.4</v>
      </c>
      <c r="BF36" s="42"/>
      <c r="BG36" s="42"/>
      <c r="BH36" s="80" t="e">
        <f t="shared" si="51"/>
        <v>#DIV/0!</v>
      </c>
      <c r="BI36" s="103" t="s">
        <v>13</v>
      </c>
      <c r="BJ36" s="104">
        <v>220.4</v>
      </c>
      <c r="BK36" s="80" t="e">
        <f t="shared" si="52"/>
        <v>#DIV/0!</v>
      </c>
      <c r="BL36" s="62" t="str">
        <f t="shared" si="53"/>
        <v>-</v>
      </c>
      <c r="BM36" s="62" t="str">
        <f t="shared" si="54"/>
        <v>-</v>
      </c>
      <c r="BN36" s="62" t="e">
        <f t="shared" si="68"/>
        <v>#VALUE!</v>
      </c>
      <c r="BO36" s="105">
        <v>2</v>
      </c>
      <c r="BQ36" s="60">
        <v>9</v>
      </c>
      <c r="BR36" s="102"/>
      <c r="BS36" s="102"/>
      <c r="BT36" s="80" t="e">
        <f t="shared" si="55"/>
        <v>#DIV/0!</v>
      </c>
      <c r="BU36" s="103" t="s">
        <v>13</v>
      </c>
      <c r="BV36" s="104">
        <v>218.4</v>
      </c>
      <c r="BW36" s="42"/>
      <c r="BX36" s="42"/>
      <c r="BY36" s="80" t="e">
        <f t="shared" si="56"/>
        <v>#DIV/0!</v>
      </c>
      <c r="BZ36" s="103" t="s">
        <v>13</v>
      </c>
      <c r="CA36" s="104">
        <v>220.4</v>
      </c>
      <c r="CB36" s="80" t="e">
        <f t="shared" si="57"/>
        <v>#DIV/0!</v>
      </c>
      <c r="CC36" s="62" t="str">
        <f t="shared" si="58"/>
        <v>-</v>
      </c>
      <c r="CD36" s="62" t="str">
        <f t="shared" si="59"/>
        <v>-</v>
      </c>
      <c r="CE36" s="62" t="e">
        <f t="shared" si="69"/>
        <v>#VALUE!</v>
      </c>
      <c r="CF36" s="105">
        <v>2</v>
      </c>
    </row>
    <row r="37" spans="1:149" s="106" customFormat="1" x14ac:dyDescent="0.3">
      <c r="A37" s="60">
        <v>10</v>
      </c>
      <c r="B37" s="102"/>
      <c r="C37" s="102"/>
      <c r="D37" s="80" t="e">
        <f t="shared" si="35"/>
        <v>#DIV/0!</v>
      </c>
      <c r="E37" s="103" t="s">
        <v>13</v>
      </c>
      <c r="F37" s="104">
        <v>218.9</v>
      </c>
      <c r="G37" s="42"/>
      <c r="H37" s="42"/>
      <c r="I37" s="80" t="e">
        <f t="shared" si="36"/>
        <v>#DIV/0!</v>
      </c>
      <c r="J37" s="103" t="s">
        <v>13</v>
      </c>
      <c r="K37" s="104">
        <v>220.1</v>
      </c>
      <c r="L37" s="80" t="e">
        <f t="shared" si="37"/>
        <v>#DIV/0!</v>
      </c>
      <c r="M37" s="62" t="str">
        <f t="shared" si="38"/>
        <v>-</v>
      </c>
      <c r="N37" s="62" t="str">
        <f t="shared" si="39"/>
        <v>-</v>
      </c>
      <c r="O37" s="62" t="e">
        <f t="shared" si="65"/>
        <v>#VALUE!</v>
      </c>
      <c r="P37" s="105">
        <v>1.2</v>
      </c>
      <c r="R37" s="60">
        <v>10</v>
      </c>
      <c r="S37" s="102"/>
      <c r="T37" s="102"/>
      <c r="U37" s="80" t="e">
        <f t="shared" si="40"/>
        <v>#DIV/0!</v>
      </c>
      <c r="V37" s="103" t="s">
        <v>13</v>
      </c>
      <c r="W37" s="104">
        <v>218.9</v>
      </c>
      <c r="X37" s="42"/>
      <c r="Y37" s="42"/>
      <c r="Z37" s="80" t="e">
        <f t="shared" si="41"/>
        <v>#DIV/0!</v>
      </c>
      <c r="AA37" s="103" t="s">
        <v>13</v>
      </c>
      <c r="AB37" s="104">
        <v>220.1</v>
      </c>
      <c r="AC37" s="80" t="e">
        <f t="shared" si="42"/>
        <v>#DIV/0!</v>
      </c>
      <c r="AD37" s="62" t="str">
        <f t="shared" si="43"/>
        <v>-</v>
      </c>
      <c r="AE37" s="62" t="str">
        <f t="shared" si="44"/>
        <v>-</v>
      </c>
      <c r="AF37" s="62" t="e">
        <f t="shared" si="66"/>
        <v>#VALUE!</v>
      </c>
      <c r="AG37" s="105">
        <v>1.2</v>
      </c>
      <c r="AH37"/>
      <c r="AI37" s="60">
        <v>10</v>
      </c>
      <c r="AJ37" s="102"/>
      <c r="AK37" s="102"/>
      <c r="AL37" s="80" t="e">
        <f t="shared" si="45"/>
        <v>#DIV/0!</v>
      </c>
      <c r="AM37" s="103" t="s">
        <v>13</v>
      </c>
      <c r="AN37" s="104">
        <v>218.9</v>
      </c>
      <c r="AO37" s="42"/>
      <c r="AP37" s="42"/>
      <c r="AQ37" s="80" t="e">
        <f t="shared" si="46"/>
        <v>#DIV/0!</v>
      </c>
      <c r="AR37" s="103" t="s">
        <v>13</v>
      </c>
      <c r="AS37" s="104">
        <v>220.1</v>
      </c>
      <c r="AT37" s="80" t="e">
        <f t="shared" si="47"/>
        <v>#DIV/0!</v>
      </c>
      <c r="AU37" s="62" t="str">
        <f t="shared" si="48"/>
        <v>-</v>
      </c>
      <c r="AV37" s="62" t="str">
        <f t="shared" si="49"/>
        <v>-</v>
      </c>
      <c r="AW37" s="62" t="e">
        <f t="shared" si="67"/>
        <v>#VALUE!</v>
      </c>
      <c r="AX37" s="105">
        <v>1.2</v>
      </c>
      <c r="AY37"/>
      <c r="AZ37" s="60">
        <v>10</v>
      </c>
      <c r="BA37" s="102"/>
      <c r="BB37" s="102"/>
      <c r="BC37" s="80" t="e">
        <f t="shared" si="50"/>
        <v>#DIV/0!</v>
      </c>
      <c r="BD37" s="103" t="s">
        <v>13</v>
      </c>
      <c r="BE37" s="104">
        <v>218.9</v>
      </c>
      <c r="BF37" s="42"/>
      <c r="BG37" s="42"/>
      <c r="BH37" s="80" t="e">
        <f t="shared" si="51"/>
        <v>#DIV/0!</v>
      </c>
      <c r="BI37" s="103" t="s">
        <v>13</v>
      </c>
      <c r="BJ37" s="104">
        <v>220.1</v>
      </c>
      <c r="BK37" s="80" t="e">
        <f t="shared" si="52"/>
        <v>#DIV/0!</v>
      </c>
      <c r="BL37" s="62" t="str">
        <f t="shared" si="53"/>
        <v>-</v>
      </c>
      <c r="BM37" s="62" t="str">
        <f t="shared" si="54"/>
        <v>-</v>
      </c>
      <c r="BN37" s="62" t="e">
        <f t="shared" si="68"/>
        <v>#VALUE!</v>
      </c>
      <c r="BO37" s="105">
        <v>1.2</v>
      </c>
      <c r="BP37"/>
      <c r="BQ37" s="60">
        <v>10</v>
      </c>
      <c r="BR37" s="102"/>
      <c r="BS37" s="102"/>
      <c r="BT37" s="80" t="e">
        <f t="shared" si="55"/>
        <v>#DIV/0!</v>
      </c>
      <c r="BU37" s="103" t="s">
        <v>13</v>
      </c>
      <c r="BV37" s="104">
        <v>218.9</v>
      </c>
      <c r="BW37" s="42"/>
      <c r="BX37" s="42"/>
      <c r="BY37" s="80" t="e">
        <f t="shared" si="56"/>
        <v>#DIV/0!</v>
      </c>
      <c r="BZ37" s="103" t="s">
        <v>13</v>
      </c>
      <c r="CA37" s="104">
        <v>220.1</v>
      </c>
      <c r="CB37" s="80" t="e">
        <f t="shared" si="57"/>
        <v>#DIV/0!</v>
      </c>
      <c r="CC37" s="62" t="str">
        <f t="shared" si="58"/>
        <v>-</v>
      </c>
      <c r="CD37" s="62" t="str">
        <f t="shared" si="59"/>
        <v>-</v>
      </c>
      <c r="CE37" s="62" t="e">
        <f t="shared" si="69"/>
        <v>#VALUE!</v>
      </c>
      <c r="CF37" s="105">
        <v>1.2</v>
      </c>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row>
    <row r="38" spans="1:149" s="106" customFormat="1" x14ac:dyDescent="0.3">
      <c r="A38" s="107">
        <v>11</v>
      </c>
      <c r="B38" s="102"/>
      <c r="C38" s="102"/>
      <c r="D38" s="80" t="e">
        <f t="shared" si="35"/>
        <v>#DIV/0!</v>
      </c>
      <c r="E38" s="103" t="s">
        <v>13</v>
      </c>
      <c r="F38" s="108">
        <v>221.5</v>
      </c>
      <c r="G38" s="42"/>
      <c r="H38" s="42"/>
      <c r="I38" s="80" t="e">
        <f t="shared" si="36"/>
        <v>#DIV/0!</v>
      </c>
      <c r="J38" s="103" t="s">
        <v>13</v>
      </c>
      <c r="K38" s="108">
        <v>222.1</v>
      </c>
      <c r="L38" s="80" t="e">
        <f t="shared" si="37"/>
        <v>#DIV/0!</v>
      </c>
      <c r="M38" s="62" t="str">
        <f t="shared" si="38"/>
        <v>-</v>
      </c>
      <c r="N38" s="62" t="str">
        <f t="shared" si="39"/>
        <v>-</v>
      </c>
      <c r="O38" s="62" t="e">
        <f t="shared" si="65"/>
        <v>#VALUE!</v>
      </c>
      <c r="P38" s="105" t="s">
        <v>121</v>
      </c>
      <c r="R38" s="107">
        <v>11</v>
      </c>
      <c r="S38" s="102"/>
      <c r="T38" s="102"/>
      <c r="U38" s="80" t="e">
        <f t="shared" si="40"/>
        <v>#DIV/0!</v>
      </c>
      <c r="V38" s="103" t="s">
        <v>13</v>
      </c>
      <c r="W38" s="108">
        <v>221.5</v>
      </c>
      <c r="X38" s="42"/>
      <c r="Y38" s="42"/>
      <c r="Z38" s="80" t="e">
        <f t="shared" si="41"/>
        <v>#DIV/0!</v>
      </c>
      <c r="AA38" s="103" t="s">
        <v>13</v>
      </c>
      <c r="AB38" s="108">
        <v>222.1</v>
      </c>
      <c r="AC38" s="80" t="e">
        <f t="shared" si="42"/>
        <v>#DIV/0!</v>
      </c>
      <c r="AD38" s="62" t="str">
        <f t="shared" si="43"/>
        <v>-</v>
      </c>
      <c r="AE38" s="62" t="str">
        <f t="shared" si="44"/>
        <v>-</v>
      </c>
      <c r="AF38" s="62" t="e">
        <f t="shared" si="66"/>
        <v>#VALUE!</v>
      </c>
      <c r="AG38" s="105" t="s">
        <v>121</v>
      </c>
      <c r="AH38"/>
      <c r="AI38" s="107">
        <v>11</v>
      </c>
      <c r="AJ38" s="102"/>
      <c r="AK38" s="102"/>
      <c r="AL38" s="80" t="e">
        <f t="shared" si="45"/>
        <v>#DIV/0!</v>
      </c>
      <c r="AM38" s="103" t="s">
        <v>13</v>
      </c>
      <c r="AN38" s="108">
        <v>221.5</v>
      </c>
      <c r="AO38" s="42"/>
      <c r="AP38" s="42"/>
      <c r="AQ38" s="80" t="e">
        <f t="shared" si="46"/>
        <v>#DIV/0!</v>
      </c>
      <c r="AR38" s="103" t="s">
        <v>13</v>
      </c>
      <c r="AS38" s="108">
        <v>222.1</v>
      </c>
      <c r="AT38" s="80" t="e">
        <f t="shared" si="47"/>
        <v>#DIV/0!</v>
      </c>
      <c r="AU38" s="62" t="str">
        <f t="shared" si="48"/>
        <v>-</v>
      </c>
      <c r="AV38" s="62" t="str">
        <f t="shared" si="49"/>
        <v>-</v>
      </c>
      <c r="AW38" s="62" t="e">
        <f t="shared" si="67"/>
        <v>#VALUE!</v>
      </c>
      <c r="AX38" s="105" t="s">
        <v>121</v>
      </c>
      <c r="AY38"/>
      <c r="AZ38" s="107">
        <v>11</v>
      </c>
      <c r="BA38" s="102"/>
      <c r="BB38" s="102"/>
      <c r="BC38" s="80" t="e">
        <f t="shared" si="50"/>
        <v>#DIV/0!</v>
      </c>
      <c r="BD38" s="103" t="s">
        <v>13</v>
      </c>
      <c r="BE38" s="108">
        <v>221.5</v>
      </c>
      <c r="BF38" s="42"/>
      <c r="BG38" s="42"/>
      <c r="BH38" s="80" t="e">
        <f t="shared" si="51"/>
        <v>#DIV/0!</v>
      </c>
      <c r="BI38" s="103" t="s">
        <v>13</v>
      </c>
      <c r="BJ38" s="108">
        <v>222.1</v>
      </c>
      <c r="BK38" s="80" t="e">
        <f t="shared" si="52"/>
        <v>#DIV/0!</v>
      </c>
      <c r="BL38" s="62" t="str">
        <f t="shared" si="53"/>
        <v>-</v>
      </c>
      <c r="BM38" s="62" t="str">
        <f t="shared" si="54"/>
        <v>-</v>
      </c>
      <c r="BN38" s="62" t="e">
        <f t="shared" si="68"/>
        <v>#VALUE!</v>
      </c>
      <c r="BO38" s="105" t="s">
        <v>121</v>
      </c>
      <c r="BP38"/>
      <c r="BQ38" s="107">
        <v>11</v>
      </c>
      <c r="BR38" s="102"/>
      <c r="BS38" s="102"/>
      <c r="BT38" s="80" t="e">
        <f t="shared" si="55"/>
        <v>#DIV/0!</v>
      </c>
      <c r="BU38" s="103" t="s">
        <v>13</v>
      </c>
      <c r="BV38" s="108">
        <v>221.5</v>
      </c>
      <c r="BW38" s="42"/>
      <c r="BX38" s="42"/>
      <c r="BY38" s="80" t="e">
        <f t="shared" si="56"/>
        <v>#DIV/0!</v>
      </c>
      <c r="BZ38" s="103" t="s">
        <v>13</v>
      </c>
      <c r="CA38" s="108">
        <v>222.1</v>
      </c>
      <c r="CB38" s="80" t="e">
        <f t="shared" si="57"/>
        <v>#DIV/0!</v>
      </c>
      <c r="CC38" s="62" t="str">
        <f t="shared" si="58"/>
        <v>-</v>
      </c>
      <c r="CD38" s="62" t="str">
        <f t="shared" si="59"/>
        <v>-</v>
      </c>
      <c r="CE38" s="62" t="e">
        <f t="shared" si="69"/>
        <v>#VALUE!</v>
      </c>
      <c r="CF38" s="105" t="s">
        <v>121</v>
      </c>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row>
    <row r="39" spans="1:149" x14ac:dyDescent="0.3">
      <c r="A39" s="53"/>
      <c r="B39" s="333" t="s">
        <v>2</v>
      </c>
      <c r="C39" s="334"/>
      <c r="D39" s="334"/>
      <c r="E39" s="334"/>
      <c r="F39" s="334"/>
      <c r="G39" s="334"/>
      <c r="H39" s="334"/>
      <c r="I39" s="334"/>
      <c r="J39" s="334"/>
      <c r="K39" s="334"/>
      <c r="L39" s="334"/>
      <c r="M39" s="334"/>
      <c r="N39" s="334"/>
      <c r="O39" s="334"/>
      <c r="P39" s="386"/>
      <c r="R39" s="53"/>
      <c r="S39" s="333" t="s">
        <v>2</v>
      </c>
      <c r="T39" s="334"/>
      <c r="U39" s="334"/>
      <c r="V39" s="334"/>
      <c r="W39" s="334"/>
      <c r="X39" s="334"/>
      <c r="Y39" s="334"/>
      <c r="Z39" s="334"/>
      <c r="AA39" s="334"/>
      <c r="AB39" s="334"/>
      <c r="AC39" s="334"/>
      <c r="AD39" s="334"/>
      <c r="AE39" s="334"/>
      <c r="AF39" s="334"/>
      <c r="AG39" s="386"/>
      <c r="AI39" s="53"/>
      <c r="AJ39" s="333" t="s">
        <v>2</v>
      </c>
      <c r="AK39" s="334"/>
      <c r="AL39" s="334"/>
      <c r="AM39" s="334"/>
      <c r="AN39" s="334"/>
      <c r="AO39" s="334"/>
      <c r="AP39" s="334"/>
      <c r="AQ39" s="334"/>
      <c r="AR39" s="334"/>
      <c r="AS39" s="334"/>
      <c r="AT39" s="334"/>
      <c r="AU39" s="334"/>
      <c r="AV39" s="334"/>
      <c r="AW39" s="334"/>
      <c r="AX39" s="386"/>
      <c r="AZ39" s="53"/>
      <c r="BA39" s="333" t="s">
        <v>2</v>
      </c>
      <c r="BB39" s="334"/>
      <c r="BC39" s="334"/>
      <c r="BD39" s="334"/>
      <c r="BE39" s="334"/>
      <c r="BF39" s="334"/>
      <c r="BG39" s="334"/>
      <c r="BH39" s="334"/>
      <c r="BI39" s="334"/>
      <c r="BJ39" s="334"/>
      <c r="BK39" s="334"/>
      <c r="BL39" s="334"/>
      <c r="BM39" s="334"/>
      <c r="BN39" s="334"/>
      <c r="BO39" s="386"/>
      <c r="BQ39" s="53"/>
      <c r="BR39" s="333" t="s">
        <v>2</v>
      </c>
      <c r="BS39" s="334"/>
      <c r="BT39" s="334"/>
      <c r="BU39" s="334"/>
      <c r="BV39" s="334"/>
      <c r="BW39" s="334"/>
      <c r="BX39" s="334"/>
      <c r="BY39" s="334"/>
      <c r="BZ39" s="334"/>
      <c r="CA39" s="334"/>
      <c r="CB39" s="334"/>
      <c r="CC39" s="334"/>
      <c r="CD39" s="334"/>
      <c r="CE39" s="334"/>
      <c r="CF39" s="386"/>
    </row>
    <row r="40" spans="1:149" x14ac:dyDescent="0.3">
      <c r="A40" s="55"/>
      <c r="B40" s="336" t="s">
        <v>111</v>
      </c>
      <c r="C40" s="337"/>
      <c r="D40" s="337"/>
      <c r="E40" s="337"/>
      <c r="F40" s="338"/>
      <c r="G40" s="336" t="s">
        <v>112</v>
      </c>
      <c r="H40" s="337"/>
      <c r="I40" s="337"/>
      <c r="J40" s="337"/>
      <c r="K40" s="338"/>
      <c r="L40" s="336" t="s">
        <v>113</v>
      </c>
      <c r="M40" s="337"/>
      <c r="N40" s="337"/>
      <c r="O40" s="337"/>
      <c r="P40" s="338"/>
      <c r="R40" s="55"/>
      <c r="S40" s="336" t="s">
        <v>111</v>
      </c>
      <c r="T40" s="337"/>
      <c r="U40" s="337"/>
      <c r="V40" s="337"/>
      <c r="W40" s="338"/>
      <c r="X40" s="336" t="s">
        <v>112</v>
      </c>
      <c r="Y40" s="337"/>
      <c r="Z40" s="337"/>
      <c r="AA40" s="337"/>
      <c r="AB40" s="338"/>
      <c r="AC40" s="336" t="s">
        <v>113</v>
      </c>
      <c r="AD40" s="337"/>
      <c r="AE40" s="337"/>
      <c r="AF40" s="337"/>
      <c r="AG40" s="338"/>
      <c r="AI40" s="55"/>
      <c r="AJ40" s="336" t="s">
        <v>111</v>
      </c>
      <c r="AK40" s="337"/>
      <c r="AL40" s="337"/>
      <c r="AM40" s="337"/>
      <c r="AN40" s="338"/>
      <c r="AO40" s="336" t="s">
        <v>112</v>
      </c>
      <c r="AP40" s="337"/>
      <c r="AQ40" s="337"/>
      <c r="AR40" s="337"/>
      <c r="AS40" s="338"/>
      <c r="AT40" s="336" t="s">
        <v>113</v>
      </c>
      <c r="AU40" s="337"/>
      <c r="AV40" s="337"/>
      <c r="AW40" s="337"/>
      <c r="AX40" s="338"/>
      <c r="AZ40" s="55"/>
      <c r="BA40" s="336" t="s">
        <v>111</v>
      </c>
      <c r="BB40" s="337"/>
      <c r="BC40" s="337"/>
      <c r="BD40" s="337"/>
      <c r="BE40" s="338"/>
      <c r="BF40" s="336" t="s">
        <v>112</v>
      </c>
      <c r="BG40" s="337"/>
      <c r="BH40" s="337"/>
      <c r="BI40" s="337"/>
      <c r="BJ40" s="338"/>
      <c r="BK40" s="336" t="s">
        <v>113</v>
      </c>
      <c r="BL40" s="337"/>
      <c r="BM40" s="337"/>
      <c r="BN40" s="337"/>
      <c r="BO40" s="338"/>
      <c r="BQ40" s="55"/>
      <c r="BR40" s="336" t="s">
        <v>111</v>
      </c>
      <c r="BS40" s="337"/>
      <c r="BT40" s="337"/>
      <c r="BU40" s="337"/>
      <c r="BV40" s="338"/>
      <c r="BW40" s="336" t="s">
        <v>112</v>
      </c>
      <c r="BX40" s="337"/>
      <c r="BY40" s="337"/>
      <c r="BZ40" s="337"/>
      <c r="CA40" s="338"/>
      <c r="CB40" s="336" t="s">
        <v>113</v>
      </c>
      <c r="CC40" s="337"/>
      <c r="CD40" s="337"/>
      <c r="CE40" s="337"/>
      <c r="CF40" s="338"/>
    </row>
    <row r="41" spans="1:149" ht="57.6" x14ac:dyDescent="0.3">
      <c r="A41" s="56" t="s">
        <v>0</v>
      </c>
      <c r="B41" s="111" t="s">
        <v>4</v>
      </c>
      <c r="C41" s="111" t="s">
        <v>258</v>
      </c>
      <c r="D41" s="112" t="s">
        <v>259</v>
      </c>
      <c r="E41" s="113" t="s">
        <v>114</v>
      </c>
      <c r="F41" s="113" t="s">
        <v>115</v>
      </c>
      <c r="G41" s="63" t="s">
        <v>4</v>
      </c>
      <c r="H41" s="63" t="s">
        <v>258</v>
      </c>
      <c r="I41" s="112" t="s">
        <v>259</v>
      </c>
      <c r="J41" s="113" t="s">
        <v>116</v>
      </c>
      <c r="K41" s="113" t="s">
        <v>115</v>
      </c>
      <c r="L41" s="112" t="s">
        <v>260</v>
      </c>
      <c r="M41" s="63" t="s">
        <v>117</v>
      </c>
      <c r="N41" s="63" t="s">
        <v>118</v>
      </c>
      <c r="O41" s="63" t="s">
        <v>119</v>
      </c>
      <c r="P41" s="113" t="s">
        <v>120</v>
      </c>
      <c r="R41" s="56" t="s">
        <v>0</v>
      </c>
      <c r="S41" s="111" t="s">
        <v>4</v>
      </c>
      <c r="T41" s="111" t="s">
        <v>258</v>
      </c>
      <c r="U41" s="112" t="s">
        <v>259</v>
      </c>
      <c r="V41" s="113" t="s">
        <v>114</v>
      </c>
      <c r="W41" s="113" t="s">
        <v>115</v>
      </c>
      <c r="X41" s="63" t="s">
        <v>4</v>
      </c>
      <c r="Y41" s="63" t="s">
        <v>258</v>
      </c>
      <c r="Z41" s="112" t="s">
        <v>259</v>
      </c>
      <c r="AA41" s="113" t="s">
        <v>116</v>
      </c>
      <c r="AB41" s="113" t="s">
        <v>115</v>
      </c>
      <c r="AC41" s="112" t="s">
        <v>260</v>
      </c>
      <c r="AD41" s="63" t="s">
        <v>117</v>
      </c>
      <c r="AE41" s="63" t="s">
        <v>118</v>
      </c>
      <c r="AF41" s="63" t="s">
        <v>119</v>
      </c>
      <c r="AG41" s="113" t="s">
        <v>120</v>
      </c>
      <c r="AI41" s="56" t="s">
        <v>0</v>
      </c>
      <c r="AJ41" s="111" t="s">
        <v>4</v>
      </c>
      <c r="AK41" s="111" t="s">
        <v>258</v>
      </c>
      <c r="AL41" s="112" t="s">
        <v>259</v>
      </c>
      <c r="AM41" s="113" t="s">
        <v>114</v>
      </c>
      <c r="AN41" s="113" t="s">
        <v>115</v>
      </c>
      <c r="AO41" s="63" t="s">
        <v>4</v>
      </c>
      <c r="AP41" s="63" t="s">
        <v>258</v>
      </c>
      <c r="AQ41" s="112" t="s">
        <v>259</v>
      </c>
      <c r="AR41" s="113" t="s">
        <v>116</v>
      </c>
      <c r="AS41" s="113" t="s">
        <v>115</v>
      </c>
      <c r="AT41" s="112" t="s">
        <v>260</v>
      </c>
      <c r="AU41" s="63" t="s">
        <v>117</v>
      </c>
      <c r="AV41" s="63" t="s">
        <v>118</v>
      </c>
      <c r="AW41" s="63" t="s">
        <v>119</v>
      </c>
      <c r="AX41" s="113" t="s">
        <v>120</v>
      </c>
      <c r="AZ41" s="56" t="s">
        <v>0</v>
      </c>
      <c r="BA41" s="111" t="s">
        <v>4</v>
      </c>
      <c r="BB41" s="111" t="s">
        <v>258</v>
      </c>
      <c r="BC41" s="112" t="s">
        <v>259</v>
      </c>
      <c r="BD41" s="113" t="s">
        <v>114</v>
      </c>
      <c r="BE41" s="113" t="s">
        <v>115</v>
      </c>
      <c r="BF41" s="63" t="s">
        <v>4</v>
      </c>
      <c r="BG41" s="63" t="s">
        <v>258</v>
      </c>
      <c r="BH41" s="112" t="s">
        <v>259</v>
      </c>
      <c r="BI41" s="113" t="s">
        <v>116</v>
      </c>
      <c r="BJ41" s="113" t="s">
        <v>115</v>
      </c>
      <c r="BK41" s="112" t="s">
        <v>260</v>
      </c>
      <c r="BL41" s="63" t="s">
        <v>117</v>
      </c>
      <c r="BM41" s="63" t="s">
        <v>118</v>
      </c>
      <c r="BN41" s="63" t="s">
        <v>119</v>
      </c>
      <c r="BO41" s="113" t="s">
        <v>120</v>
      </c>
      <c r="BQ41" s="56" t="s">
        <v>0</v>
      </c>
      <c r="BR41" s="111" t="s">
        <v>4</v>
      </c>
      <c r="BS41" s="111" t="s">
        <v>258</v>
      </c>
      <c r="BT41" s="112" t="s">
        <v>259</v>
      </c>
      <c r="BU41" s="113" t="s">
        <v>114</v>
      </c>
      <c r="BV41" s="113" t="s">
        <v>115</v>
      </c>
      <c r="BW41" s="63" t="s">
        <v>4</v>
      </c>
      <c r="BX41" s="63" t="s">
        <v>258</v>
      </c>
      <c r="BY41" s="112" t="s">
        <v>259</v>
      </c>
      <c r="BZ41" s="113" t="s">
        <v>116</v>
      </c>
      <c r="CA41" s="113" t="s">
        <v>115</v>
      </c>
      <c r="CB41" s="112" t="s">
        <v>260</v>
      </c>
      <c r="CC41" s="63" t="s">
        <v>117</v>
      </c>
      <c r="CD41" s="63" t="s">
        <v>118</v>
      </c>
      <c r="CE41" s="63" t="s">
        <v>119</v>
      </c>
      <c r="CF41" s="113" t="s">
        <v>120</v>
      </c>
    </row>
    <row r="42" spans="1:149" x14ac:dyDescent="0.3">
      <c r="A42" s="56" t="s">
        <v>1</v>
      </c>
      <c r="B42" s="97"/>
      <c r="C42" s="97"/>
      <c r="D42" s="98" t="e">
        <f>C42/B42</f>
        <v>#DIV/0!</v>
      </c>
      <c r="E42" s="114" t="s">
        <v>13</v>
      </c>
      <c r="F42" s="100">
        <v>140</v>
      </c>
      <c r="G42" s="41"/>
      <c r="H42" s="41"/>
      <c r="I42" s="98" t="e">
        <f>H42/G42</f>
        <v>#DIV/0!</v>
      </c>
      <c r="J42" s="99" t="s">
        <v>13</v>
      </c>
      <c r="K42" s="100">
        <v>159.1</v>
      </c>
      <c r="L42" s="77" t="e">
        <f>I42-D42</f>
        <v>#DIV/0!</v>
      </c>
      <c r="M42" s="59" t="str">
        <f t="shared" ref="M42:M53" si="70">E42</f>
        <v>-</v>
      </c>
      <c r="N42" s="59" t="str">
        <f t="shared" ref="N42:N53" si="71">J42</f>
        <v>-</v>
      </c>
      <c r="O42" s="59" t="e">
        <f>N42-M42</f>
        <v>#VALUE!</v>
      </c>
      <c r="P42" s="101">
        <v>19.100000000000001</v>
      </c>
      <c r="R42" s="56" t="s">
        <v>1</v>
      </c>
      <c r="S42" s="97"/>
      <c r="T42" s="97"/>
      <c r="U42" s="98" t="e">
        <f>T42/S42</f>
        <v>#DIV/0!</v>
      </c>
      <c r="V42" s="114" t="s">
        <v>13</v>
      </c>
      <c r="W42" s="100">
        <v>140</v>
      </c>
      <c r="X42" s="41"/>
      <c r="Y42" s="41"/>
      <c r="Z42" s="98" t="e">
        <f>Y42/X42</f>
        <v>#DIV/0!</v>
      </c>
      <c r="AA42" s="99" t="s">
        <v>13</v>
      </c>
      <c r="AB42" s="100">
        <v>159.1</v>
      </c>
      <c r="AC42" s="77" t="e">
        <f>Z42-U42</f>
        <v>#DIV/0!</v>
      </c>
      <c r="AD42" s="59" t="str">
        <f t="shared" ref="AD42:AD53" si="72">V42</f>
        <v>-</v>
      </c>
      <c r="AE42" s="59" t="str">
        <f t="shared" ref="AE42:AE53" si="73">AA42</f>
        <v>-</v>
      </c>
      <c r="AF42" s="59" t="e">
        <f>AE42-AD42</f>
        <v>#VALUE!</v>
      </c>
      <c r="AG42" s="101">
        <v>19.100000000000001</v>
      </c>
      <c r="AI42" s="56" t="s">
        <v>1</v>
      </c>
      <c r="AJ42" s="97"/>
      <c r="AK42" s="97"/>
      <c r="AL42" s="98" t="e">
        <f>AK42/AJ42</f>
        <v>#DIV/0!</v>
      </c>
      <c r="AM42" s="114" t="s">
        <v>13</v>
      </c>
      <c r="AN42" s="100">
        <v>140</v>
      </c>
      <c r="AO42" s="41"/>
      <c r="AP42" s="41"/>
      <c r="AQ42" s="98" t="e">
        <f>AP42/AO42</f>
        <v>#DIV/0!</v>
      </c>
      <c r="AR42" s="99" t="s">
        <v>13</v>
      </c>
      <c r="AS42" s="100">
        <v>159.1</v>
      </c>
      <c r="AT42" s="77" t="e">
        <f>AQ42-AL42</f>
        <v>#DIV/0!</v>
      </c>
      <c r="AU42" s="59" t="str">
        <f t="shared" ref="AU42:AU53" si="74">AM42</f>
        <v>-</v>
      </c>
      <c r="AV42" s="59" t="str">
        <f t="shared" ref="AV42:AV53" si="75">AR42</f>
        <v>-</v>
      </c>
      <c r="AW42" s="59" t="e">
        <f>AV42-AU42</f>
        <v>#VALUE!</v>
      </c>
      <c r="AX42" s="101">
        <v>19.100000000000001</v>
      </c>
      <c r="AZ42" s="56" t="s">
        <v>1</v>
      </c>
      <c r="BA42" s="97"/>
      <c r="BB42" s="97"/>
      <c r="BC42" s="98" t="e">
        <f>BB42/BA42</f>
        <v>#DIV/0!</v>
      </c>
      <c r="BD42" s="114" t="s">
        <v>13</v>
      </c>
      <c r="BE42" s="100">
        <v>140</v>
      </c>
      <c r="BF42" s="41"/>
      <c r="BG42" s="41"/>
      <c r="BH42" s="98" t="e">
        <f>BG42/BF42</f>
        <v>#DIV/0!</v>
      </c>
      <c r="BI42" s="99" t="s">
        <v>13</v>
      </c>
      <c r="BJ42" s="100">
        <v>159.1</v>
      </c>
      <c r="BK42" s="77" t="e">
        <f>BH42-BC42</f>
        <v>#DIV/0!</v>
      </c>
      <c r="BL42" s="59" t="str">
        <f t="shared" ref="BL42:BL53" si="76">BD42</f>
        <v>-</v>
      </c>
      <c r="BM42" s="59" t="str">
        <f t="shared" ref="BM42:BM53" si="77">BI42</f>
        <v>-</v>
      </c>
      <c r="BN42" s="59" t="e">
        <f>BM42-BL42</f>
        <v>#VALUE!</v>
      </c>
      <c r="BO42" s="101">
        <v>19.100000000000001</v>
      </c>
      <c r="BQ42" s="56" t="s">
        <v>1</v>
      </c>
      <c r="BR42" s="97"/>
      <c r="BS42" s="97"/>
      <c r="BT42" s="98" t="e">
        <f>BS42/BR42</f>
        <v>#DIV/0!</v>
      </c>
      <c r="BU42" s="114" t="s">
        <v>13</v>
      </c>
      <c r="BV42" s="100">
        <v>140</v>
      </c>
      <c r="BW42" s="41"/>
      <c r="BX42" s="41"/>
      <c r="BY42" s="98" t="e">
        <f>BX42/BW42</f>
        <v>#DIV/0!</v>
      </c>
      <c r="BZ42" s="99" t="s">
        <v>13</v>
      </c>
      <c r="CA42" s="100">
        <v>159.1</v>
      </c>
      <c r="CB42" s="77" t="e">
        <f>BY42-BT42</f>
        <v>#DIV/0!</v>
      </c>
      <c r="CC42" s="59" t="str">
        <f t="shared" ref="CC42:CC53" si="78">BU42</f>
        <v>-</v>
      </c>
      <c r="CD42" s="59" t="str">
        <f t="shared" ref="CD42:CD53" si="79">BZ42</f>
        <v>-</v>
      </c>
      <c r="CE42" s="59" t="e">
        <f>CD42-CC42</f>
        <v>#VALUE!</v>
      </c>
      <c r="CF42" s="101">
        <v>19.100000000000001</v>
      </c>
    </row>
    <row r="43" spans="1:149" x14ac:dyDescent="0.3">
      <c r="A43" s="56">
        <v>1</v>
      </c>
      <c r="B43" s="97"/>
      <c r="C43" s="97"/>
      <c r="D43" s="98" t="e">
        <f t="shared" ref="D43:D53" si="80">C43/B43</f>
        <v>#DIV/0!</v>
      </c>
      <c r="E43" s="114" t="s">
        <v>13</v>
      </c>
      <c r="F43" s="100">
        <v>162.4</v>
      </c>
      <c r="G43" s="41"/>
      <c r="H43" s="41"/>
      <c r="I43" s="98" t="e">
        <f t="shared" ref="I43:I53" si="81">H43/G43</f>
        <v>#DIV/0!</v>
      </c>
      <c r="J43" s="99" t="s">
        <v>13</v>
      </c>
      <c r="K43" s="100">
        <v>180.8</v>
      </c>
      <c r="L43" s="77" t="e">
        <f t="shared" ref="L43:L53" si="82">I43-D43</f>
        <v>#DIV/0!</v>
      </c>
      <c r="M43" s="59" t="str">
        <f t="shared" si="70"/>
        <v>-</v>
      </c>
      <c r="N43" s="59" t="str">
        <f t="shared" si="71"/>
        <v>-</v>
      </c>
      <c r="O43" s="59" t="e">
        <f t="shared" ref="O43:O51" si="83">N43-M43</f>
        <v>#VALUE!</v>
      </c>
      <c r="P43" s="101">
        <v>18.399999999999999</v>
      </c>
      <c r="R43" s="56">
        <v>1</v>
      </c>
      <c r="S43" s="97"/>
      <c r="T43" s="97"/>
      <c r="U43" s="98" t="e">
        <f t="shared" ref="U43:U53" si="84">T43/S43</f>
        <v>#DIV/0!</v>
      </c>
      <c r="V43" s="114" t="s">
        <v>13</v>
      </c>
      <c r="W43" s="100">
        <v>162.4</v>
      </c>
      <c r="X43" s="41"/>
      <c r="Y43" s="41"/>
      <c r="Z43" s="98" t="e">
        <f t="shared" ref="Z43:Z53" si="85">Y43/X43</f>
        <v>#DIV/0!</v>
      </c>
      <c r="AA43" s="99" t="s">
        <v>13</v>
      </c>
      <c r="AB43" s="100">
        <v>180.8</v>
      </c>
      <c r="AC43" s="77" t="e">
        <f t="shared" ref="AC43:AC53" si="86">Z43-U43</f>
        <v>#DIV/0!</v>
      </c>
      <c r="AD43" s="59" t="str">
        <f t="shared" si="72"/>
        <v>-</v>
      </c>
      <c r="AE43" s="59" t="str">
        <f t="shared" si="73"/>
        <v>-</v>
      </c>
      <c r="AF43" s="59" t="e">
        <f t="shared" ref="AF43:AF51" si="87">AE43-AD43</f>
        <v>#VALUE!</v>
      </c>
      <c r="AG43" s="101">
        <v>18.399999999999999</v>
      </c>
      <c r="AI43" s="56">
        <v>1</v>
      </c>
      <c r="AJ43" s="97"/>
      <c r="AK43" s="97"/>
      <c r="AL43" s="98" t="e">
        <f t="shared" ref="AL43:AL53" si="88">AK43/AJ43</f>
        <v>#DIV/0!</v>
      </c>
      <c r="AM43" s="114" t="s">
        <v>13</v>
      </c>
      <c r="AN43" s="100">
        <v>162.4</v>
      </c>
      <c r="AO43" s="41"/>
      <c r="AP43" s="41"/>
      <c r="AQ43" s="98" t="e">
        <f t="shared" ref="AQ43:AQ53" si="89">AP43/AO43</f>
        <v>#DIV/0!</v>
      </c>
      <c r="AR43" s="99" t="s">
        <v>13</v>
      </c>
      <c r="AS43" s="100">
        <v>180.8</v>
      </c>
      <c r="AT43" s="77" t="e">
        <f t="shared" ref="AT43:AT53" si="90">AQ43-AL43</f>
        <v>#DIV/0!</v>
      </c>
      <c r="AU43" s="59" t="str">
        <f t="shared" si="74"/>
        <v>-</v>
      </c>
      <c r="AV43" s="59" t="str">
        <f t="shared" si="75"/>
        <v>-</v>
      </c>
      <c r="AW43" s="59" t="e">
        <f t="shared" ref="AW43:AW51" si="91">AV43-AU43</f>
        <v>#VALUE!</v>
      </c>
      <c r="AX43" s="101">
        <v>18.399999999999999</v>
      </c>
      <c r="AZ43" s="56">
        <v>1</v>
      </c>
      <c r="BA43" s="97"/>
      <c r="BB43" s="97"/>
      <c r="BC43" s="98" t="e">
        <f t="shared" ref="BC43:BC53" si="92">BB43/BA43</f>
        <v>#DIV/0!</v>
      </c>
      <c r="BD43" s="114" t="s">
        <v>13</v>
      </c>
      <c r="BE43" s="100">
        <v>162.4</v>
      </c>
      <c r="BF43" s="41"/>
      <c r="BG43" s="41"/>
      <c r="BH43" s="98" t="e">
        <f t="shared" ref="BH43:BH53" si="93">BG43/BF43</f>
        <v>#DIV/0!</v>
      </c>
      <c r="BI43" s="99" t="s">
        <v>13</v>
      </c>
      <c r="BJ43" s="100">
        <v>180.8</v>
      </c>
      <c r="BK43" s="77" t="e">
        <f t="shared" ref="BK43:BK53" si="94">BH43-BC43</f>
        <v>#DIV/0!</v>
      </c>
      <c r="BL43" s="59" t="str">
        <f t="shared" si="76"/>
        <v>-</v>
      </c>
      <c r="BM43" s="59" t="str">
        <f t="shared" si="77"/>
        <v>-</v>
      </c>
      <c r="BN43" s="59" t="e">
        <f t="shared" ref="BN43:BN51" si="95">BM43-BL43</f>
        <v>#VALUE!</v>
      </c>
      <c r="BO43" s="101">
        <v>18.399999999999999</v>
      </c>
      <c r="BQ43" s="56">
        <v>1</v>
      </c>
      <c r="BR43" s="97"/>
      <c r="BS43" s="97"/>
      <c r="BT43" s="98" t="e">
        <f t="shared" ref="BT43:BT53" si="96">BS43/BR43</f>
        <v>#DIV/0!</v>
      </c>
      <c r="BU43" s="114" t="s">
        <v>13</v>
      </c>
      <c r="BV43" s="100">
        <v>162.4</v>
      </c>
      <c r="BW43" s="41"/>
      <c r="BX43" s="41"/>
      <c r="BY43" s="98" t="e">
        <f t="shared" ref="BY43:BY53" si="97">BX43/BW43</f>
        <v>#DIV/0!</v>
      </c>
      <c r="BZ43" s="99" t="s">
        <v>13</v>
      </c>
      <c r="CA43" s="100">
        <v>180.8</v>
      </c>
      <c r="CB43" s="77" t="e">
        <f t="shared" ref="CB43:CB53" si="98">BY43-BT43</f>
        <v>#DIV/0!</v>
      </c>
      <c r="CC43" s="59" t="str">
        <f t="shared" si="78"/>
        <v>-</v>
      </c>
      <c r="CD43" s="59" t="str">
        <f t="shared" si="79"/>
        <v>-</v>
      </c>
      <c r="CE43" s="59" t="e">
        <f t="shared" ref="CE43:CE51" si="99">CD43-CC43</f>
        <v>#VALUE!</v>
      </c>
      <c r="CF43" s="101">
        <v>18.399999999999999</v>
      </c>
    </row>
    <row r="44" spans="1:149" x14ac:dyDescent="0.3">
      <c r="A44" s="56">
        <v>2</v>
      </c>
      <c r="B44" s="97"/>
      <c r="C44" s="97"/>
      <c r="D44" s="98" t="e">
        <f t="shared" si="80"/>
        <v>#DIV/0!</v>
      </c>
      <c r="E44" s="114" t="s">
        <v>13</v>
      </c>
      <c r="F44" s="100">
        <v>176.9</v>
      </c>
      <c r="G44" s="41"/>
      <c r="H44" s="41"/>
      <c r="I44" s="98" t="e">
        <f t="shared" si="81"/>
        <v>#DIV/0!</v>
      </c>
      <c r="J44" s="99" t="s">
        <v>13</v>
      </c>
      <c r="K44" s="100">
        <v>192.1</v>
      </c>
      <c r="L44" s="77" t="e">
        <f t="shared" si="82"/>
        <v>#DIV/0!</v>
      </c>
      <c r="M44" s="59" t="str">
        <f t="shared" si="70"/>
        <v>-</v>
      </c>
      <c r="N44" s="59" t="str">
        <f t="shared" si="71"/>
        <v>-</v>
      </c>
      <c r="O44" s="59" t="e">
        <f t="shared" si="83"/>
        <v>#VALUE!</v>
      </c>
      <c r="P44" s="101">
        <v>15.2</v>
      </c>
      <c r="R44" s="56">
        <v>2</v>
      </c>
      <c r="S44" s="97"/>
      <c r="T44" s="97"/>
      <c r="U44" s="98" t="e">
        <f t="shared" si="84"/>
        <v>#DIV/0!</v>
      </c>
      <c r="V44" s="114" t="s">
        <v>13</v>
      </c>
      <c r="W44" s="100">
        <v>176.9</v>
      </c>
      <c r="X44" s="41"/>
      <c r="Y44" s="41"/>
      <c r="Z44" s="98" t="e">
        <f t="shared" si="85"/>
        <v>#DIV/0!</v>
      </c>
      <c r="AA44" s="99" t="s">
        <v>13</v>
      </c>
      <c r="AB44" s="100">
        <v>192.1</v>
      </c>
      <c r="AC44" s="77" t="e">
        <f t="shared" si="86"/>
        <v>#DIV/0!</v>
      </c>
      <c r="AD44" s="59" t="str">
        <f t="shared" si="72"/>
        <v>-</v>
      </c>
      <c r="AE44" s="59" t="str">
        <f t="shared" si="73"/>
        <v>-</v>
      </c>
      <c r="AF44" s="59" t="e">
        <f t="shared" si="87"/>
        <v>#VALUE!</v>
      </c>
      <c r="AG44" s="101">
        <v>15.2</v>
      </c>
      <c r="AI44" s="56">
        <v>2</v>
      </c>
      <c r="AJ44" s="97"/>
      <c r="AK44" s="97"/>
      <c r="AL44" s="98" t="e">
        <f t="shared" si="88"/>
        <v>#DIV/0!</v>
      </c>
      <c r="AM44" s="114" t="s">
        <v>13</v>
      </c>
      <c r="AN44" s="100">
        <v>176.9</v>
      </c>
      <c r="AO44" s="41"/>
      <c r="AP44" s="41"/>
      <c r="AQ44" s="98" t="e">
        <f t="shared" si="89"/>
        <v>#DIV/0!</v>
      </c>
      <c r="AR44" s="99" t="s">
        <v>13</v>
      </c>
      <c r="AS44" s="100">
        <v>192.1</v>
      </c>
      <c r="AT44" s="77" t="e">
        <f t="shared" si="90"/>
        <v>#DIV/0!</v>
      </c>
      <c r="AU44" s="59" t="str">
        <f t="shared" si="74"/>
        <v>-</v>
      </c>
      <c r="AV44" s="59" t="str">
        <f t="shared" si="75"/>
        <v>-</v>
      </c>
      <c r="AW44" s="59" t="e">
        <f t="shared" si="91"/>
        <v>#VALUE!</v>
      </c>
      <c r="AX44" s="101">
        <v>15.2</v>
      </c>
      <c r="AZ44" s="56">
        <v>2</v>
      </c>
      <c r="BA44" s="97"/>
      <c r="BB44" s="97"/>
      <c r="BC44" s="98" t="e">
        <f t="shared" si="92"/>
        <v>#DIV/0!</v>
      </c>
      <c r="BD44" s="114" t="s">
        <v>13</v>
      </c>
      <c r="BE44" s="100">
        <v>176.9</v>
      </c>
      <c r="BF44" s="41"/>
      <c r="BG44" s="41"/>
      <c r="BH44" s="98" t="e">
        <f t="shared" si="93"/>
        <v>#DIV/0!</v>
      </c>
      <c r="BI44" s="99" t="s">
        <v>13</v>
      </c>
      <c r="BJ44" s="100">
        <v>192.1</v>
      </c>
      <c r="BK44" s="77" t="e">
        <f t="shared" si="94"/>
        <v>#DIV/0!</v>
      </c>
      <c r="BL44" s="59" t="str">
        <f t="shared" si="76"/>
        <v>-</v>
      </c>
      <c r="BM44" s="59" t="str">
        <f t="shared" si="77"/>
        <v>-</v>
      </c>
      <c r="BN44" s="59" t="e">
        <f t="shared" si="95"/>
        <v>#VALUE!</v>
      </c>
      <c r="BO44" s="101">
        <v>15.2</v>
      </c>
      <c r="BQ44" s="56">
        <v>2</v>
      </c>
      <c r="BR44" s="97"/>
      <c r="BS44" s="97"/>
      <c r="BT44" s="98" t="e">
        <f t="shared" si="96"/>
        <v>#DIV/0!</v>
      </c>
      <c r="BU44" s="114" t="s">
        <v>13</v>
      </c>
      <c r="BV44" s="100">
        <v>176.9</v>
      </c>
      <c r="BW44" s="41"/>
      <c r="BX44" s="41"/>
      <c r="BY44" s="98" t="e">
        <f t="shared" si="97"/>
        <v>#DIV/0!</v>
      </c>
      <c r="BZ44" s="99" t="s">
        <v>13</v>
      </c>
      <c r="CA44" s="100">
        <v>192.1</v>
      </c>
      <c r="CB44" s="77" t="e">
        <f t="shared" si="98"/>
        <v>#DIV/0!</v>
      </c>
      <c r="CC44" s="59" t="str">
        <f t="shared" si="78"/>
        <v>-</v>
      </c>
      <c r="CD44" s="59" t="str">
        <f t="shared" si="79"/>
        <v>-</v>
      </c>
      <c r="CE44" s="59" t="e">
        <f t="shared" si="99"/>
        <v>#VALUE!</v>
      </c>
      <c r="CF44" s="101">
        <v>15.2</v>
      </c>
    </row>
    <row r="45" spans="1:149" x14ac:dyDescent="0.3">
      <c r="A45" s="60">
        <v>3</v>
      </c>
      <c r="B45" s="102"/>
      <c r="C45" s="102"/>
      <c r="D45" s="80" t="e">
        <f t="shared" si="80"/>
        <v>#DIV/0!</v>
      </c>
      <c r="E45" s="115" t="s">
        <v>13</v>
      </c>
      <c r="F45" s="104">
        <v>190.4</v>
      </c>
      <c r="G45" s="42"/>
      <c r="H45" s="42"/>
      <c r="I45" s="80" t="e">
        <f t="shared" si="81"/>
        <v>#DIV/0!</v>
      </c>
      <c r="J45" s="103" t="s">
        <v>13</v>
      </c>
      <c r="K45" s="104">
        <v>203.4</v>
      </c>
      <c r="L45" s="77" t="e">
        <f t="shared" si="82"/>
        <v>#DIV/0!</v>
      </c>
      <c r="M45" s="59" t="str">
        <f t="shared" si="70"/>
        <v>-</v>
      </c>
      <c r="N45" s="59" t="str">
        <f t="shared" si="71"/>
        <v>-</v>
      </c>
      <c r="O45" s="59" t="e">
        <f t="shared" si="83"/>
        <v>#VALUE!</v>
      </c>
      <c r="P45" s="101">
        <v>13</v>
      </c>
      <c r="R45" s="60">
        <v>3</v>
      </c>
      <c r="S45" s="102"/>
      <c r="T45" s="102"/>
      <c r="U45" s="80" t="e">
        <f t="shared" si="84"/>
        <v>#DIV/0!</v>
      </c>
      <c r="V45" s="115" t="s">
        <v>13</v>
      </c>
      <c r="W45" s="104">
        <v>190.4</v>
      </c>
      <c r="X45" s="42"/>
      <c r="Y45" s="42"/>
      <c r="Z45" s="80" t="e">
        <f t="shared" si="85"/>
        <v>#DIV/0!</v>
      </c>
      <c r="AA45" s="103" t="s">
        <v>13</v>
      </c>
      <c r="AB45" s="104">
        <v>203.4</v>
      </c>
      <c r="AC45" s="77" t="e">
        <f t="shared" si="86"/>
        <v>#DIV/0!</v>
      </c>
      <c r="AD45" s="59" t="str">
        <f t="shared" si="72"/>
        <v>-</v>
      </c>
      <c r="AE45" s="59" t="str">
        <f t="shared" si="73"/>
        <v>-</v>
      </c>
      <c r="AF45" s="59" t="e">
        <f t="shared" si="87"/>
        <v>#VALUE!</v>
      </c>
      <c r="AG45" s="101">
        <v>13</v>
      </c>
      <c r="AI45" s="60">
        <v>3</v>
      </c>
      <c r="AJ45" s="102"/>
      <c r="AK45" s="102"/>
      <c r="AL45" s="80" t="e">
        <f t="shared" si="88"/>
        <v>#DIV/0!</v>
      </c>
      <c r="AM45" s="115" t="s">
        <v>13</v>
      </c>
      <c r="AN45" s="104">
        <v>190.4</v>
      </c>
      <c r="AO45" s="42"/>
      <c r="AP45" s="42"/>
      <c r="AQ45" s="80" t="e">
        <f t="shared" si="89"/>
        <v>#DIV/0!</v>
      </c>
      <c r="AR45" s="103" t="s">
        <v>13</v>
      </c>
      <c r="AS45" s="104">
        <v>203.4</v>
      </c>
      <c r="AT45" s="77" t="e">
        <f t="shared" si="90"/>
        <v>#DIV/0!</v>
      </c>
      <c r="AU45" s="59" t="str">
        <f t="shared" si="74"/>
        <v>-</v>
      </c>
      <c r="AV45" s="59" t="str">
        <f t="shared" si="75"/>
        <v>-</v>
      </c>
      <c r="AW45" s="59" t="e">
        <f t="shared" si="91"/>
        <v>#VALUE!</v>
      </c>
      <c r="AX45" s="101">
        <v>13</v>
      </c>
      <c r="AZ45" s="60">
        <v>3</v>
      </c>
      <c r="BA45" s="102"/>
      <c r="BB45" s="102"/>
      <c r="BC45" s="80" t="e">
        <f t="shared" si="92"/>
        <v>#DIV/0!</v>
      </c>
      <c r="BD45" s="115" t="s">
        <v>13</v>
      </c>
      <c r="BE45" s="104">
        <v>190.4</v>
      </c>
      <c r="BF45" s="42"/>
      <c r="BG45" s="42"/>
      <c r="BH45" s="80" t="e">
        <f t="shared" si="93"/>
        <v>#DIV/0!</v>
      </c>
      <c r="BI45" s="103" t="s">
        <v>13</v>
      </c>
      <c r="BJ45" s="104">
        <v>203.4</v>
      </c>
      <c r="BK45" s="77" t="e">
        <f t="shared" si="94"/>
        <v>#DIV/0!</v>
      </c>
      <c r="BL45" s="59" t="str">
        <f t="shared" si="76"/>
        <v>-</v>
      </c>
      <c r="BM45" s="59" t="str">
        <f t="shared" si="77"/>
        <v>-</v>
      </c>
      <c r="BN45" s="59" t="e">
        <f t="shared" si="95"/>
        <v>#VALUE!</v>
      </c>
      <c r="BO45" s="101">
        <v>13</v>
      </c>
      <c r="BQ45" s="60">
        <v>3</v>
      </c>
      <c r="BR45" s="102"/>
      <c r="BS45" s="102"/>
      <c r="BT45" s="80" t="e">
        <f t="shared" si="96"/>
        <v>#DIV/0!</v>
      </c>
      <c r="BU45" s="115" t="s">
        <v>13</v>
      </c>
      <c r="BV45" s="104">
        <v>190.4</v>
      </c>
      <c r="BW45" s="42"/>
      <c r="BX45" s="42"/>
      <c r="BY45" s="80" t="e">
        <f t="shared" si="97"/>
        <v>#DIV/0!</v>
      </c>
      <c r="BZ45" s="103" t="s">
        <v>13</v>
      </c>
      <c r="CA45" s="104">
        <v>203.4</v>
      </c>
      <c r="CB45" s="77" t="e">
        <f t="shared" si="98"/>
        <v>#DIV/0!</v>
      </c>
      <c r="CC45" s="59" t="str">
        <f t="shared" si="78"/>
        <v>-</v>
      </c>
      <c r="CD45" s="59" t="str">
        <f t="shared" si="79"/>
        <v>-</v>
      </c>
      <c r="CE45" s="59" t="e">
        <f t="shared" si="99"/>
        <v>#VALUE!</v>
      </c>
      <c r="CF45" s="101">
        <v>13</v>
      </c>
    </row>
    <row r="46" spans="1:149" x14ac:dyDescent="0.3">
      <c r="A46" s="60">
        <v>4</v>
      </c>
      <c r="B46" s="102"/>
      <c r="C46" s="102"/>
      <c r="D46" s="80" t="e">
        <f t="shared" si="80"/>
        <v>#DIV/0!</v>
      </c>
      <c r="E46" s="115" t="s">
        <v>13</v>
      </c>
      <c r="F46" s="104">
        <v>201.9</v>
      </c>
      <c r="G46" s="42"/>
      <c r="H46" s="42"/>
      <c r="I46" s="80" t="e">
        <f t="shared" si="81"/>
        <v>#DIV/0!</v>
      </c>
      <c r="J46" s="103" t="s">
        <v>13</v>
      </c>
      <c r="K46" s="104">
        <v>213.5</v>
      </c>
      <c r="L46" s="80" t="e">
        <f t="shared" si="82"/>
        <v>#DIV/0!</v>
      </c>
      <c r="M46" s="62" t="str">
        <f t="shared" si="70"/>
        <v>-</v>
      </c>
      <c r="N46" s="62" t="str">
        <f t="shared" si="71"/>
        <v>-</v>
      </c>
      <c r="O46" s="62" t="e">
        <f t="shared" si="83"/>
        <v>#VALUE!</v>
      </c>
      <c r="P46" s="105">
        <v>11.6</v>
      </c>
      <c r="R46" s="60">
        <v>4</v>
      </c>
      <c r="S46" s="102"/>
      <c r="T46" s="102"/>
      <c r="U46" s="80" t="e">
        <f t="shared" si="84"/>
        <v>#DIV/0!</v>
      </c>
      <c r="V46" s="115" t="s">
        <v>13</v>
      </c>
      <c r="W46" s="104">
        <v>201.9</v>
      </c>
      <c r="X46" s="42"/>
      <c r="Y46" s="42"/>
      <c r="Z46" s="80" t="e">
        <f t="shared" si="85"/>
        <v>#DIV/0!</v>
      </c>
      <c r="AA46" s="103" t="s">
        <v>13</v>
      </c>
      <c r="AB46" s="104">
        <v>213.5</v>
      </c>
      <c r="AC46" s="80" t="e">
        <f t="shared" si="86"/>
        <v>#DIV/0!</v>
      </c>
      <c r="AD46" s="62" t="str">
        <f t="shared" si="72"/>
        <v>-</v>
      </c>
      <c r="AE46" s="62" t="str">
        <f t="shared" si="73"/>
        <v>-</v>
      </c>
      <c r="AF46" s="62" t="e">
        <f t="shared" si="87"/>
        <v>#VALUE!</v>
      </c>
      <c r="AG46" s="105">
        <v>11.6</v>
      </c>
      <c r="AI46" s="60">
        <v>4</v>
      </c>
      <c r="AJ46" s="102"/>
      <c r="AK46" s="102"/>
      <c r="AL46" s="80" t="e">
        <f t="shared" si="88"/>
        <v>#DIV/0!</v>
      </c>
      <c r="AM46" s="115" t="s">
        <v>13</v>
      </c>
      <c r="AN46" s="104">
        <v>201.9</v>
      </c>
      <c r="AO46" s="42"/>
      <c r="AP46" s="42"/>
      <c r="AQ46" s="80" t="e">
        <f t="shared" si="89"/>
        <v>#DIV/0!</v>
      </c>
      <c r="AR46" s="103" t="s">
        <v>13</v>
      </c>
      <c r="AS46" s="104">
        <v>213.5</v>
      </c>
      <c r="AT46" s="80" t="e">
        <f t="shared" si="90"/>
        <v>#DIV/0!</v>
      </c>
      <c r="AU46" s="62" t="str">
        <f t="shared" si="74"/>
        <v>-</v>
      </c>
      <c r="AV46" s="62" t="str">
        <f t="shared" si="75"/>
        <v>-</v>
      </c>
      <c r="AW46" s="62" t="e">
        <f t="shared" si="91"/>
        <v>#VALUE!</v>
      </c>
      <c r="AX46" s="105">
        <v>11.6</v>
      </c>
      <c r="AZ46" s="60">
        <v>4</v>
      </c>
      <c r="BA46" s="102"/>
      <c r="BB46" s="102"/>
      <c r="BC46" s="80" t="e">
        <f t="shared" si="92"/>
        <v>#DIV/0!</v>
      </c>
      <c r="BD46" s="115" t="s">
        <v>13</v>
      </c>
      <c r="BE46" s="104">
        <v>201.9</v>
      </c>
      <c r="BF46" s="42"/>
      <c r="BG46" s="42"/>
      <c r="BH46" s="80" t="e">
        <f t="shared" si="93"/>
        <v>#DIV/0!</v>
      </c>
      <c r="BI46" s="103" t="s">
        <v>13</v>
      </c>
      <c r="BJ46" s="104">
        <v>213.5</v>
      </c>
      <c r="BK46" s="80" t="e">
        <f t="shared" si="94"/>
        <v>#DIV/0!</v>
      </c>
      <c r="BL46" s="62" t="str">
        <f t="shared" si="76"/>
        <v>-</v>
      </c>
      <c r="BM46" s="62" t="str">
        <f t="shared" si="77"/>
        <v>-</v>
      </c>
      <c r="BN46" s="62" t="e">
        <f t="shared" si="95"/>
        <v>#VALUE!</v>
      </c>
      <c r="BO46" s="105">
        <v>11.6</v>
      </c>
      <c r="BQ46" s="60">
        <v>4</v>
      </c>
      <c r="BR46" s="102"/>
      <c r="BS46" s="102"/>
      <c r="BT46" s="80" t="e">
        <f t="shared" si="96"/>
        <v>#DIV/0!</v>
      </c>
      <c r="BU46" s="115" t="s">
        <v>13</v>
      </c>
      <c r="BV46" s="104">
        <v>201.9</v>
      </c>
      <c r="BW46" s="42"/>
      <c r="BX46" s="42"/>
      <c r="BY46" s="80" t="e">
        <f t="shared" si="97"/>
        <v>#DIV/0!</v>
      </c>
      <c r="BZ46" s="103" t="s">
        <v>13</v>
      </c>
      <c r="CA46" s="104">
        <v>213.5</v>
      </c>
      <c r="CB46" s="80" t="e">
        <f t="shared" si="98"/>
        <v>#DIV/0!</v>
      </c>
      <c r="CC46" s="62" t="str">
        <f t="shared" si="78"/>
        <v>-</v>
      </c>
      <c r="CD46" s="62" t="str">
        <f t="shared" si="79"/>
        <v>-</v>
      </c>
      <c r="CE46" s="62" t="e">
        <f t="shared" si="99"/>
        <v>#VALUE!</v>
      </c>
      <c r="CF46" s="105">
        <v>11.6</v>
      </c>
    </row>
    <row r="47" spans="1:149" x14ac:dyDescent="0.3">
      <c r="A47" s="60">
        <v>5</v>
      </c>
      <c r="B47" s="102"/>
      <c r="C47" s="102"/>
      <c r="D47" s="80" t="e">
        <f t="shared" si="80"/>
        <v>#DIV/0!</v>
      </c>
      <c r="E47" s="115" t="s">
        <v>13</v>
      </c>
      <c r="F47" s="104">
        <v>211.4</v>
      </c>
      <c r="G47" s="42"/>
      <c r="H47" s="42"/>
      <c r="I47" s="80" t="e">
        <f t="shared" si="81"/>
        <v>#DIV/0!</v>
      </c>
      <c r="J47" s="103" t="s">
        <v>13</v>
      </c>
      <c r="K47" s="104">
        <v>221.4</v>
      </c>
      <c r="L47" s="80" t="e">
        <f t="shared" si="82"/>
        <v>#DIV/0!</v>
      </c>
      <c r="M47" s="62" t="str">
        <f t="shared" si="70"/>
        <v>-</v>
      </c>
      <c r="N47" s="62" t="str">
        <f t="shared" si="71"/>
        <v>-</v>
      </c>
      <c r="O47" s="62" t="e">
        <f t="shared" si="83"/>
        <v>#VALUE!</v>
      </c>
      <c r="P47" s="105">
        <v>9.9</v>
      </c>
      <c r="R47" s="60">
        <v>5</v>
      </c>
      <c r="S47" s="102"/>
      <c r="T47" s="102"/>
      <c r="U47" s="80" t="e">
        <f t="shared" si="84"/>
        <v>#DIV/0!</v>
      </c>
      <c r="V47" s="115" t="s">
        <v>13</v>
      </c>
      <c r="W47" s="104">
        <v>211.4</v>
      </c>
      <c r="X47" s="42"/>
      <c r="Y47" s="42"/>
      <c r="Z47" s="80" t="e">
        <f t="shared" si="85"/>
        <v>#DIV/0!</v>
      </c>
      <c r="AA47" s="103" t="s">
        <v>13</v>
      </c>
      <c r="AB47" s="104">
        <v>221.4</v>
      </c>
      <c r="AC47" s="80" t="e">
        <f t="shared" si="86"/>
        <v>#DIV/0!</v>
      </c>
      <c r="AD47" s="62" t="str">
        <f t="shared" si="72"/>
        <v>-</v>
      </c>
      <c r="AE47" s="62" t="str">
        <f t="shared" si="73"/>
        <v>-</v>
      </c>
      <c r="AF47" s="62" t="e">
        <f t="shared" si="87"/>
        <v>#VALUE!</v>
      </c>
      <c r="AG47" s="105">
        <v>9.9</v>
      </c>
      <c r="AI47" s="60">
        <v>5</v>
      </c>
      <c r="AJ47" s="102"/>
      <c r="AK47" s="102"/>
      <c r="AL47" s="80" t="e">
        <f t="shared" si="88"/>
        <v>#DIV/0!</v>
      </c>
      <c r="AM47" s="115" t="s">
        <v>13</v>
      </c>
      <c r="AN47" s="104">
        <v>211.4</v>
      </c>
      <c r="AO47" s="42"/>
      <c r="AP47" s="42"/>
      <c r="AQ47" s="80" t="e">
        <f t="shared" si="89"/>
        <v>#DIV/0!</v>
      </c>
      <c r="AR47" s="103" t="s">
        <v>13</v>
      </c>
      <c r="AS47" s="104">
        <v>221.4</v>
      </c>
      <c r="AT47" s="80" t="e">
        <f t="shared" si="90"/>
        <v>#DIV/0!</v>
      </c>
      <c r="AU47" s="62" t="str">
        <f t="shared" si="74"/>
        <v>-</v>
      </c>
      <c r="AV47" s="62" t="str">
        <f t="shared" si="75"/>
        <v>-</v>
      </c>
      <c r="AW47" s="62" t="e">
        <f t="shared" si="91"/>
        <v>#VALUE!</v>
      </c>
      <c r="AX47" s="105">
        <v>9.9</v>
      </c>
      <c r="AZ47" s="60">
        <v>5</v>
      </c>
      <c r="BA47" s="102"/>
      <c r="BB47" s="102"/>
      <c r="BC47" s="80" t="e">
        <f t="shared" si="92"/>
        <v>#DIV/0!</v>
      </c>
      <c r="BD47" s="115" t="s">
        <v>13</v>
      </c>
      <c r="BE47" s="104">
        <v>211.4</v>
      </c>
      <c r="BF47" s="42"/>
      <c r="BG47" s="42"/>
      <c r="BH47" s="80" t="e">
        <f t="shared" si="93"/>
        <v>#DIV/0!</v>
      </c>
      <c r="BI47" s="103" t="s">
        <v>13</v>
      </c>
      <c r="BJ47" s="104">
        <v>221.4</v>
      </c>
      <c r="BK47" s="80" t="e">
        <f t="shared" si="94"/>
        <v>#DIV/0!</v>
      </c>
      <c r="BL47" s="62" t="str">
        <f t="shared" si="76"/>
        <v>-</v>
      </c>
      <c r="BM47" s="62" t="str">
        <f t="shared" si="77"/>
        <v>-</v>
      </c>
      <c r="BN47" s="62" t="e">
        <f t="shared" si="95"/>
        <v>#VALUE!</v>
      </c>
      <c r="BO47" s="105">
        <v>9.9</v>
      </c>
      <c r="BQ47" s="60">
        <v>5</v>
      </c>
      <c r="BR47" s="102"/>
      <c r="BS47" s="102"/>
      <c r="BT47" s="80" t="e">
        <f t="shared" si="96"/>
        <v>#DIV/0!</v>
      </c>
      <c r="BU47" s="115" t="s">
        <v>13</v>
      </c>
      <c r="BV47" s="104">
        <v>211.4</v>
      </c>
      <c r="BW47" s="42"/>
      <c r="BX47" s="42"/>
      <c r="BY47" s="80" t="e">
        <f t="shared" si="97"/>
        <v>#DIV/0!</v>
      </c>
      <c r="BZ47" s="103" t="s">
        <v>13</v>
      </c>
      <c r="CA47" s="104">
        <v>221.4</v>
      </c>
      <c r="CB47" s="80" t="e">
        <f t="shared" si="98"/>
        <v>#DIV/0!</v>
      </c>
      <c r="CC47" s="62" t="str">
        <f t="shared" si="78"/>
        <v>-</v>
      </c>
      <c r="CD47" s="62" t="str">
        <f t="shared" si="79"/>
        <v>-</v>
      </c>
      <c r="CE47" s="62" t="e">
        <f t="shared" si="99"/>
        <v>#VALUE!</v>
      </c>
      <c r="CF47" s="105">
        <v>9.9</v>
      </c>
    </row>
    <row r="48" spans="1:149" x14ac:dyDescent="0.3">
      <c r="A48" s="60">
        <v>6</v>
      </c>
      <c r="B48" s="102"/>
      <c r="C48" s="102"/>
      <c r="D48" s="80" t="e">
        <f t="shared" si="80"/>
        <v>#DIV/0!</v>
      </c>
      <c r="E48" s="115" t="s">
        <v>13</v>
      </c>
      <c r="F48" s="104">
        <v>217.6</v>
      </c>
      <c r="G48" s="42"/>
      <c r="H48" s="42"/>
      <c r="I48" s="80" t="e">
        <f t="shared" si="81"/>
        <v>#DIV/0!</v>
      </c>
      <c r="J48" s="103" t="s">
        <v>13</v>
      </c>
      <c r="K48" s="104">
        <v>225.3</v>
      </c>
      <c r="L48" s="80" t="e">
        <f t="shared" si="82"/>
        <v>#DIV/0!</v>
      </c>
      <c r="M48" s="62" t="str">
        <f t="shared" si="70"/>
        <v>-</v>
      </c>
      <c r="N48" s="62" t="str">
        <f t="shared" si="71"/>
        <v>-</v>
      </c>
      <c r="O48" s="62" t="e">
        <f t="shared" si="83"/>
        <v>#VALUE!</v>
      </c>
      <c r="P48" s="105">
        <v>7.7</v>
      </c>
      <c r="R48" s="60">
        <v>6</v>
      </c>
      <c r="S48" s="102"/>
      <c r="T48" s="102"/>
      <c r="U48" s="80" t="e">
        <f t="shared" si="84"/>
        <v>#DIV/0!</v>
      </c>
      <c r="V48" s="115" t="s">
        <v>13</v>
      </c>
      <c r="W48" s="104">
        <v>217.6</v>
      </c>
      <c r="X48" s="42"/>
      <c r="Y48" s="42"/>
      <c r="Z48" s="80" t="e">
        <f t="shared" si="85"/>
        <v>#DIV/0!</v>
      </c>
      <c r="AA48" s="103" t="s">
        <v>13</v>
      </c>
      <c r="AB48" s="104">
        <v>225.3</v>
      </c>
      <c r="AC48" s="80" t="e">
        <f t="shared" si="86"/>
        <v>#DIV/0!</v>
      </c>
      <c r="AD48" s="62" t="str">
        <f t="shared" si="72"/>
        <v>-</v>
      </c>
      <c r="AE48" s="62" t="str">
        <f t="shared" si="73"/>
        <v>-</v>
      </c>
      <c r="AF48" s="62" t="e">
        <f t="shared" si="87"/>
        <v>#VALUE!</v>
      </c>
      <c r="AG48" s="105">
        <v>7.7</v>
      </c>
      <c r="AI48" s="60">
        <v>6</v>
      </c>
      <c r="AJ48" s="102"/>
      <c r="AK48" s="102"/>
      <c r="AL48" s="80" t="e">
        <f t="shared" si="88"/>
        <v>#DIV/0!</v>
      </c>
      <c r="AM48" s="115" t="s">
        <v>13</v>
      </c>
      <c r="AN48" s="104">
        <v>217.6</v>
      </c>
      <c r="AO48" s="42"/>
      <c r="AP48" s="42"/>
      <c r="AQ48" s="80" t="e">
        <f t="shared" si="89"/>
        <v>#DIV/0!</v>
      </c>
      <c r="AR48" s="103" t="s">
        <v>13</v>
      </c>
      <c r="AS48" s="104">
        <v>225.3</v>
      </c>
      <c r="AT48" s="80" t="e">
        <f t="shared" si="90"/>
        <v>#DIV/0!</v>
      </c>
      <c r="AU48" s="62" t="str">
        <f t="shared" si="74"/>
        <v>-</v>
      </c>
      <c r="AV48" s="62" t="str">
        <f t="shared" si="75"/>
        <v>-</v>
      </c>
      <c r="AW48" s="62" t="e">
        <f t="shared" si="91"/>
        <v>#VALUE!</v>
      </c>
      <c r="AX48" s="105">
        <v>7.7</v>
      </c>
      <c r="AZ48" s="60">
        <v>6</v>
      </c>
      <c r="BA48" s="102"/>
      <c r="BB48" s="102"/>
      <c r="BC48" s="80" t="e">
        <f t="shared" si="92"/>
        <v>#DIV/0!</v>
      </c>
      <c r="BD48" s="115" t="s">
        <v>13</v>
      </c>
      <c r="BE48" s="104">
        <v>217.6</v>
      </c>
      <c r="BF48" s="42"/>
      <c r="BG48" s="42"/>
      <c r="BH48" s="80" t="e">
        <f t="shared" si="93"/>
        <v>#DIV/0!</v>
      </c>
      <c r="BI48" s="103" t="s">
        <v>13</v>
      </c>
      <c r="BJ48" s="104">
        <v>225.3</v>
      </c>
      <c r="BK48" s="80" t="e">
        <f t="shared" si="94"/>
        <v>#DIV/0!</v>
      </c>
      <c r="BL48" s="62" t="str">
        <f t="shared" si="76"/>
        <v>-</v>
      </c>
      <c r="BM48" s="62" t="str">
        <f t="shared" si="77"/>
        <v>-</v>
      </c>
      <c r="BN48" s="62" t="e">
        <f t="shared" si="95"/>
        <v>#VALUE!</v>
      </c>
      <c r="BO48" s="105">
        <v>7.7</v>
      </c>
      <c r="BQ48" s="60">
        <v>6</v>
      </c>
      <c r="BR48" s="102"/>
      <c r="BS48" s="102"/>
      <c r="BT48" s="80" t="e">
        <f t="shared" si="96"/>
        <v>#DIV/0!</v>
      </c>
      <c r="BU48" s="115" t="s">
        <v>13</v>
      </c>
      <c r="BV48" s="104">
        <v>217.6</v>
      </c>
      <c r="BW48" s="42"/>
      <c r="BX48" s="42"/>
      <c r="BY48" s="80" t="e">
        <f t="shared" si="97"/>
        <v>#DIV/0!</v>
      </c>
      <c r="BZ48" s="103" t="s">
        <v>13</v>
      </c>
      <c r="CA48" s="104">
        <v>225.3</v>
      </c>
      <c r="CB48" s="80" t="e">
        <f t="shared" si="98"/>
        <v>#DIV/0!</v>
      </c>
      <c r="CC48" s="62" t="str">
        <f t="shared" si="78"/>
        <v>-</v>
      </c>
      <c r="CD48" s="62" t="str">
        <f t="shared" si="79"/>
        <v>-</v>
      </c>
      <c r="CE48" s="62" t="e">
        <f t="shared" si="99"/>
        <v>#VALUE!</v>
      </c>
      <c r="CF48" s="105">
        <v>7.7</v>
      </c>
    </row>
    <row r="49" spans="1:149" x14ac:dyDescent="0.3">
      <c r="A49" s="60">
        <v>7</v>
      </c>
      <c r="B49" s="102"/>
      <c r="C49" s="102"/>
      <c r="D49" s="80" t="e">
        <f t="shared" si="80"/>
        <v>#DIV/0!</v>
      </c>
      <c r="E49" s="115" t="s">
        <v>13</v>
      </c>
      <c r="F49" s="104">
        <v>222.6</v>
      </c>
      <c r="G49" s="42"/>
      <c r="H49" s="42"/>
      <c r="I49" s="80" t="e">
        <f t="shared" si="81"/>
        <v>#DIV/0!</v>
      </c>
      <c r="J49" s="103" t="s">
        <v>13</v>
      </c>
      <c r="K49" s="104">
        <v>228.6</v>
      </c>
      <c r="L49" s="80" t="e">
        <f t="shared" si="82"/>
        <v>#DIV/0!</v>
      </c>
      <c r="M49" s="62" t="str">
        <f t="shared" si="70"/>
        <v>-</v>
      </c>
      <c r="N49" s="62" t="str">
        <f t="shared" si="71"/>
        <v>-</v>
      </c>
      <c r="O49" s="62" t="e">
        <f t="shared" si="83"/>
        <v>#VALUE!</v>
      </c>
      <c r="P49" s="105">
        <v>6</v>
      </c>
      <c r="R49" s="60">
        <v>7</v>
      </c>
      <c r="S49" s="102"/>
      <c r="T49" s="102"/>
      <c r="U49" s="80" t="e">
        <f t="shared" si="84"/>
        <v>#DIV/0!</v>
      </c>
      <c r="V49" s="115" t="s">
        <v>13</v>
      </c>
      <c r="W49" s="104">
        <v>222.6</v>
      </c>
      <c r="X49" s="42"/>
      <c r="Y49" s="42"/>
      <c r="Z49" s="80" t="e">
        <f t="shared" si="85"/>
        <v>#DIV/0!</v>
      </c>
      <c r="AA49" s="103" t="s">
        <v>13</v>
      </c>
      <c r="AB49" s="104">
        <v>228.6</v>
      </c>
      <c r="AC49" s="80" t="e">
        <f t="shared" si="86"/>
        <v>#DIV/0!</v>
      </c>
      <c r="AD49" s="62" t="str">
        <f t="shared" si="72"/>
        <v>-</v>
      </c>
      <c r="AE49" s="62" t="str">
        <f t="shared" si="73"/>
        <v>-</v>
      </c>
      <c r="AF49" s="62" t="e">
        <f t="shared" si="87"/>
        <v>#VALUE!</v>
      </c>
      <c r="AG49" s="105">
        <v>6</v>
      </c>
      <c r="AI49" s="60">
        <v>7</v>
      </c>
      <c r="AJ49" s="102"/>
      <c r="AK49" s="102"/>
      <c r="AL49" s="80" t="e">
        <f t="shared" si="88"/>
        <v>#DIV/0!</v>
      </c>
      <c r="AM49" s="115" t="s">
        <v>13</v>
      </c>
      <c r="AN49" s="104">
        <v>222.6</v>
      </c>
      <c r="AO49" s="42"/>
      <c r="AP49" s="42"/>
      <c r="AQ49" s="80" t="e">
        <f t="shared" si="89"/>
        <v>#DIV/0!</v>
      </c>
      <c r="AR49" s="103" t="s">
        <v>13</v>
      </c>
      <c r="AS49" s="104">
        <v>228.6</v>
      </c>
      <c r="AT49" s="80" t="e">
        <f t="shared" si="90"/>
        <v>#DIV/0!</v>
      </c>
      <c r="AU49" s="62" t="str">
        <f t="shared" si="74"/>
        <v>-</v>
      </c>
      <c r="AV49" s="62" t="str">
        <f t="shared" si="75"/>
        <v>-</v>
      </c>
      <c r="AW49" s="62" t="e">
        <f t="shared" si="91"/>
        <v>#VALUE!</v>
      </c>
      <c r="AX49" s="105">
        <v>6</v>
      </c>
      <c r="AZ49" s="60">
        <v>7</v>
      </c>
      <c r="BA49" s="102"/>
      <c r="BB49" s="102"/>
      <c r="BC49" s="80" t="e">
        <f t="shared" si="92"/>
        <v>#DIV/0!</v>
      </c>
      <c r="BD49" s="115" t="s">
        <v>13</v>
      </c>
      <c r="BE49" s="104">
        <v>222.6</v>
      </c>
      <c r="BF49" s="42"/>
      <c r="BG49" s="42"/>
      <c r="BH49" s="80" t="e">
        <f t="shared" si="93"/>
        <v>#DIV/0!</v>
      </c>
      <c r="BI49" s="103" t="s">
        <v>13</v>
      </c>
      <c r="BJ49" s="104">
        <v>228.6</v>
      </c>
      <c r="BK49" s="80" t="e">
        <f t="shared" si="94"/>
        <v>#DIV/0!</v>
      </c>
      <c r="BL49" s="62" t="str">
        <f t="shared" si="76"/>
        <v>-</v>
      </c>
      <c r="BM49" s="62" t="str">
        <f t="shared" si="77"/>
        <v>-</v>
      </c>
      <c r="BN49" s="62" t="e">
        <f t="shared" si="95"/>
        <v>#VALUE!</v>
      </c>
      <c r="BO49" s="105">
        <v>6</v>
      </c>
      <c r="BQ49" s="60">
        <v>7</v>
      </c>
      <c r="BR49" s="102"/>
      <c r="BS49" s="102"/>
      <c r="BT49" s="80" t="e">
        <f t="shared" si="96"/>
        <v>#DIV/0!</v>
      </c>
      <c r="BU49" s="115" t="s">
        <v>13</v>
      </c>
      <c r="BV49" s="104">
        <v>222.6</v>
      </c>
      <c r="BW49" s="42"/>
      <c r="BX49" s="42"/>
      <c r="BY49" s="80" t="e">
        <f t="shared" si="97"/>
        <v>#DIV/0!</v>
      </c>
      <c r="BZ49" s="103" t="s">
        <v>13</v>
      </c>
      <c r="CA49" s="104">
        <v>228.6</v>
      </c>
      <c r="CB49" s="80" t="e">
        <f t="shared" si="98"/>
        <v>#DIV/0!</v>
      </c>
      <c r="CC49" s="62" t="str">
        <f t="shared" si="78"/>
        <v>-</v>
      </c>
      <c r="CD49" s="62" t="str">
        <f t="shared" si="79"/>
        <v>-</v>
      </c>
      <c r="CE49" s="62" t="e">
        <f t="shared" si="99"/>
        <v>#VALUE!</v>
      </c>
      <c r="CF49" s="105">
        <v>6</v>
      </c>
    </row>
    <row r="50" spans="1:149" x14ac:dyDescent="0.3">
      <c r="A50" s="60">
        <v>8</v>
      </c>
      <c r="B50" s="102"/>
      <c r="C50" s="102"/>
      <c r="D50" s="80" t="e">
        <f t="shared" si="80"/>
        <v>#DIV/0!</v>
      </c>
      <c r="E50" s="115" t="s">
        <v>13</v>
      </c>
      <c r="F50" s="104">
        <v>226.3</v>
      </c>
      <c r="G50" s="42"/>
      <c r="H50" s="42"/>
      <c r="I50" s="80" t="e">
        <f t="shared" si="81"/>
        <v>#DIV/0!</v>
      </c>
      <c r="J50" s="103" t="s">
        <v>13</v>
      </c>
      <c r="K50" s="104">
        <v>230.9</v>
      </c>
      <c r="L50" s="80" t="e">
        <f t="shared" si="82"/>
        <v>#DIV/0!</v>
      </c>
      <c r="M50" s="62" t="str">
        <f t="shared" si="70"/>
        <v>-</v>
      </c>
      <c r="N50" s="62" t="str">
        <f t="shared" si="71"/>
        <v>-</v>
      </c>
      <c r="O50" s="62" t="e">
        <f t="shared" si="83"/>
        <v>#VALUE!</v>
      </c>
      <c r="P50" s="105">
        <v>4.5999999999999996</v>
      </c>
      <c r="R50" s="60">
        <v>8</v>
      </c>
      <c r="S50" s="102"/>
      <c r="T50" s="102"/>
      <c r="U50" s="80" t="e">
        <f t="shared" si="84"/>
        <v>#DIV/0!</v>
      </c>
      <c r="V50" s="115" t="s">
        <v>13</v>
      </c>
      <c r="W50" s="104">
        <v>226.3</v>
      </c>
      <c r="X50" s="42"/>
      <c r="Y50" s="42"/>
      <c r="Z50" s="80" t="e">
        <f t="shared" si="85"/>
        <v>#DIV/0!</v>
      </c>
      <c r="AA50" s="103" t="s">
        <v>13</v>
      </c>
      <c r="AB50" s="104">
        <v>230.9</v>
      </c>
      <c r="AC50" s="80" t="e">
        <f t="shared" si="86"/>
        <v>#DIV/0!</v>
      </c>
      <c r="AD50" s="62" t="str">
        <f t="shared" si="72"/>
        <v>-</v>
      </c>
      <c r="AE50" s="62" t="str">
        <f t="shared" si="73"/>
        <v>-</v>
      </c>
      <c r="AF50" s="62" t="e">
        <f t="shared" si="87"/>
        <v>#VALUE!</v>
      </c>
      <c r="AG50" s="105">
        <v>4.5999999999999996</v>
      </c>
      <c r="AI50" s="60">
        <v>8</v>
      </c>
      <c r="AJ50" s="102"/>
      <c r="AK50" s="102"/>
      <c r="AL50" s="80" t="e">
        <f t="shared" si="88"/>
        <v>#DIV/0!</v>
      </c>
      <c r="AM50" s="115" t="s">
        <v>13</v>
      </c>
      <c r="AN50" s="104">
        <v>226.3</v>
      </c>
      <c r="AO50" s="42"/>
      <c r="AP50" s="42"/>
      <c r="AQ50" s="80" t="e">
        <f t="shared" si="89"/>
        <v>#DIV/0!</v>
      </c>
      <c r="AR50" s="103" t="s">
        <v>13</v>
      </c>
      <c r="AS50" s="104">
        <v>230.9</v>
      </c>
      <c r="AT50" s="80" t="e">
        <f t="shared" si="90"/>
        <v>#DIV/0!</v>
      </c>
      <c r="AU50" s="62" t="str">
        <f t="shared" si="74"/>
        <v>-</v>
      </c>
      <c r="AV50" s="62" t="str">
        <f t="shared" si="75"/>
        <v>-</v>
      </c>
      <c r="AW50" s="62" t="e">
        <f t="shared" si="91"/>
        <v>#VALUE!</v>
      </c>
      <c r="AX50" s="105">
        <v>4.5999999999999996</v>
      </c>
      <c r="AZ50" s="60">
        <v>8</v>
      </c>
      <c r="BA50" s="102"/>
      <c r="BB50" s="102"/>
      <c r="BC50" s="80" t="e">
        <f t="shared" si="92"/>
        <v>#DIV/0!</v>
      </c>
      <c r="BD50" s="115" t="s">
        <v>13</v>
      </c>
      <c r="BE50" s="104">
        <v>226.3</v>
      </c>
      <c r="BF50" s="42"/>
      <c r="BG50" s="42"/>
      <c r="BH50" s="80" t="e">
        <f t="shared" si="93"/>
        <v>#DIV/0!</v>
      </c>
      <c r="BI50" s="103" t="s">
        <v>13</v>
      </c>
      <c r="BJ50" s="104">
        <v>230.9</v>
      </c>
      <c r="BK50" s="80" t="e">
        <f t="shared" si="94"/>
        <v>#DIV/0!</v>
      </c>
      <c r="BL50" s="62" t="str">
        <f t="shared" si="76"/>
        <v>-</v>
      </c>
      <c r="BM50" s="62" t="str">
        <f t="shared" si="77"/>
        <v>-</v>
      </c>
      <c r="BN50" s="62" t="e">
        <f t="shared" si="95"/>
        <v>#VALUE!</v>
      </c>
      <c r="BO50" s="105">
        <v>4.5999999999999996</v>
      </c>
      <c r="BQ50" s="60">
        <v>8</v>
      </c>
      <c r="BR50" s="102"/>
      <c r="BS50" s="102"/>
      <c r="BT50" s="80" t="e">
        <f t="shared" si="96"/>
        <v>#DIV/0!</v>
      </c>
      <c r="BU50" s="115" t="s">
        <v>13</v>
      </c>
      <c r="BV50" s="104">
        <v>226.3</v>
      </c>
      <c r="BW50" s="42"/>
      <c r="BX50" s="42"/>
      <c r="BY50" s="80" t="e">
        <f t="shared" si="97"/>
        <v>#DIV/0!</v>
      </c>
      <c r="BZ50" s="103" t="s">
        <v>13</v>
      </c>
      <c r="CA50" s="104">
        <v>230.9</v>
      </c>
      <c r="CB50" s="80" t="e">
        <f t="shared" si="98"/>
        <v>#DIV/0!</v>
      </c>
      <c r="CC50" s="62" t="str">
        <f t="shared" si="78"/>
        <v>-</v>
      </c>
      <c r="CD50" s="62" t="str">
        <f t="shared" si="79"/>
        <v>-</v>
      </c>
      <c r="CE50" s="62" t="e">
        <f t="shared" si="99"/>
        <v>#VALUE!</v>
      </c>
      <c r="CF50" s="105">
        <v>4.5999999999999996</v>
      </c>
    </row>
    <row r="51" spans="1:149" x14ac:dyDescent="0.3">
      <c r="A51" s="60">
        <v>9</v>
      </c>
      <c r="B51" s="102"/>
      <c r="C51" s="102"/>
      <c r="D51" s="80" t="e">
        <f t="shared" si="80"/>
        <v>#DIV/0!</v>
      </c>
      <c r="E51" s="115" t="s">
        <v>13</v>
      </c>
      <c r="F51" s="104">
        <v>230.3</v>
      </c>
      <c r="G51" s="42"/>
      <c r="H51" s="42"/>
      <c r="I51" s="80" t="e">
        <f t="shared" si="81"/>
        <v>#DIV/0!</v>
      </c>
      <c r="J51" s="103" t="s">
        <v>13</v>
      </c>
      <c r="K51" s="104">
        <v>233.4</v>
      </c>
      <c r="L51" s="80" t="e">
        <f t="shared" si="82"/>
        <v>#DIV/0!</v>
      </c>
      <c r="M51" s="62" t="str">
        <f t="shared" si="70"/>
        <v>-</v>
      </c>
      <c r="N51" s="62" t="str">
        <f t="shared" si="71"/>
        <v>-</v>
      </c>
      <c r="O51" s="62" t="e">
        <f t="shared" si="83"/>
        <v>#VALUE!</v>
      </c>
      <c r="P51" s="105">
        <v>3.1</v>
      </c>
      <c r="R51" s="60">
        <v>9</v>
      </c>
      <c r="S51" s="102"/>
      <c r="T51" s="102"/>
      <c r="U51" s="80" t="e">
        <f t="shared" si="84"/>
        <v>#DIV/0!</v>
      </c>
      <c r="V51" s="115" t="s">
        <v>13</v>
      </c>
      <c r="W51" s="104">
        <v>230.3</v>
      </c>
      <c r="X51" s="42"/>
      <c r="Y51" s="42"/>
      <c r="Z51" s="80" t="e">
        <f t="shared" si="85"/>
        <v>#DIV/0!</v>
      </c>
      <c r="AA51" s="103" t="s">
        <v>13</v>
      </c>
      <c r="AB51" s="104">
        <v>233.4</v>
      </c>
      <c r="AC51" s="80" t="e">
        <f t="shared" si="86"/>
        <v>#DIV/0!</v>
      </c>
      <c r="AD51" s="62" t="str">
        <f t="shared" si="72"/>
        <v>-</v>
      </c>
      <c r="AE51" s="62" t="str">
        <f t="shared" si="73"/>
        <v>-</v>
      </c>
      <c r="AF51" s="62" t="e">
        <f t="shared" si="87"/>
        <v>#VALUE!</v>
      </c>
      <c r="AG51" s="105">
        <v>3.1</v>
      </c>
      <c r="AI51" s="60">
        <v>9</v>
      </c>
      <c r="AJ51" s="102"/>
      <c r="AK51" s="102"/>
      <c r="AL51" s="80" t="e">
        <f t="shared" si="88"/>
        <v>#DIV/0!</v>
      </c>
      <c r="AM51" s="115" t="s">
        <v>13</v>
      </c>
      <c r="AN51" s="104">
        <v>230.3</v>
      </c>
      <c r="AO51" s="42"/>
      <c r="AP51" s="42"/>
      <c r="AQ51" s="80" t="e">
        <f t="shared" si="89"/>
        <v>#DIV/0!</v>
      </c>
      <c r="AR51" s="103" t="s">
        <v>13</v>
      </c>
      <c r="AS51" s="104">
        <v>233.4</v>
      </c>
      <c r="AT51" s="80" t="e">
        <f t="shared" si="90"/>
        <v>#DIV/0!</v>
      </c>
      <c r="AU51" s="62" t="str">
        <f t="shared" si="74"/>
        <v>-</v>
      </c>
      <c r="AV51" s="62" t="str">
        <f t="shared" si="75"/>
        <v>-</v>
      </c>
      <c r="AW51" s="62" t="e">
        <f t="shared" si="91"/>
        <v>#VALUE!</v>
      </c>
      <c r="AX51" s="105">
        <v>3.1</v>
      </c>
      <c r="AZ51" s="60">
        <v>9</v>
      </c>
      <c r="BA51" s="102"/>
      <c r="BB51" s="102"/>
      <c r="BC51" s="80" t="e">
        <f t="shared" si="92"/>
        <v>#DIV/0!</v>
      </c>
      <c r="BD51" s="115" t="s">
        <v>13</v>
      </c>
      <c r="BE51" s="104">
        <v>230.3</v>
      </c>
      <c r="BF51" s="42"/>
      <c r="BG51" s="42"/>
      <c r="BH51" s="80" t="e">
        <f t="shared" si="93"/>
        <v>#DIV/0!</v>
      </c>
      <c r="BI51" s="103" t="s">
        <v>13</v>
      </c>
      <c r="BJ51" s="104">
        <v>233.4</v>
      </c>
      <c r="BK51" s="80" t="e">
        <f t="shared" si="94"/>
        <v>#DIV/0!</v>
      </c>
      <c r="BL51" s="62" t="str">
        <f t="shared" si="76"/>
        <v>-</v>
      </c>
      <c r="BM51" s="62" t="str">
        <f t="shared" si="77"/>
        <v>-</v>
      </c>
      <c r="BN51" s="62" t="e">
        <f t="shared" si="95"/>
        <v>#VALUE!</v>
      </c>
      <c r="BO51" s="105">
        <v>3.1</v>
      </c>
      <c r="BQ51" s="60">
        <v>9</v>
      </c>
      <c r="BR51" s="102"/>
      <c r="BS51" s="102"/>
      <c r="BT51" s="80" t="e">
        <f t="shared" si="96"/>
        <v>#DIV/0!</v>
      </c>
      <c r="BU51" s="115" t="s">
        <v>13</v>
      </c>
      <c r="BV51" s="104">
        <v>230.3</v>
      </c>
      <c r="BW51" s="42"/>
      <c r="BX51" s="42"/>
      <c r="BY51" s="80" t="e">
        <f t="shared" si="97"/>
        <v>#DIV/0!</v>
      </c>
      <c r="BZ51" s="103" t="s">
        <v>13</v>
      </c>
      <c r="CA51" s="104">
        <v>233.4</v>
      </c>
      <c r="CB51" s="80" t="e">
        <f t="shared" si="98"/>
        <v>#DIV/0!</v>
      </c>
      <c r="CC51" s="62" t="str">
        <f t="shared" si="78"/>
        <v>-</v>
      </c>
      <c r="CD51" s="62" t="str">
        <f t="shared" si="79"/>
        <v>-</v>
      </c>
      <c r="CE51" s="62" t="e">
        <f t="shared" si="99"/>
        <v>#VALUE!</v>
      </c>
      <c r="CF51" s="105">
        <v>3.1</v>
      </c>
    </row>
    <row r="52" spans="1:149" s="106" customFormat="1" x14ac:dyDescent="0.3">
      <c r="A52" s="60">
        <v>10</v>
      </c>
      <c r="B52" s="102"/>
      <c r="C52" s="102"/>
      <c r="D52" s="80" t="e">
        <f t="shared" si="80"/>
        <v>#DIV/0!</v>
      </c>
      <c r="E52" s="103" t="s">
        <v>13</v>
      </c>
      <c r="F52" s="104">
        <v>230.1</v>
      </c>
      <c r="G52" s="42"/>
      <c r="H52" s="42"/>
      <c r="I52" s="80" t="e">
        <f t="shared" si="81"/>
        <v>#DIV/0!</v>
      </c>
      <c r="J52" s="103" t="s">
        <v>13</v>
      </c>
      <c r="K52" s="104">
        <v>232.4</v>
      </c>
      <c r="L52" s="80" t="e">
        <f t="shared" si="82"/>
        <v>#DIV/0!</v>
      </c>
      <c r="M52" s="62" t="str">
        <f t="shared" si="70"/>
        <v>-</v>
      </c>
      <c r="N52" s="62" t="str">
        <f t="shared" si="71"/>
        <v>-</v>
      </c>
      <c r="O52" s="62" t="e">
        <f>N52-M52</f>
        <v>#VALUE!</v>
      </c>
      <c r="P52" s="105">
        <v>2.2999999999999998</v>
      </c>
      <c r="R52" s="60">
        <v>10</v>
      </c>
      <c r="S52" s="102"/>
      <c r="T52" s="102"/>
      <c r="U52" s="80" t="e">
        <f t="shared" si="84"/>
        <v>#DIV/0!</v>
      </c>
      <c r="V52" s="103" t="s">
        <v>13</v>
      </c>
      <c r="W52" s="104">
        <v>230.1</v>
      </c>
      <c r="X52" s="42"/>
      <c r="Y52" s="42"/>
      <c r="Z52" s="80" t="e">
        <f t="shared" si="85"/>
        <v>#DIV/0!</v>
      </c>
      <c r="AA52" s="103" t="s">
        <v>13</v>
      </c>
      <c r="AB52" s="104">
        <v>232.4</v>
      </c>
      <c r="AC52" s="80" t="e">
        <f t="shared" si="86"/>
        <v>#DIV/0!</v>
      </c>
      <c r="AD52" s="62" t="str">
        <f t="shared" si="72"/>
        <v>-</v>
      </c>
      <c r="AE52" s="62" t="str">
        <f t="shared" si="73"/>
        <v>-</v>
      </c>
      <c r="AF52" s="62" t="e">
        <f>AE52-AD52</f>
        <v>#VALUE!</v>
      </c>
      <c r="AG52" s="105">
        <v>2.2999999999999998</v>
      </c>
      <c r="AH52"/>
      <c r="AI52" s="60">
        <v>10</v>
      </c>
      <c r="AJ52" s="102"/>
      <c r="AK52" s="102"/>
      <c r="AL52" s="80" t="e">
        <f t="shared" si="88"/>
        <v>#DIV/0!</v>
      </c>
      <c r="AM52" s="103" t="s">
        <v>13</v>
      </c>
      <c r="AN52" s="104">
        <v>230.1</v>
      </c>
      <c r="AO52" s="42"/>
      <c r="AP52" s="42"/>
      <c r="AQ52" s="80" t="e">
        <f t="shared" si="89"/>
        <v>#DIV/0!</v>
      </c>
      <c r="AR52" s="103" t="s">
        <v>13</v>
      </c>
      <c r="AS52" s="104">
        <v>232.4</v>
      </c>
      <c r="AT52" s="80" t="e">
        <f t="shared" si="90"/>
        <v>#DIV/0!</v>
      </c>
      <c r="AU52" s="62" t="str">
        <f t="shared" si="74"/>
        <v>-</v>
      </c>
      <c r="AV52" s="62" t="str">
        <f t="shared" si="75"/>
        <v>-</v>
      </c>
      <c r="AW52" s="62" t="e">
        <f>AV52-AU52</f>
        <v>#VALUE!</v>
      </c>
      <c r="AX52" s="105">
        <v>2.2999999999999998</v>
      </c>
      <c r="AY52"/>
      <c r="AZ52" s="60">
        <v>10</v>
      </c>
      <c r="BA52" s="102"/>
      <c r="BB52" s="102"/>
      <c r="BC52" s="80" t="e">
        <f t="shared" si="92"/>
        <v>#DIV/0!</v>
      </c>
      <c r="BD52" s="103" t="s">
        <v>13</v>
      </c>
      <c r="BE52" s="104">
        <v>230.1</v>
      </c>
      <c r="BF52" s="42"/>
      <c r="BG52" s="42"/>
      <c r="BH52" s="80" t="e">
        <f t="shared" si="93"/>
        <v>#DIV/0!</v>
      </c>
      <c r="BI52" s="103" t="s">
        <v>13</v>
      </c>
      <c r="BJ52" s="104">
        <v>232.4</v>
      </c>
      <c r="BK52" s="80" t="e">
        <f t="shared" si="94"/>
        <v>#DIV/0!</v>
      </c>
      <c r="BL52" s="62" t="str">
        <f t="shared" si="76"/>
        <v>-</v>
      </c>
      <c r="BM52" s="62" t="str">
        <f t="shared" si="77"/>
        <v>-</v>
      </c>
      <c r="BN52" s="62" t="e">
        <f>BM52-BL52</f>
        <v>#VALUE!</v>
      </c>
      <c r="BO52" s="105">
        <v>2.2999999999999998</v>
      </c>
      <c r="BP52"/>
      <c r="BQ52" s="60">
        <v>10</v>
      </c>
      <c r="BR52" s="102"/>
      <c r="BS52" s="102"/>
      <c r="BT52" s="80" t="e">
        <f t="shared" si="96"/>
        <v>#DIV/0!</v>
      </c>
      <c r="BU52" s="103" t="s">
        <v>13</v>
      </c>
      <c r="BV52" s="104">
        <v>230.1</v>
      </c>
      <c r="BW52" s="42"/>
      <c r="BX52" s="42"/>
      <c r="BY52" s="80" t="e">
        <f t="shared" si="97"/>
        <v>#DIV/0!</v>
      </c>
      <c r="BZ52" s="103" t="s">
        <v>13</v>
      </c>
      <c r="CA52" s="104">
        <v>232.4</v>
      </c>
      <c r="CB52" s="80" t="e">
        <f t="shared" si="98"/>
        <v>#DIV/0!</v>
      </c>
      <c r="CC52" s="62" t="str">
        <f t="shared" si="78"/>
        <v>-</v>
      </c>
      <c r="CD52" s="62" t="str">
        <f t="shared" si="79"/>
        <v>-</v>
      </c>
      <c r="CE52" s="62" t="e">
        <f>CD52-CC52</f>
        <v>#VALUE!</v>
      </c>
      <c r="CF52" s="105">
        <v>2.2999999999999998</v>
      </c>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row>
    <row r="53" spans="1:149" s="106" customFormat="1" x14ac:dyDescent="0.3">
      <c r="A53" s="107">
        <v>11</v>
      </c>
      <c r="B53" s="102"/>
      <c r="C53" s="102"/>
      <c r="D53" s="80" t="e">
        <f t="shared" si="80"/>
        <v>#DIV/0!</v>
      </c>
      <c r="E53" s="103" t="s">
        <v>13</v>
      </c>
      <c r="F53" s="108">
        <v>233.3</v>
      </c>
      <c r="G53" s="42"/>
      <c r="H53" s="42"/>
      <c r="I53" s="80" t="e">
        <f t="shared" si="81"/>
        <v>#DIV/0!</v>
      </c>
      <c r="J53" s="103" t="s">
        <v>13</v>
      </c>
      <c r="K53" s="108">
        <v>235</v>
      </c>
      <c r="L53" s="80" t="e">
        <f t="shared" si="82"/>
        <v>#DIV/0!</v>
      </c>
      <c r="M53" s="62" t="str">
        <f t="shared" si="70"/>
        <v>-</v>
      </c>
      <c r="N53" s="62" t="str">
        <f t="shared" si="71"/>
        <v>-</v>
      </c>
      <c r="O53" s="62" t="e">
        <f>N53-M53</f>
        <v>#VALUE!</v>
      </c>
      <c r="P53" s="105" t="s">
        <v>121</v>
      </c>
      <c r="R53" s="107">
        <v>11</v>
      </c>
      <c r="S53" s="102"/>
      <c r="T53" s="102"/>
      <c r="U53" s="80" t="e">
        <f t="shared" si="84"/>
        <v>#DIV/0!</v>
      </c>
      <c r="V53" s="103" t="s">
        <v>13</v>
      </c>
      <c r="W53" s="108">
        <v>233.3</v>
      </c>
      <c r="X53" s="42"/>
      <c r="Y53" s="42"/>
      <c r="Z53" s="80" t="e">
        <f t="shared" si="85"/>
        <v>#DIV/0!</v>
      </c>
      <c r="AA53" s="103" t="s">
        <v>13</v>
      </c>
      <c r="AB53" s="108">
        <v>235</v>
      </c>
      <c r="AC53" s="80" t="e">
        <f t="shared" si="86"/>
        <v>#DIV/0!</v>
      </c>
      <c r="AD53" s="62" t="str">
        <f t="shared" si="72"/>
        <v>-</v>
      </c>
      <c r="AE53" s="62" t="str">
        <f t="shared" si="73"/>
        <v>-</v>
      </c>
      <c r="AF53" s="62" t="e">
        <f>AE53-AD53</f>
        <v>#VALUE!</v>
      </c>
      <c r="AG53" s="105" t="s">
        <v>121</v>
      </c>
      <c r="AH53"/>
      <c r="AI53" s="107">
        <v>11</v>
      </c>
      <c r="AJ53" s="102"/>
      <c r="AK53" s="102"/>
      <c r="AL53" s="80" t="e">
        <f t="shared" si="88"/>
        <v>#DIV/0!</v>
      </c>
      <c r="AM53" s="103" t="s">
        <v>13</v>
      </c>
      <c r="AN53" s="108">
        <v>233.3</v>
      </c>
      <c r="AO53" s="42"/>
      <c r="AP53" s="42"/>
      <c r="AQ53" s="80" t="e">
        <f t="shared" si="89"/>
        <v>#DIV/0!</v>
      </c>
      <c r="AR53" s="103" t="s">
        <v>13</v>
      </c>
      <c r="AS53" s="108">
        <v>235</v>
      </c>
      <c r="AT53" s="80" t="e">
        <f t="shared" si="90"/>
        <v>#DIV/0!</v>
      </c>
      <c r="AU53" s="62" t="str">
        <f t="shared" si="74"/>
        <v>-</v>
      </c>
      <c r="AV53" s="62" t="str">
        <f t="shared" si="75"/>
        <v>-</v>
      </c>
      <c r="AW53" s="62" t="e">
        <f>AV53-AU53</f>
        <v>#VALUE!</v>
      </c>
      <c r="AX53" s="105" t="s">
        <v>121</v>
      </c>
      <c r="AY53"/>
      <c r="AZ53" s="107">
        <v>11</v>
      </c>
      <c r="BA53" s="102"/>
      <c r="BB53" s="102"/>
      <c r="BC53" s="80" t="e">
        <f t="shared" si="92"/>
        <v>#DIV/0!</v>
      </c>
      <c r="BD53" s="103" t="s">
        <v>13</v>
      </c>
      <c r="BE53" s="108">
        <v>233.3</v>
      </c>
      <c r="BF53" s="42"/>
      <c r="BG53" s="42"/>
      <c r="BH53" s="80" t="e">
        <f t="shared" si="93"/>
        <v>#DIV/0!</v>
      </c>
      <c r="BI53" s="103" t="s">
        <v>13</v>
      </c>
      <c r="BJ53" s="108">
        <v>235</v>
      </c>
      <c r="BK53" s="80" t="e">
        <f t="shared" si="94"/>
        <v>#DIV/0!</v>
      </c>
      <c r="BL53" s="62" t="str">
        <f t="shared" si="76"/>
        <v>-</v>
      </c>
      <c r="BM53" s="62" t="str">
        <f t="shared" si="77"/>
        <v>-</v>
      </c>
      <c r="BN53" s="62" t="e">
        <f>BM53-BL53</f>
        <v>#VALUE!</v>
      </c>
      <c r="BO53" s="105" t="s">
        <v>121</v>
      </c>
      <c r="BP53"/>
      <c r="BQ53" s="107">
        <v>11</v>
      </c>
      <c r="BR53" s="102"/>
      <c r="BS53" s="102"/>
      <c r="BT53" s="80" t="e">
        <f t="shared" si="96"/>
        <v>#DIV/0!</v>
      </c>
      <c r="BU53" s="103" t="s">
        <v>13</v>
      </c>
      <c r="BV53" s="108">
        <v>233.3</v>
      </c>
      <c r="BW53" s="42"/>
      <c r="BX53" s="42"/>
      <c r="BY53" s="80" t="e">
        <f t="shared" si="97"/>
        <v>#DIV/0!</v>
      </c>
      <c r="BZ53" s="103" t="s">
        <v>13</v>
      </c>
      <c r="CA53" s="108">
        <v>235</v>
      </c>
      <c r="CB53" s="80" t="e">
        <f t="shared" si="98"/>
        <v>#DIV/0!</v>
      </c>
      <c r="CC53" s="62" t="str">
        <f t="shared" si="78"/>
        <v>-</v>
      </c>
      <c r="CD53" s="62" t="str">
        <f t="shared" si="79"/>
        <v>-</v>
      </c>
      <c r="CE53" s="62" t="e">
        <f>CD53-CC53</f>
        <v>#VALUE!</v>
      </c>
      <c r="CF53" s="105" t="s">
        <v>121</v>
      </c>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row>
    <row r="54" spans="1:149" x14ac:dyDescent="0.3">
      <c r="A54" s="53"/>
      <c r="B54" s="440" t="s">
        <v>123</v>
      </c>
      <c r="C54" s="441"/>
      <c r="D54" s="441"/>
      <c r="E54" s="441"/>
      <c r="F54" s="441"/>
      <c r="G54" s="441"/>
      <c r="H54" s="441"/>
      <c r="I54" s="441"/>
      <c r="J54" s="441"/>
      <c r="K54" s="441"/>
      <c r="L54" s="441"/>
      <c r="M54" s="441"/>
      <c r="N54" s="441"/>
      <c r="O54" s="441"/>
      <c r="P54" s="442"/>
      <c r="R54" s="53"/>
      <c r="S54" s="440" t="s">
        <v>123</v>
      </c>
      <c r="T54" s="441"/>
      <c r="U54" s="441"/>
      <c r="V54" s="441"/>
      <c r="W54" s="441"/>
      <c r="X54" s="441"/>
      <c r="Y54" s="441"/>
      <c r="Z54" s="441"/>
      <c r="AA54" s="441"/>
      <c r="AB54" s="441"/>
      <c r="AC54" s="441"/>
      <c r="AD54" s="441"/>
      <c r="AE54" s="441"/>
      <c r="AF54" s="441"/>
      <c r="AG54" s="442"/>
      <c r="AI54" s="53"/>
      <c r="AJ54" s="440" t="s">
        <v>123</v>
      </c>
      <c r="AK54" s="441"/>
      <c r="AL54" s="441"/>
      <c r="AM54" s="441"/>
      <c r="AN54" s="441"/>
      <c r="AO54" s="441"/>
      <c r="AP54" s="441"/>
      <c r="AQ54" s="441"/>
      <c r="AR54" s="441"/>
      <c r="AS54" s="441"/>
      <c r="AT54" s="441"/>
      <c r="AU54" s="441"/>
      <c r="AV54" s="441"/>
      <c r="AW54" s="441"/>
      <c r="AX54" s="442"/>
      <c r="AZ54" s="53"/>
      <c r="BA54" s="440" t="s">
        <v>123</v>
      </c>
      <c r="BB54" s="441"/>
      <c r="BC54" s="441"/>
      <c r="BD54" s="441"/>
      <c r="BE54" s="441"/>
      <c r="BF54" s="441"/>
      <c r="BG54" s="441"/>
      <c r="BH54" s="441"/>
      <c r="BI54" s="441"/>
      <c r="BJ54" s="441"/>
      <c r="BK54" s="441"/>
      <c r="BL54" s="441"/>
      <c r="BM54" s="441"/>
      <c r="BN54" s="441"/>
      <c r="BO54" s="442"/>
      <c r="BQ54" s="53"/>
      <c r="BR54" s="440" t="s">
        <v>123</v>
      </c>
      <c r="BS54" s="441"/>
      <c r="BT54" s="441"/>
      <c r="BU54" s="441"/>
      <c r="BV54" s="441"/>
      <c r="BW54" s="441"/>
      <c r="BX54" s="441"/>
      <c r="BY54" s="441"/>
      <c r="BZ54" s="441"/>
      <c r="CA54" s="441"/>
      <c r="CB54" s="441"/>
      <c r="CC54" s="441"/>
      <c r="CD54" s="441"/>
      <c r="CE54" s="441"/>
      <c r="CF54" s="442"/>
    </row>
    <row r="55" spans="1:149" x14ac:dyDescent="0.3">
      <c r="A55" s="55"/>
      <c r="B55" s="443" t="s">
        <v>111</v>
      </c>
      <c r="C55" s="444"/>
      <c r="D55" s="444"/>
      <c r="E55" s="444"/>
      <c r="F55" s="445"/>
      <c r="G55" s="443" t="s">
        <v>112</v>
      </c>
      <c r="H55" s="444"/>
      <c r="I55" s="444"/>
      <c r="J55" s="444"/>
      <c r="K55" s="445"/>
      <c r="L55" s="443" t="s">
        <v>113</v>
      </c>
      <c r="M55" s="444"/>
      <c r="N55" s="444"/>
      <c r="O55" s="444"/>
      <c r="P55" s="445"/>
      <c r="R55" s="55"/>
      <c r="S55" s="443" t="s">
        <v>111</v>
      </c>
      <c r="T55" s="444"/>
      <c r="U55" s="444"/>
      <c r="V55" s="444"/>
      <c r="W55" s="445"/>
      <c r="X55" s="443" t="s">
        <v>112</v>
      </c>
      <c r="Y55" s="444"/>
      <c r="Z55" s="444"/>
      <c r="AA55" s="444"/>
      <c r="AB55" s="445"/>
      <c r="AC55" s="443" t="s">
        <v>113</v>
      </c>
      <c r="AD55" s="444"/>
      <c r="AE55" s="444"/>
      <c r="AF55" s="444"/>
      <c r="AG55" s="445"/>
      <c r="AI55" s="55"/>
      <c r="AJ55" s="443" t="s">
        <v>111</v>
      </c>
      <c r="AK55" s="444"/>
      <c r="AL55" s="444"/>
      <c r="AM55" s="444"/>
      <c r="AN55" s="445"/>
      <c r="AO55" s="443" t="s">
        <v>112</v>
      </c>
      <c r="AP55" s="444"/>
      <c r="AQ55" s="444"/>
      <c r="AR55" s="444"/>
      <c r="AS55" s="445"/>
      <c r="AT55" s="443" t="s">
        <v>113</v>
      </c>
      <c r="AU55" s="444"/>
      <c r="AV55" s="444"/>
      <c r="AW55" s="444"/>
      <c r="AX55" s="445"/>
      <c r="AZ55" s="55"/>
      <c r="BA55" s="443" t="s">
        <v>111</v>
      </c>
      <c r="BB55" s="444"/>
      <c r="BC55" s="444"/>
      <c r="BD55" s="444"/>
      <c r="BE55" s="445"/>
      <c r="BF55" s="443" t="s">
        <v>112</v>
      </c>
      <c r="BG55" s="444"/>
      <c r="BH55" s="444"/>
      <c r="BI55" s="444"/>
      <c r="BJ55" s="445"/>
      <c r="BK55" s="443" t="s">
        <v>113</v>
      </c>
      <c r="BL55" s="444"/>
      <c r="BM55" s="444"/>
      <c r="BN55" s="444"/>
      <c r="BO55" s="445"/>
      <c r="BQ55" s="55"/>
      <c r="BR55" s="443" t="s">
        <v>111</v>
      </c>
      <c r="BS55" s="444"/>
      <c r="BT55" s="444"/>
      <c r="BU55" s="444"/>
      <c r="BV55" s="445"/>
      <c r="BW55" s="443" t="s">
        <v>112</v>
      </c>
      <c r="BX55" s="444"/>
      <c r="BY55" s="444"/>
      <c r="BZ55" s="444"/>
      <c r="CA55" s="445"/>
      <c r="CB55" s="443" t="s">
        <v>113</v>
      </c>
      <c r="CC55" s="444"/>
      <c r="CD55" s="444"/>
      <c r="CE55" s="444"/>
      <c r="CF55" s="445"/>
    </row>
    <row r="56" spans="1:149" ht="57.6" x14ac:dyDescent="0.3">
      <c r="A56" s="56" t="s">
        <v>0</v>
      </c>
      <c r="B56" s="116" t="s">
        <v>4</v>
      </c>
      <c r="C56" s="116" t="s">
        <v>258</v>
      </c>
      <c r="D56" s="117" t="s">
        <v>259</v>
      </c>
      <c r="E56" s="118" t="s">
        <v>114</v>
      </c>
      <c r="F56" s="118" t="s">
        <v>115</v>
      </c>
      <c r="G56" s="119" t="s">
        <v>4</v>
      </c>
      <c r="H56" s="119" t="s">
        <v>258</v>
      </c>
      <c r="I56" s="117" t="s">
        <v>259</v>
      </c>
      <c r="J56" s="118" t="s">
        <v>116</v>
      </c>
      <c r="K56" s="118" t="s">
        <v>115</v>
      </c>
      <c r="L56" s="117" t="s">
        <v>260</v>
      </c>
      <c r="M56" s="119" t="s">
        <v>117</v>
      </c>
      <c r="N56" s="119" t="s">
        <v>118</v>
      </c>
      <c r="O56" s="119" t="s">
        <v>119</v>
      </c>
      <c r="P56" s="118" t="s">
        <v>120</v>
      </c>
      <c r="R56" s="56" t="s">
        <v>0</v>
      </c>
      <c r="S56" s="116" t="s">
        <v>4</v>
      </c>
      <c r="T56" s="116" t="s">
        <v>258</v>
      </c>
      <c r="U56" s="117" t="s">
        <v>259</v>
      </c>
      <c r="V56" s="118" t="s">
        <v>114</v>
      </c>
      <c r="W56" s="118" t="s">
        <v>115</v>
      </c>
      <c r="X56" s="119" t="s">
        <v>4</v>
      </c>
      <c r="Y56" s="119" t="s">
        <v>258</v>
      </c>
      <c r="Z56" s="117" t="s">
        <v>259</v>
      </c>
      <c r="AA56" s="118" t="s">
        <v>116</v>
      </c>
      <c r="AB56" s="118" t="s">
        <v>115</v>
      </c>
      <c r="AC56" s="117" t="s">
        <v>260</v>
      </c>
      <c r="AD56" s="119" t="s">
        <v>117</v>
      </c>
      <c r="AE56" s="119" t="s">
        <v>118</v>
      </c>
      <c r="AF56" s="119" t="s">
        <v>119</v>
      </c>
      <c r="AG56" s="118" t="s">
        <v>120</v>
      </c>
      <c r="AI56" s="56" t="s">
        <v>0</v>
      </c>
      <c r="AJ56" s="116" t="s">
        <v>4</v>
      </c>
      <c r="AK56" s="116" t="s">
        <v>258</v>
      </c>
      <c r="AL56" s="117" t="s">
        <v>259</v>
      </c>
      <c r="AM56" s="118" t="s">
        <v>114</v>
      </c>
      <c r="AN56" s="118" t="s">
        <v>115</v>
      </c>
      <c r="AO56" s="119" t="s">
        <v>4</v>
      </c>
      <c r="AP56" s="119" t="s">
        <v>258</v>
      </c>
      <c r="AQ56" s="117" t="s">
        <v>259</v>
      </c>
      <c r="AR56" s="118" t="s">
        <v>116</v>
      </c>
      <c r="AS56" s="118" t="s">
        <v>115</v>
      </c>
      <c r="AT56" s="117" t="s">
        <v>260</v>
      </c>
      <c r="AU56" s="119" t="s">
        <v>117</v>
      </c>
      <c r="AV56" s="119" t="s">
        <v>118</v>
      </c>
      <c r="AW56" s="119" t="s">
        <v>119</v>
      </c>
      <c r="AX56" s="118" t="s">
        <v>120</v>
      </c>
      <c r="AZ56" s="56" t="s">
        <v>0</v>
      </c>
      <c r="BA56" s="116" t="s">
        <v>4</v>
      </c>
      <c r="BB56" s="116" t="s">
        <v>258</v>
      </c>
      <c r="BC56" s="117" t="s">
        <v>259</v>
      </c>
      <c r="BD56" s="118" t="s">
        <v>114</v>
      </c>
      <c r="BE56" s="118" t="s">
        <v>115</v>
      </c>
      <c r="BF56" s="119" t="s">
        <v>4</v>
      </c>
      <c r="BG56" s="119" t="s">
        <v>258</v>
      </c>
      <c r="BH56" s="117" t="s">
        <v>259</v>
      </c>
      <c r="BI56" s="118" t="s">
        <v>116</v>
      </c>
      <c r="BJ56" s="118" t="s">
        <v>115</v>
      </c>
      <c r="BK56" s="117" t="s">
        <v>260</v>
      </c>
      <c r="BL56" s="119" t="s">
        <v>117</v>
      </c>
      <c r="BM56" s="119" t="s">
        <v>118</v>
      </c>
      <c r="BN56" s="119" t="s">
        <v>119</v>
      </c>
      <c r="BO56" s="118" t="s">
        <v>120</v>
      </c>
      <c r="BQ56" s="56" t="s">
        <v>0</v>
      </c>
      <c r="BR56" s="116" t="s">
        <v>4</v>
      </c>
      <c r="BS56" s="116" t="s">
        <v>258</v>
      </c>
      <c r="BT56" s="117" t="s">
        <v>259</v>
      </c>
      <c r="BU56" s="118" t="s">
        <v>114</v>
      </c>
      <c r="BV56" s="118" t="s">
        <v>115</v>
      </c>
      <c r="BW56" s="119" t="s">
        <v>4</v>
      </c>
      <c r="BX56" s="119" t="s">
        <v>258</v>
      </c>
      <c r="BY56" s="117" t="s">
        <v>259</v>
      </c>
      <c r="BZ56" s="118" t="s">
        <v>116</v>
      </c>
      <c r="CA56" s="118" t="s">
        <v>115</v>
      </c>
      <c r="CB56" s="117" t="s">
        <v>260</v>
      </c>
      <c r="CC56" s="119" t="s">
        <v>117</v>
      </c>
      <c r="CD56" s="119" t="s">
        <v>118</v>
      </c>
      <c r="CE56" s="119" t="s">
        <v>119</v>
      </c>
      <c r="CF56" s="118" t="s">
        <v>120</v>
      </c>
    </row>
    <row r="57" spans="1:149" x14ac:dyDescent="0.3">
      <c r="A57" s="120">
        <v>3</v>
      </c>
      <c r="B57" s="97"/>
      <c r="C57" s="97"/>
      <c r="D57" s="121" t="e">
        <f t="shared" ref="D57:D62" si="100">C57/B57</f>
        <v>#DIV/0!</v>
      </c>
      <c r="E57" s="122" t="s">
        <v>13</v>
      </c>
      <c r="F57" s="123">
        <v>187.5</v>
      </c>
      <c r="G57" s="41"/>
      <c r="H57" s="41"/>
      <c r="I57" s="121" t="e">
        <f t="shared" ref="I57:I62" si="101">H57/G57</f>
        <v>#DIV/0!</v>
      </c>
      <c r="J57" s="122" t="s">
        <v>13</v>
      </c>
      <c r="K57" s="123">
        <v>195.4</v>
      </c>
      <c r="L57" s="121" t="e">
        <f t="shared" ref="L57:L62" si="102">I57-D57</f>
        <v>#DIV/0!</v>
      </c>
      <c r="M57" s="124" t="str">
        <f t="shared" ref="M57:M62" si="103">E57</f>
        <v>-</v>
      </c>
      <c r="N57" s="124" t="str">
        <f t="shared" ref="N57:N62" si="104">J57</f>
        <v>-</v>
      </c>
      <c r="O57" s="124" t="e">
        <f t="shared" ref="O57:O58" si="105">N57-M57</f>
        <v>#VALUE!</v>
      </c>
      <c r="P57" s="125">
        <v>8</v>
      </c>
      <c r="R57" s="120">
        <v>3</v>
      </c>
      <c r="S57" s="97"/>
      <c r="T57" s="97"/>
      <c r="U57" s="121" t="e">
        <f t="shared" ref="U57:U62" si="106">T57/S57</f>
        <v>#DIV/0!</v>
      </c>
      <c r="V57" s="122" t="s">
        <v>13</v>
      </c>
      <c r="W57" s="123">
        <v>187.5</v>
      </c>
      <c r="X57" s="41"/>
      <c r="Y57" s="41"/>
      <c r="Z57" s="121" t="e">
        <f t="shared" ref="Z57:Z62" si="107">Y57/X57</f>
        <v>#DIV/0!</v>
      </c>
      <c r="AA57" s="122" t="s">
        <v>13</v>
      </c>
      <c r="AB57" s="123">
        <v>195.4</v>
      </c>
      <c r="AC57" s="121" t="e">
        <f t="shared" ref="AC57:AC62" si="108">Z57-U57</f>
        <v>#DIV/0!</v>
      </c>
      <c r="AD57" s="124" t="str">
        <f t="shared" ref="AD57:AD62" si="109">V57</f>
        <v>-</v>
      </c>
      <c r="AE57" s="124" t="str">
        <f t="shared" ref="AE57:AE62" si="110">AA57</f>
        <v>-</v>
      </c>
      <c r="AF57" s="124" t="e">
        <f t="shared" ref="AF57:AF58" si="111">AE57-AD57</f>
        <v>#VALUE!</v>
      </c>
      <c r="AG57" s="125">
        <v>8</v>
      </c>
      <c r="AI57" s="120">
        <v>3</v>
      </c>
      <c r="AJ57" s="97"/>
      <c r="AK57" s="97"/>
      <c r="AL57" s="121" t="e">
        <f t="shared" ref="AL57:AL62" si="112">AK57/AJ57</f>
        <v>#DIV/0!</v>
      </c>
      <c r="AM57" s="122" t="s">
        <v>13</v>
      </c>
      <c r="AN57" s="123">
        <v>187.5</v>
      </c>
      <c r="AO57" s="41"/>
      <c r="AP57" s="41"/>
      <c r="AQ57" s="121" t="e">
        <f t="shared" ref="AQ57:AQ62" si="113">AP57/AO57</f>
        <v>#DIV/0!</v>
      </c>
      <c r="AR57" s="122" t="s">
        <v>13</v>
      </c>
      <c r="AS57" s="123">
        <v>195.4</v>
      </c>
      <c r="AT57" s="121" t="e">
        <f t="shared" ref="AT57:AT62" si="114">AQ57-AL57</f>
        <v>#DIV/0!</v>
      </c>
      <c r="AU57" s="124" t="str">
        <f t="shared" ref="AU57:AU62" si="115">AM57</f>
        <v>-</v>
      </c>
      <c r="AV57" s="124" t="str">
        <f t="shared" ref="AV57:AV62" si="116">AR57</f>
        <v>-</v>
      </c>
      <c r="AW57" s="124" t="e">
        <f t="shared" ref="AW57:AW58" si="117">AV57-AU57</f>
        <v>#VALUE!</v>
      </c>
      <c r="AX57" s="125">
        <v>8</v>
      </c>
      <c r="AZ57" s="120">
        <v>3</v>
      </c>
      <c r="BA57" s="97"/>
      <c r="BB57" s="97"/>
      <c r="BC57" s="121" t="e">
        <f t="shared" ref="BC57:BC62" si="118">BB57/BA57</f>
        <v>#DIV/0!</v>
      </c>
      <c r="BD57" s="122" t="s">
        <v>13</v>
      </c>
      <c r="BE57" s="123">
        <v>187.5</v>
      </c>
      <c r="BF57" s="41"/>
      <c r="BG57" s="41"/>
      <c r="BH57" s="121" t="e">
        <f t="shared" ref="BH57:BH62" si="119">BG57/BF57</f>
        <v>#DIV/0!</v>
      </c>
      <c r="BI57" s="122" t="s">
        <v>13</v>
      </c>
      <c r="BJ57" s="123">
        <v>195.4</v>
      </c>
      <c r="BK57" s="121" t="e">
        <f t="shared" ref="BK57:BK62" si="120">BH57-BC57</f>
        <v>#DIV/0!</v>
      </c>
      <c r="BL57" s="124" t="str">
        <f t="shared" ref="BL57:BL62" si="121">BD57</f>
        <v>-</v>
      </c>
      <c r="BM57" s="124" t="str">
        <f t="shared" ref="BM57:BM62" si="122">BI57</f>
        <v>-</v>
      </c>
      <c r="BN57" s="124" t="e">
        <f t="shared" ref="BN57:BN58" si="123">BM57-BL57</f>
        <v>#VALUE!</v>
      </c>
      <c r="BO57" s="125">
        <v>8</v>
      </c>
      <c r="BQ57" s="120">
        <v>3</v>
      </c>
      <c r="BR57" s="97"/>
      <c r="BS57" s="97"/>
      <c r="BT57" s="121" t="e">
        <f t="shared" ref="BT57:BT62" si="124">BS57/BR57</f>
        <v>#DIV/0!</v>
      </c>
      <c r="BU57" s="122" t="s">
        <v>13</v>
      </c>
      <c r="BV57" s="123">
        <v>187.5</v>
      </c>
      <c r="BW57" s="41"/>
      <c r="BX57" s="41"/>
      <c r="BY57" s="121" t="e">
        <f t="shared" ref="BY57:BY62" si="125">BX57/BW57</f>
        <v>#DIV/0!</v>
      </c>
      <c r="BZ57" s="122" t="s">
        <v>13</v>
      </c>
      <c r="CA57" s="123">
        <v>195.4</v>
      </c>
      <c r="CB57" s="121" t="e">
        <f t="shared" ref="CB57:CB62" si="126">BY57-BT57</f>
        <v>#DIV/0!</v>
      </c>
      <c r="CC57" s="124" t="str">
        <f t="shared" ref="CC57:CC62" si="127">BU57</f>
        <v>-</v>
      </c>
      <c r="CD57" s="124" t="str">
        <f t="shared" ref="CD57:CD62" si="128">BZ57</f>
        <v>-</v>
      </c>
      <c r="CE57" s="124" t="e">
        <f t="shared" ref="CE57:CE58" si="129">CD57-CC57</f>
        <v>#VALUE!</v>
      </c>
      <c r="CF57" s="125">
        <v>8</v>
      </c>
    </row>
    <row r="58" spans="1:149" x14ac:dyDescent="0.3">
      <c r="A58" s="120">
        <v>4</v>
      </c>
      <c r="B58" s="97"/>
      <c r="C58" s="97"/>
      <c r="D58" s="121" t="e">
        <f t="shared" si="100"/>
        <v>#DIV/0!</v>
      </c>
      <c r="E58" s="122" t="s">
        <v>13</v>
      </c>
      <c r="F58" s="123">
        <v>194.6</v>
      </c>
      <c r="G58" s="41"/>
      <c r="H58" s="41"/>
      <c r="I58" s="121" t="e">
        <f t="shared" si="101"/>
        <v>#DIV/0!</v>
      </c>
      <c r="J58" s="122" t="s">
        <v>13</v>
      </c>
      <c r="K58" s="123">
        <v>201</v>
      </c>
      <c r="L58" s="121" t="e">
        <f t="shared" si="102"/>
        <v>#DIV/0!</v>
      </c>
      <c r="M58" s="124" t="str">
        <f t="shared" si="103"/>
        <v>-</v>
      </c>
      <c r="N58" s="124" t="str">
        <f t="shared" si="104"/>
        <v>-</v>
      </c>
      <c r="O58" s="124" t="e">
        <f t="shared" si="105"/>
        <v>#VALUE!</v>
      </c>
      <c r="P58" s="125">
        <v>6.4</v>
      </c>
      <c r="R58" s="120">
        <v>4</v>
      </c>
      <c r="S58" s="97"/>
      <c r="T58" s="97"/>
      <c r="U58" s="121" t="e">
        <f t="shared" si="106"/>
        <v>#DIV/0!</v>
      </c>
      <c r="V58" s="122" t="s">
        <v>13</v>
      </c>
      <c r="W58" s="123">
        <v>194.6</v>
      </c>
      <c r="X58" s="41"/>
      <c r="Y58" s="41"/>
      <c r="Z58" s="121" t="e">
        <f t="shared" si="107"/>
        <v>#DIV/0!</v>
      </c>
      <c r="AA58" s="122" t="s">
        <v>13</v>
      </c>
      <c r="AB58" s="123">
        <v>201</v>
      </c>
      <c r="AC58" s="121" t="e">
        <f t="shared" si="108"/>
        <v>#DIV/0!</v>
      </c>
      <c r="AD58" s="124" t="str">
        <f t="shared" si="109"/>
        <v>-</v>
      </c>
      <c r="AE58" s="124" t="str">
        <f t="shared" si="110"/>
        <v>-</v>
      </c>
      <c r="AF58" s="124" t="e">
        <f t="shared" si="111"/>
        <v>#VALUE!</v>
      </c>
      <c r="AG58" s="125">
        <v>6.4</v>
      </c>
      <c r="AI58" s="120">
        <v>4</v>
      </c>
      <c r="AJ58" s="97"/>
      <c r="AK58" s="97"/>
      <c r="AL58" s="121" t="e">
        <f t="shared" si="112"/>
        <v>#DIV/0!</v>
      </c>
      <c r="AM58" s="122" t="s">
        <v>13</v>
      </c>
      <c r="AN58" s="123">
        <v>194.6</v>
      </c>
      <c r="AO58" s="41"/>
      <c r="AP58" s="41"/>
      <c r="AQ58" s="121" t="e">
        <f t="shared" si="113"/>
        <v>#DIV/0!</v>
      </c>
      <c r="AR58" s="122" t="s">
        <v>13</v>
      </c>
      <c r="AS58" s="123">
        <v>201</v>
      </c>
      <c r="AT58" s="121" t="e">
        <f t="shared" si="114"/>
        <v>#DIV/0!</v>
      </c>
      <c r="AU58" s="124" t="str">
        <f t="shared" si="115"/>
        <v>-</v>
      </c>
      <c r="AV58" s="124" t="str">
        <f t="shared" si="116"/>
        <v>-</v>
      </c>
      <c r="AW58" s="124" t="e">
        <f t="shared" si="117"/>
        <v>#VALUE!</v>
      </c>
      <c r="AX58" s="125">
        <v>6.4</v>
      </c>
      <c r="AZ58" s="120">
        <v>4</v>
      </c>
      <c r="BA58" s="97"/>
      <c r="BB58" s="97"/>
      <c r="BC58" s="121" t="e">
        <f t="shared" si="118"/>
        <v>#DIV/0!</v>
      </c>
      <c r="BD58" s="122" t="s">
        <v>13</v>
      </c>
      <c r="BE58" s="123">
        <v>194.6</v>
      </c>
      <c r="BF58" s="41"/>
      <c r="BG58" s="41"/>
      <c r="BH58" s="121" t="e">
        <f t="shared" si="119"/>
        <v>#DIV/0!</v>
      </c>
      <c r="BI58" s="122" t="s">
        <v>13</v>
      </c>
      <c r="BJ58" s="123">
        <v>201</v>
      </c>
      <c r="BK58" s="121" t="e">
        <f t="shared" si="120"/>
        <v>#DIV/0!</v>
      </c>
      <c r="BL58" s="124" t="str">
        <f t="shared" si="121"/>
        <v>-</v>
      </c>
      <c r="BM58" s="124" t="str">
        <f t="shared" si="122"/>
        <v>-</v>
      </c>
      <c r="BN58" s="124" t="e">
        <f t="shared" si="123"/>
        <v>#VALUE!</v>
      </c>
      <c r="BO58" s="125">
        <v>6.4</v>
      </c>
      <c r="BQ58" s="120">
        <v>4</v>
      </c>
      <c r="BR58" s="97"/>
      <c r="BS58" s="97"/>
      <c r="BT58" s="121" t="e">
        <f t="shared" si="124"/>
        <v>#DIV/0!</v>
      </c>
      <c r="BU58" s="122" t="s">
        <v>13</v>
      </c>
      <c r="BV58" s="123">
        <v>194.6</v>
      </c>
      <c r="BW58" s="41"/>
      <c r="BX58" s="41"/>
      <c r="BY58" s="121" t="e">
        <f t="shared" si="125"/>
        <v>#DIV/0!</v>
      </c>
      <c r="BZ58" s="122" t="s">
        <v>13</v>
      </c>
      <c r="CA58" s="123">
        <v>201</v>
      </c>
      <c r="CB58" s="121" t="e">
        <f t="shared" si="126"/>
        <v>#DIV/0!</v>
      </c>
      <c r="CC58" s="124" t="str">
        <f t="shared" si="127"/>
        <v>-</v>
      </c>
      <c r="CD58" s="124" t="str">
        <f t="shared" si="128"/>
        <v>-</v>
      </c>
      <c r="CE58" s="124" t="e">
        <f t="shared" si="129"/>
        <v>#VALUE!</v>
      </c>
      <c r="CF58" s="125">
        <v>6.4</v>
      </c>
    </row>
    <row r="59" spans="1:149" x14ac:dyDescent="0.3">
      <c r="A59" s="60">
        <v>5</v>
      </c>
      <c r="B59" s="102"/>
      <c r="C59" s="102"/>
      <c r="D59" s="80" t="e">
        <f t="shared" si="100"/>
        <v>#DIV/0!</v>
      </c>
      <c r="E59" s="103" t="s">
        <v>13</v>
      </c>
      <c r="F59" s="104">
        <v>200.2</v>
      </c>
      <c r="G59" s="42"/>
      <c r="H59" s="42"/>
      <c r="I59" s="80" t="e">
        <f t="shared" si="101"/>
        <v>#DIV/0!</v>
      </c>
      <c r="J59" s="103" t="s">
        <v>13</v>
      </c>
      <c r="K59" s="104">
        <v>205.7</v>
      </c>
      <c r="L59" s="121" t="e">
        <f t="shared" si="102"/>
        <v>#DIV/0!</v>
      </c>
      <c r="M59" s="124" t="str">
        <f t="shared" si="103"/>
        <v>-</v>
      </c>
      <c r="N59" s="124" t="str">
        <f t="shared" si="104"/>
        <v>-</v>
      </c>
      <c r="O59" s="124" t="e">
        <f>N59-M59</f>
        <v>#VALUE!</v>
      </c>
      <c r="P59" s="125">
        <v>5.5</v>
      </c>
      <c r="R59" s="60">
        <v>5</v>
      </c>
      <c r="S59" s="102"/>
      <c r="T59" s="102"/>
      <c r="U59" s="80" t="e">
        <f t="shared" si="106"/>
        <v>#DIV/0!</v>
      </c>
      <c r="V59" s="103" t="s">
        <v>13</v>
      </c>
      <c r="W59" s="104">
        <v>200.2</v>
      </c>
      <c r="X59" s="42"/>
      <c r="Y59" s="42"/>
      <c r="Z59" s="80" t="e">
        <f t="shared" si="107"/>
        <v>#DIV/0!</v>
      </c>
      <c r="AA59" s="103" t="s">
        <v>13</v>
      </c>
      <c r="AB59" s="104">
        <v>205.7</v>
      </c>
      <c r="AC59" s="121" t="e">
        <f t="shared" si="108"/>
        <v>#DIV/0!</v>
      </c>
      <c r="AD59" s="124" t="str">
        <f t="shared" si="109"/>
        <v>-</v>
      </c>
      <c r="AE59" s="124" t="str">
        <f t="shared" si="110"/>
        <v>-</v>
      </c>
      <c r="AF59" s="124" t="e">
        <f>AE59-AD59</f>
        <v>#VALUE!</v>
      </c>
      <c r="AG59" s="125">
        <v>5.5</v>
      </c>
      <c r="AI59" s="60">
        <v>5</v>
      </c>
      <c r="AJ59" s="102"/>
      <c r="AK59" s="102"/>
      <c r="AL59" s="80" t="e">
        <f t="shared" si="112"/>
        <v>#DIV/0!</v>
      </c>
      <c r="AM59" s="103" t="s">
        <v>13</v>
      </c>
      <c r="AN59" s="104">
        <v>200.2</v>
      </c>
      <c r="AO59" s="42"/>
      <c r="AP59" s="42"/>
      <c r="AQ59" s="80" t="e">
        <f t="shared" si="113"/>
        <v>#DIV/0!</v>
      </c>
      <c r="AR59" s="103" t="s">
        <v>13</v>
      </c>
      <c r="AS59" s="104">
        <v>205.7</v>
      </c>
      <c r="AT59" s="121" t="e">
        <f t="shared" si="114"/>
        <v>#DIV/0!</v>
      </c>
      <c r="AU59" s="124" t="str">
        <f t="shared" si="115"/>
        <v>-</v>
      </c>
      <c r="AV59" s="124" t="str">
        <f t="shared" si="116"/>
        <v>-</v>
      </c>
      <c r="AW59" s="124" t="e">
        <f>AV59-AU59</f>
        <v>#VALUE!</v>
      </c>
      <c r="AX59" s="125">
        <v>5.5</v>
      </c>
      <c r="AZ59" s="60">
        <v>5</v>
      </c>
      <c r="BA59" s="102"/>
      <c r="BB59" s="102"/>
      <c r="BC59" s="80" t="e">
        <f t="shared" si="118"/>
        <v>#DIV/0!</v>
      </c>
      <c r="BD59" s="103" t="s">
        <v>13</v>
      </c>
      <c r="BE59" s="104">
        <v>200.2</v>
      </c>
      <c r="BF59" s="42"/>
      <c r="BG59" s="42"/>
      <c r="BH59" s="80" t="e">
        <f t="shared" si="119"/>
        <v>#DIV/0!</v>
      </c>
      <c r="BI59" s="103" t="s">
        <v>13</v>
      </c>
      <c r="BJ59" s="104">
        <v>205.7</v>
      </c>
      <c r="BK59" s="121" t="e">
        <f t="shared" si="120"/>
        <v>#DIV/0!</v>
      </c>
      <c r="BL59" s="124" t="str">
        <f t="shared" si="121"/>
        <v>-</v>
      </c>
      <c r="BM59" s="124" t="str">
        <f t="shared" si="122"/>
        <v>-</v>
      </c>
      <c r="BN59" s="124" t="e">
        <f>BM59-BL59</f>
        <v>#VALUE!</v>
      </c>
      <c r="BO59" s="125">
        <v>5.5</v>
      </c>
      <c r="BQ59" s="60">
        <v>5</v>
      </c>
      <c r="BR59" s="102"/>
      <c r="BS59" s="102"/>
      <c r="BT59" s="80" t="e">
        <f t="shared" si="124"/>
        <v>#DIV/0!</v>
      </c>
      <c r="BU59" s="103" t="s">
        <v>13</v>
      </c>
      <c r="BV59" s="104">
        <v>200.2</v>
      </c>
      <c r="BW59" s="42"/>
      <c r="BX59" s="42"/>
      <c r="BY59" s="80" t="e">
        <f t="shared" si="125"/>
        <v>#DIV/0!</v>
      </c>
      <c r="BZ59" s="103" t="s">
        <v>13</v>
      </c>
      <c r="CA59" s="104">
        <v>205.7</v>
      </c>
      <c r="CB59" s="121" t="e">
        <f t="shared" si="126"/>
        <v>#DIV/0!</v>
      </c>
      <c r="CC59" s="124" t="str">
        <f t="shared" si="127"/>
        <v>-</v>
      </c>
      <c r="CD59" s="124" t="str">
        <f t="shared" si="128"/>
        <v>-</v>
      </c>
      <c r="CE59" s="124" t="e">
        <f>CD59-CC59</f>
        <v>#VALUE!</v>
      </c>
      <c r="CF59" s="125">
        <v>5.5</v>
      </c>
    </row>
    <row r="60" spans="1:149" x14ac:dyDescent="0.3">
      <c r="A60" s="120">
        <v>6</v>
      </c>
      <c r="B60" s="97"/>
      <c r="C60" s="97"/>
      <c r="D60" s="121" t="e">
        <f t="shared" si="100"/>
        <v>#DIV/0!</v>
      </c>
      <c r="E60" s="122" t="s">
        <v>13</v>
      </c>
      <c r="F60" s="123">
        <v>204.3</v>
      </c>
      <c r="G60" s="41"/>
      <c r="H60" s="41"/>
      <c r="I60" s="121" t="e">
        <f t="shared" si="101"/>
        <v>#DIV/0!</v>
      </c>
      <c r="J60" s="122" t="s">
        <v>13</v>
      </c>
      <c r="K60" s="123">
        <v>208.6</v>
      </c>
      <c r="L60" s="121" t="e">
        <f t="shared" si="102"/>
        <v>#DIV/0!</v>
      </c>
      <c r="M60" s="124" t="str">
        <f t="shared" si="103"/>
        <v>-</v>
      </c>
      <c r="N60" s="124" t="str">
        <f t="shared" si="104"/>
        <v>-</v>
      </c>
      <c r="O60" s="124" t="e">
        <f t="shared" ref="O60:O62" si="130">N60-M60</f>
        <v>#VALUE!</v>
      </c>
      <c r="P60" s="125">
        <v>4.3</v>
      </c>
      <c r="R60" s="120">
        <v>6</v>
      </c>
      <c r="S60" s="97"/>
      <c r="T60" s="97"/>
      <c r="U60" s="121" t="e">
        <f t="shared" si="106"/>
        <v>#DIV/0!</v>
      </c>
      <c r="V60" s="122" t="s">
        <v>13</v>
      </c>
      <c r="W60" s="123">
        <v>204.3</v>
      </c>
      <c r="X60" s="41"/>
      <c r="Y60" s="41"/>
      <c r="Z60" s="121" t="e">
        <f t="shared" si="107"/>
        <v>#DIV/0!</v>
      </c>
      <c r="AA60" s="122" t="s">
        <v>13</v>
      </c>
      <c r="AB60" s="123">
        <v>208.6</v>
      </c>
      <c r="AC60" s="121" t="e">
        <f t="shared" si="108"/>
        <v>#DIV/0!</v>
      </c>
      <c r="AD60" s="124" t="str">
        <f t="shared" si="109"/>
        <v>-</v>
      </c>
      <c r="AE60" s="124" t="str">
        <f t="shared" si="110"/>
        <v>-</v>
      </c>
      <c r="AF60" s="124" t="e">
        <f t="shared" ref="AF60:AF62" si="131">AE60-AD60</f>
        <v>#VALUE!</v>
      </c>
      <c r="AG60" s="125">
        <v>4.3</v>
      </c>
      <c r="AI60" s="120">
        <v>6</v>
      </c>
      <c r="AJ60" s="97"/>
      <c r="AK60" s="97"/>
      <c r="AL60" s="121" t="e">
        <f t="shared" si="112"/>
        <v>#DIV/0!</v>
      </c>
      <c r="AM60" s="122" t="s">
        <v>13</v>
      </c>
      <c r="AN60" s="123">
        <v>204.3</v>
      </c>
      <c r="AO60" s="41"/>
      <c r="AP60" s="41"/>
      <c r="AQ60" s="121" t="e">
        <f t="shared" si="113"/>
        <v>#DIV/0!</v>
      </c>
      <c r="AR60" s="122" t="s">
        <v>13</v>
      </c>
      <c r="AS60" s="123">
        <v>208.6</v>
      </c>
      <c r="AT60" s="121" t="e">
        <f t="shared" si="114"/>
        <v>#DIV/0!</v>
      </c>
      <c r="AU60" s="124" t="str">
        <f t="shared" si="115"/>
        <v>-</v>
      </c>
      <c r="AV60" s="124" t="str">
        <f t="shared" si="116"/>
        <v>-</v>
      </c>
      <c r="AW60" s="124" t="e">
        <f t="shared" ref="AW60:AW62" si="132">AV60-AU60</f>
        <v>#VALUE!</v>
      </c>
      <c r="AX60" s="125">
        <v>4.3</v>
      </c>
      <c r="AZ60" s="120">
        <v>6</v>
      </c>
      <c r="BA60" s="97"/>
      <c r="BB60" s="97"/>
      <c r="BC60" s="121" t="e">
        <f t="shared" si="118"/>
        <v>#DIV/0!</v>
      </c>
      <c r="BD60" s="122" t="s">
        <v>13</v>
      </c>
      <c r="BE60" s="123">
        <v>204.3</v>
      </c>
      <c r="BF60" s="41"/>
      <c r="BG60" s="41"/>
      <c r="BH60" s="121" t="e">
        <f t="shared" si="119"/>
        <v>#DIV/0!</v>
      </c>
      <c r="BI60" s="122" t="s">
        <v>13</v>
      </c>
      <c r="BJ60" s="123">
        <v>208.6</v>
      </c>
      <c r="BK60" s="121" t="e">
        <f t="shared" si="120"/>
        <v>#DIV/0!</v>
      </c>
      <c r="BL60" s="124" t="str">
        <f t="shared" si="121"/>
        <v>-</v>
      </c>
      <c r="BM60" s="124" t="str">
        <f t="shared" si="122"/>
        <v>-</v>
      </c>
      <c r="BN60" s="124" t="e">
        <f t="shared" ref="BN60:BN62" si="133">BM60-BL60</f>
        <v>#VALUE!</v>
      </c>
      <c r="BO60" s="125">
        <v>4.3</v>
      </c>
      <c r="BQ60" s="120">
        <v>6</v>
      </c>
      <c r="BR60" s="97"/>
      <c r="BS60" s="97"/>
      <c r="BT60" s="121" t="e">
        <f t="shared" si="124"/>
        <v>#DIV/0!</v>
      </c>
      <c r="BU60" s="122" t="s">
        <v>13</v>
      </c>
      <c r="BV60" s="123">
        <v>204.3</v>
      </c>
      <c r="BW60" s="41"/>
      <c r="BX60" s="41"/>
      <c r="BY60" s="121" t="e">
        <f t="shared" si="125"/>
        <v>#DIV/0!</v>
      </c>
      <c r="BZ60" s="122" t="s">
        <v>13</v>
      </c>
      <c r="CA60" s="123">
        <v>208.6</v>
      </c>
      <c r="CB60" s="121" t="e">
        <f t="shared" si="126"/>
        <v>#DIV/0!</v>
      </c>
      <c r="CC60" s="124" t="str">
        <f t="shared" si="127"/>
        <v>-</v>
      </c>
      <c r="CD60" s="124" t="str">
        <f t="shared" si="128"/>
        <v>-</v>
      </c>
      <c r="CE60" s="124" t="e">
        <f t="shared" ref="CE60:CE62" si="134">CD60-CC60</f>
        <v>#VALUE!</v>
      </c>
      <c r="CF60" s="125">
        <v>4.3</v>
      </c>
    </row>
    <row r="61" spans="1:149" x14ac:dyDescent="0.3">
      <c r="A61" s="120">
        <v>7</v>
      </c>
      <c r="B61" s="97"/>
      <c r="C61" s="97"/>
      <c r="D61" s="121" t="e">
        <f t="shared" si="100"/>
        <v>#DIV/0!</v>
      </c>
      <c r="E61" s="122" t="s">
        <v>13</v>
      </c>
      <c r="F61" s="123">
        <v>207.2</v>
      </c>
      <c r="G61" s="41"/>
      <c r="H61" s="41"/>
      <c r="I61" s="121" t="e">
        <f t="shared" si="101"/>
        <v>#DIV/0!</v>
      </c>
      <c r="J61" s="122" t="s">
        <v>13</v>
      </c>
      <c r="K61" s="123">
        <v>210.9</v>
      </c>
      <c r="L61" s="121" t="e">
        <f t="shared" si="102"/>
        <v>#DIV/0!</v>
      </c>
      <c r="M61" s="124" t="str">
        <f t="shared" si="103"/>
        <v>-</v>
      </c>
      <c r="N61" s="124" t="str">
        <f t="shared" si="104"/>
        <v>-</v>
      </c>
      <c r="O61" s="124" t="e">
        <f t="shared" si="130"/>
        <v>#VALUE!</v>
      </c>
      <c r="P61" s="125">
        <v>3.7</v>
      </c>
      <c r="R61" s="120">
        <v>7</v>
      </c>
      <c r="S61" s="97"/>
      <c r="T61" s="97"/>
      <c r="U61" s="121" t="e">
        <f t="shared" si="106"/>
        <v>#DIV/0!</v>
      </c>
      <c r="V61" s="122" t="s">
        <v>13</v>
      </c>
      <c r="W61" s="123">
        <v>207.2</v>
      </c>
      <c r="X61" s="41"/>
      <c r="Y61" s="41"/>
      <c r="Z61" s="121" t="e">
        <f t="shared" si="107"/>
        <v>#DIV/0!</v>
      </c>
      <c r="AA61" s="122" t="s">
        <v>13</v>
      </c>
      <c r="AB61" s="123">
        <v>210.9</v>
      </c>
      <c r="AC61" s="121" t="e">
        <f t="shared" si="108"/>
        <v>#DIV/0!</v>
      </c>
      <c r="AD61" s="124" t="str">
        <f t="shared" si="109"/>
        <v>-</v>
      </c>
      <c r="AE61" s="124" t="str">
        <f t="shared" si="110"/>
        <v>-</v>
      </c>
      <c r="AF61" s="124" t="e">
        <f t="shared" si="131"/>
        <v>#VALUE!</v>
      </c>
      <c r="AG61" s="125">
        <v>3.7</v>
      </c>
      <c r="AI61" s="120">
        <v>7</v>
      </c>
      <c r="AJ61" s="97"/>
      <c r="AK61" s="97"/>
      <c r="AL61" s="121" t="e">
        <f t="shared" si="112"/>
        <v>#DIV/0!</v>
      </c>
      <c r="AM61" s="122" t="s">
        <v>13</v>
      </c>
      <c r="AN61" s="123">
        <v>207.2</v>
      </c>
      <c r="AO61" s="41"/>
      <c r="AP61" s="41"/>
      <c r="AQ61" s="121" t="e">
        <f t="shared" si="113"/>
        <v>#DIV/0!</v>
      </c>
      <c r="AR61" s="122" t="s">
        <v>13</v>
      </c>
      <c r="AS61" s="123">
        <v>210.9</v>
      </c>
      <c r="AT61" s="121" t="e">
        <f t="shared" si="114"/>
        <v>#DIV/0!</v>
      </c>
      <c r="AU61" s="124" t="str">
        <f t="shared" si="115"/>
        <v>-</v>
      </c>
      <c r="AV61" s="124" t="str">
        <f t="shared" si="116"/>
        <v>-</v>
      </c>
      <c r="AW61" s="124" t="e">
        <f t="shared" si="132"/>
        <v>#VALUE!</v>
      </c>
      <c r="AX61" s="125">
        <v>3.7</v>
      </c>
      <c r="AZ61" s="120">
        <v>7</v>
      </c>
      <c r="BA61" s="97"/>
      <c r="BB61" s="97"/>
      <c r="BC61" s="121" t="e">
        <f t="shared" si="118"/>
        <v>#DIV/0!</v>
      </c>
      <c r="BD61" s="122" t="s">
        <v>13</v>
      </c>
      <c r="BE61" s="123">
        <v>207.2</v>
      </c>
      <c r="BF61" s="41"/>
      <c r="BG61" s="41"/>
      <c r="BH61" s="121" t="e">
        <f t="shared" si="119"/>
        <v>#DIV/0!</v>
      </c>
      <c r="BI61" s="122" t="s">
        <v>13</v>
      </c>
      <c r="BJ61" s="123">
        <v>210.9</v>
      </c>
      <c r="BK61" s="121" t="e">
        <f t="shared" si="120"/>
        <v>#DIV/0!</v>
      </c>
      <c r="BL61" s="124" t="str">
        <f t="shared" si="121"/>
        <v>-</v>
      </c>
      <c r="BM61" s="124" t="str">
        <f t="shared" si="122"/>
        <v>-</v>
      </c>
      <c r="BN61" s="124" t="e">
        <f t="shared" si="133"/>
        <v>#VALUE!</v>
      </c>
      <c r="BO61" s="125">
        <v>3.7</v>
      </c>
      <c r="BQ61" s="120">
        <v>7</v>
      </c>
      <c r="BR61" s="97"/>
      <c r="BS61" s="97"/>
      <c r="BT61" s="121" t="e">
        <f t="shared" si="124"/>
        <v>#DIV/0!</v>
      </c>
      <c r="BU61" s="122" t="s">
        <v>13</v>
      </c>
      <c r="BV61" s="123">
        <v>207.2</v>
      </c>
      <c r="BW61" s="41"/>
      <c r="BX61" s="41"/>
      <c r="BY61" s="121" t="e">
        <f t="shared" si="125"/>
        <v>#DIV/0!</v>
      </c>
      <c r="BZ61" s="122" t="s">
        <v>13</v>
      </c>
      <c r="CA61" s="123">
        <v>210.9</v>
      </c>
      <c r="CB61" s="121" t="e">
        <f t="shared" si="126"/>
        <v>#DIV/0!</v>
      </c>
      <c r="CC61" s="124" t="str">
        <f t="shared" si="127"/>
        <v>-</v>
      </c>
      <c r="CD61" s="124" t="str">
        <f t="shared" si="128"/>
        <v>-</v>
      </c>
      <c r="CE61" s="124" t="e">
        <f t="shared" si="134"/>
        <v>#VALUE!</v>
      </c>
      <c r="CF61" s="125">
        <v>3.7</v>
      </c>
    </row>
    <row r="62" spans="1:149" x14ac:dyDescent="0.3">
      <c r="A62" s="60">
        <v>8</v>
      </c>
      <c r="B62" s="102"/>
      <c r="C62" s="102"/>
      <c r="D62" s="80" t="e">
        <f t="shared" si="100"/>
        <v>#DIV/0!</v>
      </c>
      <c r="E62" s="103" t="s">
        <v>13</v>
      </c>
      <c r="F62" s="104">
        <v>210.3</v>
      </c>
      <c r="G62" s="42"/>
      <c r="H62" s="42"/>
      <c r="I62" s="80" t="e">
        <f t="shared" si="101"/>
        <v>#DIV/0!</v>
      </c>
      <c r="J62" s="103" t="s">
        <v>13</v>
      </c>
      <c r="K62" s="104">
        <v>213.5</v>
      </c>
      <c r="L62" s="121" t="e">
        <f t="shared" si="102"/>
        <v>#DIV/0!</v>
      </c>
      <c r="M62" s="124" t="str">
        <f t="shared" si="103"/>
        <v>-</v>
      </c>
      <c r="N62" s="124" t="str">
        <f t="shared" si="104"/>
        <v>-</v>
      </c>
      <c r="O62" s="124" t="e">
        <f t="shared" si="130"/>
        <v>#VALUE!</v>
      </c>
      <c r="P62" s="125">
        <v>3.2</v>
      </c>
      <c r="R62" s="60">
        <v>8</v>
      </c>
      <c r="S62" s="102"/>
      <c r="T62" s="102"/>
      <c r="U62" s="80" t="e">
        <f t="shared" si="106"/>
        <v>#DIV/0!</v>
      </c>
      <c r="V62" s="103" t="s">
        <v>13</v>
      </c>
      <c r="W62" s="104">
        <v>210.3</v>
      </c>
      <c r="X62" s="42"/>
      <c r="Y62" s="42"/>
      <c r="Z62" s="80" t="e">
        <f t="shared" si="107"/>
        <v>#DIV/0!</v>
      </c>
      <c r="AA62" s="103" t="s">
        <v>13</v>
      </c>
      <c r="AB62" s="104">
        <v>213.5</v>
      </c>
      <c r="AC62" s="121" t="e">
        <f t="shared" si="108"/>
        <v>#DIV/0!</v>
      </c>
      <c r="AD62" s="124" t="str">
        <f t="shared" si="109"/>
        <v>-</v>
      </c>
      <c r="AE62" s="124" t="str">
        <f t="shared" si="110"/>
        <v>-</v>
      </c>
      <c r="AF62" s="124" t="e">
        <f t="shared" si="131"/>
        <v>#VALUE!</v>
      </c>
      <c r="AG62" s="125">
        <v>3.2</v>
      </c>
      <c r="AI62" s="60">
        <v>8</v>
      </c>
      <c r="AJ62" s="102"/>
      <c r="AK62" s="102"/>
      <c r="AL62" s="80" t="e">
        <f t="shared" si="112"/>
        <v>#DIV/0!</v>
      </c>
      <c r="AM62" s="103" t="s">
        <v>13</v>
      </c>
      <c r="AN62" s="104">
        <v>210.3</v>
      </c>
      <c r="AO62" s="42"/>
      <c r="AP62" s="42"/>
      <c r="AQ62" s="80" t="e">
        <f t="shared" si="113"/>
        <v>#DIV/0!</v>
      </c>
      <c r="AR62" s="103" t="s">
        <v>13</v>
      </c>
      <c r="AS62" s="104">
        <v>213.5</v>
      </c>
      <c r="AT62" s="121" t="e">
        <f t="shared" si="114"/>
        <v>#DIV/0!</v>
      </c>
      <c r="AU62" s="124" t="str">
        <f t="shared" si="115"/>
        <v>-</v>
      </c>
      <c r="AV62" s="124" t="str">
        <f t="shared" si="116"/>
        <v>-</v>
      </c>
      <c r="AW62" s="124" t="e">
        <f t="shared" si="132"/>
        <v>#VALUE!</v>
      </c>
      <c r="AX62" s="125">
        <v>3.2</v>
      </c>
      <c r="AZ62" s="60">
        <v>8</v>
      </c>
      <c r="BA62" s="102"/>
      <c r="BB62" s="102"/>
      <c r="BC62" s="80" t="e">
        <f t="shared" si="118"/>
        <v>#DIV/0!</v>
      </c>
      <c r="BD62" s="103" t="s">
        <v>13</v>
      </c>
      <c r="BE62" s="104">
        <v>210.3</v>
      </c>
      <c r="BF62" s="42"/>
      <c r="BG62" s="42"/>
      <c r="BH62" s="80" t="e">
        <f t="shared" si="119"/>
        <v>#DIV/0!</v>
      </c>
      <c r="BI62" s="103" t="s">
        <v>13</v>
      </c>
      <c r="BJ62" s="104">
        <v>213.5</v>
      </c>
      <c r="BK62" s="121" t="e">
        <f t="shared" si="120"/>
        <v>#DIV/0!</v>
      </c>
      <c r="BL62" s="124" t="str">
        <f t="shared" si="121"/>
        <v>-</v>
      </c>
      <c r="BM62" s="124" t="str">
        <f t="shared" si="122"/>
        <v>-</v>
      </c>
      <c r="BN62" s="124" t="e">
        <f t="shared" si="133"/>
        <v>#VALUE!</v>
      </c>
      <c r="BO62" s="125">
        <v>3.2</v>
      </c>
      <c r="BQ62" s="60">
        <v>8</v>
      </c>
      <c r="BR62" s="102"/>
      <c r="BS62" s="102"/>
      <c r="BT62" s="80" t="e">
        <f t="shared" si="124"/>
        <v>#DIV/0!</v>
      </c>
      <c r="BU62" s="103" t="s">
        <v>13</v>
      </c>
      <c r="BV62" s="104">
        <v>210.3</v>
      </c>
      <c r="BW62" s="42"/>
      <c r="BX62" s="42"/>
      <c r="BY62" s="80" t="e">
        <f t="shared" si="125"/>
        <v>#DIV/0!</v>
      </c>
      <c r="BZ62" s="103" t="s">
        <v>13</v>
      </c>
      <c r="CA62" s="104">
        <v>213.5</v>
      </c>
      <c r="CB62" s="121" t="e">
        <f t="shared" si="126"/>
        <v>#DIV/0!</v>
      </c>
      <c r="CC62" s="124" t="str">
        <f t="shared" si="127"/>
        <v>-</v>
      </c>
      <c r="CD62" s="124" t="str">
        <f t="shared" si="128"/>
        <v>-</v>
      </c>
      <c r="CE62" s="124" t="e">
        <f t="shared" si="134"/>
        <v>#VALUE!</v>
      </c>
      <c r="CF62" s="125">
        <v>3.2</v>
      </c>
    </row>
    <row r="63" spans="1:149" ht="18.75" customHeight="1" x14ac:dyDescent="0.35">
      <c r="A63" s="309" t="s">
        <v>36</v>
      </c>
      <c r="B63" s="309"/>
      <c r="F63"/>
      <c r="J63"/>
      <c r="K63"/>
      <c r="R63" s="309" t="s">
        <v>36</v>
      </c>
      <c r="S63" s="309"/>
      <c r="AG63" s="90"/>
      <c r="AI63" s="309" t="s">
        <v>36</v>
      </c>
      <c r="AJ63" s="309"/>
      <c r="AX63" s="90"/>
      <c r="AZ63" s="309" t="s">
        <v>36</v>
      </c>
      <c r="BA63" s="309"/>
      <c r="BO63" s="90"/>
      <c r="BQ63" s="309" t="s">
        <v>36</v>
      </c>
      <c r="BR63" s="309"/>
      <c r="CF63" s="90"/>
    </row>
    <row r="64" spans="1:149" x14ac:dyDescent="0.3">
      <c r="A64" s="273" t="s">
        <v>15</v>
      </c>
      <c r="B64" s="273"/>
      <c r="C64" s="273"/>
      <c r="D64" s="273"/>
      <c r="E64" s="92"/>
      <c r="F64" s="273" t="s">
        <v>16</v>
      </c>
      <c r="G64" s="273"/>
      <c r="H64" s="273"/>
      <c r="I64" s="92"/>
      <c r="J64"/>
      <c r="K64"/>
      <c r="R64" s="273" t="s">
        <v>15</v>
      </c>
      <c r="S64" s="273"/>
      <c r="T64" s="273"/>
      <c r="U64" s="273"/>
      <c r="V64" s="41"/>
      <c r="W64" s="273" t="s">
        <v>16</v>
      </c>
      <c r="X64" s="273"/>
      <c r="Y64" s="273"/>
      <c r="Z64" s="92"/>
      <c r="AG64" s="90"/>
      <c r="AI64" s="273" t="s">
        <v>15</v>
      </c>
      <c r="AJ64" s="273"/>
      <c r="AK64" s="273"/>
      <c r="AL64" s="273"/>
      <c r="AM64" s="41"/>
      <c r="AN64" s="273" t="s">
        <v>16</v>
      </c>
      <c r="AO64" s="273"/>
      <c r="AP64" s="273"/>
      <c r="AQ64" s="92"/>
      <c r="AX64" s="90"/>
      <c r="AZ64" s="273" t="s">
        <v>15</v>
      </c>
      <c r="BA64" s="273"/>
      <c r="BB64" s="273"/>
      <c r="BC64" s="273"/>
      <c r="BD64" s="41"/>
      <c r="BE64" s="273" t="s">
        <v>16</v>
      </c>
      <c r="BF64" s="273"/>
      <c r="BG64" s="273"/>
      <c r="BH64" s="92"/>
      <c r="BO64" s="90"/>
      <c r="BQ64" s="273" t="s">
        <v>15</v>
      </c>
      <c r="BR64" s="273"/>
      <c r="BS64" s="273"/>
      <c r="BT64" s="273"/>
      <c r="BU64" s="41"/>
      <c r="BV64" s="273" t="s">
        <v>16</v>
      </c>
      <c r="BW64" s="273"/>
      <c r="BX64" s="273"/>
      <c r="BY64" s="92"/>
      <c r="CF64" s="90"/>
    </row>
    <row r="65" spans="1:149" x14ac:dyDescent="0.3">
      <c r="A65" s="276" t="s">
        <v>3</v>
      </c>
      <c r="B65" s="276"/>
      <c r="C65" s="276"/>
      <c r="D65" s="276"/>
      <c r="E65" s="92"/>
      <c r="F65" s="276" t="s">
        <v>3</v>
      </c>
      <c r="G65" s="276"/>
      <c r="H65" s="276"/>
      <c r="I65" s="92"/>
      <c r="R65" s="276" t="s">
        <v>3</v>
      </c>
      <c r="S65" s="276"/>
      <c r="T65" s="276"/>
      <c r="U65" s="276"/>
      <c r="V65" s="41"/>
      <c r="W65" s="276" t="s">
        <v>3</v>
      </c>
      <c r="X65" s="276"/>
      <c r="Y65" s="276"/>
      <c r="Z65" s="92"/>
      <c r="AA65" s="90"/>
      <c r="AB65" s="90"/>
      <c r="AG65" s="90"/>
      <c r="AI65" s="276" t="s">
        <v>3</v>
      </c>
      <c r="AJ65" s="276"/>
      <c r="AK65" s="276"/>
      <c r="AL65" s="276"/>
      <c r="AM65" s="41"/>
      <c r="AN65" s="276" t="s">
        <v>3</v>
      </c>
      <c r="AO65" s="276"/>
      <c r="AP65" s="276"/>
      <c r="AQ65" s="92"/>
      <c r="AR65" s="90"/>
      <c r="AS65" s="90"/>
      <c r="AX65" s="90"/>
      <c r="AZ65" s="276" t="s">
        <v>3</v>
      </c>
      <c r="BA65" s="276"/>
      <c r="BB65" s="276"/>
      <c r="BC65" s="276"/>
      <c r="BD65" s="41"/>
      <c r="BE65" s="276" t="s">
        <v>3</v>
      </c>
      <c r="BF65" s="276"/>
      <c r="BG65" s="276"/>
      <c r="BH65" s="92"/>
      <c r="BI65" s="90"/>
      <c r="BJ65" s="90"/>
      <c r="BO65" s="90"/>
      <c r="BQ65" s="276" t="s">
        <v>3</v>
      </c>
      <c r="BR65" s="276"/>
      <c r="BS65" s="276"/>
      <c r="BT65" s="276"/>
      <c r="BU65" s="41"/>
      <c r="BV65" s="276" t="s">
        <v>3</v>
      </c>
      <c r="BW65" s="276"/>
      <c r="BX65" s="276"/>
      <c r="BY65" s="92"/>
      <c r="BZ65" s="90"/>
      <c r="CA65" s="90"/>
      <c r="CF65" s="90"/>
    </row>
    <row r="66" spans="1:149" s="46" customFormat="1" x14ac:dyDescent="0.3">
      <c r="A66" s="93"/>
      <c r="B66" s="94"/>
      <c r="C66" s="94"/>
      <c r="D66" s="93" t="s">
        <v>14</v>
      </c>
      <c r="E66" s="47" t="e">
        <f>SUM(E65/E64)</f>
        <v>#DIV/0!</v>
      </c>
      <c r="F66" s="439" t="s">
        <v>14</v>
      </c>
      <c r="G66" s="439"/>
      <c r="H66" s="439"/>
      <c r="I66" s="47" t="e">
        <f>SUM(I65/I64)</f>
        <v>#DIV/0!</v>
      </c>
      <c r="R66" s="93"/>
      <c r="S66" s="93"/>
      <c r="T66" s="93"/>
      <c r="U66" s="93" t="s">
        <v>14</v>
      </c>
      <c r="V66" s="47" t="e">
        <f>SUM(V65/V64)</f>
        <v>#DIV/0!</v>
      </c>
      <c r="W66" s="439" t="s">
        <v>14</v>
      </c>
      <c r="X66" s="439"/>
      <c r="Y66" s="439"/>
      <c r="Z66" s="47" t="e">
        <f>SUM(Z65/Z64)</f>
        <v>#DIV/0!</v>
      </c>
      <c r="AI66" s="93"/>
      <c r="AJ66" s="93"/>
      <c r="AK66" s="93"/>
      <c r="AL66" s="93" t="s">
        <v>14</v>
      </c>
      <c r="AM66" s="47" t="e">
        <f>SUM(AM65/AM64)</f>
        <v>#DIV/0!</v>
      </c>
      <c r="AN66" s="439" t="s">
        <v>14</v>
      </c>
      <c r="AO66" s="439"/>
      <c r="AP66" s="439"/>
      <c r="AQ66" s="47" t="e">
        <f>SUM(AQ65/AQ64)</f>
        <v>#DIV/0!</v>
      </c>
      <c r="AZ66" s="93"/>
      <c r="BA66" s="93"/>
      <c r="BB66" s="93"/>
      <c r="BC66" s="93" t="s">
        <v>14</v>
      </c>
      <c r="BD66" s="47" t="e">
        <f>SUM(BD65/BD64)</f>
        <v>#DIV/0!</v>
      </c>
      <c r="BE66" s="439" t="s">
        <v>14</v>
      </c>
      <c r="BF66" s="439"/>
      <c r="BG66" s="439"/>
      <c r="BH66" s="47" t="e">
        <f>SUM(BH65/BH64)</f>
        <v>#DIV/0!</v>
      </c>
      <c r="BQ66" s="93"/>
      <c r="BR66" s="93"/>
      <c r="BS66" s="93"/>
      <c r="BT66" s="93" t="s">
        <v>14</v>
      </c>
      <c r="BU66" s="47" t="e">
        <f>SUM(BU65/BU64)</f>
        <v>#DIV/0!</v>
      </c>
      <c r="BV66" s="439" t="s">
        <v>14</v>
      </c>
      <c r="BW66" s="439"/>
      <c r="BX66" s="439"/>
      <c r="BY66" s="47" t="e">
        <f>SUM(BY65/BY64)</f>
        <v>#DIV/0!</v>
      </c>
    </row>
    <row r="67" spans="1:149" x14ac:dyDescent="0.3">
      <c r="A67" s="53"/>
      <c r="B67" s="288" t="s">
        <v>43</v>
      </c>
      <c r="C67" s="289"/>
      <c r="D67" s="289"/>
      <c r="E67" s="289"/>
      <c r="F67" s="289"/>
      <c r="G67" s="289"/>
      <c r="H67" s="289"/>
      <c r="I67" s="289"/>
      <c r="J67" s="289"/>
      <c r="K67" s="289"/>
      <c r="L67" s="289"/>
      <c r="M67" s="289"/>
      <c r="N67" s="289"/>
      <c r="O67" s="289"/>
      <c r="P67" s="290"/>
      <c r="R67" s="53"/>
      <c r="S67" s="288" t="s">
        <v>43</v>
      </c>
      <c r="T67" s="289"/>
      <c r="U67" s="289"/>
      <c r="V67" s="289"/>
      <c r="W67" s="289"/>
      <c r="X67" s="289"/>
      <c r="Y67" s="289"/>
      <c r="Z67" s="289"/>
      <c r="AA67" s="289"/>
      <c r="AB67" s="289"/>
      <c r="AC67" s="289"/>
      <c r="AD67" s="289"/>
      <c r="AE67" s="289"/>
      <c r="AF67" s="289"/>
      <c r="AG67" s="290"/>
      <c r="AI67" s="53"/>
      <c r="AJ67" s="288" t="s">
        <v>43</v>
      </c>
      <c r="AK67" s="289"/>
      <c r="AL67" s="289"/>
      <c r="AM67" s="289"/>
      <c r="AN67" s="289"/>
      <c r="AO67" s="289"/>
      <c r="AP67" s="289"/>
      <c r="AQ67" s="289"/>
      <c r="AR67" s="289"/>
      <c r="AS67" s="289"/>
      <c r="AT67" s="289"/>
      <c r="AU67" s="289"/>
      <c r="AV67" s="289"/>
      <c r="AW67" s="289"/>
      <c r="AX67" s="290"/>
      <c r="AZ67" s="53"/>
      <c r="BA67" s="288" t="s">
        <v>43</v>
      </c>
      <c r="BB67" s="289"/>
      <c r="BC67" s="289"/>
      <c r="BD67" s="289"/>
      <c r="BE67" s="289"/>
      <c r="BF67" s="289"/>
      <c r="BG67" s="289"/>
      <c r="BH67" s="289"/>
      <c r="BI67" s="289"/>
      <c r="BJ67" s="289"/>
      <c r="BK67" s="289"/>
      <c r="BL67" s="289"/>
      <c r="BM67" s="289"/>
      <c r="BN67" s="289"/>
      <c r="BO67" s="290"/>
      <c r="BQ67" s="53"/>
      <c r="BR67" s="288" t="s">
        <v>43</v>
      </c>
      <c r="BS67" s="289"/>
      <c r="BT67" s="289"/>
      <c r="BU67" s="289"/>
      <c r="BV67" s="289"/>
      <c r="BW67" s="289"/>
      <c r="BX67" s="289"/>
      <c r="BY67" s="289"/>
      <c r="BZ67" s="289"/>
      <c r="CA67" s="289"/>
      <c r="CB67" s="289"/>
      <c r="CC67" s="289"/>
      <c r="CD67" s="289"/>
      <c r="CE67" s="289"/>
      <c r="CF67" s="290"/>
    </row>
    <row r="68" spans="1:149" x14ac:dyDescent="0.3">
      <c r="A68" s="55"/>
      <c r="B68" s="291" t="s">
        <v>111</v>
      </c>
      <c r="C68" s="292"/>
      <c r="D68" s="292"/>
      <c r="E68" s="292"/>
      <c r="F68" s="293"/>
      <c r="G68" s="291" t="s">
        <v>112</v>
      </c>
      <c r="H68" s="292"/>
      <c r="I68" s="292"/>
      <c r="J68" s="292"/>
      <c r="K68" s="293"/>
      <c r="L68" s="291" t="s">
        <v>113</v>
      </c>
      <c r="M68" s="292"/>
      <c r="N68" s="292"/>
      <c r="O68" s="292"/>
      <c r="P68" s="293"/>
      <c r="R68" s="55"/>
      <c r="S68" s="291" t="s">
        <v>111</v>
      </c>
      <c r="T68" s="292"/>
      <c r="U68" s="292"/>
      <c r="V68" s="292"/>
      <c r="W68" s="293"/>
      <c r="X68" s="291" t="s">
        <v>112</v>
      </c>
      <c r="Y68" s="292"/>
      <c r="Z68" s="292"/>
      <c r="AA68" s="292"/>
      <c r="AB68" s="293"/>
      <c r="AC68" s="291" t="s">
        <v>113</v>
      </c>
      <c r="AD68" s="292"/>
      <c r="AE68" s="292"/>
      <c r="AF68" s="292"/>
      <c r="AG68" s="293"/>
      <c r="AI68" s="55"/>
      <c r="AJ68" s="291" t="s">
        <v>111</v>
      </c>
      <c r="AK68" s="292"/>
      <c r="AL68" s="292"/>
      <c r="AM68" s="292"/>
      <c r="AN68" s="293"/>
      <c r="AO68" s="291" t="s">
        <v>112</v>
      </c>
      <c r="AP68" s="292"/>
      <c r="AQ68" s="292"/>
      <c r="AR68" s="292"/>
      <c r="AS68" s="293"/>
      <c r="AT68" s="291" t="s">
        <v>113</v>
      </c>
      <c r="AU68" s="292"/>
      <c r="AV68" s="292"/>
      <c r="AW68" s="292"/>
      <c r="AX68" s="293"/>
      <c r="AZ68" s="55"/>
      <c r="BA68" s="291" t="s">
        <v>111</v>
      </c>
      <c r="BB68" s="292"/>
      <c r="BC68" s="292"/>
      <c r="BD68" s="292"/>
      <c r="BE68" s="293"/>
      <c r="BF68" s="291" t="s">
        <v>112</v>
      </c>
      <c r="BG68" s="292"/>
      <c r="BH68" s="292"/>
      <c r="BI68" s="292"/>
      <c r="BJ68" s="293"/>
      <c r="BK68" s="291" t="s">
        <v>113</v>
      </c>
      <c r="BL68" s="292"/>
      <c r="BM68" s="292"/>
      <c r="BN68" s="292"/>
      <c r="BO68" s="293"/>
      <c r="BQ68" s="55"/>
      <c r="BR68" s="291" t="s">
        <v>111</v>
      </c>
      <c r="BS68" s="292"/>
      <c r="BT68" s="292"/>
      <c r="BU68" s="292"/>
      <c r="BV68" s="293"/>
      <c r="BW68" s="291" t="s">
        <v>112</v>
      </c>
      <c r="BX68" s="292"/>
      <c r="BY68" s="292"/>
      <c r="BZ68" s="292"/>
      <c r="CA68" s="293"/>
      <c r="CB68" s="291" t="s">
        <v>113</v>
      </c>
      <c r="CC68" s="292"/>
      <c r="CD68" s="292"/>
      <c r="CE68" s="292"/>
      <c r="CF68" s="293"/>
    </row>
    <row r="69" spans="1:149" ht="57.6" x14ac:dyDescent="0.3">
      <c r="A69" s="56" t="s">
        <v>0</v>
      </c>
      <c r="B69" s="95" t="s">
        <v>4</v>
      </c>
      <c r="C69" s="95" t="s">
        <v>258</v>
      </c>
      <c r="D69" s="76" t="s">
        <v>259</v>
      </c>
      <c r="E69" s="96" t="s">
        <v>114</v>
      </c>
      <c r="F69" s="96" t="s">
        <v>115</v>
      </c>
      <c r="G69" s="75" t="s">
        <v>4</v>
      </c>
      <c r="H69" s="75" t="s">
        <v>258</v>
      </c>
      <c r="I69" s="76" t="s">
        <v>259</v>
      </c>
      <c r="J69" s="96" t="s">
        <v>116</v>
      </c>
      <c r="K69" s="96" t="s">
        <v>115</v>
      </c>
      <c r="L69" s="76" t="s">
        <v>260</v>
      </c>
      <c r="M69" s="75" t="s">
        <v>117</v>
      </c>
      <c r="N69" s="75" t="s">
        <v>118</v>
      </c>
      <c r="O69" s="75" t="s">
        <v>119</v>
      </c>
      <c r="P69" s="96" t="s">
        <v>120</v>
      </c>
      <c r="R69" s="56" t="s">
        <v>0</v>
      </c>
      <c r="S69" s="95" t="s">
        <v>4</v>
      </c>
      <c r="T69" s="95" t="s">
        <v>258</v>
      </c>
      <c r="U69" s="76" t="s">
        <v>259</v>
      </c>
      <c r="V69" s="96" t="s">
        <v>114</v>
      </c>
      <c r="W69" s="96" t="s">
        <v>115</v>
      </c>
      <c r="X69" s="75" t="s">
        <v>4</v>
      </c>
      <c r="Y69" s="75" t="s">
        <v>258</v>
      </c>
      <c r="Z69" s="76" t="s">
        <v>259</v>
      </c>
      <c r="AA69" s="96" t="s">
        <v>116</v>
      </c>
      <c r="AB69" s="96" t="s">
        <v>115</v>
      </c>
      <c r="AC69" s="76" t="s">
        <v>260</v>
      </c>
      <c r="AD69" s="75" t="s">
        <v>117</v>
      </c>
      <c r="AE69" s="75" t="s">
        <v>118</v>
      </c>
      <c r="AF69" s="75" t="s">
        <v>119</v>
      </c>
      <c r="AG69" s="96" t="s">
        <v>120</v>
      </c>
      <c r="AI69" s="56" t="s">
        <v>0</v>
      </c>
      <c r="AJ69" s="95" t="s">
        <v>4</v>
      </c>
      <c r="AK69" s="95" t="s">
        <v>258</v>
      </c>
      <c r="AL69" s="76" t="s">
        <v>259</v>
      </c>
      <c r="AM69" s="96" t="s">
        <v>114</v>
      </c>
      <c r="AN69" s="96" t="s">
        <v>115</v>
      </c>
      <c r="AO69" s="75" t="s">
        <v>4</v>
      </c>
      <c r="AP69" s="75" t="s">
        <v>258</v>
      </c>
      <c r="AQ69" s="76" t="s">
        <v>259</v>
      </c>
      <c r="AR69" s="96" t="s">
        <v>116</v>
      </c>
      <c r="AS69" s="96" t="s">
        <v>115</v>
      </c>
      <c r="AT69" s="76" t="s">
        <v>260</v>
      </c>
      <c r="AU69" s="75" t="s">
        <v>117</v>
      </c>
      <c r="AV69" s="75" t="s">
        <v>118</v>
      </c>
      <c r="AW69" s="75" t="s">
        <v>119</v>
      </c>
      <c r="AX69" s="96" t="s">
        <v>120</v>
      </c>
      <c r="AZ69" s="56" t="s">
        <v>0</v>
      </c>
      <c r="BA69" s="95" t="s">
        <v>4</v>
      </c>
      <c r="BB69" s="95" t="s">
        <v>258</v>
      </c>
      <c r="BC69" s="76" t="s">
        <v>259</v>
      </c>
      <c r="BD69" s="96" t="s">
        <v>114</v>
      </c>
      <c r="BE69" s="96" t="s">
        <v>115</v>
      </c>
      <c r="BF69" s="75" t="s">
        <v>4</v>
      </c>
      <c r="BG69" s="75" t="s">
        <v>258</v>
      </c>
      <c r="BH69" s="76" t="s">
        <v>259</v>
      </c>
      <c r="BI69" s="96" t="s">
        <v>116</v>
      </c>
      <c r="BJ69" s="96" t="s">
        <v>115</v>
      </c>
      <c r="BK69" s="76" t="s">
        <v>260</v>
      </c>
      <c r="BL69" s="75" t="s">
        <v>117</v>
      </c>
      <c r="BM69" s="75" t="s">
        <v>118</v>
      </c>
      <c r="BN69" s="75" t="s">
        <v>119</v>
      </c>
      <c r="BO69" s="96" t="s">
        <v>120</v>
      </c>
      <c r="BQ69" s="56" t="s">
        <v>0</v>
      </c>
      <c r="BR69" s="95" t="s">
        <v>4</v>
      </c>
      <c r="BS69" s="95" t="s">
        <v>258</v>
      </c>
      <c r="BT69" s="76" t="s">
        <v>259</v>
      </c>
      <c r="BU69" s="96" t="s">
        <v>114</v>
      </c>
      <c r="BV69" s="96" t="s">
        <v>115</v>
      </c>
      <c r="BW69" s="75" t="s">
        <v>4</v>
      </c>
      <c r="BX69" s="75" t="s">
        <v>258</v>
      </c>
      <c r="BY69" s="76" t="s">
        <v>259</v>
      </c>
      <c r="BZ69" s="96" t="s">
        <v>116</v>
      </c>
      <c r="CA69" s="96" t="s">
        <v>115</v>
      </c>
      <c r="CB69" s="76" t="s">
        <v>260</v>
      </c>
      <c r="CC69" s="75" t="s">
        <v>117</v>
      </c>
      <c r="CD69" s="75" t="s">
        <v>118</v>
      </c>
      <c r="CE69" s="75" t="s">
        <v>119</v>
      </c>
      <c r="CF69" s="96" t="s">
        <v>120</v>
      </c>
    </row>
    <row r="70" spans="1:149" x14ac:dyDescent="0.3">
      <c r="A70" s="56" t="s">
        <v>1</v>
      </c>
      <c r="B70" s="97"/>
      <c r="C70" s="97"/>
      <c r="D70" s="98" t="e">
        <f>C70/B70</f>
        <v>#DIV/0!</v>
      </c>
      <c r="E70" s="99" t="s">
        <v>13</v>
      </c>
      <c r="F70" s="100">
        <v>141</v>
      </c>
      <c r="G70" s="41"/>
      <c r="H70" s="41"/>
      <c r="I70" s="98" t="e">
        <f>H70/G70</f>
        <v>#DIV/0!</v>
      </c>
      <c r="J70" s="99" t="s">
        <v>13</v>
      </c>
      <c r="K70" s="100">
        <v>158.1</v>
      </c>
      <c r="L70" s="77" t="e">
        <f>I70-D70</f>
        <v>#DIV/0!</v>
      </c>
      <c r="M70" s="59" t="str">
        <f>E70</f>
        <v>-</v>
      </c>
      <c r="N70" s="59" t="str">
        <f t="shared" ref="N70:N81" si="135">J70</f>
        <v>-</v>
      </c>
      <c r="O70" s="59" t="e">
        <f>N70-M70</f>
        <v>#VALUE!</v>
      </c>
      <c r="P70" s="101">
        <v>17.100000000000001</v>
      </c>
      <c r="R70" s="56" t="s">
        <v>1</v>
      </c>
      <c r="S70" s="97"/>
      <c r="T70" s="97"/>
      <c r="U70" s="98" t="e">
        <f>T70/S70</f>
        <v>#DIV/0!</v>
      </c>
      <c r="V70" s="99" t="s">
        <v>13</v>
      </c>
      <c r="W70" s="100">
        <v>141</v>
      </c>
      <c r="X70" s="41"/>
      <c r="Y70" s="41"/>
      <c r="Z70" s="98" t="e">
        <f>Y70/X70</f>
        <v>#DIV/0!</v>
      </c>
      <c r="AA70" s="99" t="s">
        <v>13</v>
      </c>
      <c r="AB70" s="100">
        <v>158.1</v>
      </c>
      <c r="AC70" s="77" t="e">
        <f>Z70-U70</f>
        <v>#DIV/0!</v>
      </c>
      <c r="AD70" s="59" t="str">
        <f>V70</f>
        <v>-</v>
      </c>
      <c r="AE70" s="59" t="str">
        <f t="shared" ref="AE70:AE81" si="136">AA70</f>
        <v>-</v>
      </c>
      <c r="AF70" s="59" t="e">
        <f>AE70-AD70</f>
        <v>#VALUE!</v>
      </c>
      <c r="AG70" s="101">
        <v>17.100000000000001</v>
      </c>
      <c r="AI70" s="56" t="s">
        <v>1</v>
      </c>
      <c r="AJ70" s="97"/>
      <c r="AK70" s="97"/>
      <c r="AL70" s="98" t="e">
        <f>AK70/AJ70</f>
        <v>#DIV/0!</v>
      </c>
      <c r="AM70" s="99" t="s">
        <v>13</v>
      </c>
      <c r="AN70" s="100">
        <v>141</v>
      </c>
      <c r="AO70" s="41"/>
      <c r="AP70" s="41"/>
      <c r="AQ70" s="98" t="e">
        <f>AP70/AO70</f>
        <v>#DIV/0!</v>
      </c>
      <c r="AR70" s="99" t="s">
        <v>13</v>
      </c>
      <c r="AS70" s="100">
        <v>158.1</v>
      </c>
      <c r="AT70" s="77" t="e">
        <f>AQ70-AL70</f>
        <v>#DIV/0!</v>
      </c>
      <c r="AU70" s="59" t="str">
        <f>AM70</f>
        <v>-</v>
      </c>
      <c r="AV70" s="59" t="str">
        <f t="shared" ref="AV70:AV81" si="137">AR70</f>
        <v>-</v>
      </c>
      <c r="AW70" s="59" t="e">
        <f>AV70-AU70</f>
        <v>#VALUE!</v>
      </c>
      <c r="AX70" s="101">
        <v>17.100000000000001</v>
      </c>
      <c r="AZ70" s="56" t="s">
        <v>1</v>
      </c>
      <c r="BA70" s="97"/>
      <c r="BB70" s="97"/>
      <c r="BC70" s="98" t="e">
        <f>BB70/BA70</f>
        <v>#DIV/0!</v>
      </c>
      <c r="BD70" s="99" t="s">
        <v>13</v>
      </c>
      <c r="BE70" s="100">
        <v>141</v>
      </c>
      <c r="BF70" s="41"/>
      <c r="BG70" s="41"/>
      <c r="BH70" s="98" t="e">
        <f>BG70/BF70</f>
        <v>#DIV/0!</v>
      </c>
      <c r="BI70" s="99" t="s">
        <v>13</v>
      </c>
      <c r="BJ70" s="100">
        <v>158.1</v>
      </c>
      <c r="BK70" s="77" t="e">
        <f>BH70-BC70</f>
        <v>#DIV/0!</v>
      </c>
      <c r="BL70" s="59" t="str">
        <f>BD70</f>
        <v>-</v>
      </c>
      <c r="BM70" s="59" t="str">
        <f t="shared" ref="BM70:BM81" si="138">BI70</f>
        <v>-</v>
      </c>
      <c r="BN70" s="59" t="e">
        <f>BM70-BL70</f>
        <v>#VALUE!</v>
      </c>
      <c r="BO70" s="101">
        <v>17.100000000000001</v>
      </c>
      <c r="BQ70" s="56" t="s">
        <v>1</v>
      </c>
      <c r="BR70" s="97"/>
      <c r="BS70" s="97"/>
      <c r="BT70" s="98" t="e">
        <f>BS70/BR70</f>
        <v>#DIV/0!</v>
      </c>
      <c r="BU70" s="99" t="s">
        <v>13</v>
      </c>
      <c r="BV70" s="100">
        <v>141</v>
      </c>
      <c r="BW70" s="41"/>
      <c r="BX70" s="41"/>
      <c r="BY70" s="98" t="e">
        <f>BX70/BW70</f>
        <v>#DIV/0!</v>
      </c>
      <c r="BZ70" s="99" t="s">
        <v>13</v>
      </c>
      <c r="CA70" s="100">
        <v>158.1</v>
      </c>
      <c r="CB70" s="77" t="e">
        <f>BY70-BT70</f>
        <v>#DIV/0!</v>
      </c>
      <c r="CC70" s="59" t="str">
        <f>BU70</f>
        <v>-</v>
      </c>
      <c r="CD70" s="59" t="str">
        <f t="shared" ref="CD70:CD81" si="139">BZ70</f>
        <v>-</v>
      </c>
      <c r="CE70" s="59" t="e">
        <f>CD70-CC70</f>
        <v>#VALUE!</v>
      </c>
      <c r="CF70" s="101">
        <v>17.100000000000001</v>
      </c>
    </row>
    <row r="71" spans="1:149" x14ac:dyDescent="0.3">
      <c r="A71" s="56">
        <v>1</v>
      </c>
      <c r="B71" s="97"/>
      <c r="C71" s="97"/>
      <c r="D71" s="98" t="e">
        <f t="shared" ref="D71:D81" si="140">C71/B71</f>
        <v>#DIV/0!</v>
      </c>
      <c r="E71" s="99" t="s">
        <v>13</v>
      </c>
      <c r="F71" s="100">
        <v>160.69999999999999</v>
      </c>
      <c r="G71" s="41"/>
      <c r="H71" s="41"/>
      <c r="I71" s="98" t="e">
        <f t="shared" ref="I71:I72" si="141">H71/G71</f>
        <v>#DIV/0!</v>
      </c>
      <c r="J71" s="99" t="s">
        <v>13</v>
      </c>
      <c r="K71" s="100">
        <v>177.5</v>
      </c>
      <c r="L71" s="77" t="e">
        <f t="shared" ref="L71:L81" si="142">I71-D71</f>
        <v>#DIV/0!</v>
      </c>
      <c r="M71" s="59" t="str">
        <f>E71</f>
        <v>-</v>
      </c>
      <c r="N71" s="59" t="str">
        <f t="shared" si="135"/>
        <v>-</v>
      </c>
      <c r="O71" s="59" t="e">
        <f t="shared" ref="O71:O81" si="143">N71-M71</f>
        <v>#VALUE!</v>
      </c>
      <c r="P71" s="101">
        <v>16.8</v>
      </c>
      <c r="R71" s="56">
        <v>1</v>
      </c>
      <c r="S71" s="97"/>
      <c r="T71" s="97"/>
      <c r="U71" s="98" t="e">
        <f t="shared" ref="U71:U81" si="144">T71/S71</f>
        <v>#DIV/0!</v>
      </c>
      <c r="V71" s="99" t="s">
        <v>13</v>
      </c>
      <c r="W71" s="100">
        <v>160.69999999999999</v>
      </c>
      <c r="X71" s="41"/>
      <c r="Y71" s="41"/>
      <c r="Z71" s="98" t="e">
        <f t="shared" ref="Z71:Z72" si="145">Y71/X71</f>
        <v>#DIV/0!</v>
      </c>
      <c r="AA71" s="99" t="s">
        <v>13</v>
      </c>
      <c r="AB71" s="100">
        <v>177.5</v>
      </c>
      <c r="AC71" s="77" t="e">
        <f t="shared" ref="AC71:AC81" si="146">Z71-U71</f>
        <v>#DIV/0!</v>
      </c>
      <c r="AD71" s="59" t="str">
        <f>V71</f>
        <v>-</v>
      </c>
      <c r="AE71" s="59" t="str">
        <f t="shared" si="136"/>
        <v>-</v>
      </c>
      <c r="AF71" s="59" t="e">
        <f t="shared" ref="AF71:AF81" si="147">AE71-AD71</f>
        <v>#VALUE!</v>
      </c>
      <c r="AG71" s="101">
        <v>16.8</v>
      </c>
      <c r="AI71" s="56">
        <v>1</v>
      </c>
      <c r="AJ71" s="97"/>
      <c r="AK71" s="97"/>
      <c r="AL71" s="98" t="e">
        <f t="shared" ref="AL71:AL81" si="148">AK71/AJ71</f>
        <v>#DIV/0!</v>
      </c>
      <c r="AM71" s="99" t="s">
        <v>13</v>
      </c>
      <c r="AN71" s="100">
        <v>160.69999999999999</v>
      </c>
      <c r="AO71" s="41"/>
      <c r="AP71" s="41"/>
      <c r="AQ71" s="98" t="e">
        <f t="shared" ref="AQ71:AQ72" si="149">AP71/AO71</f>
        <v>#DIV/0!</v>
      </c>
      <c r="AR71" s="99" t="s">
        <v>13</v>
      </c>
      <c r="AS71" s="100">
        <v>177.5</v>
      </c>
      <c r="AT71" s="77" t="e">
        <f t="shared" ref="AT71:AT81" si="150">AQ71-AL71</f>
        <v>#DIV/0!</v>
      </c>
      <c r="AU71" s="59" t="str">
        <f>AM71</f>
        <v>-</v>
      </c>
      <c r="AV71" s="59" t="str">
        <f t="shared" si="137"/>
        <v>-</v>
      </c>
      <c r="AW71" s="59" t="e">
        <f t="shared" ref="AW71:AW81" si="151">AV71-AU71</f>
        <v>#VALUE!</v>
      </c>
      <c r="AX71" s="101">
        <v>16.8</v>
      </c>
      <c r="AZ71" s="56">
        <v>1</v>
      </c>
      <c r="BA71" s="97"/>
      <c r="BB71" s="97"/>
      <c r="BC71" s="98" t="e">
        <f t="shared" ref="BC71:BC81" si="152">BB71/BA71</f>
        <v>#DIV/0!</v>
      </c>
      <c r="BD71" s="99" t="s">
        <v>13</v>
      </c>
      <c r="BE71" s="100">
        <v>160.69999999999999</v>
      </c>
      <c r="BF71" s="41"/>
      <c r="BG71" s="41"/>
      <c r="BH71" s="98" t="e">
        <f t="shared" ref="BH71:BH72" si="153">BG71/BF71</f>
        <v>#DIV/0!</v>
      </c>
      <c r="BI71" s="99" t="s">
        <v>13</v>
      </c>
      <c r="BJ71" s="100">
        <v>177.5</v>
      </c>
      <c r="BK71" s="77" t="e">
        <f t="shared" ref="BK71:BK81" si="154">BH71-BC71</f>
        <v>#DIV/0!</v>
      </c>
      <c r="BL71" s="59" t="str">
        <f>BD71</f>
        <v>-</v>
      </c>
      <c r="BM71" s="59" t="str">
        <f t="shared" si="138"/>
        <v>-</v>
      </c>
      <c r="BN71" s="59" t="e">
        <f t="shared" ref="BN71:BN81" si="155">BM71-BL71</f>
        <v>#VALUE!</v>
      </c>
      <c r="BO71" s="101">
        <v>16.8</v>
      </c>
      <c r="BQ71" s="56">
        <v>1</v>
      </c>
      <c r="BR71" s="97"/>
      <c r="BS71" s="97"/>
      <c r="BT71" s="98" t="e">
        <f t="shared" ref="BT71:BT81" si="156">BS71/BR71</f>
        <v>#DIV/0!</v>
      </c>
      <c r="BU71" s="99" t="s">
        <v>13</v>
      </c>
      <c r="BV71" s="100">
        <v>160.69999999999999</v>
      </c>
      <c r="BW71" s="41"/>
      <c r="BX71" s="41"/>
      <c r="BY71" s="98" t="e">
        <f t="shared" ref="BY71:BY72" si="157">BX71/BW71</f>
        <v>#DIV/0!</v>
      </c>
      <c r="BZ71" s="99" t="s">
        <v>13</v>
      </c>
      <c r="CA71" s="100">
        <v>177.5</v>
      </c>
      <c r="CB71" s="77" t="e">
        <f t="shared" ref="CB71:CB81" si="158">BY71-BT71</f>
        <v>#DIV/0!</v>
      </c>
      <c r="CC71" s="59" t="str">
        <f>BU71</f>
        <v>-</v>
      </c>
      <c r="CD71" s="59" t="str">
        <f t="shared" si="139"/>
        <v>-</v>
      </c>
      <c r="CE71" s="59" t="e">
        <f t="shared" ref="CE71:CE81" si="159">CD71-CC71</f>
        <v>#VALUE!</v>
      </c>
      <c r="CF71" s="101">
        <v>16.8</v>
      </c>
    </row>
    <row r="72" spans="1:149" x14ac:dyDescent="0.3">
      <c r="A72" s="56">
        <v>2</v>
      </c>
      <c r="B72" s="97"/>
      <c r="C72" s="97"/>
      <c r="D72" s="98" t="e">
        <f t="shared" si="140"/>
        <v>#DIV/0!</v>
      </c>
      <c r="E72" s="99" t="s">
        <v>13</v>
      </c>
      <c r="F72" s="100">
        <v>174.7</v>
      </c>
      <c r="G72" s="41"/>
      <c r="H72" s="41"/>
      <c r="I72" s="98" t="e">
        <f t="shared" si="141"/>
        <v>#DIV/0!</v>
      </c>
      <c r="J72" s="99" t="s">
        <v>13</v>
      </c>
      <c r="K72" s="100">
        <v>188.7</v>
      </c>
      <c r="L72" s="77" t="e">
        <f t="shared" si="142"/>
        <v>#DIV/0!</v>
      </c>
      <c r="M72" s="59" t="str">
        <f t="shared" ref="M72:M81" si="160">E72</f>
        <v>-</v>
      </c>
      <c r="N72" s="59" t="str">
        <f t="shared" si="135"/>
        <v>-</v>
      </c>
      <c r="O72" s="59" t="e">
        <f t="shared" si="143"/>
        <v>#VALUE!</v>
      </c>
      <c r="P72" s="101">
        <v>14</v>
      </c>
      <c r="R72" s="56">
        <v>2</v>
      </c>
      <c r="S72" s="97"/>
      <c r="T72" s="97"/>
      <c r="U72" s="98" t="e">
        <f t="shared" si="144"/>
        <v>#DIV/0!</v>
      </c>
      <c r="V72" s="99" t="s">
        <v>13</v>
      </c>
      <c r="W72" s="100">
        <v>174.7</v>
      </c>
      <c r="X72" s="41"/>
      <c r="Y72" s="41"/>
      <c r="Z72" s="98" t="e">
        <f t="shared" si="145"/>
        <v>#DIV/0!</v>
      </c>
      <c r="AA72" s="99" t="s">
        <v>13</v>
      </c>
      <c r="AB72" s="100">
        <v>188.7</v>
      </c>
      <c r="AC72" s="77" t="e">
        <f t="shared" si="146"/>
        <v>#DIV/0!</v>
      </c>
      <c r="AD72" s="59" t="str">
        <f t="shared" ref="AD72:AD81" si="161">V72</f>
        <v>-</v>
      </c>
      <c r="AE72" s="59" t="str">
        <f t="shared" si="136"/>
        <v>-</v>
      </c>
      <c r="AF72" s="59" t="e">
        <f t="shared" si="147"/>
        <v>#VALUE!</v>
      </c>
      <c r="AG72" s="101">
        <v>14</v>
      </c>
      <c r="AI72" s="56">
        <v>2</v>
      </c>
      <c r="AJ72" s="97"/>
      <c r="AK72" s="97"/>
      <c r="AL72" s="98" t="e">
        <f t="shared" si="148"/>
        <v>#DIV/0!</v>
      </c>
      <c r="AM72" s="99" t="s">
        <v>13</v>
      </c>
      <c r="AN72" s="100">
        <v>174.7</v>
      </c>
      <c r="AO72" s="41"/>
      <c r="AP72" s="41"/>
      <c r="AQ72" s="98" t="e">
        <f t="shared" si="149"/>
        <v>#DIV/0!</v>
      </c>
      <c r="AR72" s="99" t="s">
        <v>13</v>
      </c>
      <c r="AS72" s="100">
        <v>188.7</v>
      </c>
      <c r="AT72" s="77" t="e">
        <f t="shared" si="150"/>
        <v>#DIV/0!</v>
      </c>
      <c r="AU72" s="59" t="str">
        <f t="shared" ref="AU72:AU81" si="162">AM72</f>
        <v>-</v>
      </c>
      <c r="AV72" s="59" t="str">
        <f t="shared" si="137"/>
        <v>-</v>
      </c>
      <c r="AW72" s="59" t="e">
        <f t="shared" si="151"/>
        <v>#VALUE!</v>
      </c>
      <c r="AX72" s="101">
        <v>14</v>
      </c>
      <c r="AZ72" s="56">
        <v>2</v>
      </c>
      <c r="BA72" s="97"/>
      <c r="BB72" s="97"/>
      <c r="BC72" s="98" t="e">
        <f t="shared" si="152"/>
        <v>#DIV/0!</v>
      </c>
      <c r="BD72" s="99" t="s">
        <v>13</v>
      </c>
      <c r="BE72" s="100">
        <v>174.7</v>
      </c>
      <c r="BF72" s="41"/>
      <c r="BG72" s="41"/>
      <c r="BH72" s="98" t="e">
        <f t="shared" si="153"/>
        <v>#DIV/0!</v>
      </c>
      <c r="BI72" s="99" t="s">
        <v>13</v>
      </c>
      <c r="BJ72" s="100">
        <v>188.7</v>
      </c>
      <c r="BK72" s="77" t="e">
        <f t="shared" si="154"/>
        <v>#DIV/0!</v>
      </c>
      <c r="BL72" s="59" t="str">
        <f t="shared" ref="BL72:BL81" si="163">BD72</f>
        <v>-</v>
      </c>
      <c r="BM72" s="59" t="str">
        <f t="shared" si="138"/>
        <v>-</v>
      </c>
      <c r="BN72" s="59" t="e">
        <f t="shared" si="155"/>
        <v>#VALUE!</v>
      </c>
      <c r="BO72" s="101">
        <v>14</v>
      </c>
      <c r="BQ72" s="56">
        <v>2</v>
      </c>
      <c r="BR72" s="97"/>
      <c r="BS72" s="97"/>
      <c r="BT72" s="98" t="e">
        <f t="shared" si="156"/>
        <v>#DIV/0!</v>
      </c>
      <c r="BU72" s="99" t="s">
        <v>13</v>
      </c>
      <c r="BV72" s="100">
        <v>174.7</v>
      </c>
      <c r="BW72" s="41"/>
      <c r="BX72" s="41"/>
      <c r="BY72" s="98" t="e">
        <f t="shared" si="157"/>
        <v>#DIV/0!</v>
      </c>
      <c r="BZ72" s="99" t="s">
        <v>13</v>
      </c>
      <c r="CA72" s="100">
        <v>188.7</v>
      </c>
      <c r="CB72" s="77" t="e">
        <f t="shared" si="158"/>
        <v>#DIV/0!</v>
      </c>
      <c r="CC72" s="59" t="str">
        <f t="shared" ref="CC72:CC81" si="164">BU72</f>
        <v>-</v>
      </c>
      <c r="CD72" s="59" t="str">
        <f t="shared" si="139"/>
        <v>-</v>
      </c>
      <c r="CE72" s="59" t="e">
        <f t="shared" si="159"/>
        <v>#VALUE!</v>
      </c>
      <c r="CF72" s="101">
        <v>14</v>
      </c>
    </row>
    <row r="73" spans="1:149" x14ac:dyDescent="0.3">
      <c r="A73" s="60">
        <v>3</v>
      </c>
      <c r="B73" s="102"/>
      <c r="C73" s="102"/>
      <c r="D73" s="80" t="e">
        <f t="shared" si="140"/>
        <v>#DIV/0!</v>
      </c>
      <c r="E73" s="103" t="s">
        <v>13</v>
      </c>
      <c r="F73" s="104">
        <v>188.3</v>
      </c>
      <c r="G73" s="42"/>
      <c r="H73" s="42"/>
      <c r="I73" s="80" t="e">
        <f>H73/G73</f>
        <v>#DIV/0!</v>
      </c>
      <c r="J73" s="103" t="s">
        <v>13</v>
      </c>
      <c r="K73" s="104">
        <v>198.6</v>
      </c>
      <c r="L73" s="77" t="e">
        <f t="shared" si="142"/>
        <v>#DIV/0!</v>
      </c>
      <c r="M73" s="59" t="str">
        <f t="shared" si="160"/>
        <v>-</v>
      </c>
      <c r="N73" s="59" t="str">
        <f t="shared" si="135"/>
        <v>-</v>
      </c>
      <c r="O73" s="59" t="e">
        <f t="shared" si="143"/>
        <v>#VALUE!</v>
      </c>
      <c r="P73" s="101">
        <v>10.3</v>
      </c>
      <c r="R73" s="60">
        <v>3</v>
      </c>
      <c r="S73" s="102"/>
      <c r="T73" s="102"/>
      <c r="U73" s="80" t="e">
        <f t="shared" si="144"/>
        <v>#DIV/0!</v>
      </c>
      <c r="V73" s="103" t="s">
        <v>13</v>
      </c>
      <c r="W73" s="104">
        <v>188.3</v>
      </c>
      <c r="X73" s="42"/>
      <c r="Y73" s="42"/>
      <c r="Z73" s="80" t="e">
        <f>Y73/X73</f>
        <v>#DIV/0!</v>
      </c>
      <c r="AA73" s="103" t="s">
        <v>13</v>
      </c>
      <c r="AB73" s="104">
        <v>198.6</v>
      </c>
      <c r="AC73" s="77" t="e">
        <f t="shared" si="146"/>
        <v>#DIV/0!</v>
      </c>
      <c r="AD73" s="59" t="str">
        <f t="shared" si="161"/>
        <v>-</v>
      </c>
      <c r="AE73" s="59" t="str">
        <f t="shared" si="136"/>
        <v>-</v>
      </c>
      <c r="AF73" s="59" t="e">
        <f t="shared" si="147"/>
        <v>#VALUE!</v>
      </c>
      <c r="AG73" s="101">
        <v>10.3</v>
      </c>
      <c r="AI73" s="60">
        <v>3</v>
      </c>
      <c r="AJ73" s="102"/>
      <c r="AK73" s="102"/>
      <c r="AL73" s="80" t="e">
        <f t="shared" si="148"/>
        <v>#DIV/0!</v>
      </c>
      <c r="AM73" s="103" t="s">
        <v>13</v>
      </c>
      <c r="AN73" s="104">
        <v>188.3</v>
      </c>
      <c r="AO73" s="42"/>
      <c r="AP73" s="42"/>
      <c r="AQ73" s="80" t="e">
        <f>AP73/AO73</f>
        <v>#DIV/0!</v>
      </c>
      <c r="AR73" s="103" t="s">
        <v>13</v>
      </c>
      <c r="AS73" s="104">
        <v>198.6</v>
      </c>
      <c r="AT73" s="77" t="e">
        <f t="shared" si="150"/>
        <v>#DIV/0!</v>
      </c>
      <c r="AU73" s="59" t="str">
        <f t="shared" si="162"/>
        <v>-</v>
      </c>
      <c r="AV73" s="59" t="str">
        <f t="shared" si="137"/>
        <v>-</v>
      </c>
      <c r="AW73" s="59" t="e">
        <f t="shared" si="151"/>
        <v>#VALUE!</v>
      </c>
      <c r="AX73" s="101">
        <v>10.3</v>
      </c>
      <c r="AZ73" s="60">
        <v>3</v>
      </c>
      <c r="BA73" s="102"/>
      <c r="BB73" s="102"/>
      <c r="BC73" s="80" t="e">
        <f t="shared" si="152"/>
        <v>#DIV/0!</v>
      </c>
      <c r="BD73" s="103" t="s">
        <v>13</v>
      </c>
      <c r="BE73" s="104">
        <v>188.3</v>
      </c>
      <c r="BF73" s="42"/>
      <c r="BG73" s="42"/>
      <c r="BH73" s="80" t="e">
        <f>BG73/BF73</f>
        <v>#DIV/0!</v>
      </c>
      <c r="BI73" s="103" t="s">
        <v>13</v>
      </c>
      <c r="BJ73" s="104">
        <v>198.6</v>
      </c>
      <c r="BK73" s="77" t="e">
        <f t="shared" si="154"/>
        <v>#DIV/0!</v>
      </c>
      <c r="BL73" s="59" t="str">
        <f t="shared" si="163"/>
        <v>-</v>
      </c>
      <c r="BM73" s="59" t="str">
        <f t="shared" si="138"/>
        <v>-</v>
      </c>
      <c r="BN73" s="59" t="e">
        <f t="shared" si="155"/>
        <v>#VALUE!</v>
      </c>
      <c r="BO73" s="101">
        <v>10.3</v>
      </c>
      <c r="BQ73" s="60">
        <v>3</v>
      </c>
      <c r="BR73" s="102"/>
      <c r="BS73" s="102"/>
      <c r="BT73" s="80" t="e">
        <f t="shared" si="156"/>
        <v>#DIV/0!</v>
      </c>
      <c r="BU73" s="103" t="s">
        <v>13</v>
      </c>
      <c r="BV73" s="104">
        <v>188.3</v>
      </c>
      <c r="BW73" s="42"/>
      <c r="BX73" s="42"/>
      <c r="BY73" s="80" t="e">
        <f>BX73/BW73</f>
        <v>#DIV/0!</v>
      </c>
      <c r="BZ73" s="103" t="s">
        <v>13</v>
      </c>
      <c r="CA73" s="104">
        <v>198.6</v>
      </c>
      <c r="CB73" s="77" t="e">
        <f t="shared" si="158"/>
        <v>#DIV/0!</v>
      </c>
      <c r="CC73" s="59" t="str">
        <f t="shared" si="164"/>
        <v>-</v>
      </c>
      <c r="CD73" s="59" t="str">
        <f t="shared" si="139"/>
        <v>-</v>
      </c>
      <c r="CE73" s="59" t="e">
        <f t="shared" si="159"/>
        <v>#VALUE!</v>
      </c>
      <c r="CF73" s="101">
        <v>10.3</v>
      </c>
    </row>
    <row r="74" spans="1:149" x14ac:dyDescent="0.3">
      <c r="A74" s="60">
        <v>4</v>
      </c>
      <c r="B74" s="102"/>
      <c r="C74" s="102"/>
      <c r="D74" s="80" t="e">
        <f t="shared" si="140"/>
        <v>#DIV/0!</v>
      </c>
      <c r="E74" s="103" t="s">
        <v>13</v>
      </c>
      <c r="F74" s="104">
        <v>198.2</v>
      </c>
      <c r="G74" s="42"/>
      <c r="H74" s="42"/>
      <c r="I74" s="80" t="e">
        <f t="shared" ref="I74:I81" si="165">H74/G74</f>
        <v>#DIV/0!</v>
      </c>
      <c r="J74" s="103" t="s">
        <v>13</v>
      </c>
      <c r="K74" s="104">
        <v>205.9</v>
      </c>
      <c r="L74" s="80" t="e">
        <f t="shared" si="142"/>
        <v>#DIV/0!</v>
      </c>
      <c r="M74" s="62" t="str">
        <f t="shared" si="160"/>
        <v>-</v>
      </c>
      <c r="N74" s="62" t="str">
        <f t="shared" si="135"/>
        <v>-</v>
      </c>
      <c r="O74" s="62" t="e">
        <f t="shared" si="143"/>
        <v>#VALUE!</v>
      </c>
      <c r="P74" s="105">
        <v>7.8</v>
      </c>
      <c r="R74" s="60">
        <v>4</v>
      </c>
      <c r="S74" s="102"/>
      <c r="T74" s="102"/>
      <c r="U74" s="80" t="e">
        <f t="shared" si="144"/>
        <v>#DIV/0!</v>
      </c>
      <c r="V74" s="103" t="s">
        <v>13</v>
      </c>
      <c r="W74" s="104">
        <v>198.2</v>
      </c>
      <c r="X74" s="42"/>
      <c r="Y74" s="42"/>
      <c r="Z74" s="80" t="e">
        <f t="shared" ref="Z74:Z81" si="166">Y74/X74</f>
        <v>#DIV/0!</v>
      </c>
      <c r="AA74" s="103" t="s">
        <v>13</v>
      </c>
      <c r="AB74" s="104">
        <v>205.9</v>
      </c>
      <c r="AC74" s="80" t="e">
        <f t="shared" si="146"/>
        <v>#DIV/0!</v>
      </c>
      <c r="AD74" s="62" t="str">
        <f t="shared" si="161"/>
        <v>-</v>
      </c>
      <c r="AE74" s="62" t="str">
        <f t="shared" si="136"/>
        <v>-</v>
      </c>
      <c r="AF74" s="62" t="e">
        <f t="shared" si="147"/>
        <v>#VALUE!</v>
      </c>
      <c r="AG74" s="105">
        <v>7.8</v>
      </c>
      <c r="AI74" s="60">
        <v>4</v>
      </c>
      <c r="AJ74" s="102"/>
      <c r="AK74" s="102"/>
      <c r="AL74" s="80" t="e">
        <f t="shared" si="148"/>
        <v>#DIV/0!</v>
      </c>
      <c r="AM74" s="103" t="s">
        <v>13</v>
      </c>
      <c r="AN74" s="104">
        <v>198.2</v>
      </c>
      <c r="AO74" s="42"/>
      <c r="AP74" s="42"/>
      <c r="AQ74" s="80" t="e">
        <f t="shared" ref="AQ74:AQ81" si="167">AP74/AO74</f>
        <v>#DIV/0!</v>
      </c>
      <c r="AR74" s="103" t="s">
        <v>13</v>
      </c>
      <c r="AS74" s="104">
        <v>205.9</v>
      </c>
      <c r="AT74" s="80" t="e">
        <f t="shared" si="150"/>
        <v>#DIV/0!</v>
      </c>
      <c r="AU74" s="62" t="str">
        <f t="shared" si="162"/>
        <v>-</v>
      </c>
      <c r="AV74" s="62" t="str">
        <f t="shared" si="137"/>
        <v>-</v>
      </c>
      <c r="AW74" s="62" t="e">
        <f t="shared" si="151"/>
        <v>#VALUE!</v>
      </c>
      <c r="AX74" s="105">
        <v>7.8</v>
      </c>
      <c r="AZ74" s="60">
        <v>4</v>
      </c>
      <c r="BA74" s="102"/>
      <c r="BB74" s="102"/>
      <c r="BC74" s="80" t="e">
        <f t="shared" si="152"/>
        <v>#DIV/0!</v>
      </c>
      <c r="BD74" s="103" t="s">
        <v>13</v>
      </c>
      <c r="BE74" s="104">
        <v>198.2</v>
      </c>
      <c r="BF74" s="42"/>
      <c r="BG74" s="42"/>
      <c r="BH74" s="80" t="e">
        <f t="shared" ref="BH74:BH81" si="168">BG74/BF74</f>
        <v>#DIV/0!</v>
      </c>
      <c r="BI74" s="103" t="s">
        <v>13</v>
      </c>
      <c r="BJ74" s="104">
        <v>205.9</v>
      </c>
      <c r="BK74" s="80" t="e">
        <f t="shared" si="154"/>
        <v>#DIV/0!</v>
      </c>
      <c r="BL74" s="62" t="str">
        <f t="shared" si="163"/>
        <v>-</v>
      </c>
      <c r="BM74" s="62" t="str">
        <f t="shared" si="138"/>
        <v>-</v>
      </c>
      <c r="BN74" s="62" t="e">
        <f t="shared" si="155"/>
        <v>#VALUE!</v>
      </c>
      <c r="BO74" s="105">
        <v>7.8</v>
      </c>
      <c r="BQ74" s="60">
        <v>4</v>
      </c>
      <c r="BR74" s="102"/>
      <c r="BS74" s="102"/>
      <c r="BT74" s="80" t="e">
        <f t="shared" si="156"/>
        <v>#DIV/0!</v>
      </c>
      <c r="BU74" s="103" t="s">
        <v>13</v>
      </c>
      <c r="BV74" s="104">
        <v>198.2</v>
      </c>
      <c r="BW74" s="42"/>
      <c r="BX74" s="42"/>
      <c r="BY74" s="80" t="e">
        <f t="shared" ref="BY74:BY81" si="169">BX74/BW74</f>
        <v>#DIV/0!</v>
      </c>
      <c r="BZ74" s="103" t="s">
        <v>13</v>
      </c>
      <c r="CA74" s="104">
        <v>205.9</v>
      </c>
      <c r="CB74" s="80" t="e">
        <f t="shared" si="158"/>
        <v>#DIV/0!</v>
      </c>
      <c r="CC74" s="62" t="str">
        <f t="shared" si="164"/>
        <v>-</v>
      </c>
      <c r="CD74" s="62" t="str">
        <f t="shared" si="139"/>
        <v>-</v>
      </c>
      <c r="CE74" s="62" t="e">
        <f t="shared" si="159"/>
        <v>#VALUE!</v>
      </c>
      <c r="CF74" s="105">
        <v>7.8</v>
      </c>
    </row>
    <row r="75" spans="1:149" x14ac:dyDescent="0.3">
      <c r="A75" s="60">
        <v>5</v>
      </c>
      <c r="B75" s="102"/>
      <c r="C75" s="102"/>
      <c r="D75" s="80" t="e">
        <f t="shared" si="140"/>
        <v>#DIV/0!</v>
      </c>
      <c r="E75" s="103" t="s">
        <v>13</v>
      </c>
      <c r="F75" s="104">
        <v>205.7</v>
      </c>
      <c r="G75" s="42"/>
      <c r="H75" s="42"/>
      <c r="I75" s="80" t="e">
        <f t="shared" si="165"/>
        <v>#DIV/0!</v>
      </c>
      <c r="J75" s="103" t="s">
        <v>13</v>
      </c>
      <c r="K75" s="104">
        <v>211.8</v>
      </c>
      <c r="L75" s="80" t="e">
        <f t="shared" si="142"/>
        <v>#DIV/0!</v>
      </c>
      <c r="M75" s="62" t="str">
        <f t="shared" si="160"/>
        <v>-</v>
      </c>
      <c r="N75" s="62" t="str">
        <f t="shared" si="135"/>
        <v>-</v>
      </c>
      <c r="O75" s="62" t="e">
        <f t="shared" si="143"/>
        <v>#VALUE!</v>
      </c>
      <c r="P75" s="105">
        <v>6.1</v>
      </c>
      <c r="R75" s="60">
        <v>5</v>
      </c>
      <c r="S75" s="102"/>
      <c r="T75" s="102"/>
      <c r="U75" s="80" t="e">
        <f t="shared" si="144"/>
        <v>#DIV/0!</v>
      </c>
      <c r="V75" s="103" t="s">
        <v>13</v>
      </c>
      <c r="W75" s="104">
        <v>205.7</v>
      </c>
      <c r="X75" s="42"/>
      <c r="Y75" s="42"/>
      <c r="Z75" s="80" t="e">
        <f t="shared" si="166"/>
        <v>#DIV/0!</v>
      </c>
      <c r="AA75" s="103" t="s">
        <v>13</v>
      </c>
      <c r="AB75" s="104">
        <v>211.8</v>
      </c>
      <c r="AC75" s="80" t="e">
        <f t="shared" si="146"/>
        <v>#DIV/0!</v>
      </c>
      <c r="AD75" s="62" t="str">
        <f t="shared" si="161"/>
        <v>-</v>
      </c>
      <c r="AE75" s="62" t="str">
        <f t="shared" si="136"/>
        <v>-</v>
      </c>
      <c r="AF75" s="62" t="e">
        <f t="shared" si="147"/>
        <v>#VALUE!</v>
      </c>
      <c r="AG75" s="105">
        <v>6.1</v>
      </c>
      <c r="AI75" s="60">
        <v>5</v>
      </c>
      <c r="AJ75" s="102"/>
      <c r="AK75" s="102"/>
      <c r="AL75" s="80" t="e">
        <f t="shared" si="148"/>
        <v>#DIV/0!</v>
      </c>
      <c r="AM75" s="103" t="s">
        <v>13</v>
      </c>
      <c r="AN75" s="104">
        <v>205.7</v>
      </c>
      <c r="AO75" s="42"/>
      <c r="AP75" s="42"/>
      <c r="AQ75" s="80" t="e">
        <f t="shared" si="167"/>
        <v>#DIV/0!</v>
      </c>
      <c r="AR75" s="103" t="s">
        <v>13</v>
      </c>
      <c r="AS75" s="104">
        <v>211.8</v>
      </c>
      <c r="AT75" s="80" t="e">
        <f t="shared" si="150"/>
        <v>#DIV/0!</v>
      </c>
      <c r="AU75" s="62" t="str">
        <f t="shared" si="162"/>
        <v>-</v>
      </c>
      <c r="AV75" s="62" t="str">
        <f t="shared" si="137"/>
        <v>-</v>
      </c>
      <c r="AW75" s="62" t="e">
        <f t="shared" si="151"/>
        <v>#VALUE!</v>
      </c>
      <c r="AX75" s="105">
        <v>6.1</v>
      </c>
      <c r="AZ75" s="60">
        <v>5</v>
      </c>
      <c r="BA75" s="102"/>
      <c r="BB75" s="102"/>
      <c r="BC75" s="80" t="e">
        <f t="shared" si="152"/>
        <v>#DIV/0!</v>
      </c>
      <c r="BD75" s="103" t="s">
        <v>13</v>
      </c>
      <c r="BE75" s="104">
        <v>205.7</v>
      </c>
      <c r="BF75" s="42"/>
      <c r="BG75" s="42"/>
      <c r="BH75" s="80" t="e">
        <f t="shared" si="168"/>
        <v>#DIV/0!</v>
      </c>
      <c r="BI75" s="103" t="s">
        <v>13</v>
      </c>
      <c r="BJ75" s="104">
        <v>211.8</v>
      </c>
      <c r="BK75" s="80" t="e">
        <f t="shared" si="154"/>
        <v>#DIV/0!</v>
      </c>
      <c r="BL75" s="62" t="str">
        <f t="shared" si="163"/>
        <v>-</v>
      </c>
      <c r="BM75" s="62" t="str">
        <f t="shared" si="138"/>
        <v>-</v>
      </c>
      <c r="BN75" s="62" t="e">
        <f t="shared" si="155"/>
        <v>#VALUE!</v>
      </c>
      <c r="BO75" s="105">
        <v>6.1</v>
      </c>
      <c r="BQ75" s="60">
        <v>5</v>
      </c>
      <c r="BR75" s="102"/>
      <c r="BS75" s="102"/>
      <c r="BT75" s="80" t="e">
        <f t="shared" si="156"/>
        <v>#DIV/0!</v>
      </c>
      <c r="BU75" s="103" t="s">
        <v>13</v>
      </c>
      <c r="BV75" s="104">
        <v>205.7</v>
      </c>
      <c r="BW75" s="42"/>
      <c r="BX75" s="42"/>
      <c r="BY75" s="80" t="e">
        <f t="shared" si="169"/>
        <v>#DIV/0!</v>
      </c>
      <c r="BZ75" s="103" t="s">
        <v>13</v>
      </c>
      <c r="CA75" s="104">
        <v>211.8</v>
      </c>
      <c r="CB75" s="80" t="e">
        <f t="shared" si="158"/>
        <v>#DIV/0!</v>
      </c>
      <c r="CC75" s="62" t="str">
        <f t="shared" si="164"/>
        <v>-</v>
      </c>
      <c r="CD75" s="62" t="str">
        <f t="shared" si="139"/>
        <v>-</v>
      </c>
      <c r="CE75" s="62" t="e">
        <f t="shared" si="159"/>
        <v>#VALUE!</v>
      </c>
      <c r="CF75" s="105">
        <v>6.1</v>
      </c>
    </row>
    <row r="76" spans="1:149" x14ac:dyDescent="0.3">
      <c r="A76" s="60">
        <v>6</v>
      </c>
      <c r="B76" s="102"/>
      <c r="C76" s="102"/>
      <c r="D76" s="80" t="e">
        <f t="shared" si="140"/>
        <v>#DIV/0!</v>
      </c>
      <c r="E76" s="103" t="s">
        <v>13</v>
      </c>
      <c r="F76" s="104">
        <v>211</v>
      </c>
      <c r="G76" s="42"/>
      <c r="H76" s="42"/>
      <c r="I76" s="80" t="e">
        <f t="shared" si="165"/>
        <v>#DIV/0!</v>
      </c>
      <c r="J76" s="103" t="s">
        <v>13</v>
      </c>
      <c r="K76" s="104">
        <v>215.8</v>
      </c>
      <c r="L76" s="80" t="e">
        <f t="shared" si="142"/>
        <v>#DIV/0!</v>
      </c>
      <c r="M76" s="62" t="str">
        <f t="shared" si="160"/>
        <v>-</v>
      </c>
      <c r="N76" s="62" t="str">
        <f t="shared" si="135"/>
        <v>-</v>
      </c>
      <c r="O76" s="62" t="e">
        <f t="shared" si="143"/>
        <v>#VALUE!</v>
      </c>
      <c r="P76" s="105">
        <v>4.8</v>
      </c>
      <c r="R76" s="60">
        <v>6</v>
      </c>
      <c r="S76" s="102"/>
      <c r="T76" s="102"/>
      <c r="U76" s="80" t="e">
        <f t="shared" si="144"/>
        <v>#DIV/0!</v>
      </c>
      <c r="V76" s="103" t="s">
        <v>13</v>
      </c>
      <c r="W76" s="104">
        <v>211</v>
      </c>
      <c r="X76" s="42"/>
      <c r="Y76" s="42"/>
      <c r="Z76" s="80" t="e">
        <f t="shared" si="166"/>
        <v>#DIV/0!</v>
      </c>
      <c r="AA76" s="103" t="s">
        <v>13</v>
      </c>
      <c r="AB76" s="104">
        <v>215.8</v>
      </c>
      <c r="AC76" s="80" t="e">
        <f t="shared" si="146"/>
        <v>#DIV/0!</v>
      </c>
      <c r="AD76" s="62" t="str">
        <f t="shared" si="161"/>
        <v>-</v>
      </c>
      <c r="AE76" s="62" t="str">
        <f t="shared" si="136"/>
        <v>-</v>
      </c>
      <c r="AF76" s="62" t="e">
        <f t="shared" si="147"/>
        <v>#VALUE!</v>
      </c>
      <c r="AG76" s="105">
        <v>4.8</v>
      </c>
      <c r="AI76" s="60">
        <v>6</v>
      </c>
      <c r="AJ76" s="102"/>
      <c r="AK76" s="102"/>
      <c r="AL76" s="80" t="e">
        <f t="shared" si="148"/>
        <v>#DIV/0!</v>
      </c>
      <c r="AM76" s="103" t="s">
        <v>13</v>
      </c>
      <c r="AN76" s="104">
        <v>211</v>
      </c>
      <c r="AO76" s="42"/>
      <c r="AP76" s="42"/>
      <c r="AQ76" s="80" t="e">
        <f t="shared" si="167"/>
        <v>#DIV/0!</v>
      </c>
      <c r="AR76" s="103" t="s">
        <v>13</v>
      </c>
      <c r="AS76" s="104">
        <v>215.8</v>
      </c>
      <c r="AT76" s="80" t="e">
        <f t="shared" si="150"/>
        <v>#DIV/0!</v>
      </c>
      <c r="AU76" s="62" t="str">
        <f t="shared" si="162"/>
        <v>-</v>
      </c>
      <c r="AV76" s="62" t="str">
        <f t="shared" si="137"/>
        <v>-</v>
      </c>
      <c r="AW76" s="62" t="e">
        <f t="shared" si="151"/>
        <v>#VALUE!</v>
      </c>
      <c r="AX76" s="105">
        <v>4.8</v>
      </c>
      <c r="AZ76" s="60">
        <v>6</v>
      </c>
      <c r="BA76" s="102"/>
      <c r="BB76" s="102"/>
      <c r="BC76" s="80" t="e">
        <f t="shared" si="152"/>
        <v>#DIV/0!</v>
      </c>
      <c r="BD76" s="103" t="s">
        <v>13</v>
      </c>
      <c r="BE76" s="104">
        <v>211</v>
      </c>
      <c r="BF76" s="42"/>
      <c r="BG76" s="42"/>
      <c r="BH76" s="80" t="e">
        <f t="shared" si="168"/>
        <v>#DIV/0!</v>
      </c>
      <c r="BI76" s="103" t="s">
        <v>13</v>
      </c>
      <c r="BJ76" s="104">
        <v>215.8</v>
      </c>
      <c r="BK76" s="80" t="e">
        <f t="shared" si="154"/>
        <v>#DIV/0!</v>
      </c>
      <c r="BL76" s="62" t="str">
        <f t="shared" si="163"/>
        <v>-</v>
      </c>
      <c r="BM76" s="62" t="str">
        <f t="shared" si="138"/>
        <v>-</v>
      </c>
      <c r="BN76" s="62" t="e">
        <f t="shared" si="155"/>
        <v>#VALUE!</v>
      </c>
      <c r="BO76" s="105">
        <v>4.8</v>
      </c>
      <c r="BQ76" s="60">
        <v>6</v>
      </c>
      <c r="BR76" s="102"/>
      <c r="BS76" s="102"/>
      <c r="BT76" s="80" t="e">
        <f t="shared" si="156"/>
        <v>#DIV/0!</v>
      </c>
      <c r="BU76" s="103" t="s">
        <v>13</v>
      </c>
      <c r="BV76" s="104">
        <v>211</v>
      </c>
      <c r="BW76" s="42"/>
      <c r="BX76" s="42"/>
      <c r="BY76" s="80" t="e">
        <f t="shared" si="169"/>
        <v>#DIV/0!</v>
      </c>
      <c r="BZ76" s="103" t="s">
        <v>13</v>
      </c>
      <c r="CA76" s="104">
        <v>215.8</v>
      </c>
      <c r="CB76" s="80" t="e">
        <f t="shared" si="158"/>
        <v>#DIV/0!</v>
      </c>
      <c r="CC76" s="62" t="str">
        <f t="shared" si="164"/>
        <v>-</v>
      </c>
      <c r="CD76" s="62" t="str">
        <f t="shared" si="139"/>
        <v>-</v>
      </c>
      <c r="CE76" s="62" t="e">
        <f t="shared" si="159"/>
        <v>#VALUE!</v>
      </c>
      <c r="CF76" s="105">
        <v>4.8</v>
      </c>
    </row>
    <row r="77" spans="1:149" x14ac:dyDescent="0.3">
      <c r="A77" s="60">
        <v>7</v>
      </c>
      <c r="B77" s="102"/>
      <c r="C77" s="102"/>
      <c r="D77" s="80" t="e">
        <f t="shared" si="140"/>
        <v>#DIV/0!</v>
      </c>
      <c r="E77" s="103" t="s">
        <v>13</v>
      </c>
      <c r="F77" s="104">
        <v>214.4</v>
      </c>
      <c r="G77" s="42"/>
      <c r="H77" s="42"/>
      <c r="I77" s="80" t="e">
        <f t="shared" si="165"/>
        <v>#DIV/0!</v>
      </c>
      <c r="J77" s="103" t="s">
        <v>13</v>
      </c>
      <c r="K77" s="104">
        <v>218.2</v>
      </c>
      <c r="L77" s="80" t="e">
        <f t="shared" si="142"/>
        <v>#DIV/0!</v>
      </c>
      <c r="M77" s="62" t="str">
        <f t="shared" si="160"/>
        <v>-</v>
      </c>
      <c r="N77" s="62" t="str">
        <f t="shared" si="135"/>
        <v>-</v>
      </c>
      <c r="O77" s="62" t="e">
        <f t="shared" si="143"/>
        <v>#VALUE!</v>
      </c>
      <c r="P77" s="105">
        <v>3.7</v>
      </c>
      <c r="R77" s="60">
        <v>7</v>
      </c>
      <c r="S77" s="102"/>
      <c r="T77" s="102"/>
      <c r="U77" s="80" t="e">
        <f t="shared" si="144"/>
        <v>#DIV/0!</v>
      </c>
      <c r="V77" s="103" t="s">
        <v>13</v>
      </c>
      <c r="W77" s="104">
        <v>214.4</v>
      </c>
      <c r="X77" s="42"/>
      <c r="Y77" s="42"/>
      <c r="Z77" s="80" t="e">
        <f t="shared" si="166"/>
        <v>#DIV/0!</v>
      </c>
      <c r="AA77" s="103" t="s">
        <v>13</v>
      </c>
      <c r="AB77" s="104">
        <v>218.2</v>
      </c>
      <c r="AC77" s="80" t="e">
        <f t="shared" si="146"/>
        <v>#DIV/0!</v>
      </c>
      <c r="AD77" s="62" t="str">
        <f t="shared" si="161"/>
        <v>-</v>
      </c>
      <c r="AE77" s="62" t="str">
        <f t="shared" si="136"/>
        <v>-</v>
      </c>
      <c r="AF77" s="62" t="e">
        <f t="shared" si="147"/>
        <v>#VALUE!</v>
      </c>
      <c r="AG77" s="105">
        <v>3.7</v>
      </c>
      <c r="AI77" s="60">
        <v>7</v>
      </c>
      <c r="AJ77" s="102"/>
      <c r="AK77" s="102"/>
      <c r="AL77" s="80" t="e">
        <f t="shared" si="148"/>
        <v>#DIV/0!</v>
      </c>
      <c r="AM77" s="103" t="s">
        <v>13</v>
      </c>
      <c r="AN77" s="104">
        <v>214.4</v>
      </c>
      <c r="AO77" s="42"/>
      <c r="AP77" s="42"/>
      <c r="AQ77" s="80" t="e">
        <f t="shared" si="167"/>
        <v>#DIV/0!</v>
      </c>
      <c r="AR77" s="103" t="s">
        <v>13</v>
      </c>
      <c r="AS77" s="104">
        <v>218.2</v>
      </c>
      <c r="AT77" s="80" t="e">
        <f t="shared" si="150"/>
        <v>#DIV/0!</v>
      </c>
      <c r="AU77" s="62" t="str">
        <f t="shared" si="162"/>
        <v>-</v>
      </c>
      <c r="AV77" s="62" t="str">
        <f t="shared" si="137"/>
        <v>-</v>
      </c>
      <c r="AW77" s="62" t="e">
        <f t="shared" si="151"/>
        <v>#VALUE!</v>
      </c>
      <c r="AX77" s="105">
        <v>3.7</v>
      </c>
      <c r="AZ77" s="60">
        <v>7</v>
      </c>
      <c r="BA77" s="102"/>
      <c r="BB77" s="102"/>
      <c r="BC77" s="80" t="e">
        <f t="shared" si="152"/>
        <v>#DIV/0!</v>
      </c>
      <c r="BD77" s="103" t="s">
        <v>13</v>
      </c>
      <c r="BE77" s="104">
        <v>214.4</v>
      </c>
      <c r="BF77" s="42"/>
      <c r="BG77" s="42"/>
      <c r="BH77" s="80" t="e">
        <f t="shared" si="168"/>
        <v>#DIV/0!</v>
      </c>
      <c r="BI77" s="103" t="s">
        <v>13</v>
      </c>
      <c r="BJ77" s="104">
        <v>218.2</v>
      </c>
      <c r="BK77" s="80" t="e">
        <f t="shared" si="154"/>
        <v>#DIV/0!</v>
      </c>
      <c r="BL77" s="62" t="str">
        <f t="shared" si="163"/>
        <v>-</v>
      </c>
      <c r="BM77" s="62" t="str">
        <f t="shared" si="138"/>
        <v>-</v>
      </c>
      <c r="BN77" s="62" t="e">
        <f t="shared" si="155"/>
        <v>#VALUE!</v>
      </c>
      <c r="BO77" s="105">
        <v>3.7</v>
      </c>
      <c r="BQ77" s="60">
        <v>7</v>
      </c>
      <c r="BR77" s="102"/>
      <c r="BS77" s="102"/>
      <c r="BT77" s="80" t="e">
        <f t="shared" si="156"/>
        <v>#DIV/0!</v>
      </c>
      <c r="BU77" s="103" t="s">
        <v>13</v>
      </c>
      <c r="BV77" s="104">
        <v>214.4</v>
      </c>
      <c r="BW77" s="42"/>
      <c r="BX77" s="42"/>
      <c r="BY77" s="80" t="e">
        <f t="shared" si="169"/>
        <v>#DIV/0!</v>
      </c>
      <c r="BZ77" s="103" t="s">
        <v>13</v>
      </c>
      <c r="CA77" s="104">
        <v>218.2</v>
      </c>
      <c r="CB77" s="80" t="e">
        <f t="shared" si="158"/>
        <v>#DIV/0!</v>
      </c>
      <c r="CC77" s="62" t="str">
        <f t="shared" si="164"/>
        <v>-</v>
      </c>
      <c r="CD77" s="62" t="str">
        <f t="shared" si="139"/>
        <v>-</v>
      </c>
      <c r="CE77" s="62" t="e">
        <f t="shared" si="159"/>
        <v>#VALUE!</v>
      </c>
      <c r="CF77" s="105">
        <v>3.7</v>
      </c>
    </row>
    <row r="78" spans="1:149" x14ac:dyDescent="0.3">
      <c r="A78" s="60">
        <v>8</v>
      </c>
      <c r="B78" s="102"/>
      <c r="C78" s="102"/>
      <c r="D78" s="80" t="e">
        <f t="shared" si="140"/>
        <v>#DIV/0!</v>
      </c>
      <c r="E78" s="103" t="s">
        <v>13</v>
      </c>
      <c r="F78" s="104">
        <v>217.2</v>
      </c>
      <c r="G78" s="42"/>
      <c r="H78" s="42"/>
      <c r="I78" s="80" t="e">
        <f t="shared" si="165"/>
        <v>#DIV/0!</v>
      </c>
      <c r="J78" s="103" t="s">
        <v>13</v>
      </c>
      <c r="K78" s="104">
        <v>220.1</v>
      </c>
      <c r="L78" s="80" t="e">
        <f t="shared" si="142"/>
        <v>#DIV/0!</v>
      </c>
      <c r="M78" s="62" t="str">
        <f t="shared" si="160"/>
        <v>-</v>
      </c>
      <c r="N78" s="62" t="str">
        <f t="shared" si="135"/>
        <v>-</v>
      </c>
      <c r="O78" s="62" t="e">
        <f t="shared" si="143"/>
        <v>#VALUE!</v>
      </c>
      <c r="P78" s="105">
        <v>2.8</v>
      </c>
      <c r="R78" s="60">
        <v>8</v>
      </c>
      <c r="S78" s="102"/>
      <c r="T78" s="102"/>
      <c r="U78" s="80" t="e">
        <f t="shared" si="144"/>
        <v>#DIV/0!</v>
      </c>
      <c r="V78" s="103" t="s">
        <v>13</v>
      </c>
      <c r="W78" s="104">
        <v>217.2</v>
      </c>
      <c r="X78" s="42"/>
      <c r="Y78" s="42"/>
      <c r="Z78" s="80" t="e">
        <f t="shared" si="166"/>
        <v>#DIV/0!</v>
      </c>
      <c r="AA78" s="103" t="s">
        <v>13</v>
      </c>
      <c r="AB78" s="104">
        <v>220.1</v>
      </c>
      <c r="AC78" s="80" t="e">
        <f t="shared" si="146"/>
        <v>#DIV/0!</v>
      </c>
      <c r="AD78" s="62" t="str">
        <f t="shared" si="161"/>
        <v>-</v>
      </c>
      <c r="AE78" s="62" t="str">
        <f t="shared" si="136"/>
        <v>-</v>
      </c>
      <c r="AF78" s="62" t="e">
        <f t="shared" si="147"/>
        <v>#VALUE!</v>
      </c>
      <c r="AG78" s="105">
        <v>2.8</v>
      </c>
      <c r="AI78" s="60">
        <v>8</v>
      </c>
      <c r="AJ78" s="102"/>
      <c r="AK78" s="102"/>
      <c r="AL78" s="80" t="e">
        <f t="shared" si="148"/>
        <v>#DIV/0!</v>
      </c>
      <c r="AM78" s="103" t="s">
        <v>13</v>
      </c>
      <c r="AN78" s="104">
        <v>217.2</v>
      </c>
      <c r="AO78" s="42"/>
      <c r="AP78" s="42"/>
      <c r="AQ78" s="80" t="e">
        <f t="shared" si="167"/>
        <v>#DIV/0!</v>
      </c>
      <c r="AR78" s="103" t="s">
        <v>13</v>
      </c>
      <c r="AS78" s="104">
        <v>220.1</v>
      </c>
      <c r="AT78" s="80" t="e">
        <f t="shared" si="150"/>
        <v>#DIV/0!</v>
      </c>
      <c r="AU78" s="62" t="str">
        <f t="shared" si="162"/>
        <v>-</v>
      </c>
      <c r="AV78" s="62" t="str">
        <f t="shared" si="137"/>
        <v>-</v>
      </c>
      <c r="AW78" s="62" t="e">
        <f t="shared" si="151"/>
        <v>#VALUE!</v>
      </c>
      <c r="AX78" s="105">
        <v>2.8</v>
      </c>
      <c r="AZ78" s="60">
        <v>8</v>
      </c>
      <c r="BA78" s="102"/>
      <c r="BB78" s="102"/>
      <c r="BC78" s="80" t="e">
        <f t="shared" si="152"/>
        <v>#DIV/0!</v>
      </c>
      <c r="BD78" s="103" t="s">
        <v>13</v>
      </c>
      <c r="BE78" s="104">
        <v>217.2</v>
      </c>
      <c r="BF78" s="42"/>
      <c r="BG78" s="42"/>
      <c r="BH78" s="80" t="e">
        <f t="shared" si="168"/>
        <v>#DIV/0!</v>
      </c>
      <c r="BI78" s="103" t="s">
        <v>13</v>
      </c>
      <c r="BJ78" s="104">
        <v>220.1</v>
      </c>
      <c r="BK78" s="80" t="e">
        <f t="shared" si="154"/>
        <v>#DIV/0!</v>
      </c>
      <c r="BL78" s="62" t="str">
        <f t="shared" si="163"/>
        <v>-</v>
      </c>
      <c r="BM78" s="62" t="str">
        <f t="shared" si="138"/>
        <v>-</v>
      </c>
      <c r="BN78" s="62" t="e">
        <f t="shared" si="155"/>
        <v>#VALUE!</v>
      </c>
      <c r="BO78" s="105">
        <v>2.8</v>
      </c>
      <c r="BQ78" s="60">
        <v>8</v>
      </c>
      <c r="BR78" s="102"/>
      <c r="BS78" s="102"/>
      <c r="BT78" s="80" t="e">
        <f t="shared" si="156"/>
        <v>#DIV/0!</v>
      </c>
      <c r="BU78" s="103" t="s">
        <v>13</v>
      </c>
      <c r="BV78" s="104">
        <v>217.2</v>
      </c>
      <c r="BW78" s="42"/>
      <c r="BX78" s="42"/>
      <c r="BY78" s="80" t="e">
        <f t="shared" si="169"/>
        <v>#DIV/0!</v>
      </c>
      <c r="BZ78" s="103" t="s">
        <v>13</v>
      </c>
      <c r="CA78" s="104">
        <v>220.1</v>
      </c>
      <c r="CB78" s="80" t="e">
        <f t="shared" si="158"/>
        <v>#DIV/0!</v>
      </c>
      <c r="CC78" s="62" t="str">
        <f t="shared" si="164"/>
        <v>-</v>
      </c>
      <c r="CD78" s="62" t="str">
        <f t="shared" si="139"/>
        <v>-</v>
      </c>
      <c r="CE78" s="62" t="e">
        <f t="shared" si="159"/>
        <v>#VALUE!</v>
      </c>
      <c r="CF78" s="105">
        <v>2.8</v>
      </c>
    </row>
    <row r="79" spans="1:149" x14ac:dyDescent="0.3">
      <c r="A79" s="60">
        <v>9</v>
      </c>
      <c r="B79" s="102"/>
      <c r="C79" s="102"/>
      <c r="D79" s="80" t="e">
        <f t="shared" si="140"/>
        <v>#DIV/0!</v>
      </c>
      <c r="E79" s="103" t="s">
        <v>13</v>
      </c>
      <c r="F79" s="104">
        <v>220.2</v>
      </c>
      <c r="G79" s="42"/>
      <c r="H79" s="42"/>
      <c r="I79" s="80" t="e">
        <f t="shared" si="165"/>
        <v>#DIV/0!</v>
      </c>
      <c r="J79" s="103" t="s">
        <v>13</v>
      </c>
      <c r="K79" s="104">
        <v>221.9</v>
      </c>
      <c r="L79" s="80" t="e">
        <f t="shared" si="142"/>
        <v>#DIV/0!</v>
      </c>
      <c r="M79" s="62" t="str">
        <f t="shared" si="160"/>
        <v>-</v>
      </c>
      <c r="N79" s="62" t="str">
        <f t="shared" si="135"/>
        <v>-</v>
      </c>
      <c r="O79" s="62" t="e">
        <f t="shared" si="143"/>
        <v>#VALUE!</v>
      </c>
      <c r="P79" s="105">
        <v>1.7</v>
      </c>
      <c r="R79" s="60">
        <v>9</v>
      </c>
      <c r="S79" s="102"/>
      <c r="T79" s="102"/>
      <c r="U79" s="80" t="e">
        <f t="shared" si="144"/>
        <v>#DIV/0!</v>
      </c>
      <c r="V79" s="103" t="s">
        <v>13</v>
      </c>
      <c r="W79" s="104">
        <v>220.2</v>
      </c>
      <c r="X79" s="42"/>
      <c r="Y79" s="42"/>
      <c r="Z79" s="80" t="e">
        <f t="shared" si="166"/>
        <v>#DIV/0!</v>
      </c>
      <c r="AA79" s="103" t="s">
        <v>13</v>
      </c>
      <c r="AB79" s="104">
        <v>221.9</v>
      </c>
      <c r="AC79" s="80" t="e">
        <f t="shared" si="146"/>
        <v>#DIV/0!</v>
      </c>
      <c r="AD79" s="62" t="str">
        <f t="shared" si="161"/>
        <v>-</v>
      </c>
      <c r="AE79" s="62" t="str">
        <f t="shared" si="136"/>
        <v>-</v>
      </c>
      <c r="AF79" s="62" t="e">
        <f t="shared" si="147"/>
        <v>#VALUE!</v>
      </c>
      <c r="AG79" s="105">
        <v>1.7</v>
      </c>
      <c r="AI79" s="60">
        <v>9</v>
      </c>
      <c r="AJ79" s="102"/>
      <c r="AK79" s="102"/>
      <c r="AL79" s="80" t="e">
        <f t="shared" si="148"/>
        <v>#DIV/0!</v>
      </c>
      <c r="AM79" s="103" t="s">
        <v>13</v>
      </c>
      <c r="AN79" s="104">
        <v>220.2</v>
      </c>
      <c r="AO79" s="42"/>
      <c r="AP79" s="42"/>
      <c r="AQ79" s="80" t="e">
        <f t="shared" si="167"/>
        <v>#DIV/0!</v>
      </c>
      <c r="AR79" s="103" t="s">
        <v>13</v>
      </c>
      <c r="AS79" s="104">
        <v>221.9</v>
      </c>
      <c r="AT79" s="80" t="e">
        <f t="shared" si="150"/>
        <v>#DIV/0!</v>
      </c>
      <c r="AU79" s="62" t="str">
        <f t="shared" si="162"/>
        <v>-</v>
      </c>
      <c r="AV79" s="62" t="str">
        <f t="shared" si="137"/>
        <v>-</v>
      </c>
      <c r="AW79" s="62" t="e">
        <f t="shared" si="151"/>
        <v>#VALUE!</v>
      </c>
      <c r="AX79" s="105">
        <v>1.7</v>
      </c>
      <c r="AZ79" s="60">
        <v>9</v>
      </c>
      <c r="BA79" s="102"/>
      <c r="BB79" s="102"/>
      <c r="BC79" s="80" t="e">
        <f t="shared" si="152"/>
        <v>#DIV/0!</v>
      </c>
      <c r="BD79" s="103" t="s">
        <v>13</v>
      </c>
      <c r="BE79" s="104">
        <v>220.2</v>
      </c>
      <c r="BF79" s="42"/>
      <c r="BG79" s="42"/>
      <c r="BH79" s="80" t="e">
        <f t="shared" si="168"/>
        <v>#DIV/0!</v>
      </c>
      <c r="BI79" s="103" t="s">
        <v>13</v>
      </c>
      <c r="BJ79" s="104">
        <v>221.9</v>
      </c>
      <c r="BK79" s="80" t="e">
        <f t="shared" si="154"/>
        <v>#DIV/0!</v>
      </c>
      <c r="BL79" s="62" t="str">
        <f t="shared" si="163"/>
        <v>-</v>
      </c>
      <c r="BM79" s="62" t="str">
        <f t="shared" si="138"/>
        <v>-</v>
      </c>
      <c r="BN79" s="62" t="e">
        <f t="shared" si="155"/>
        <v>#VALUE!</v>
      </c>
      <c r="BO79" s="105">
        <v>1.7</v>
      </c>
      <c r="BQ79" s="60">
        <v>9</v>
      </c>
      <c r="BR79" s="102"/>
      <c r="BS79" s="102"/>
      <c r="BT79" s="80" t="e">
        <f t="shared" si="156"/>
        <v>#DIV/0!</v>
      </c>
      <c r="BU79" s="103" t="s">
        <v>13</v>
      </c>
      <c r="BV79" s="104">
        <v>220.2</v>
      </c>
      <c r="BW79" s="42"/>
      <c r="BX79" s="42"/>
      <c r="BY79" s="80" t="e">
        <f t="shared" si="169"/>
        <v>#DIV/0!</v>
      </c>
      <c r="BZ79" s="103" t="s">
        <v>13</v>
      </c>
      <c r="CA79" s="104">
        <v>221.9</v>
      </c>
      <c r="CB79" s="80" t="e">
        <f t="shared" si="158"/>
        <v>#DIV/0!</v>
      </c>
      <c r="CC79" s="62" t="str">
        <f t="shared" si="164"/>
        <v>-</v>
      </c>
      <c r="CD79" s="62" t="str">
        <f t="shared" si="139"/>
        <v>-</v>
      </c>
      <c r="CE79" s="62" t="e">
        <f t="shared" si="159"/>
        <v>#VALUE!</v>
      </c>
      <c r="CF79" s="105">
        <v>1.7</v>
      </c>
    </row>
    <row r="80" spans="1:149" s="106" customFormat="1" x14ac:dyDescent="0.3">
      <c r="A80" s="60">
        <v>10</v>
      </c>
      <c r="B80" s="102"/>
      <c r="C80" s="102"/>
      <c r="D80" s="80" t="e">
        <f t="shared" si="140"/>
        <v>#DIV/0!</v>
      </c>
      <c r="E80" s="103" t="s">
        <v>13</v>
      </c>
      <c r="F80" s="104">
        <v>220.4</v>
      </c>
      <c r="G80" s="42"/>
      <c r="H80" s="42"/>
      <c r="I80" s="80" t="e">
        <f t="shared" si="165"/>
        <v>#DIV/0!</v>
      </c>
      <c r="J80" s="103" t="s">
        <v>13</v>
      </c>
      <c r="K80" s="104">
        <v>221.2</v>
      </c>
      <c r="L80" s="80" t="e">
        <f t="shared" si="142"/>
        <v>#DIV/0!</v>
      </c>
      <c r="M80" s="62" t="str">
        <f t="shared" si="160"/>
        <v>-</v>
      </c>
      <c r="N80" s="62" t="str">
        <f t="shared" si="135"/>
        <v>-</v>
      </c>
      <c r="O80" s="62" t="e">
        <f t="shared" si="143"/>
        <v>#VALUE!</v>
      </c>
      <c r="P80" s="105">
        <v>0.7</v>
      </c>
      <c r="R80" s="60">
        <v>10</v>
      </c>
      <c r="S80" s="102"/>
      <c r="T80" s="102"/>
      <c r="U80" s="80" t="e">
        <f t="shared" si="144"/>
        <v>#DIV/0!</v>
      </c>
      <c r="V80" s="103" t="s">
        <v>13</v>
      </c>
      <c r="W80" s="104">
        <v>220.4</v>
      </c>
      <c r="X80" s="42"/>
      <c r="Y80" s="42"/>
      <c r="Z80" s="80" t="e">
        <f t="shared" si="166"/>
        <v>#DIV/0!</v>
      </c>
      <c r="AA80" s="103" t="s">
        <v>13</v>
      </c>
      <c r="AB80" s="104">
        <v>221.2</v>
      </c>
      <c r="AC80" s="80" t="e">
        <f t="shared" si="146"/>
        <v>#DIV/0!</v>
      </c>
      <c r="AD80" s="62" t="str">
        <f t="shared" si="161"/>
        <v>-</v>
      </c>
      <c r="AE80" s="62" t="str">
        <f t="shared" si="136"/>
        <v>-</v>
      </c>
      <c r="AF80" s="62" t="e">
        <f t="shared" si="147"/>
        <v>#VALUE!</v>
      </c>
      <c r="AG80" s="105">
        <v>0.7</v>
      </c>
      <c r="AH80"/>
      <c r="AI80" s="60">
        <v>10</v>
      </c>
      <c r="AJ80" s="102"/>
      <c r="AK80" s="102"/>
      <c r="AL80" s="80" t="e">
        <f t="shared" si="148"/>
        <v>#DIV/0!</v>
      </c>
      <c r="AM80" s="103" t="s">
        <v>13</v>
      </c>
      <c r="AN80" s="104">
        <v>220.4</v>
      </c>
      <c r="AO80" s="42"/>
      <c r="AP80" s="42"/>
      <c r="AQ80" s="80" t="e">
        <f t="shared" si="167"/>
        <v>#DIV/0!</v>
      </c>
      <c r="AR80" s="103" t="s">
        <v>13</v>
      </c>
      <c r="AS80" s="104">
        <v>221.2</v>
      </c>
      <c r="AT80" s="80" t="e">
        <f t="shared" si="150"/>
        <v>#DIV/0!</v>
      </c>
      <c r="AU80" s="62" t="str">
        <f t="shared" si="162"/>
        <v>-</v>
      </c>
      <c r="AV80" s="62" t="str">
        <f t="shared" si="137"/>
        <v>-</v>
      </c>
      <c r="AW80" s="62" t="e">
        <f t="shared" si="151"/>
        <v>#VALUE!</v>
      </c>
      <c r="AX80" s="105">
        <v>0.7</v>
      </c>
      <c r="AY80"/>
      <c r="AZ80" s="60">
        <v>10</v>
      </c>
      <c r="BA80" s="102"/>
      <c r="BB80" s="102"/>
      <c r="BC80" s="80" t="e">
        <f t="shared" si="152"/>
        <v>#DIV/0!</v>
      </c>
      <c r="BD80" s="103" t="s">
        <v>13</v>
      </c>
      <c r="BE80" s="104">
        <v>220.4</v>
      </c>
      <c r="BF80" s="42"/>
      <c r="BG80" s="42"/>
      <c r="BH80" s="80" t="e">
        <f t="shared" si="168"/>
        <v>#DIV/0!</v>
      </c>
      <c r="BI80" s="103" t="s">
        <v>13</v>
      </c>
      <c r="BJ80" s="104">
        <v>221.2</v>
      </c>
      <c r="BK80" s="80" t="e">
        <f t="shared" si="154"/>
        <v>#DIV/0!</v>
      </c>
      <c r="BL80" s="62" t="str">
        <f t="shared" si="163"/>
        <v>-</v>
      </c>
      <c r="BM80" s="62" t="str">
        <f t="shared" si="138"/>
        <v>-</v>
      </c>
      <c r="BN80" s="62" t="e">
        <f t="shared" si="155"/>
        <v>#VALUE!</v>
      </c>
      <c r="BO80" s="105">
        <v>0.7</v>
      </c>
      <c r="BP80"/>
      <c r="BQ80" s="60">
        <v>10</v>
      </c>
      <c r="BR80" s="102"/>
      <c r="BS80" s="102"/>
      <c r="BT80" s="80" t="e">
        <f t="shared" si="156"/>
        <v>#DIV/0!</v>
      </c>
      <c r="BU80" s="103" t="s">
        <v>13</v>
      </c>
      <c r="BV80" s="104">
        <v>220.4</v>
      </c>
      <c r="BW80" s="42"/>
      <c r="BX80" s="42"/>
      <c r="BY80" s="80" t="e">
        <f t="shared" si="169"/>
        <v>#DIV/0!</v>
      </c>
      <c r="BZ80" s="103" t="s">
        <v>13</v>
      </c>
      <c r="CA80" s="104">
        <v>221.2</v>
      </c>
      <c r="CB80" s="80" t="e">
        <f t="shared" si="158"/>
        <v>#DIV/0!</v>
      </c>
      <c r="CC80" s="62" t="str">
        <f t="shared" si="164"/>
        <v>-</v>
      </c>
      <c r="CD80" s="62" t="str">
        <f t="shared" si="139"/>
        <v>-</v>
      </c>
      <c r="CE80" s="62" t="e">
        <f t="shared" si="159"/>
        <v>#VALUE!</v>
      </c>
      <c r="CF80" s="105">
        <v>0.7</v>
      </c>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row>
    <row r="81" spans="1:149" s="106" customFormat="1" x14ac:dyDescent="0.3">
      <c r="A81" s="107">
        <v>11</v>
      </c>
      <c r="B81" s="102"/>
      <c r="C81" s="102"/>
      <c r="D81" s="80" t="e">
        <f t="shared" si="140"/>
        <v>#DIV/0!</v>
      </c>
      <c r="E81" s="103" t="s">
        <v>13</v>
      </c>
      <c r="F81" s="108">
        <v>222.6</v>
      </c>
      <c r="G81" s="42"/>
      <c r="H81" s="42"/>
      <c r="I81" s="80" t="e">
        <f t="shared" si="165"/>
        <v>#DIV/0!</v>
      </c>
      <c r="J81" s="103" t="s">
        <v>13</v>
      </c>
      <c r="K81" s="108">
        <v>222.3</v>
      </c>
      <c r="L81" s="80" t="e">
        <f t="shared" si="142"/>
        <v>#DIV/0!</v>
      </c>
      <c r="M81" s="62" t="str">
        <f t="shared" si="160"/>
        <v>-</v>
      </c>
      <c r="N81" s="62" t="str">
        <f t="shared" si="135"/>
        <v>-</v>
      </c>
      <c r="O81" s="62" t="e">
        <f t="shared" si="143"/>
        <v>#VALUE!</v>
      </c>
      <c r="P81" s="105" t="s">
        <v>121</v>
      </c>
      <c r="R81" s="107">
        <v>11</v>
      </c>
      <c r="S81" s="102"/>
      <c r="T81" s="102"/>
      <c r="U81" s="80" t="e">
        <f t="shared" si="144"/>
        <v>#DIV/0!</v>
      </c>
      <c r="V81" s="103" t="s">
        <v>13</v>
      </c>
      <c r="W81" s="108">
        <v>222.6</v>
      </c>
      <c r="X81" s="42"/>
      <c r="Y81" s="42"/>
      <c r="Z81" s="80" t="e">
        <f t="shared" si="166"/>
        <v>#DIV/0!</v>
      </c>
      <c r="AA81" s="103" t="s">
        <v>13</v>
      </c>
      <c r="AB81" s="108">
        <v>222.3</v>
      </c>
      <c r="AC81" s="80" t="e">
        <f t="shared" si="146"/>
        <v>#DIV/0!</v>
      </c>
      <c r="AD81" s="62" t="str">
        <f t="shared" si="161"/>
        <v>-</v>
      </c>
      <c r="AE81" s="62" t="str">
        <f t="shared" si="136"/>
        <v>-</v>
      </c>
      <c r="AF81" s="62" t="e">
        <f t="shared" si="147"/>
        <v>#VALUE!</v>
      </c>
      <c r="AG81" s="105" t="s">
        <v>121</v>
      </c>
      <c r="AH81"/>
      <c r="AI81" s="107">
        <v>11</v>
      </c>
      <c r="AJ81" s="102"/>
      <c r="AK81" s="102"/>
      <c r="AL81" s="80" t="e">
        <f t="shared" si="148"/>
        <v>#DIV/0!</v>
      </c>
      <c r="AM81" s="103" t="s">
        <v>13</v>
      </c>
      <c r="AN81" s="108">
        <v>222.6</v>
      </c>
      <c r="AO81" s="42"/>
      <c r="AP81" s="42"/>
      <c r="AQ81" s="80" t="e">
        <f t="shared" si="167"/>
        <v>#DIV/0!</v>
      </c>
      <c r="AR81" s="103" t="s">
        <v>13</v>
      </c>
      <c r="AS81" s="108">
        <v>222.3</v>
      </c>
      <c r="AT81" s="80" t="e">
        <f t="shared" si="150"/>
        <v>#DIV/0!</v>
      </c>
      <c r="AU81" s="62" t="str">
        <f t="shared" si="162"/>
        <v>-</v>
      </c>
      <c r="AV81" s="62" t="str">
        <f t="shared" si="137"/>
        <v>-</v>
      </c>
      <c r="AW81" s="62" t="e">
        <f t="shared" si="151"/>
        <v>#VALUE!</v>
      </c>
      <c r="AX81" s="105" t="s">
        <v>121</v>
      </c>
      <c r="AY81"/>
      <c r="AZ81" s="107">
        <v>11</v>
      </c>
      <c r="BA81" s="102"/>
      <c r="BB81" s="102"/>
      <c r="BC81" s="80" t="e">
        <f t="shared" si="152"/>
        <v>#DIV/0!</v>
      </c>
      <c r="BD81" s="103" t="s">
        <v>13</v>
      </c>
      <c r="BE81" s="108">
        <v>222.6</v>
      </c>
      <c r="BF81" s="42"/>
      <c r="BG81" s="42"/>
      <c r="BH81" s="80" t="e">
        <f t="shared" si="168"/>
        <v>#DIV/0!</v>
      </c>
      <c r="BI81" s="103" t="s">
        <v>13</v>
      </c>
      <c r="BJ81" s="108">
        <v>222.3</v>
      </c>
      <c r="BK81" s="80" t="e">
        <f t="shared" si="154"/>
        <v>#DIV/0!</v>
      </c>
      <c r="BL81" s="62" t="str">
        <f t="shared" si="163"/>
        <v>-</v>
      </c>
      <c r="BM81" s="62" t="str">
        <f t="shared" si="138"/>
        <v>-</v>
      </c>
      <c r="BN81" s="62" t="e">
        <f t="shared" si="155"/>
        <v>#VALUE!</v>
      </c>
      <c r="BO81" s="105" t="s">
        <v>121</v>
      </c>
      <c r="BP81"/>
      <c r="BQ81" s="107">
        <v>11</v>
      </c>
      <c r="BR81" s="102"/>
      <c r="BS81" s="102"/>
      <c r="BT81" s="80" t="e">
        <f t="shared" si="156"/>
        <v>#DIV/0!</v>
      </c>
      <c r="BU81" s="103" t="s">
        <v>13</v>
      </c>
      <c r="BV81" s="108">
        <v>222.6</v>
      </c>
      <c r="BW81" s="42"/>
      <c r="BX81" s="42"/>
      <c r="BY81" s="80" t="e">
        <f t="shared" si="169"/>
        <v>#DIV/0!</v>
      </c>
      <c r="BZ81" s="103" t="s">
        <v>13</v>
      </c>
      <c r="CA81" s="108">
        <v>222.3</v>
      </c>
      <c r="CB81" s="80" t="e">
        <f t="shared" si="158"/>
        <v>#DIV/0!</v>
      </c>
      <c r="CC81" s="62" t="str">
        <f t="shared" si="164"/>
        <v>-</v>
      </c>
      <c r="CD81" s="62" t="str">
        <f t="shared" si="139"/>
        <v>-</v>
      </c>
      <c r="CE81" s="62" t="e">
        <f t="shared" si="159"/>
        <v>#VALUE!</v>
      </c>
      <c r="CF81" s="105" t="s">
        <v>121</v>
      </c>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row>
    <row r="82" spans="1:149" x14ac:dyDescent="0.3">
      <c r="A82" s="53"/>
      <c r="B82" s="282" t="s">
        <v>122</v>
      </c>
      <c r="C82" s="283"/>
      <c r="D82" s="283"/>
      <c r="E82" s="283"/>
      <c r="F82" s="283"/>
      <c r="G82" s="283"/>
      <c r="H82" s="283"/>
      <c r="I82" s="283"/>
      <c r="J82" s="283"/>
      <c r="K82" s="283"/>
      <c r="L82" s="283"/>
      <c r="M82" s="283"/>
      <c r="N82" s="283"/>
      <c r="O82" s="283"/>
      <c r="P82" s="284"/>
      <c r="R82" s="53"/>
      <c r="S82" s="282" t="s">
        <v>122</v>
      </c>
      <c r="T82" s="283"/>
      <c r="U82" s="283"/>
      <c r="V82" s="283"/>
      <c r="W82" s="283"/>
      <c r="X82" s="283"/>
      <c r="Y82" s="283"/>
      <c r="Z82" s="283"/>
      <c r="AA82" s="283"/>
      <c r="AB82" s="283"/>
      <c r="AC82" s="283"/>
      <c r="AD82" s="283"/>
      <c r="AE82" s="283"/>
      <c r="AF82" s="283"/>
      <c r="AG82" s="284"/>
      <c r="AI82" s="53"/>
      <c r="AJ82" s="282" t="s">
        <v>122</v>
      </c>
      <c r="AK82" s="283"/>
      <c r="AL82" s="283"/>
      <c r="AM82" s="283"/>
      <c r="AN82" s="283"/>
      <c r="AO82" s="283"/>
      <c r="AP82" s="283"/>
      <c r="AQ82" s="283"/>
      <c r="AR82" s="283"/>
      <c r="AS82" s="283"/>
      <c r="AT82" s="283"/>
      <c r="AU82" s="283"/>
      <c r="AV82" s="283"/>
      <c r="AW82" s="283"/>
      <c r="AX82" s="284"/>
      <c r="AZ82" s="53"/>
      <c r="BA82" s="282" t="s">
        <v>122</v>
      </c>
      <c r="BB82" s="283"/>
      <c r="BC82" s="283"/>
      <c r="BD82" s="283"/>
      <c r="BE82" s="283"/>
      <c r="BF82" s="283"/>
      <c r="BG82" s="283"/>
      <c r="BH82" s="283"/>
      <c r="BI82" s="283"/>
      <c r="BJ82" s="283"/>
      <c r="BK82" s="283"/>
      <c r="BL82" s="283"/>
      <c r="BM82" s="283"/>
      <c r="BN82" s="283"/>
      <c r="BO82" s="284"/>
      <c r="BQ82" s="53"/>
      <c r="BR82" s="282" t="s">
        <v>122</v>
      </c>
      <c r="BS82" s="283"/>
      <c r="BT82" s="283"/>
      <c r="BU82" s="283"/>
      <c r="BV82" s="283"/>
      <c r="BW82" s="283"/>
      <c r="BX82" s="283"/>
      <c r="BY82" s="283"/>
      <c r="BZ82" s="283"/>
      <c r="CA82" s="283"/>
      <c r="CB82" s="283"/>
      <c r="CC82" s="283"/>
      <c r="CD82" s="283"/>
      <c r="CE82" s="283"/>
      <c r="CF82" s="284"/>
    </row>
    <row r="83" spans="1:149" x14ac:dyDescent="0.3">
      <c r="A83" s="55"/>
      <c r="B83" s="322" t="s">
        <v>111</v>
      </c>
      <c r="C83" s="323"/>
      <c r="D83" s="323"/>
      <c r="E83" s="323"/>
      <c r="F83" s="324"/>
      <c r="G83" s="322" t="s">
        <v>112</v>
      </c>
      <c r="H83" s="323"/>
      <c r="I83" s="323"/>
      <c r="J83" s="323"/>
      <c r="K83" s="324"/>
      <c r="L83" s="322" t="s">
        <v>113</v>
      </c>
      <c r="M83" s="323"/>
      <c r="N83" s="323"/>
      <c r="O83" s="323"/>
      <c r="P83" s="324"/>
      <c r="R83" s="55"/>
      <c r="S83" s="322" t="s">
        <v>111</v>
      </c>
      <c r="T83" s="323"/>
      <c r="U83" s="323"/>
      <c r="V83" s="323"/>
      <c r="W83" s="324"/>
      <c r="X83" s="322" t="s">
        <v>112</v>
      </c>
      <c r="Y83" s="323"/>
      <c r="Z83" s="323"/>
      <c r="AA83" s="323"/>
      <c r="AB83" s="324"/>
      <c r="AC83" s="322" t="s">
        <v>113</v>
      </c>
      <c r="AD83" s="323"/>
      <c r="AE83" s="323"/>
      <c r="AF83" s="323"/>
      <c r="AG83" s="324"/>
      <c r="AI83" s="55"/>
      <c r="AJ83" s="322" t="s">
        <v>111</v>
      </c>
      <c r="AK83" s="323"/>
      <c r="AL83" s="323"/>
      <c r="AM83" s="323"/>
      <c r="AN83" s="324"/>
      <c r="AO83" s="322" t="s">
        <v>112</v>
      </c>
      <c r="AP83" s="323"/>
      <c r="AQ83" s="323"/>
      <c r="AR83" s="323"/>
      <c r="AS83" s="324"/>
      <c r="AT83" s="322" t="s">
        <v>113</v>
      </c>
      <c r="AU83" s="323"/>
      <c r="AV83" s="323"/>
      <c r="AW83" s="323"/>
      <c r="AX83" s="324"/>
      <c r="AZ83" s="55"/>
      <c r="BA83" s="322" t="s">
        <v>111</v>
      </c>
      <c r="BB83" s="323"/>
      <c r="BC83" s="323"/>
      <c r="BD83" s="323"/>
      <c r="BE83" s="324"/>
      <c r="BF83" s="322" t="s">
        <v>112</v>
      </c>
      <c r="BG83" s="323"/>
      <c r="BH83" s="323"/>
      <c r="BI83" s="323"/>
      <c r="BJ83" s="324"/>
      <c r="BK83" s="322" t="s">
        <v>113</v>
      </c>
      <c r="BL83" s="323"/>
      <c r="BM83" s="323"/>
      <c r="BN83" s="323"/>
      <c r="BO83" s="324"/>
      <c r="BQ83" s="55"/>
      <c r="BR83" s="322" t="s">
        <v>111</v>
      </c>
      <c r="BS83" s="323"/>
      <c r="BT83" s="323"/>
      <c r="BU83" s="323"/>
      <c r="BV83" s="324"/>
      <c r="BW83" s="322" t="s">
        <v>112</v>
      </c>
      <c r="BX83" s="323"/>
      <c r="BY83" s="323"/>
      <c r="BZ83" s="323"/>
      <c r="CA83" s="324"/>
      <c r="CB83" s="322" t="s">
        <v>113</v>
      </c>
      <c r="CC83" s="323"/>
      <c r="CD83" s="323"/>
      <c r="CE83" s="323"/>
      <c r="CF83" s="324"/>
    </row>
    <row r="84" spans="1:149" ht="57.6" x14ac:dyDescent="0.3">
      <c r="A84" s="56" t="s">
        <v>0</v>
      </c>
      <c r="B84" s="109" t="s">
        <v>4</v>
      </c>
      <c r="C84" s="109" t="s">
        <v>258</v>
      </c>
      <c r="D84" s="72" t="s">
        <v>259</v>
      </c>
      <c r="E84" s="110" t="s">
        <v>114</v>
      </c>
      <c r="F84" s="110" t="s">
        <v>115</v>
      </c>
      <c r="G84" s="57" t="s">
        <v>4</v>
      </c>
      <c r="H84" s="57" t="s">
        <v>258</v>
      </c>
      <c r="I84" s="72" t="s">
        <v>259</v>
      </c>
      <c r="J84" s="110" t="s">
        <v>116</v>
      </c>
      <c r="K84" s="110" t="s">
        <v>115</v>
      </c>
      <c r="L84" s="72" t="s">
        <v>260</v>
      </c>
      <c r="M84" s="57" t="s">
        <v>117</v>
      </c>
      <c r="N84" s="57" t="s">
        <v>118</v>
      </c>
      <c r="O84" s="57" t="s">
        <v>119</v>
      </c>
      <c r="P84" s="110" t="s">
        <v>120</v>
      </c>
      <c r="R84" s="56" t="s">
        <v>0</v>
      </c>
      <c r="S84" s="109" t="s">
        <v>4</v>
      </c>
      <c r="T84" s="109" t="s">
        <v>258</v>
      </c>
      <c r="U84" s="72" t="s">
        <v>259</v>
      </c>
      <c r="V84" s="110" t="s">
        <v>114</v>
      </c>
      <c r="W84" s="110" t="s">
        <v>115</v>
      </c>
      <c r="X84" s="57" t="s">
        <v>4</v>
      </c>
      <c r="Y84" s="57" t="s">
        <v>258</v>
      </c>
      <c r="Z84" s="72" t="s">
        <v>259</v>
      </c>
      <c r="AA84" s="110" t="s">
        <v>116</v>
      </c>
      <c r="AB84" s="110" t="s">
        <v>115</v>
      </c>
      <c r="AC84" s="72" t="s">
        <v>260</v>
      </c>
      <c r="AD84" s="57" t="s">
        <v>117</v>
      </c>
      <c r="AE84" s="57" t="s">
        <v>118</v>
      </c>
      <c r="AF84" s="57" t="s">
        <v>119</v>
      </c>
      <c r="AG84" s="110" t="s">
        <v>120</v>
      </c>
      <c r="AI84" s="56" t="s">
        <v>0</v>
      </c>
      <c r="AJ84" s="109" t="s">
        <v>4</v>
      </c>
      <c r="AK84" s="109" t="s">
        <v>258</v>
      </c>
      <c r="AL84" s="72" t="s">
        <v>259</v>
      </c>
      <c r="AM84" s="110" t="s">
        <v>114</v>
      </c>
      <c r="AN84" s="110" t="s">
        <v>115</v>
      </c>
      <c r="AO84" s="57" t="s">
        <v>4</v>
      </c>
      <c r="AP84" s="57" t="s">
        <v>258</v>
      </c>
      <c r="AQ84" s="72" t="s">
        <v>259</v>
      </c>
      <c r="AR84" s="110" t="s">
        <v>116</v>
      </c>
      <c r="AS84" s="110" t="s">
        <v>115</v>
      </c>
      <c r="AT84" s="72" t="s">
        <v>260</v>
      </c>
      <c r="AU84" s="57" t="s">
        <v>117</v>
      </c>
      <c r="AV84" s="57" t="s">
        <v>118</v>
      </c>
      <c r="AW84" s="57" t="s">
        <v>119</v>
      </c>
      <c r="AX84" s="110" t="s">
        <v>120</v>
      </c>
      <c r="AZ84" s="56" t="s">
        <v>0</v>
      </c>
      <c r="BA84" s="109" t="s">
        <v>4</v>
      </c>
      <c r="BB84" s="109" t="s">
        <v>258</v>
      </c>
      <c r="BC84" s="72" t="s">
        <v>259</v>
      </c>
      <c r="BD84" s="110" t="s">
        <v>114</v>
      </c>
      <c r="BE84" s="110" t="s">
        <v>115</v>
      </c>
      <c r="BF84" s="57" t="s">
        <v>4</v>
      </c>
      <c r="BG84" s="57" t="s">
        <v>258</v>
      </c>
      <c r="BH84" s="72" t="s">
        <v>259</v>
      </c>
      <c r="BI84" s="110" t="s">
        <v>116</v>
      </c>
      <c r="BJ84" s="110" t="s">
        <v>115</v>
      </c>
      <c r="BK84" s="72" t="s">
        <v>260</v>
      </c>
      <c r="BL84" s="57" t="s">
        <v>117</v>
      </c>
      <c r="BM84" s="57" t="s">
        <v>118</v>
      </c>
      <c r="BN84" s="57" t="s">
        <v>119</v>
      </c>
      <c r="BO84" s="110" t="s">
        <v>120</v>
      </c>
      <c r="BQ84" s="56" t="s">
        <v>0</v>
      </c>
      <c r="BR84" s="109" t="s">
        <v>4</v>
      </c>
      <c r="BS84" s="109" t="s">
        <v>258</v>
      </c>
      <c r="BT84" s="72" t="s">
        <v>259</v>
      </c>
      <c r="BU84" s="110" t="s">
        <v>114</v>
      </c>
      <c r="BV84" s="110" t="s">
        <v>115</v>
      </c>
      <c r="BW84" s="57" t="s">
        <v>4</v>
      </c>
      <c r="BX84" s="57" t="s">
        <v>258</v>
      </c>
      <c r="BY84" s="72" t="s">
        <v>259</v>
      </c>
      <c r="BZ84" s="110" t="s">
        <v>116</v>
      </c>
      <c r="CA84" s="110" t="s">
        <v>115</v>
      </c>
      <c r="CB84" s="72" t="s">
        <v>260</v>
      </c>
      <c r="CC84" s="57" t="s">
        <v>117</v>
      </c>
      <c r="CD84" s="57" t="s">
        <v>118</v>
      </c>
      <c r="CE84" s="57" t="s">
        <v>119</v>
      </c>
      <c r="CF84" s="110" t="s">
        <v>120</v>
      </c>
    </row>
    <row r="85" spans="1:149" x14ac:dyDescent="0.3">
      <c r="A85" s="56">
        <v>2</v>
      </c>
      <c r="B85" s="97"/>
      <c r="C85" s="97"/>
      <c r="D85" s="98" t="e">
        <f t="shared" ref="D85:D94" si="170">C85/B85</f>
        <v>#DIV/0!</v>
      </c>
      <c r="E85" s="99" t="s">
        <v>13</v>
      </c>
      <c r="F85" s="100">
        <v>174.5</v>
      </c>
      <c r="G85" s="41"/>
      <c r="H85" s="41"/>
      <c r="I85" s="98" t="e">
        <f t="shared" ref="I85:I94" si="171">H85/G85</f>
        <v>#DIV/0!</v>
      </c>
      <c r="J85" s="99" t="s">
        <v>13</v>
      </c>
      <c r="K85" s="100">
        <v>189.7</v>
      </c>
      <c r="L85" s="77" t="e">
        <f t="shared" ref="L85:L94" si="172">I85-D85</f>
        <v>#DIV/0!</v>
      </c>
      <c r="M85" s="59" t="str">
        <f t="shared" ref="M85:M94" si="173">E85</f>
        <v>-</v>
      </c>
      <c r="N85" s="59" t="str">
        <f t="shared" ref="N85:N94" si="174">J85</f>
        <v>-</v>
      </c>
      <c r="O85" s="59" t="e">
        <f>N85-M85</f>
        <v>#VALUE!</v>
      </c>
      <c r="P85" s="101">
        <v>15.2</v>
      </c>
      <c r="R85" s="56">
        <v>2</v>
      </c>
      <c r="S85" s="97"/>
      <c r="T85" s="97"/>
      <c r="U85" s="98" t="e">
        <f t="shared" ref="U85:U94" si="175">T85/S85</f>
        <v>#DIV/0!</v>
      </c>
      <c r="V85" s="99" t="s">
        <v>13</v>
      </c>
      <c r="W85" s="100">
        <v>174.5</v>
      </c>
      <c r="X85" s="41"/>
      <c r="Y85" s="41"/>
      <c r="Z85" s="98" t="e">
        <f t="shared" ref="Z85:Z94" si="176">Y85/X85</f>
        <v>#DIV/0!</v>
      </c>
      <c r="AA85" s="99" t="s">
        <v>13</v>
      </c>
      <c r="AB85" s="100">
        <v>189.7</v>
      </c>
      <c r="AC85" s="77" t="e">
        <f t="shared" ref="AC85:AC94" si="177">Z85-U85</f>
        <v>#DIV/0!</v>
      </c>
      <c r="AD85" s="59" t="str">
        <f t="shared" ref="AD85:AD94" si="178">V85</f>
        <v>-</v>
      </c>
      <c r="AE85" s="59" t="str">
        <f t="shared" ref="AE85:AE94" si="179">AA85</f>
        <v>-</v>
      </c>
      <c r="AF85" s="59" t="e">
        <f>AE85-AD85</f>
        <v>#VALUE!</v>
      </c>
      <c r="AG85" s="101">
        <v>15.2</v>
      </c>
      <c r="AI85" s="56">
        <v>2</v>
      </c>
      <c r="AJ85" s="97"/>
      <c r="AK85" s="97"/>
      <c r="AL85" s="98" t="e">
        <f t="shared" ref="AL85:AL94" si="180">AK85/AJ85</f>
        <v>#DIV/0!</v>
      </c>
      <c r="AM85" s="99" t="s">
        <v>13</v>
      </c>
      <c r="AN85" s="100">
        <v>174.5</v>
      </c>
      <c r="AO85" s="41"/>
      <c r="AP85" s="41"/>
      <c r="AQ85" s="98" t="e">
        <f t="shared" ref="AQ85:AQ94" si="181">AP85/AO85</f>
        <v>#DIV/0!</v>
      </c>
      <c r="AR85" s="99" t="s">
        <v>13</v>
      </c>
      <c r="AS85" s="100">
        <v>189.7</v>
      </c>
      <c r="AT85" s="77" t="e">
        <f t="shared" ref="AT85:AT94" si="182">AQ85-AL85</f>
        <v>#DIV/0!</v>
      </c>
      <c r="AU85" s="59" t="str">
        <f t="shared" ref="AU85:AU94" si="183">AM85</f>
        <v>-</v>
      </c>
      <c r="AV85" s="59" t="str">
        <f t="shared" ref="AV85:AV94" si="184">AR85</f>
        <v>-</v>
      </c>
      <c r="AW85" s="59" t="e">
        <f>AV85-AU85</f>
        <v>#VALUE!</v>
      </c>
      <c r="AX85" s="101">
        <v>15.2</v>
      </c>
      <c r="AZ85" s="56">
        <v>2</v>
      </c>
      <c r="BA85" s="97"/>
      <c r="BB85" s="97"/>
      <c r="BC85" s="98" t="e">
        <f t="shared" ref="BC85:BC94" si="185">BB85/BA85</f>
        <v>#DIV/0!</v>
      </c>
      <c r="BD85" s="99" t="s">
        <v>13</v>
      </c>
      <c r="BE85" s="100">
        <v>174.5</v>
      </c>
      <c r="BF85" s="41"/>
      <c r="BG85" s="41"/>
      <c r="BH85" s="98" t="e">
        <f t="shared" ref="BH85:BH94" si="186">BG85/BF85</f>
        <v>#DIV/0!</v>
      </c>
      <c r="BI85" s="99" t="s">
        <v>13</v>
      </c>
      <c r="BJ85" s="100">
        <v>189.7</v>
      </c>
      <c r="BK85" s="77" t="e">
        <f t="shared" ref="BK85:BK94" si="187">BH85-BC85</f>
        <v>#DIV/0!</v>
      </c>
      <c r="BL85" s="59" t="str">
        <f t="shared" ref="BL85:BL94" si="188">BD85</f>
        <v>-</v>
      </c>
      <c r="BM85" s="59" t="str">
        <f t="shared" ref="BM85:BM94" si="189">BI85</f>
        <v>-</v>
      </c>
      <c r="BN85" s="59" t="e">
        <f>BM85-BL85</f>
        <v>#VALUE!</v>
      </c>
      <c r="BO85" s="101">
        <v>15.2</v>
      </c>
      <c r="BQ85" s="56">
        <v>2</v>
      </c>
      <c r="BR85" s="97"/>
      <c r="BS85" s="97"/>
      <c r="BT85" s="98" t="e">
        <f t="shared" ref="BT85:BT94" si="190">BS85/BR85</f>
        <v>#DIV/0!</v>
      </c>
      <c r="BU85" s="99" t="s">
        <v>13</v>
      </c>
      <c r="BV85" s="100">
        <v>174.5</v>
      </c>
      <c r="BW85" s="41"/>
      <c r="BX85" s="41"/>
      <c r="BY85" s="98" t="e">
        <f t="shared" ref="BY85:BY94" si="191">BX85/BW85</f>
        <v>#DIV/0!</v>
      </c>
      <c r="BZ85" s="99" t="s">
        <v>13</v>
      </c>
      <c r="CA85" s="100">
        <v>189.7</v>
      </c>
      <c r="CB85" s="77" t="e">
        <f t="shared" ref="CB85:CB94" si="192">BY85-BT85</f>
        <v>#DIV/0!</v>
      </c>
      <c r="CC85" s="59" t="str">
        <f t="shared" ref="CC85:CC94" si="193">BU85</f>
        <v>-</v>
      </c>
      <c r="CD85" s="59" t="str">
        <f t="shared" ref="CD85:CD94" si="194">BZ85</f>
        <v>-</v>
      </c>
      <c r="CE85" s="59" t="e">
        <f>CD85-CC85</f>
        <v>#VALUE!</v>
      </c>
      <c r="CF85" s="101">
        <v>15.2</v>
      </c>
    </row>
    <row r="86" spans="1:149" x14ac:dyDescent="0.3">
      <c r="A86" s="60">
        <v>3</v>
      </c>
      <c r="B86" s="102"/>
      <c r="C86" s="102"/>
      <c r="D86" s="80" t="e">
        <f t="shared" si="170"/>
        <v>#DIV/0!</v>
      </c>
      <c r="E86" s="103" t="s">
        <v>13</v>
      </c>
      <c r="F86" s="104">
        <v>189.4</v>
      </c>
      <c r="G86" s="42"/>
      <c r="H86" s="42"/>
      <c r="I86" s="80" t="e">
        <f t="shared" si="171"/>
        <v>#DIV/0!</v>
      </c>
      <c r="J86" s="103" t="s">
        <v>13</v>
      </c>
      <c r="K86" s="104">
        <v>200</v>
      </c>
      <c r="L86" s="77" t="e">
        <f t="shared" si="172"/>
        <v>#DIV/0!</v>
      </c>
      <c r="M86" s="59" t="str">
        <f t="shared" si="173"/>
        <v>-</v>
      </c>
      <c r="N86" s="59" t="str">
        <f t="shared" si="174"/>
        <v>-</v>
      </c>
      <c r="O86" s="59" t="e">
        <f t="shared" ref="O86:O87" si="195">N86-M86</f>
        <v>#VALUE!</v>
      </c>
      <c r="P86" s="101">
        <v>10.6</v>
      </c>
      <c r="R86" s="60">
        <v>3</v>
      </c>
      <c r="S86" s="102"/>
      <c r="T86" s="102"/>
      <c r="U86" s="80" t="e">
        <f t="shared" si="175"/>
        <v>#DIV/0!</v>
      </c>
      <c r="V86" s="103" t="s">
        <v>13</v>
      </c>
      <c r="W86" s="104">
        <v>189.4</v>
      </c>
      <c r="X86" s="42"/>
      <c r="Y86" s="42"/>
      <c r="Z86" s="80" t="e">
        <f t="shared" si="176"/>
        <v>#DIV/0!</v>
      </c>
      <c r="AA86" s="103" t="s">
        <v>13</v>
      </c>
      <c r="AB86" s="104">
        <v>200</v>
      </c>
      <c r="AC86" s="77" t="e">
        <f t="shared" si="177"/>
        <v>#DIV/0!</v>
      </c>
      <c r="AD86" s="59" t="str">
        <f t="shared" si="178"/>
        <v>-</v>
      </c>
      <c r="AE86" s="59" t="str">
        <f t="shared" si="179"/>
        <v>-</v>
      </c>
      <c r="AF86" s="59" t="e">
        <f t="shared" ref="AF86:AF87" si="196">AE86-AD86</f>
        <v>#VALUE!</v>
      </c>
      <c r="AG86" s="101">
        <v>10.6</v>
      </c>
      <c r="AI86" s="60">
        <v>3</v>
      </c>
      <c r="AJ86" s="102"/>
      <c r="AK86" s="102"/>
      <c r="AL86" s="80" t="e">
        <f t="shared" si="180"/>
        <v>#DIV/0!</v>
      </c>
      <c r="AM86" s="103" t="s">
        <v>13</v>
      </c>
      <c r="AN86" s="104">
        <v>189.4</v>
      </c>
      <c r="AO86" s="42"/>
      <c r="AP86" s="42"/>
      <c r="AQ86" s="80" t="e">
        <f t="shared" si="181"/>
        <v>#DIV/0!</v>
      </c>
      <c r="AR86" s="103" t="s">
        <v>13</v>
      </c>
      <c r="AS86" s="104">
        <v>200</v>
      </c>
      <c r="AT86" s="77" t="e">
        <f t="shared" si="182"/>
        <v>#DIV/0!</v>
      </c>
      <c r="AU86" s="59" t="str">
        <f t="shared" si="183"/>
        <v>-</v>
      </c>
      <c r="AV86" s="59" t="str">
        <f t="shared" si="184"/>
        <v>-</v>
      </c>
      <c r="AW86" s="59" t="e">
        <f t="shared" ref="AW86:AW87" si="197">AV86-AU86</f>
        <v>#VALUE!</v>
      </c>
      <c r="AX86" s="101">
        <v>10.6</v>
      </c>
      <c r="AZ86" s="60">
        <v>3</v>
      </c>
      <c r="BA86" s="102"/>
      <c r="BB86" s="102"/>
      <c r="BC86" s="80" t="e">
        <f t="shared" si="185"/>
        <v>#DIV/0!</v>
      </c>
      <c r="BD86" s="103" t="s">
        <v>13</v>
      </c>
      <c r="BE86" s="104">
        <v>189.4</v>
      </c>
      <c r="BF86" s="42"/>
      <c r="BG86" s="42"/>
      <c r="BH86" s="80" t="e">
        <f t="shared" si="186"/>
        <v>#DIV/0!</v>
      </c>
      <c r="BI86" s="103" t="s">
        <v>13</v>
      </c>
      <c r="BJ86" s="104">
        <v>200</v>
      </c>
      <c r="BK86" s="77" t="e">
        <f t="shared" si="187"/>
        <v>#DIV/0!</v>
      </c>
      <c r="BL86" s="59" t="str">
        <f t="shared" si="188"/>
        <v>-</v>
      </c>
      <c r="BM86" s="59" t="str">
        <f t="shared" si="189"/>
        <v>-</v>
      </c>
      <c r="BN86" s="59" t="e">
        <f t="shared" ref="BN86:BN87" si="198">BM86-BL86</f>
        <v>#VALUE!</v>
      </c>
      <c r="BO86" s="101">
        <v>10.6</v>
      </c>
      <c r="BQ86" s="60">
        <v>3</v>
      </c>
      <c r="BR86" s="102"/>
      <c r="BS86" s="102"/>
      <c r="BT86" s="80" t="e">
        <f t="shared" si="190"/>
        <v>#DIV/0!</v>
      </c>
      <c r="BU86" s="103" t="s">
        <v>13</v>
      </c>
      <c r="BV86" s="104">
        <v>189.4</v>
      </c>
      <c r="BW86" s="42"/>
      <c r="BX86" s="42"/>
      <c r="BY86" s="80" t="e">
        <f t="shared" si="191"/>
        <v>#DIV/0!</v>
      </c>
      <c r="BZ86" s="103" t="s">
        <v>13</v>
      </c>
      <c r="CA86" s="104">
        <v>200</v>
      </c>
      <c r="CB86" s="77" t="e">
        <f t="shared" si="192"/>
        <v>#DIV/0!</v>
      </c>
      <c r="CC86" s="59" t="str">
        <f t="shared" si="193"/>
        <v>-</v>
      </c>
      <c r="CD86" s="59" t="str">
        <f t="shared" si="194"/>
        <v>-</v>
      </c>
      <c r="CE86" s="59" t="e">
        <f t="shared" ref="CE86:CE87" si="199">CD86-CC86</f>
        <v>#VALUE!</v>
      </c>
      <c r="CF86" s="101">
        <v>10.6</v>
      </c>
    </row>
    <row r="87" spans="1:149" x14ac:dyDescent="0.3">
      <c r="A87" s="60">
        <v>4</v>
      </c>
      <c r="B87" s="102"/>
      <c r="C87" s="102"/>
      <c r="D87" s="80" t="e">
        <f t="shared" si="170"/>
        <v>#DIV/0!</v>
      </c>
      <c r="E87" s="103" t="s">
        <v>13</v>
      </c>
      <c r="F87" s="104">
        <v>198.8</v>
      </c>
      <c r="G87" s="42"/>
      <c r="H87" s="42"/>
      <c r="I87" s="80" t="e">
        <f t="shared" si="171"/>
        <v>#DIV/0!</v>
      </c>
      <c r="J87" s="103" t="s">
        <v>13</v>
      </c>
      <c r="K87" s="104">
        <v>206.7</v>
      </c>
      <c r="L87" s="80" t="e">
        <f t="shared" si="172"/>
        <v>#DIV/0!</v>
      </c>
      <c r="M87" s="62" t="str">
        <f t="shared" si="173"/>
        <v>-</v>
      </c>
      <c r="N87" s="62" t="str">
        <f t="shared" si="174"/>
        <v>-</v>
      </c>
      <c r="O87" s="62" t="e">
        <f t="shared" si="195"/>
        <v>#VALUE!</v>
      </c>
      <c r="P87" s="105">
        <v>7.9</v>
      </c>
      <c r="R87" s="60">
        <v>4</v>
      </c>
      <c r="S87" s="102"/>
      <c r="T87" s="102"/>
      <c r="U87" s="80" t="e">
        <f t="shared" si="175"/>
        <v>#DIV/0!</v>
      </c>
      <c r="V87" s="103" t="s">
        <v>13</v>
      </c>
      <c r="W87" s="104">
        <v>198.8</v>
      </c>
      <c r="X87" s="42"/>
      <c r="Y87" s="42"/>
      <c r="Z87" s="80" t="e">
        <f t="shared" si="176"/>
        <v>#DIV/0!</v>
      </c>
      <c r="AA87" s="103" t="s">
        <v>13</v>
      </c>
      <c r="AB87" s="104">
        <v>206.7</v>
      </c>
      <c r="AC87" s="80" t="e">
        <f t="shared" si="177"/>
        <v>#DIV/0!</v>
      </c>
      <c r="AD87" s="62" t="str">
        <f t="shared" si="178"/>
        <v>-</v>
      </c>
      <c r="AE87" s="62" t="str">
        <f t="shared" si="179"/>
        <v>-</v>
      </c>
      <c r="AF87" s="62" t="e">
        <f t="shared" si="196"/>
        <v>#VALUE!</v>
      </c>
      <c r="AG87" s="105">
        <v>7.9</v>
      </c>
      <c r="AI87" s="60">
        <v>4</v>
      </c>
      <c r="AJ87" s="102"/>
      <c r="AK87" s="102"/>
      <c r="AL87" s="80" t="e">
        <f t="shared" si="180"/>
        <v>#DIV/0!</v>
      </c>
      <c r="AM87" s="103" t="s">
        <v>13</v>
      </c>
      <c r="AN87" s="104">
        <v>198.8</v>
      </c>
      <c r="AO87" s="42"/>
      <c r="AP87" s="42"/>
      <c r="AQ87" s="80" t="e">
        <f t="shared" si="181"/>
        <v>#DIV/0!</v>
      </c>
      <c r="AR87" s="103" t="s">
        <v>13</v>
      </c>
      <c r="AS87" s="104">
        <v>206.7</v>
      </c>
      <c r="AT87" s="80" t="e">
        <f t="shared" si="182"/>
        <v>#DIV/0!</v>
      </c>
      <c r="AU87" s="62" t="str">
        <f t="shared" si="183"/>
        <v>-</v>
      </c>
      <c r="AV87" s="62" t="str">
        <f t="shared" si="184"/>
        <v>-</v>
      </c>
      <c r="AW87" s="62" t="e">
        <f t="shared" si="197"/>
        <v>#VALUE!</v>
      </c>
      <c r="AX87" s="105">
        <v>7.9</v>
      </c>
      <c r="AZ87" s="60">
        <v>4</v>
      </c>
      <c r="BA87" s="102"/>
      <c r="BB87" s="102"/>
      <c r="BC87" s="80" t="e">
        <f t="shared" si="185"/>
        <v>#DIV/0!</v>
      </c>
      <c r="BD87" s="103" t="s">
        <v>13</v>
      </c>
      <c r="BE87" s="104">
        <v>198.8</v>
      </c>
      <c r="BF87" s="42"/>
      <c r="BG87" s="42"/>
      <c r="BH87" s="80" t="e">
        <f t="shared" si="186"/>
        <v>#DIV/0!</v>
      </c>
      <c r="BI87" s="103" t="s">
        <v>13</v>
      </c>
      <c r="BJ87" s="104">
        <v>206.7</v>
      </c>
      <c r="BK87" s="80" t="e">
        <f t="shared" si="187"/>
        <v>#DIV/0!</v>
      </c>
      <c r="BL87" s="62" t="str">
        <f t="shared" si="188"/>
        <v>-</v>
      </c>
      <c r="BM87" s="62" t="str">
        <f t="shared" si="189"/>
        <v>-</v>
      </c>
      <c r="BN87" s="62" t="e">
        <f t="shared" si="198"/>
        <v>#VALUE!</v>
      </c>
      <c r="BO87" s="105">
        <v>7.9</v>
      </c>
      <c r="BQ87" s="60">
        <v>4</v>
      </c>
      <c r="BR87" s="102"/>
      <c r="BS87" s="102"/>
      <c r="BT87" s="80" t="e">
        <f t="shared" si="190"/>
        <v>#DIV/0!</v>
      </c>
      <c r="BU87" s="103" t="s">
        <v>13</v>
      </c>
      <c r="BV87" s="104">
        <v>198.8</v>
      </c>
      <c r="BW87" s="42"/>
      <c r="BX87" s="42"/>
      <c r="BY87" s="80" t="e">
        <f t="shared" si="191"/>
        <v>#DIV/0!</v>
      </c>
      <c r="BZ87" s="103" t="s">
        <v>13</v>
      </c>
      <c r="CA87" s="104">
        <v>206.7</v>
      </c>
      <c r="CB87" s="80" t="e">
        <f t="shared" si="192"/>
        <v>#DIV/0!</v>
      </c>
      <c r="CC87" s="62" t="str">
        <f t="shared" si="193"/>
        <v>-</v>
      </c>
      <c r="CD87" s="62" t="str">
        <f t="shared" si="194"/>
        <v>-</v>
      </c>
      <c r="CE87" s="62" t="e">
        <f t="shared" si="199"/>
        <v>#VALUE!</v>
      </c>
      <c r="CF87" s="105">
        <v>7.9</v>
      </c>
    </row>
    <row r="88" spans="1:149" x14ac:dyDescent="0.3">
      <c r="A88" s="60">
        <v>5</v>
      </c>
      <c r="B88" s="102"/>
      <c r="C88" s="102"/>
      <c r="D88" s="80" t="e">
        <f t="shared" si="170"/>
        <v>#DIV/0!</v>
      </c>
      <c r="E88" s="103" t="s">
        <v>13</v>
      </c>
      <c r="F88" s="104">
        <v>205.6</v>
      </c>
      <c r="G88" s="42"/>
      <c r="H88" s="42"/>
      <c r="I88" s="80" t="e">
        <f t="shared" si="171"/>
        <v>#DIV/0!</v>
      </c>
      <c r="J88" s="103" t="s">
        <v>13</v>
      </c>
      <c r="K88" s="104">
        <v>211.5</v>
      </c>
      <c r="L88" s="80" t="e">
        <f t="shared" si="172"/>
        <v>#DIV/0!</v>
      </c>
      <c r="M88" s="62" t="str">
        <f t="shared" si="173"/>
        <v>-</v>
      </c>
      <c r="N88" s="62" t="str">
        <f t="shared" si="174"/>
        <v>-</v>
      </c>
      <c r="O88" s="62" t="e">
        <f>N88-M88</f>
        <v>#VALUE!</v>
      </c>
      <c r="P88" s="105">
        <v>5.8</v>
      </c>
      <c r="R88" s="60">
        <v>5</v>
      </c>
      <c r="S88" s="102"/>
      <c r="T88" s="102"/>
      <c r="U88" s="80" t="e">
        <f t="shared" si="175"/>
        <v>#DIV/0!</v>
      </c>
      <c r="V88" s="103" t="s">
        <v>13</v>
      </c>
      <c r="W88" s="104">
        <v>205.6</v>
      </c>
      <c r="X88" s="42"/>
      <c r="Y88" s="42"/>
      <c r="Z88" s="80" t="e">
        <f t="shared" si="176"/>
        <v>#DIV/0!</v>
      </c>
      <c r="AA88" s="103" t="s">
        <v>13</v>
      </c>
      <c r="AB88" s="104">
        <v>211.5</v>
      </c>
      <c r="AC88" s="80" t="e">
        <f t="shared" si="177"/>
        <v>#DIV/0!</v>
      </c>
      <c r="AD88" s="62" t="str">
        <f t="shared" si="178"/>
        <v>-</v>
      </c>
      <c r="AE88" s="62" t="str">
        <f t="shared" si="179"/>
        <v>-</v>
      </c>
      <c r="AF88" s="62" t="e">
        <f>AE88-AD88</f>
        <v>#VALUE!</v>
      </c>
      <c r="AG88" s="105">
        <v>5.8</v>
      </c>
      <c r="AI88" s="60">
        <v>5</v>
      </c>
      <c r="AJ88" s="102"/>
      <c r="AK88" s="102"/>
      <c r="AL88" s="80" t="e">
        <f t="shared" si="180"/>
        <v>#DIV/0!</v>
      </c>
      <c r="AM88" s="103" t="s">
        <v>13</v>
      </c>
      <c r="AN88" s="104">
        <v>205.6</v>
      </c>
      <c r="AO88" s="42"/>
      <c r="AP88" s="42"/>
      <c r="AQ88" s="80" t="e">
        <f t="shared" si="181"/>
        <v>#DIV/0!</v>
      </c>
      <c r="AR88" s="103" t="s">
        <v>13</v>
      </c>
      <c r="AS88" s="104">
        <v>211.5</v>
      </c>
      <c r="AT88" s="80" t="e">
        <f t="shared" si="182"/>
        <v>#DIV/0!</v>
      </c>
      <c r="AU88" s="62" t="str">
        <f t="shared" si="183"/>
        <v>-</v>
      </c>
      <c r="AV88" s="62" t="str">
        <f t="shared" si="184"/>
        <v>-</v>
      </c>
      <c r="AW88" s="62" t="e">
        <f>AV88-AU88</f>
        <v>#VALUE!</v>
      </c>
      <c r="AX88" s="105">
        <v>5.8</v>
      </c>
      <c r="AZ88" s="60">
        <v>5</v>
      </c>
      <c r="BA88" s="102"/>
      <c r="BB88" s="102"/>
      <c r="BC88" s="80" t="e">
        <f t="shared" si="185"/>
        <v>#DIV/0!</v>
      </c>
      <c r="BD88" s="103" t="s">
        <v>13</v>
      </c>
      <c r="BE88" s="104">
        <v>205.6</v>
      </c>
      <c r="BF88" s="42"/>
      <c r="BG88" s="42"/>
      <c r="BH88" s="80" t="e">
        <f t="shared" si="186"/>
        <v>#DIV/0!</v>
      </c>
      <c r="BI88" s="103" t="s">
        <v>13</v>
      </c>
      <c r="BJ88" s="104">
        <v>211.5</v>
      </c>
      <c r="BK88" s="80" t="e">
        <f t="shared" si="187"/>
        <v>#DIV/0!</v>
      </c>
      <c r="BL88" s="62" t="str">
        <f t="shared" si="188"/>
        <v>-</v>
      </c>
      <c r="BM88" s="62" t="str">
        <f t="shared" si="189"/>
        <v>-</v>
      </c>
      <c r="BN88" s="62" t="e">
        <f>BM88-BL88</f>
        <v>#VALUE!</v>
      </c>
      <c r="BO88" s="105">
        <v>5.8</v>
      </c>
      <c r="BQ88" s="60">
        <v>5</v>
      </c>
      <c r="BR88" s="102"/>
      <c r="BS88" s="102"/>
      <c r="BT88" s="80" t="e">
        <f t="shared" si="190"/>
        <v>#DIV/0!</v>
      </c>
      <c r="BU88" s="103" t="s">
        <v>13</v>
      </c>
      <c r="BV88" s="104">
        <v>205.6</v>
      </c>
      <c r="BW88" s="42"/>
      <c r="BX88" s="42"/>
      <c r="BY88" s="80" t="e">
        <f t="shared" si="191"/>
        <v>#DIV/0!</v>
      </c>
      <c r="BZ88" s="103" t="s">
        <v>13</v>
      </c>
      <c r="CA88" s="104">
        <v>211.5</v>
      </c>
      <c r="CB88" s="80" t="e">
        <f t="shared" si="192"/>
        <v>#DIV/0!</v>
      </c>
      <c r="CC88" s="62" t="str">
        <f t="shared" si="193"/>
        <v>-</v>
      </c>
      <c r="CD88" s="62" t="str">
        <f t="shared" si="194"/>
        <v>-</v>
      </c>
      <c r="CE88" s="62" t="e">
        <f>CD88-CC88</f>
        <v>#VALUE!</v>
      </c>
      <c r="CF88" s="105">
        <v>5.8</v>
      </c>
    </row>
    <row r="89" spans="1:149" x14ac:dyDescent="0.3">
      <c r="A89" s="60">
        <v>6</v>
      </c>
      <c r="B89" s="102"/>
      <c r="C89" s="102"/>
      <c r="D89" s="80" t="e">
        <f t="shared" si="170"/>
        <v>#DIV/0!</v>
      </c>
      <c r="E89" s="103" t="s">
        <v>13</v>
      </c>
      <c r="F89" s="104">
        <v>210.7</v>
      </c>
      <c r="G89" s="42"/>
      <c r="H89" s="42"/>
      <c r="I89" s="80" t="e">
        <f t="shared" si="171"/>
        <v>#DIV/0!</v>
      </c>
      <c r="J89" s="103" t="s">
        <v>13</v>
      </c>
      <c r="K89" s="104">
        <v>215.3</v>
      </c>
      <c r="L89" s="80" t="e">
        <f t="shared" si="172"/>
        <v>#DIV/0!</v>
      </c>
      <c r="M89" s="62" t="str">
        <f t="shared" si="173"/>
        <v>-</v>
      </c>
      <c r="N89" s="62" t="str">
        <f t="shared" si="174"/>
        <v>-</v>
      </c>
      <c r="O89" s="62" t="e">
        <f t="shared" ref="O89:O94" si="200">N89-M89</f>
        <v>#VALUE!</v>
      </c>
      <c r="P89" s="105">
        <v>4.5</v>
      </c>
      <c r="R89" s="60">
        <v>6</v>
      </c>
      <c r="S89" s="102"/>
      <c r="T89" s="102"/>
      <c r="U89" s="80" t="e">
        <f t="shared" si="175"/>
        <v>#DIV/0!</v>
      </c>
      <c r="V89" s="103" t="s">
        <v>13</v>
      </c>
      <c r="W89" s="104">
        <v>210.7</v>
      </c>
      <c r="X89" s="42"/>
      <c r="Y89" s="42"/>
      <c r="Z89" s="80" t="e">
        <f t="shared" si="176"/>
        <v>#DIV/0!</v>
      </c>
      <c r="AA89" s="103" t="s">
        <v>13</v>
      </c>
      <c r="AB89" s="104">
        <v>215.3</v>
      </c>
      <c r="AC89" s="80" t="e">
        <f t="shared" si="177"/>
        <v>#DIV/0!</v>
      </c>
      <c r="AD89" s="62" t="str">
        <f t="shared" si="178"/>
        <v>-</v>
      </c>
      <c r="AE89" s="62" t="str">
        <f t="shared" si="179"/>
        <v>-</v>
      </c>
      <c r="AF89" s="62" t="e">
        <f t="shared" ref="AF89:AF94" si="201">AE89-AD89</f>
        <v>#VALUE!</v>
      </c>
      <c r="AG89" s="105">
        <v>4.5</v>
      </c>
      <c r="AI89" s="60">
        <v>6</v>
      </c>
      <c r="AJ89" s="102"/>
      <c r="AK89" s="102"/>
      <c r="AL89" s="80" t="e">
        <f t="shared" si="180"/>
        <v>#DIV/0!</v>
      </c>
      <c r="AM89" s="103" t="s">
        <v>13</v>
      </c>
      <c r="AN89" s="104">
        <v>210.7</v>
      </c>
      <c r="AO89" s="42"/>
      <c r="AP89" s="42"/>
      <c r="AQ89" s="80" t="e">
        <f t="shared" si="181"/>
        <v>#DIV/0!</v>
      </c>
      <c r="AR89" s="103" t="s">
        <v>13</v>
      </c>
      <c r="AS89" s="104">
        <v>215.3</v>
      </c>
      <c r="AT89" s="80" t="e">
        <f t="shared" si="182"/>
        <v>#DIV/0!</v>
      </c>
      <c r="AU89" s="62" t="str">
        <f t="shared" si="183"/>
        <v>-</v>
      </c>
      <c r="AV89" s="62" t="str">
        <f t="shared" si="184"/>
        <v>-</v>
      </c>
      <c r="AW89" s="62" t="e">
        <f t="shared" ref="AW89:AW94" si="202">AV89-AU89</f>
        <v>#VALUE!</v>
      </c>
      <c r="AX89" s="105">
        <v>4.5</v>
      </c>
      <c r="AZ89" s="60">
        <v>6</v>
      </c>
      <c r="BA89" s="102"/>
      <c r="BB89" s="102"/>
      <c r="BC89" s="80" t="e">
        <f t="shared" si="185"/>
        <v>#DIV/0!</v>
      </c>
      <c r="BD89" s="103" t="s">
        <v>13</v>
      </c>
      <c r="BE89" s="104">
        <v>210.7</v>
      </c>
      <c r="BF89" s="42"/>
      <c r="BG89" s="42"/>
      <c r="BH89" s="80" t="e">
        <f t="shared" si="186"/>
        <v>#DIV/0!</v>
      </c>
      <c r="BI89" s="103" t="s">
        <v>13</v>
      </c>
      <c r="BJ89" s="104">
        <v>215.3</v>
      </c>
      <c r="BK89" s="80" t="e">
        <f t="shared" si="187"/>
        <v>#DIV/0!</v>
      </c>
      <c r="BL89" s="62" t="str">
        <f t="shared" si="188"/>
        <v>-</v>
      </c>
      <c r="BM89" s="62" t="str">
        <f t="shared" si="189"/>
        <v>-</v>
      </c>
      <c r="BN89" s="62" t="e">
        <f t="shared" ref="BN89:BN94" si="203">BM89-BL89</f>
        <v>#VALUE!</v>
      </c>
      <c r="BO89" s="105">
        <v>4.5</v>
      </c>
      <c r="BQ89" s="60">
        <v>6</v>
      </c>
      <c r="BR89" s="102"/>
      <c r="BS89" s="102"/>
      <c r="BT89" s="80" t="e">
        <f t="shared" si="190"/>
        <v>#DIV/0!</v>
      </c>
      <c r="BU89" s="103" t="s">
        <v>13</v>
      </c>
      <c r="BV89" s="104">
        <v>210.7</v>
      </c>
      <c r="BW89" s="42"/>
      <c r="BX89" s="42"/>
      <c r="BY89" s="80" t="e">
        <f t="shared" si="191"/>
        <v>#DIV/0!</v>
      </c>
      <c r="BZ89" s="103" t="s">
        <v>13</v>
      </c>
      <c r="CA89" s="104">
        <v>215.3</v>
      </c>
      <c r="CB89" s="80" t="e">
        <f t="shared" si="192"/>
        <v>#DIV/0!</v>
      </c>
      <c r="CC89" s="62" t="str">
        <f t="shared" si="193"/>
        <v>-</v>
      </c>
      <c r="CD89" s="62" t="str">
        <f t="shared" si="194"/>
        <v>-</v>
      </c>
      <c r="CE89" s="62" t="e">
        <f t="shared" ref="CE89:CE94" si="204">CD89-CC89</f>
        <v>#VALUE!</v>
      </c>
      <c r="CF89" s="105">
        <v>4.5</v>
      </c>
    </row>
    <row r="90" spans="1:149" x14ac:dyDescent="0.3">
      <c r="A90" s="60">
        <v>7</v>
      </c>
      <c r="B90" s="102"/>
      <c r="C90" s="102"/>
      <c r="D90" s="80" t="e">
        <f t="shared" si="170"/>
        <v>#DIV/0!</v>
      </c>
      <c r="E90" s="103" t="s">
        <v>13</v>
      </c>
      <c r="F90" s="104">
        <v>214</v>
      </c>
      <c r="G90" s="42"/>
      <c r="H90" s="42"/>
      <c r="I90" s="80" t="e">
        <f t="shared" si="171"/>
        <v>#DIV/0!</v>
      </c>
      <c r="J90" s="103" t="s">
        <v>13</v>
      </c>
      <c r="K90" s="104">
        <v>217.6</v>
      </c>
      <c r="L90" s="80" t="e">
        <f t="shared" si="172"/>
        <v>#DIV/0!</v>
      </c>
      <c r="M90" s="62" t="str">
        <f t="shared" si="173"/>
        <v>-</v>
      </c>
      <c r="N90" s="62" t="str">
        <f t="shared" si="174"/>
        <v>-</v>
      </c>
      <c r="O90" s="62" t="e">
        <f t="shared" si="200"/>
        <v>#VALUE!</v>
      </c>
      <c r="P90" s="105">
        <v>3.6</v>
      </c>
      <c r="R90" s="60">
        <v>7</v>
      </c>
      <c r="S90" s="102"/>
      <c r="T90" s="102"/>
      <c r="U90" s="80" t="e">
        <f t="shared" si="175"/>
        <v>#DIV/0!</v>
      </c>
      <c r="V90" s="103" t="s">
        <v>13</v>
      </c>
      <c r="W90" s="104">
        <v>214</v>
      </c>
      <c r="X90" s="42"/>
      <c r="Y90" s="42"/>
      <c r="Z90" s="80" t="e">
        <f t="shared" si="176"/>
        <v>#DIV/0!</v>
      </c>
      <c r="AA90" s="103" t="s">
        <v>13</v>
      </c>
      <c r="AB90" s="104">
        <v>217.6</v>
      </c>
      <c r="AC90" s="80" t="e">
        <f t="shared" si="177"/>
        <v>#DIV/0!</v>
      </c>
      <c r="AD90" s="62" t="str">
        <f t="shared" si="178"/>
        <v>-</v>
      </c>
      <c r="AE90" s="62" t="str">
        <f t="shared" si="179"/>
        <v>-</v>
      </c>
      <c r="AF90" s="62" t="e">
        <f t="shared" si="201"/>
        <v>#VALUE!</v>
      </c>
      <c r="AG90" s="105">
        <v>3.6</v>
      </c>
      <c r="AI90" s="60">
        <v>7</v>
      </c>
      <c r="AJ90" s="102"/>
      <c r="AK90" s="102"/>
      <c r="AL90" s="80" t="e">
        <f t="shared" si="180"/>
        <v>#DIV/0!</v>
      </c>
      <c r="AM90" s="103" t="s">
        <v>13</v>
      </c>
      <c r="AN90" s="104">
        <v>214</v>
      </c>
      <c r="AO90" s="42"/>
      <c r="AP90" s="42"/>
      <c r="AQ90" s="80" t="e">
        <f t="shared" si="181"/>
        <v>#DIV/0!</v>
      </c>
      <c r="AR90" s="103" t="s">
        <v>13</v>
      </c>
      <c r="AS90" s="104">
        <v>217.6</v>
      </c>
      <c r="AT90" s="80" t="e">
        <f t="shared" si="182"/>
        <v>#DIV/0!</v>
      </c>
      <c r="AU90" s="62" t="str">
        <f t="shared" si="183"/>
        <v>-</v>
      </c>
      <c r="AV90" s="62" t="str">
        <f t="shared" si="184"/>
        <v>-</v>
      </c>
      <c r="AW90" s="62" t="e">
        <f t="shared" si="202"/>
        <v>#VALUE!</v>
      </c>
      <c r="AX90" s="105">
        <v>3.6</v>
      </c>
      <c r="AZ90" s="60">
        <v>7</v>
      </c>
      <c r="BA90" s="102"/>
      <c r="BB90" s="102"/>
      <c r="BC90" s="80" t="e">
        <f t="shared" si="185"/>
        <v>#DIV/0!</v>
      </c>
      <c r="BD90" s="103" t="s">
        <v>13</v>
      </c>
      <c r="BE90" s="104">
        <v>214</v>
      </c>
      <c r="BF90" s="42"/>
      <c r="BG90" s="42"/>
      <c r="BH90" s="80" t="e">
        <f t="shared" si="186"/>
        <v>#DIV/0!</v>
      </c>
      <c r="BI90" s="103" t="s">
        <v>13</v>
      </c>
      <c r="BJ90" s="104">
        <v>217.6</v>
      </c>
      <c r="BK90" s="80" t="e">
        <f t="shared" si="187"/>
        <v>#DIV/0!</v>
      </c>
      <c r="BL90" s="62" t="str">
        <f t="shared" si="188"/>
        <v>-</v>
      </c>
      <c r="BM90" s="62" t="str">
        <f t="shared" si="189"/>
        <v>-</v>
      </c>
      <c r="BN90" s="62" t="e">
        <f t="shared" si="203"/>
        <v>#VALUE!</v>
      </c>
      <c r="BO90" s="105">
        <v>3.6</v>
      </c>
      <c r="BQ90" s="60">
        <v>7</v>
      </c>
      <c r="BR90" s="102"/>
      <c r="BS90" s="102"/>
      <c r="BT90" s="80" t="e">
        <f t="shared" si="190"/>
        <v>#DIV/0!</v>
      </c>
      <c r="BU90" s="103" t="s">
        <v>13</v>
      </c>
      <c r="BV90" s="104">
        <v>214</v>
      </c>
      <c r="BW90" s="42"/>
      <c r="BX90" s="42"/>
      <c r="BY90" s="80" t="e">
        <f t="shared" si="191"/>
        <v>#DIV/0!</v>
      </c>
      <c r="BZ90" s="103" t="s">
        <v>13</v>
      </c>
      <c r="CA90" s="104">
        <v>217.6</v>
      </c>
      <c r="CB90" s="80" t="e">
        <f t="shared" si="192"/>
        <v>#DIV/0!</v>
      </c>
      <c r="CC90" s="62" t="str">
        <f t="shared" si="193"/>
        <v>-</v>
      </c>
      <c r="CD90" s="62" t="str">
        <f t="shared" si="194"/>
        <v>-</v>
      </c>
      <c r="CE90" s="62" t="e">
        <f t="shared" si="204"/>
        <v>#VALUE!</v>
      </c>
      <c r="CF90" s="105">
        <v>3.6</v>
      </c>
    </row>
    <row r="91" spans="1:149" x14ac:dyDescent="0.3">
      <c r="A91" s="60">
        <v>8</v>
      </c>
      <c r="B91" s="102"/>
      <c r="C91" s="102"/>
      <c r="D91" s="80" t="e">
        <f t="shared" si="170"/>
        <v>#DIV/0!</v>
      </c>
      <c r="E91" s="103" t="s">
        <v>13</v>
      </c>
      <c r="F91" s="104">
        <v>216.2</v>
      </c>
      <c r="G91" s="42"/>
      <c r="H91" s="42"/>
      <c r="I91" s="80" t="e">
        <f t="shared" si="171"/>
        <v>#DIV/0!</v>
      </c>
      <c r="J91" s="103" t="s">
        <v>13</v>
      </c>
      <c r="K91" s="104">
        <v>219</v>
      </c>
      <c r="L91" s="80" t="e">
        <f t="shared" si="172"/>
        <v>#DIV/0!</v>
      </c>
      <c r="M91" s="62" t="str">
        <f t="shared" si="173"/>
        <v>-</v>
      </c>
      <c r="N91" s="62" t="str">
        <f t="shared" si="174"/>
        <v>-</v>
      </c>
      <c r="O91" s="62" t="e">
        <f t="shared" si="200"/>
        <v>#VALUE!</v>
      </c>
      <c r="P91" s="105">
        <v>2.9</v>
      </c>
      <c r="R91" s="60">
        <v>8</v>
      </c>
      <c r="S91" s="102"/>
      <c r="T91" s="102"/>
      <c r="U91" s="80" t="e">
        <f t="shared" si="175"/>
        <v>#DIV/0!</v>
      </c>
      <c r="V91" s="103" t="s">
        <v>13</v>
      </c>
      <c r="W91" s="104">
        <v>216.2</v>
      </c>
      <c r="X91" s="42"/>
      <c r="Y91" s="42"/>
      <c r="Z91" s="80" t="e">
        <f t="shared" si="176"/>
        <v>#DIV/0!</v>
      </c>
      <c r="AA91" s="103" t="s">
        <v>13</v>
      </c>
      <c r="AB91" s="104">
        <v>219</v>
      </c>
      <c r="AC91" s="80" t="e">
        <f t="shared" si="177"/>
        <v>#DIV/0!</v>
      </c>
      <c r="AD91" s="62" t="str">
        <f t="shared" si="178"/>
        <v>-</v>
      </c>
      <c r="AE91" s="62" t="str">
        <f t="shared" si="179"/>
        <v>-</v>
      </c>
      <c r="AF91" s="62" t="e">
        <f t="shared" si="201"/>
        <v>#VALUE!</v>
      </c>
      <c r="AG91" s="105">
        <v>2.9</v>
      </c>
      <c r="AI91" s="60">
        <v>8</v>
      </c>
      <c r="AJ91" s="102"/>
      <c r="AK91" s="102"/>
      <c r="AL91" s="80" t="e">
        <f t="shared" si="180"/>
        <v>#DIV/0!</v>
      </c>
      <c r="AM91" s="103" t="s">
        <v>13</v>
      </c>
      <c r="AN91" s="104">
        <v>216.2</v>
      </c>
      <c r="AO91" s="42"/>
      <c r="AP91" s="42"/>
      <c r="AQ91" s="80" t="e">
        <f t="shared" si="181"/>
        <v>#DIV/0!</v>
      </c>
      <c r="AR91" s="103" t="s">
        <v>13</v>
      </c>
      <c r="AS91" s="104">
        <v>219</v>
      </c>
      <c r="AT91" s="80" t="e">
        <f t="shared" si="182"/>
        <v>#DIV/0!</v>
      </c>
      <c r="AU91" s="62" t="str">
        <f t="shared" si="183"/>
        <v>-</v>
      </c>
      <c r="AV91" s="62" t="str">
        <f t="shared" si="184"/>
        <v>-</v>
      </c>
      <c r="AW91" s="62" t="e">
        <f t="shared" si="202"/>
        <v>#VALUE!</v>
      </c>
      <c r="AX91" s="105">
        <v>2.9</v>
      </c>
      <c r="AZ91" s="60">
        <v>8</v>
      </c>
      <c r="BA91" s="102"/>
      <c r="BB91" s="102"/>
      <c r="BC91" s="80" t="e">
        <f t="shared" si="185"/>
        <v>#DIV/0!</v>
      </c>
      <c r="BD91" s="103" t="s">
        <v>13</v>
      </c>
      <c r="BE91" s="104">
        <v>216.2</v>
      </c>
      <c r="BF91" s="42"/>
      <c r="BG91" s="42"/>
      <c r="BH91" s="80" t="e">
        <f t="shared" si="186"/>
        <v>#DIV/0!</v>
      </c>
      <c r="BI91" s="103" t="s">
        <v>13</v>
      </c>
      <c r="BJ91" s="104">
        <v>219</v>
      </c>
      <c r="BK91" s="80" t="e">
        <f t="shared" si="187"/>
        <v>#DIV/0!</v>
      </c>
      <c r="BL91" s="62" t="str">
        <f t="shared" si="188"/>
        <v>-</v>
      </c>
      <c r="BM91" s="62" t="str">
        <f t="shared" si="189"/>
        <v>-</v>
      </c>
      <c r="BN91" s="62" t="e">
        <f t="shared" si="203"/>
        <v>#VALUE!</v>
      </c>
      <c r="BO91" s="105">
        <v>2.9</v>
      </c>
      <c r="BQ91" s="60">
        <v>8</v>
      </c>
      <c r="BR91" s="102"/>
      <c r="BS91" s="102"/>
      <c r="BT91" s="80" t="e">
        <f t="shared" si="190"/>
        <v>#DIV/0!</v>
      </c>
      <c r="BU91" s="103" t="s">
        <v>13</v>
      </c>
      <c r="BV91" s="104">
        <v>216.2</v>
      </c>
      <c r="BW91" s="42"/>
      <c r="BX91" s="42"/>
      <c r="BY91" s="80" t="e">
        <f t="shared" si="191"/>
        <v>#DIV/0!</v>
      </c>
      <c r="BZ91" s="103" t="s">
        <v>13</v>
      </c>
      <c r="CA91" s="104">
        <v>219</v>
      </c>
      <c r="CB91" s="80" t="e">
        <f t="shared" si="192"/>
        <v>#DIV/0!</v>
      </c>
      <c r="CC91" s="62" t="str">
        <f t="shared" si="193"/>
        <v>-</v>
      </c>
      <c r="CD91" s="62" t="str">
        <f t="shared" si="194"/>
        <v>-</v>
      </c>
      <c r="CE91" s="62" t="e">
        <f t="shared" si="204"/>
        <v>#VALUE!</v>
      </c>
      <c r="CF91" s="105">
        <v>2.9</v>
      </c>
    </row>
    <row r="92" spans="1:149" x14ac:dyDescent="0.3">
      <c r="A92" s="60">
        <v>9</v>
      </c>
      <c r="B92" s="102"/>
      <c r="C92" s="102"/>
      <c r="D92" s="80" t="e">
        <f t="shared" si="170"/>
        <v>#DIV/0!</v>
      </c>
      <c r="E92" s="103" t="s">
        <v>13</v>
      </c>
      <c r="F92" s="104">
        <v>218.4</v>
      </c>
      <c r="G92" s="42"/>
      <c r="H92" s="42"/>
      <c r="I92" s="80" t="e">
        <f t="shared" si="171"/>
        <v>#DIV/0!</v>
      </c>
      <c r="J92" s="103" t="s">
        <v>13</v>
      </c>
      <c r="K92" s="104">
        <v>220.4</v>
      </c>
      <c r="L92" s="80" t="e">
        <f t="shared" si="172"/>
        <v>#DIV/0!</v>
      </c>
      <c r="M92" s="62" t="str">
        <f t="shared" si="173"/>
        <v>-</v>
      </c>
      <c r="N92" s="62" t="str">
        <f t="shared" si="174"/>
        <v>-</v>
      </c>
      <c r="O92" s="62" t="e">
        <f t="shared" si="200"/>
        <v>#VALUE!</v>
      </c>
      <c r="P92" s="105">
        <v>2</v>
      </c>
      <c r="R92" s="60">
        <v>9</v>
      </c>
      <c r="S92" s="102"/>
      <c r="T92" s="102"/>
      <c r="U92" s="80" t="e">
        <f t="shared" si="175"/>
        <v>#DIV/0!</v>
      </c>
      <c r="V92" s="103" t="s">
        <v>13</v>
      </c>
      <c r="W92" s="104">
        <v>218.4</v>
      </c>
      <c r="X92" s="42"/>
      <c r="Y92" s="42"/>
      <c r="Z92" s="80" t="e">
        <f t="shared" si="176"/>
        <v>#DIV/0!</v>
      </c>
      <c r="AA92" s="103" t="s">
        <v>13</v>
      </c>
      <c r="AB92" s="104">
        <v>220.4</v>
      </c>
      <c r="AC92" s="80" t="e">
        <f t="shared" si="177"/>
        <v>#DIV/0!</v>
      </c>
      <c r="AD92" s="62" t="str">
        <f t="shared" si="178"/>
        <v>-</v>
      </c>
      <c r="AE92" s="62" t="str">
        <f t="shared" si="179"/>
        <v>-</v>
      </c>
      <c r="AF92" s="62" t="e">
        <f t="shared" si="201"/>
        <v>#VALUE!</v>
      </c>
      <c r="AG92" s="105">
        <v>2</v>
      </c>
      <c r="AI92" s="60">
        <v>9</v>
      </c>
      <c r="AJ92" s="102"/>
      <c r="AK92" s="102"/>
      <c r="AL92" s="80" t="e">
        <f t="shared" si="180"/>
        <v>#DIV/0!</v>
      </c>
      <c r="AM92" s="103" t="s">
        <v>13</v>
      </c>
      <c r="AN92" s="104">
        <v>218.4</v>
      </c>
      <c r="AO92" s="42"/>
      <c r="AP92" s="42"/>
      <c r="AQ92" s="80" t="e">
        <f t="shared" si="181"/>
        <v>#DIV/0!</v>
      </c>
      <c r="AR92" s="103" t="s">
        <v>13</v>
      </c>
      <c r="AS92" s="104">
        <v>220.4</v>
      </c>
      <c r="AT92" s="80" t="e">
        <f t="shared" si="182"/>
        <v>#DIV/0!</v>
      </c>
      <c r="AU92" s="62" t="str">
        <f t="shared" si="183"/>
        <v>-</v>
      </c>
      <c r="AV92" s="62" t="str">
        <f t="shared" si="184"/>
        <v>-</v>
      </c>
      <c r="AW92" s="62" t="e">
        <f t="shared" si="202"/>
        <v>#VALUE!</v>
      </c>
      <c r="AX92" s="105">
        <v>2</v>
      </c>
      <c r="AZ92" s="60">
        <v>9</v>
      </c>
      <c r="BA92" s="102"/>
      <c r="BB92" s="102"/>
      <c r="BC92" s="80" t="e">
        <f t="shared" si="185"/>
        <v>#DIV/0!</v>
      </c>
      <c r="BD92" s="103" t="s">
        <v>13</v>
      </c>
      <c r="BE92" s="104">
        <v>218.4</v>
      </c>
      <c r="BF92" s="42"/>
      <c r="BG92" s="42"/>
      <c r="BH92" s="80" t="e">
        <f t="shared" si="186"/>
        <v>#DIV/0!</v>
      </c>
      <c r="BI92" s="103" t="s">
        <v>13</v>
      </c>
      <c r="BJ92" s="104">
        <v>220.4</v>
      </c>
      <c r="BK92" s="80" t="e">
        <f t="shared" si="187"/>
        <v>#DIV/0!</v>
      </c>
      <c r="BL92" s="62" t="str">
        <f t="shared" si="188"/>
        <v>-</v>
      </c>
      <c r="BM92" s="62" t="str">
        <f t="shared" si="189"/>
        <v>-</v>
      </c>
      <c r="BN92" s="62" t="e">
        <f t="shared" si="203"/>
        <v>#VALUE!</v>
      </c>
      <c r="BO92" s="105">
        <v>2</v>
      </c>
      <c r="BQ92" s="60">
        <v>9</v>
      </c>
      <c r="BR92" s="102"/>
      <c r="BS92" s="102"/>
      <c r="BT92" s="80" t="e">
        <f t="shared" si="190"/>
        <v>#DIV/0!</v>
      </c>
      <c r="BU92" s="103" t="s">
        <v>13</v>
      </c>
      <c r="BV92" s="104">
        <v>218.4</v>
      </c>
      <c r="BW92" s="42"/>
      <c r="BX92" s="42"/>
      <c r="BY92" s="80" t="e">
        <f t="shared" si="191"/>
        <v>#DIV/0!</v>
      </c>
      <c r="BZ92" s="103" t="s">
        <v>13</v>
      </c>
      <c r="CA92" s="104">
        <v>220.4</v>
      </c>
      <c r="CB92" s="80" t="e">
        <f t="shared" si="192"/>
        <v>#DIV/0!</v>
      </c>
      <c r="CC92" s="62" t="str">
        <f t="shared" si="193"/>
        <v>-</v>
      </c>
      <c r="CD92" s="62" t="str">
        <f t="shared" si="194"/>
        <v>-</v>
      </c>
      <c r="CE92" s="62" t="e">
        <f t="shared" si="204"/>
        <v>#VALUE!</v>
      </c>
      <c r="CF92" s="105">
        <v>2</v>
      </c>
    </row>
    <row r="93" spans="1:149" s="106" customFormat="1" x14ac:dyDescent="0.3">
      <c r="A93" s="60">
        <v>10</v>
      </c>
      <c r="B93" s="102"/>
      <c r="C93" s="102"/>
      <c r="D93" s="80" t="e">
        <f t="shared" si="170"/>
        <v>#DIV/0!</v>
      </c>
      <c r="E93" s="103" t="s">
        <v>13</v>
      </c>
      <c r="F93" s="104">
        <v>218.9</v>
      </c>
      <c r="G93" s="42"/>
      <c r="H93" s="42"/>
      <c r="I93" s="80" t="e">
        <f t="shared" si="171"/>
        <v>#DIV/0!</v>
      </c>
      <c r="J93" s="103" t="s">
        <v>13</v>
      </c>
      <c r="K93" s="104">
        <v>220.1</v>
      </c>
      <c r="L93" s="80" t="e">
        <f t="shared" si="172"/>
        <v>#DIV/0!</v>
      </c>
      <c r="M93" s="62" t="str">
        <f t="shared" si="173"/>
        <v>-</v>
      </c>
      <c r="N93" s="62" t="str">
        <f t="shared" si="174"/>
        <v>-</v>
      </c>
      <c r="O93" s="62" t="e">
        <f t="shared" si="200"/>
        <v>#VALUE!</v>
      </c>
      <c r="P93" s="105">
        <v>1.2</v>
      </c>
      <c r="R93" s="60">
        <v>10</v>
      </c>
      <c r="S93" s="102"/>
      <c r="T93" s="102"/>
      <c r="U93" s="80" t="e">
        <f t="shared" si="175"/>
        <v>#DIV/0!</v>
      </c>
      <c r="V93" s="103" t="s">
        <v>13</v>
      </c>
      <c r="W93" s="104">
        <v>218.9</v>
      </c>
      <c r="X93" s="42"/>
      <c r="Y93" s="42"/>
      <c r="Z93" s="80" t="e">
        <f t="shared" si="176"/>
        <v>#DIV/0!</v>
      </c>
      <c r="AA93" s="103" t="s">
        <v>13</v>
      </c>
      <c r="AB93" s="104">
        <v>220.1</v>
      </c>
      <c r="AC93" s="80" t="e">
        <f t="shared" si="177"/>
        <v>#DIV/0!</v>
      </c>
      <c r="AD93" s="62" t="str">
        <f t="shared" si="178"/>
        <v>-</v>
      </c>
      <c r="AE93" s="62" t="str">
        <f t="shared" si="179"/>
        <v>-</v>
      </c>
      <c r="AF93" s="62" t="e">
        <f t="shared" si="201"/>
        <v>#VALUE!</v>
      </c>
      <c r="AG93" s="105">
        <v>1.2</v>
      </c>
      <c r="AH93"/>
      <c r="AI93" s="60">
        <v>10</v>
      </c>
      <c r="AJ93" s="102"/>
      <c r="AK93" s="102"/>
      <c r="AL93" s="80" t="e">
        <f t="shared" si="180"/>
        <v>#DIV/0!</v>
      </c>
      <c r="AM93" s="103" t="s">
        <v>13</v>
      </c>
      <c r="AN93" s="104">
        <v>218.9</v>
      </c>
      <c r="AO93" s="42"/>
      <c r="AP93" s="42"/>
      <c r="AQ93" s="80" t="e">
        <f t="shared" si="181"/>
        <v>#DIV/0!</v>
      </c>
      <c r="AR93" s="103" t="s">
        <v>13</v>
      </c>
      <c r="AS93" s="104">
        <v>220.1</v>
      </c>
      <c r="AT93" s="80" t="e">
        <f t="shared" si="182"/>
        <v>#DIV/0!</v>
      </c>
      <c r="AU93" s="62" t="str">
        <f t="shared" si="183"/>
        <v>-</v>
      </c>
      <c r="AV93" s="62" t="str">
        <f t="shared" si="184"/>
        <v>-</v>
      </c>
      <c r="AW93" s="62" t="e">
        <f t="shared" si="202"/>
        <v>#VALUE!</v>
      </c>
      <c r="AX93" s="105">
        <v>1.2</v>
      </c>
      <c r="AY93"/>
      <c r="AZ93" s="60">
        <v>10</v>
      </c>
      <c r="BA93" s="102"/>
      <c r="BB93" s="102"/>
      <c r="BC93" s="80" t="e">
        <f t="shared" si="185"/>
        <v>#DIV/0!</v>
      </c>
      <c r="BD93" s="103" t="s">
        <v>13</v>
      </c>
      <c r="BE93" s="104">
        <v>218.9</v>
      </c>
      <c r="BF93" s="42"/>
      <c r="BG93" s="42"/>
      <c r="BH93" s="80" t="e">
        <f t="shared" si="186"/>
        <v>#DIV/0!</v>
      </c>
      <c r="BI93" s="103" t="s">
        <v>13</v>
      </c>
      <c r="BJ93" s="104">
        <v>220.1</v>
      </c>
      <c r="BK93" s="80" t="e">
        <f t="shared" si="187"/>
        <v>#DIV/0!</v>
      </c>
      <c r="BL93" s="62" t="str">
        <f t="shared" si="188"/>
        <v>-</v>
      </c>
      <c r="BM93" s="62" t="str">
        <f t="shared" si="189"/>
        <v>-</v>
      </c>
      <c r="BN93" s="62" t="e">
        <f t="shared" si="203"/>
        <v>#VALUE!</v>
      </c>
      <c r="BO93" s="105">
        <v>1.2</v>
      </c>
      <c r="BP93"/>
      <c r="BQ93" s="60">
        <v>10</v>
      </c>
      <c r="BR93" s="102"/>
      <c r="BS93" s="102"/>
      <c r="BT93" s="80" t="e">
        <f t="shared" si="190"/>
        <v>#DIV/0!</v>
      </c>
      <c r="BU93" s="103" t="s">
        <v>13</v>
      </c>
      <c r="BV93" s="104">
        <v>218.9</v>
      </c>
      <c r="BW93" s="42"/>
      <c r="BX93" s="42"/>
      <c r="BY93" s="80" t="e">
        <f t="shared" si="191"/>
        <v>#DIV/0!</v>
      </c>
      <c r="BZ93" s="103" t="s">
        <v>13</v>
      </c>
      <c r="CA93" s="104">
        <v>220.1</v>
      </c>
      <c r="CB93" s="80" t="e">
        <f t="shared" si="192"/>
        <v>#DIV/0!</v>
      </c>
      <c r="CC93" s="62" t="str">
        <f t="shared" si="193"/>
        <v>-</v>
      </c>
      <c r="CD93" s="62" t="str">
        <f t="shared" si="194"/>
        <v>-</v>
      </c>
      <c r="CE93" s="62" t="e">
        <f t="shared" si="204"/>
        <v>#VALUE!</v>
      </c>
      <c r="CF93" s="105">
        <v>1.2</v>
      </c>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row>
    <row r="94" spans="1:149" s="106" customFormat="1" x14ac:dyDescent="0.3">
      <c r="A94" s="107">
        <v>11</v>
      </c>
      <c r="B94" s="102"/>
      <c r="C94" s="102"/>
      <c r="D94" s="80" t="e">
        <f t="shared" si="170"/>
        <v>#DIV/0!</v>
      </c>
      <c r="E94" s="103" t="s">
        <v>13</v>
      </c>
      <c r="F94" s="108">
        <v>221.5</v>
      </c>
      <c r="G94" s="42"/>
      <c r="H94" s="42"/>
      <c r="I94" s="80" t="e">
        <f t="shared" si="171"/>
        <v>#DIV/0!</v>
      </c>
      <c r="J94" s="103" t="s">
        <v>13</v>
      </c>
      <c r="K94" s="108">
        <v>222.1</v>
      </c>
      <c r="L94" s="80" t="e">
        <f t="shared" si="172"/>
        <v>#DIV/0!</v>
      </c>
      <c r="M94" s="62" t="str">
        <f t="shared" si="173"/>
        <v>-</v>
      </c>
      <c r="N94" s="62" t="str">
        <f t="shared" si="174"/>
        <v>-</v>
      </c>
      <c r="O94" s="62" t="e">
        <f t="shared" si="200"/>
        <v>#VALUE!</v>
      </c>
      <c r="P94" s="105" t="s">
        <v>121</v>
      </c>
      <c r="R94" s="107">
        <v>11</v>
      </c>
      <c r="S94" s="102"/>
      <c r="T94" s="102"/>
      <c r="U94" s="80" t="e">
        <f t="shared" si="175"/>
        <v>#DIV/0!</v>
      </c>
      <c r="V94" s="103" t="s">
        <v>13</v>
      </c>
      <c r="W94" s="108">
        <v>221.5</v>
      </c>
      <c r="X94" s="42"/>
      <c r="Y94" s="42"/>
      <c r="Z94" s="80" t="e">
        <f t="shared" si="176"/>
        <v>#DIV/0!</v>
      </c>
      <c r="AA94" s="103" t="s">
        <v>13</v>
      </c>
      <c r="AB94" s="108">
        <v>222.1</v>
      </c>
      <c r="AC94" s="80" t="e">
        <f t="shared" si="177"/>
        <v>#DIV/0!</v>
      </c>
      <c r="AD94" s="62" t="str">
        <f t="shared" si="178"/>
        <v>-</v>
      </c>
      <c r="AE94" s="62" t="str">
        <f t="shared" si="179"/>
        <v>-</v>
      </c>
      <c r="AF94" s="62" t="e">
        <f t="shared" si="201"/>
        <v>#VALUE!</v>
      </c>
      <c r="AG94" s="105" t="s">
        <v>121</v>
      </c>
      <c r="AH94"/>
      <c r="AI94" s="107">
        <v>11</v>
      </c>
      <c r="AJ94" s="102"/>
      <c r="AK94" s="102"/>
      <c r="AL94" s="80" t="e">
        <f t="shared" si="180"/>
        <v>#DIV/0!</v>
      </c>
      <c r="AM94" s="103" t="s">
        <v>13</v>
      </c>
      <c r="AN94" s="108">
        <v>221.5</v>
      </c>
      <c r="AO94" s="42"/>
      <c r="AP94" s="42"/>
      <c r="AQ94" s="80" t="e">
        <f t="shared" si="181"/>
        <v>#DIV/0!</v>
      </c>
      <c r="AR94" s="103" t="s">
        <v>13</v>
      </c>
      <c r="AS94" s="108">
        <v>222.1</v>
      </c>
      <c r="AT94" s="80" t="e">
        <f t="shared" si="182"/>
        <v>#DIV/0!</v>
      </c>
      <c r="AU94" s="62" t="str">
        <f t="shared" si="183"/>
        <v>-</v>
      </c>
      <c r="AV94" s="62" t="str">
        <f t="shared" si="184"/>
        <v>-</v>
      </c>
      <c r="AW94" s="62" t="e">
        <f t="shared" si="202"/>
        <v>#VALUE!</v>
      </c>
      <c r="AX94" s="105" t="s">
        <v>121</v>
      </c>
      <c r="AY94"/>
      <c r="AZ94" s="107">
        <v>11</v>
      </c>
      <c r="BA94" s="102"/>
      <c r="BB94" s="102"/>
      <c r="BC94" s="80" t="e">
        <f t="shared" si="185"/>
        <v>#DIV/0!</v>
      </c>
      <c r="BD94" s="103" t="s">
        <v>13</v>
      </c>
      <c r="BE94" s="108">
        <v>221.5</v>
      </c>
      <c r="BF94" s="42"/>
      <c r="BG94" s="42"/>
      <c r="BH94" s="80" t="e">
        <f t="shared" si="186"/>
        <v>#DIV/0!</v>
      </c>
      <c r="BI94" s="103" t="s">
        <v>13</v>
      </c>
      <c r="BJ94" s="108">
        <v>222.1</v>
      </c>
      <c r="BK94" s="80" t="e">
        <f t="shared" si="187"/>
        <v>#DIV/0!</v>
      </c>
      <c r="BL94" s="62" t="str">
        <f t="shared" si="188"/>
        <v>-</v>
      </c>
      <c r="BM94" s="62" t="str">
        <f t="shared" si="189"/>
        <v>-</v>
      </c>
      <c r="BN94" s="62" t="e">
        <f t="shared" si="203"/>
        <v>#VALUE!</v>
      </c>
      <c r="BO94" s="105" t="s">
        <v>121</v>
      </c>
      <c r="BP94"/>
      <c r="BQ94" s="107">
        <v>11</v>
      </c>
      <c r="BR94" s="102"/>
      <c r="BS94" s="102"/>
      <c r="BT94" s="80" t="e">
        <f t="shared" si="190"/>
        <v>#DIV/0!</v>
      </c>
      <c r="BU94" s="103" t="s">
        <v>13</v>
      </c>
      <c r="BV94" s="108">
        <v>221.5</v>
      </c>
      <c r="BW94" s="42"/>
      <c r="BX94" s="42"/>
      <c r="BY94" s="80" t="e">
        <f t="shared" si="191"/>
        <v>#DIV/0!</v>
      </c>
      <c r="BZ94" s="103" t="s">
        <v>13</v>
      </c>
      <c r="CA94" s="108">
        <v>222.1</v>
      </c>
      <c r="CB94" s="80" t="e">
        <f t="shared" si="192"/>
        <v>#DIV/0!</v>
      </c>
      <c r="CC94" s="62" t="str">
        <f t="shared" si="193"/>
        <v>-</v>
      </c>
      <c r="CD94" s="62" t="str">
        <f t="shared" si="194"/>
        <v>-</v>
      </c>
      <c r="CE94" s="62" t="e">
        <f t="shared" si="204"/>
        <v>#VALUE!</v>
      </c>
      <c r="CF94" s="105" t="s">
        <v>121</v>
      </c>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row>
    <row r="95" spans="1:149" x14ac:dyDescent="0.3">
      <c r="A95" s="53"/>
      <c r="B95" s="333" t="s">
        <v>2</v>
      </c>
      <c r="C95" s="334"/>
      <c r="D95" s="334"/>
      <c r="E95" s="334"/>
      <c r="F95" s="334"/>
      <c r="G95" s="334"/>
      <c r="H95" s="334"/>
      <c r="I95" s="334"/>
      <c r="J95" s="334"/>
      <c r="K95" s="334"/>
      <c r="L95" s="334"/>
      <c r="M95" s="334"/>
      <c r="N95" s="334"/>
      <c r="O95" s="334"/>
      <c r="P95" s="386"/>
      <c r="R95" s="53"/>
      <c r="S95" s="333" t="s">
        <v>2</v>
      </c>
      <c r="T95" s="334"/>
      <c r="U95" s="334"/>
      <c r="V95" s="334"/>
      <c r="W95" s="334"/>
      <c r="X95" s="334"/>
      <c r="Y95" s="334"/>
      <c r="Z95" s="334"/>
      <c r="AA95" s="334"/>
      <c r="AB95" s="334"/>
      <c r="AC95" s="334"/>
      <c r="AD95" s="334"/>
      <c r="AE95" s="334"/>
      <c r="AF95" s="334"/>
      <c r="AG95" s="386"/>
      <c r="AI95" s="53"/>
      <c r="AJ95" s="333" t="s">
        <v>2</v>
      </c>
      <c r="AK95" s="334"/>
      <c r="AL95" s="334"/>
      <c r="AM95" s="334"/>
      <c r="AN95" s="334"/>
      <c r="AO95" s="334"/>
      <c r="AP95" s="334"/>
      <c r="AQ95" s="334"/>
      <c r="AR95" s="334"/>
      <c r="AS95" s="334"/>
      <c r="AT95" s="334"/>
      <c r="AU95" s="334"/>
      <c r="AV95" s="334"/>
      <c r="AW95" s="334"/>
      <c r="AX95" s="386"/>
      <c r="AZ95" s="53"/>
      <c r="BA95" s="333" t="s">
        <v>2</v>
      </c>
      <c r="BB95" s="334"/>
      <c r="BC95" s="334"/>
      <c r="BD95" s="334"/>
      <c r="BE95" s="334"/>
      <c r="BF95" s="334"/>
      <c r="BG95" s="334"/>
      <c r="BH95" s="334"/>
      <c r="BI95" s="334"/>
      <c r="BJ95" s="334"/>
      <c r="BK95" s="334"/>
      <c r="BL95" s="334"/>
      <c r="BM95" s="334"/>
      <c r="BN95" s="334"/>
      <c r="BO95" s="386"/>
      <c r="BQ95" s="53"/>
      <c r="BR95" s="333" t="s">
        <v>2</v>
      </c>
      <c r="BS95" s="334"/>
      <c r="BT95" s="334"/>
      <c r="BU95" s="334"/>
      <c r="BV95" s="334"/>
      <c r="BW95" s="334"/>
      <c r="BX95" s="334"/>
      <c r="BY95" s="334"/>
      <c r="BZ95" s="334"/>
      <c r="CA95" s="334"/>
      <c r="CB95" s="334"/>
      <c r="CC95" s="334"/>
      <c r="CD95" s="334"/>
      <c r="CE95" s="334"/>
      <c r="CF95" s="386"/>
    </row>
    <row r="96" spans="1:149" x14ac:dyDescent="0.3">
      <c r="A96" s="55"/>
      <c r="B96" s="336" t="s">
        <v>111</v>
      </c>
      <c r="C96" s="337"/>
      <c r="D96" s="337"/>
      <c r="E96" s="337"/>
      <c r="F96" s="338"/>
      <c r="G96" s="336" t="s">
        <v>112</v>
      </c>
      <c r="H96" s="337"/>
      <c r="I96" s="337"/>
      <c r="J96" s="337"/>
      <c r="K96" s="338"/>
      <c r="L96" s="336" t="s">
        <v>113</v>
      </c>
      <c r="M96" s="337"/>
      <c r="N96" s="337"/>
      <c r="O96" s="337"/>
      <c r="P96" s="338"/>
      <c r="R96" s="55"/>
      <c r="S96" s="336" t="s">
        <v>111</v>
      </c>
      <c r="T96" s="337"/>
      <c r="U96" s="337"/>
      <c r="V96" s="337"/>
      <c r="W96" s="338"/>
      <c r="X96" s="336" t="s">
        <v>112</v>
      </c>
      <c r="Y96" s="337"/>
      <c r="Z96" s="337"/>
      <c r="AA96" s="337"/>
      <c r="AB96" s="338"/>
      <c r="AC96" s="336" t="s">
        <v>113</v>
      </c>
      <c r="AD96" s="337"/>
      <c r="AE96" s="337"/>
      <c r="AF96" s="337"/>
      <c r="AG96" s="338"/>
      <c r="AI96" s="55"/>
      <c r="AJ96" s="336" t="s">
        <v>111</v>
      </c>
      <c r="AK96" s="337"/>
      <c r="AL96" s="337"/>
      <c r="AM96" s="337"/>
      <c r="AN96" s="338"/>
      <c r="AO96" s="336" t="s">
        <v>112</v>
      </c>
      <c r="AP96" s="337"/>
      <c r="AQ96" s="337"/>
      <c r="AR96" s="337"/>
      <c r="AS96" s="338"/>
      <c r="AT96" s="336" t="s">
        <v>113</v>
      </c>
      <c r="AU96" s="337"/>
      <c r="AV96" s="337"/>
      <c r="AW96" s="337"/>
      <c r="AX96" s="338"/>
      <c r="AZ96" s="55"/>
      <c r="BA96" s="336" t="s">
        <v>111</v>
      </c>
      <c r="BB96" s="337"/>
      <c r="BC96" s="337"/>
      <c r="BD96" s="337"/>
      <c r="BE96" s="338"/>
      <c r="BF96" s="336" t="s">
        <v>112</v>
      </c>
      <c r="BG96" s="337"/>
      <c r="BH96" s="337"/>
      <c r="BI96" s="337"/>
      <c r="BJ96" s="338"/>
      <c r="BK96" s="336" t="s">
        <v>113</v>
      </c>
      <c r="BL96" s="337"/>
      <c r="BM96" s="337"/>
      <c r="BN96" s="337"/>
      <c r="BO96" s="338"/>
      <c r="BQ96" s="55"/>
      <c r="BR96" s="336" t="s">
        <v>111</v>
      </c>
      <c r="BS96" s="337"/>
      <c r="BT96" s="337"/>
      <c r="BU96" s="337"/>
      <c r="BV96" s="338"/>
      <c r="BW96" s="336" t="s">
        <v>112</v>
      </c>
      <c r="BX96" s="337"/>
      <c r="BY96" s="337"/>
      <c r="BZ96" s="337"/>
      <c r="CA96" s="338"/>
      <c r="CB96" s="336" t="s">
        <v>113</v>
      </c>
      <c r="CC96" s="337"/>
      <c r="CD96" s="337"/>
      <c r="CE96" s="337"/>
      <c r="CF96" s="338"/>
    </row>
    <row r="97" spans="1:149" ht="57.6" x14ac:dyDescent="0.3">
      <c r="A97" s="56" t="s">
        <v>0</v>
      </c>
      <c r="B97" s="111" t="s">
        <v>4</v>
      </c>
      <c r="C97" s="111" t="s">
        <v>258</v>
      </c>
      <c r="D97" s="112" t="s">
        <v>259</v>
      </c>
      <c r="E97" s="113" t="s">
        <v>114</v>
      </c>
      <c r="F97" s="113" t="s">
        <v>115</v>
      </c>
      <c r="G97" s="63" t="s">
        <v>4</v>
      </c>
      <c r="H97" s="63" t="s">
        <v>258</v>
      </c>
      <c r="I97" s="112" t="s">
        <v>259</v>
      </c>
      <c r="J97" s="113" t="s">
        <v>116</v>
      </c>
      <c r="K97" s="113" t="s">
        <v>115</v>
      </c>
      <c r="L97" s="112" t="s">
        <v>260</v>
      </c>
      <c r="M97" s="63" t="s">
        <v>117</v>
      </c>
      <c r="N97" s="63" t="s">
        <v>118</v>
      </c>
      <c r="O97" s="63" t="s">
        <v>119</v>
      </c>
      <c r="P97" s="113" t="s">
        <v>120</v>
      </c>
      <c r="R97" s="56" t="s">
        <v>0</v>
      </c>
      <c r="S97" s="111" t="s">
        <v>4</v>
      </c>
      <c r="T97" s="111" t="s">
        <v>258</v>
      </c>
      <c r="U97" s="112" t="s">
        <v>259</v>
      </c>
      <c r="V97" s="113" t="s">
        <v>114</v>
      </c>
      <c r="W97" s="113" t="s">
        <v>115</v>
      </c>
      <c r="X97" s="63" t="s">
        <v>4</v>
      </c>
      <c r="Y97" s="63" t="s">
        <v>258</v>
      </c>
      <c r="Z97" s="112" t="s">
        <v>259</v>
      </c>
      <c r="AA97" s="113" t="s">
        <v>116</v>
      </c>
      <c r="AB97" s="113" t="s">
        <v>115</v>
      </c>
      <c r="AC97" s="112" t="s">
        <v>260</v>
      </c>
      <c r="AD97" s="63" t="s">
        <v>117</v>
      </c>
      <c r="AE97" s="63" t="s">
        <v>118</v>
      </c>
      <c r="AF97" s="63" t="s">
        <v>119</v>
      </c>
      <c r="AG97" s="113" t="s">
        <v>120</v>
      </c>
      <c r="AI97" s="56" t="s">
        <v>0</v>
      </c>
      <c r="AJ97" s="111" t="s">
        <v>4</v>
      </c>
      <c r="AK97" s="111" t="s">
        <v>258</v>
      </c>
      <c r="AL97" s="112" t="s">
        <v>259</v>
      </c>
      <c r="AM97" s="113" t="s">
        <v>114</v>
      </c>
      <c r="AN97" s="113" t="s">
        <v>115</v>
      </c>
      <c r="AO97" s="63" t="s">
        <v>4</v>
      </c>
      <c r="AP97" s="63" t="s">
        <v>258</v>
      </c>
      <c r="AQ97" s="112" t="s">
        <v>259</v>
      </c>
      <c r="AR97" s="113" t="s">
        <v>116</v>
      </c>
      <c r="AS97" s="113" t="s">
        <v>115</v>
      </c>
      <c r="AT97" s="112" t="s">
        <v>260</v>
      </c>
      <c r="AU97" s="63" t="s">
        <v>117</v>
      </c>
      <c r="AV97" s="63" t="s">
        <v>118</v>
      </c>
      <c r="AW97" s="63" t="s">
        <v>119</v>
      </c>
      <c r="AX97" s="113" t="s">
        <v>120</v>
      </c>
      <c r="AZ97" s="56" t="s">
        <v>0</v>
      </c>
      <c r="BA97" s="111" t="s">
        <v>4</v>
      </c>
      <c r="BB97" s="111" t="s">
        <v>258</v>
      </c>
      <c r="BC97" s="112" t="s">
        <v>259</v>
      </c>
      <c r="BD97" s="113" t="s">
        <v>114</v>
      </c>
      <c r="BE97" s="113" t="s">
        <v>115</v>
      </c>
      <c r="BF97" s="63" t="s">
        <v>4</v>
      </c>
      <c r="BG97" s="63" t="s">
        <v>258</v>
      </c>
      <c r="BH97" s="112" t="s">
        <v>259</v>
      </c>
      <c r="BI97" s="113" t="s">
        <v>116</v>
      </c>
      <c r="BJ97" s="113" t="s">
        <v>115</v>
      </c>
      <c r="BK97" s="112" t="s">
        <v>260</v>
      </c>
      <c r="BL97" s="63" t="s">
        <v>117</v>
      </c>
      <c r="BM97" s="63" t="s">
        <v>118</v>
      </c>
      <c r="BN97" s="63" t="s">
        <v>119</v>
      </c>
      <c r="BO97" s="113" t="s">
        <v>120</v>
      </c>
      <c r="BQ97" s="56" t="s">
        <v>0</v>
      </c>
      <c r="BR97" s="111" t="s">
        <v>4</v>
      </c>
      <c r="BS97" s="111" t="s">
        <v>258</v>
      </c>
      <c r="BT97" s="112" t="s">
        <v>259</v>
      </c>
      <c r="BU97" s="113" t="s">
        <v>114</v>
      </c>
      <c r="BV97" s="113" t="s">
        <v>115</v>
      </c>
      <c r="BW97" s="63" t="s">
        <v>4</v>
      </c>
      <c r="BX97" s="63" t="s">
        <v>258</v>
      </c>
      <c r="BY97" s="112" t="s">
        <v>259</v>
      </c>
      <c r="BZ97" s="113" t="s">
        <v>116</v>
      </c>
      <c r="CA97" s="113" t="s">
        <v>115</v>
      </c>
      <c r="CB97" s="112" t="s">
        <v>260</v>
      </c>
      <c r="CC97" s="63" t="s">
        <v>117</v>
      </c>
      <c r="CD97" s="63" t="s">
        <v>118</v>
      </c>
      <c r="CE97" s="63" t="s">
        <v>119</v>
      </c>
      <c r="CF97" s="113" t="s">
        <v>120</v>
      </c>
    </row>
    <row r="98" spans="1:149" x14ac:dyDescent="0.3">
      <c r="A98" s="56" t="s">
        <v>1</v>
      </c>
      <c r="B98" s="97"/>
      <c r="C98" s="97"/>
      <c r="D98" s="98" t="e">
        <f>C98/B98</f>
        <v>#DIV/0!</v>
      </c>
      <c r="E98" s="114" t="s">
        <v>13</v>
      </c>
      <c r="F98" s="100">
        <v>140</v>
      </c>
      <c r="G98" s="41"/>
      <c r="H98" s="41"/>
      <c r="I98" s="98" t="e">
        <f>H98/G98</f>
        <v>#DIV/0!</v>
      </c>
      <c r="J98" s="99" t="s">
        <v>13</v>
      </c>
      <c r="K98" s="100">
        <v>159.1</v>
      </c>
      <c r="L98" s="77" t="e">
        <f>I98-D98</f>
        <v>#DIV/0!</v>
      </c>
      <c r="M98" s="59" t="str">
        <f t="shared" ref="M98:M109" si="205">E98</f>
        <v>-</v>
      </c>
      <c r="N98" s="59" t="str">
        <f t="shared" ref="N98:N109" si="206">J98</f>
        <v>-</v>
      </c>
      <c r="O98" s="59" t="e">
        <f>N98-M98</f>
        <v>#VALUE!</v>
      </c>
      <c r="P98" s="101">
        <v>19.100000000000001</v>
      </c>
      <c r="R98" s="56" t="s">
        <v>1</v>
      </c>
      <c r="S98" s="97"/>
      <c r="T98" s="97"/>
      <c r="U98" s="98" t="e">
        <f>T98/S98</f>
        <v>#DIV/0!</v>
      </c>
      <c r="V98" s="114" t="s">
        <v>13</v>
      </c>
      <c r="W98" s="100">
        <v>140</v>
      </c>
      <c r="X98" s="41"/>
      <c r="Y98" s="41"/>
      <c r="Z98" s="98" t="e">
        <f>Y98/X98</f>
        <v>#DIV/0!</v>
      </c>
      <c r="AA98" s="99" t="s">
        <v>13</v>
      </c>
      <c r="AB98" s="100">
        <v>159.1</v>
      </c>
      <c r="AC98" s="77" t="e">
        <f>Z98-U98</f>
        <v>#DIV/0!</v>
      </c>
      <c r="AD98" s="59" t="str">
        <f t="shared" ref="AD98:AD109" si="207">V98</f>
        <v>-</v>
      </c>
      <c r="AE98" s="59" t="str">
        <f t="shared" ref="AE98:AE109" si="208">AA98</f>
        <v>-</v>
      </c>
      <c r="AF98" s="59" t="e">
        <f>AE98-AD98</f>
        <v>#VALUE!</v>
      </c>
      <c r="AG98" s="101">
        <v>19.100000000000001</v>
      </c>
      <c r="AI98" s="56" t="s">
        <v>1</v>
      </c>
      <c r="AJ98" s="97"/>
      <c r="AK98" s="97"/>
      <c r="AL98" s="98" t="e">
        <f>AK98/AJ98</f>
        <v>#DIV/0!</v>
      </c>
      <c r="AM98" s="114" t="s">
        <v>13</v>
      </c>
      <c r="AN98" s="100">
        <v>140</v>
      </c>
      <c r="AO98" s="41"/>
      <c r="AP98" s="41"/>
      <c r="AQ98" s="98" t="e">
        <f>AP98/AO98</f>
        <v>#DIV/0!</v>
      </c>
      <c r="AR98" s="99" t="s">
        <v>13</v>
      </c>
      <c r="AS98" s="100">
        <v>159.1</v>
      </c>
      <c r="AT98" s="77" t="e">
        <f>AQ98-AL98</f>
        <v>#DIV/0!</v>
      </c>
      <c r="AU98" s="59" t="str">
        <f t="shared" ref="AU98:AU109" si="209">AM98</f>
        <v>-</v>
      </c>
      <c r="AV98" s="59" t="str">
        <f t="shared" ref="AV98:AV109" si="210">AR98</f>
        <v>-</v>
      </c>
      <c r="AW98" s="59" t="e">
        <f>AV98-AU98</f>
        <v>#VALUE!</v>
      </c>
      <c r="AX98" s="101">
        <v>19.100000000000001</v>
      </c>
      <c r="AZ98" s="56" t="s">
        <v>1</v>
      </c>
      <c r="BA98" s="97"/>
      <c r="BB98" s="97"/>
      <c r="BC98" s="98" t="e">
        <f>BB98/BA98</f>
        <v>#DIV/0!</v>
      </c>
      <c r="BD98" s="114" t="s">
        <v>13</v>
      </c>
      <c r="BE98" s="100">
        <v>140</v>
      </c>
      <c r="BF98" s="41"/>
      <c r="BG98" s="41"/>
      <c r="BH98" s="98" t="e">
        <f>BG98/BF98</f>
        <v>#DIV/0!</v>
      </c>
      <c r="BI98" s="99" t="s">
        <v>13</v>
      </c>
      <c r="BJ98" s="100">
        <v>159.1</v>
      </c>
      <c r="BK98" s="77" t="e">
        <f>BH98-BC98</f>
        <v>#DIV/0!</v>
      </c>
      <c r="BL98" s="59" t="str">
        <f t="shared" ref="BL98:BL109" si="211">BD98</f>
        <v>-</v>
      </c>
      <c r="BM98" s="59" t="str">
        <f t="shared" ref="BM98:BM109" si="212">BI98</f>
        <v>-</v>
      </c>
      <c r="BN98" s="59" t="e">
        <f>BM98-BL98</f>
        <v>#VALUE!</v>
      </c>
      <c r="BO98" s="101">
        <v>19.100000000000001</v>
      </c>
      <c r="BQ98" s="56" t="s">
        <v>1</v>
      </c>
      <c r="BR98" s="97"/>
      <c r="BS98" s="97"/>
      <c r="BT98" s="98" t="e">
        <f>BS98/BR98</f>
        <v>#DIV/0!</v>
      </c>
      <c r="BU98" s="114" t="s">
        <v>13</v>
      </c>
      <c r="BV98" s="100">
        <v>140</v>
      </c>
      <c r="BW98" s="41"/>
      <c r="BX98" s="41"/>
      <c r="BY98" s="98" t="e">
        <f>BX98/BW98</f>
        <v>#DIV/0!</v>
      </c>
      <c r="BZ98" s="99" t="s">
        <v>13</v>
      </c>
      <c r="CA98" s="100">
        <v>159.1</v>
      </c>
      <c r="CB98" s="77" t="e">
        <f>BY98-BT98</f>
        <v>#DIV/0!</v>
      </c>
      <c r="CC98" s="59" t="str">
        <f t="shared" ref="CC98:CC109" si="213">BU98</f>
        <v>-</v>
      </c>
      <c r="CD98" s="59" t="str">
        <f t="shared" ref="CD98:CD109" si="214">BZ98</f>
        <v>-</v>
      </c>
      <c r="CE98" s="59" t="e">
        <f>CD98-CC98</f>
        <v>#VALUE!</v>
      </c>
      <c r="CF98" s="101">
        <v>19.100000000000001</v>
      </c>
    </row>
    <row r="99" spans="1:149" x14ac:dyDescent="0.3">
      <c r="A99" s="56">
        <v>1</v>
      </c>
      <c r="B99" s="97"/>
      <c r="C99" s="97"/>
      <c r="D99" s="98" t="e">
        <f t="shared" ref="D99:D109" si="215">C99/B99</f>
        <v>#DIV/0!</v>
      </c>
      <c r="E99" s="114" t="s">
        <v>13</v>
      </c>
      <c r="F99" s="100">
        <v>162.4</v>
      </c>
      <c r="G99" s="41"/>
      <c r="H99" s="41"/>
      <c r="I99" s="98" t="e">
        <f t="shared" ref="I99:I109" si="216">H99/G99</f>
        <v>#DIV/0!</v>
      </c>
      <c r="J99" s="99" t="s">
        <v>13</v>
      </c>
      <c r="K99" s="100">
        <v>180.8</v>
      </c>
      <c r="L99" s="77" t="e">
        <f t="shared" ref="L99:L109" si="217">I99-D99</f>
        <v>#DIV/0!</v>
      </c>
      <c r="M99" s="59" t="str">
        <f t="shared" si="205"/>
        <v>-</v>
      </c>
      <c r="N99" s="59" t="str">
        <f t="shared" si="206"/>
        <v>-</v>
      </c>
      <c r="O99" s="59" t="e">
        <f t="shared" ref="O99:O107" si="218">N99-M99</f>
        <v>#VALUE!</v>
      </c>
      <c r="P99" s="101">
        <v>18.399999999999999</v>
      </c>
      <c r="R99" s="56">
        <v>1</v>
      </c>
      <c r="S99" s="97"/>
      <c r="T99" s="97"/>
      <c r="U99" s="98" t="e">
        <f t="shared" ref="U99:U109" si="219">T99/S99</f>
        <v>#DIV/0!</v>
      </c>
      <c r="V99" s="114" t="s">
        <v>13</v>
      </c>
      <c r="W99" s="100">
        <v>162.4</v>
      </c>
      <c r="X99" s="41"/>
      <c r="Y99" s="41"/>
      <c r="Z99" s="98" t="e">
        <f t="shared" ref="Z99:Z109" si="220">Y99/X99</f>
        <v>#DIV/0!</v>
      </c>
      <c r="AA99" s="99" t="s">
        <v>13</v>
      </c>
      <c r="AB99" s="100">
        <v>180.8</v>
      </c>
      <c r="AC99" s="77" t="e">
        <f t="shared" ref="AC99:AC109" si="221">Z99-U99</f>
        <v>#DIV/0!</v>
      </c>
      <c r="AD99" s="59" t="str">
        <f t="shared" si="207"/>
        <v>-</v>
      </c>
      <c r="AE99" s="59" t="str">
        <f t="shared" si="208"/>
        <v>-</v>
      </c>
      <c r="AF99" s="59" t="e">
        <f t="shared" ref="AF99:AF107" si="222">AE99-AD99</f>
        <v>#VALUE!</v>
      </c>
      <c r="AG99" s="101">
        <v>18.399999999999999</v>
      </c>
      <c r="AI99" s="56">
        <v>1</v>
      </c>
      <c r="AJ99" s="97"/>
      <c r="AK99" s="97"/>
      <c r="AL99" s="98" t="e">
        <f t="shared" ref="AL99:AL109" si="223">AK99/AJ99</f>
        <v>#DIV/0!</v>
      </c>
      <c r="AM99" s="114" t="s">
        <v>13</v>
      </c>
      <c r="AN99" s="100">
        <v>162.4</v>
      </c>
      <c r="AO99" s="41"/>
      <c r="AP99" s="41"/>
      <c r="AQ99" s="98" t="e">
        <f t="shared" ref="AQ99:AQ109" si="224">AP99/AO99</f>
        <v>#DIV/0!</v>
      </c>
      <c r="AR99" s="99" t="s">
        <v>13</v>
      </c>
      <c r="AS99" s="100">
        <v>180.8</v>
      </c>
      <c r="AT99" s="77" t="e">
        <f t="shared" ref="AT99:AT109" si="225">AQ99-AL99</f>
        <v>#DIV/0!</v>
      </c>
      <c r="AU99" s="59" t="str">
        <f t="shared" si="209"/>
        <v>-</v>
      </c>
      <c r="AV99" s="59" t="str">
        <f t="shared" si="210"/>
        <v>-</v>
      </c>
      <c r="AW99" s="59" t="e">
        <f t="shared" ref="AW99:AW107" si="226">AV99-AU99</f>
        <v>#VALUE!</v>
      </c>
      <c r="AX99" s="101">
        <v>18.399999999999999</v>
      </c>
      <c r="AZ99" s="56">
        <v>1</v>
      </c>
      <c r="BA99" s="97"/>
      <c r="BB99" s="97"/>
      <c r="BC99" s="98" t="e">
        <f t="shared" ref="BC99:BC109" si="227">BB99/BA99</f>
        <v>#DIV/0!</v>
      </c>
      <c r="BD99" s="114" t="s">
        <v>13</v>
      </c>
      <c r="BE99" s="100">
        <v>162.4</v>
      </c>
      <c r="BF99" s="41"/>
      <c r="BG99" s="41"/>
      <c r="BH99" s="98" t="e">
        <f t="shared" ref="BH99:BH109" si="228">BG99/BF99</f>
        <v>#DIV/0!</v>
      </c>
      <c r="BI99" s="99" t="s">
        <v>13</v>
      </c>
      <c r="BJ99" s="100">
        <v>180.8</v>
      </c>
      <c r="BK99" s="77" t="e">
        <f t="shared" ref="BK99:BK109" si="229">BH99-BC99</f>
        <v>#DIV/0!</v>
      </c>
      <c r="BL99" s="59" t="str">
        <f t="shared" si="211"/>
        <v>-</v>
      </c>
      <c r="BM99" s="59" t="str">
        <f t="shared" si="212"/>
        <v>-</v>
      </c>
      <c r="BN99" s="59" t="e">
        <f t="shared" ref="BN99:BN107" si="230">BM99-BL99</f>
        <v>#VALUE!</v>
      </c>
      <c r="BO99" s="101">
        <v>18.399999999999999</v>
      </c>
      <c r="BQ99" s="56">
        <v>1</v>
      </c>
      <c r="BR99" s="97"/>
      <c r="BS99" s="97"/>
      <c r="BT99" s="98" t="e">
        <f t="shared" ref="BT99:BT109" si="231">BS99/BR99</f>
        <v>#DIV/0!</v>
      </c>
      <c r="BU99" s="114" t="s">
        <v>13</v>
      </c>
      <c r="BV99" s="100">
        <v>162.4</v>
      </c>
      <c r="BW99" s="41"/>
      <c r="BX99" s="41"/>
      <c r="BY99" s="98" t="e">
        <f t="shared" ref="BY99:BY109" si="232">BX99/BW99</f>
        <v>#DIV/0!</v>
      </c>
      <c r="BZ99" s="99" t="s">
        <v>13</v>
      </c>
      <c r="CA99" s="100">
        <v>180.8</v>
      </c>
      <c r="CB99" s="77" t="e">
        <f t="shared" ref="CB99:CB109" si="233">BY99-BT99</f>
        <v>#DIV/0!</v>
      </c>
      <c r="CC99" s="59" t="str">
        <f t="shared" si="213"/>
        <v>-</v>
      </c>
      <c r="CD99" s="59" t="str">
        <f t="shared" si="214"/>
        <v>-</v>
      </c>
      <c r="CE99" s="59" t="e">
        <f t="shared" ref="CE99:CE107" si="234">CD99-CC99</f>
        <v>#VALUE!</v>
      </c>
      <c r="CF99" s="101">
        <v>18.399999999999999</v>
      </c>
    </row>
    <row r="100" spans="1:149" x14ac:dyDescent="0.3">
      <c r="A100" s="56">
        <v>2</v>
      </c>
      <c r="B100" s="97"/>
      <c r="C100" s="97"/>
      <c r="D100" s="98" t="e">
        <f t="shared" si="215"/>
        <v>#DIV/0!</v>
      </c>
      <c r="E100" s="114" t="s">
        <v>13</v>
      </c>
      <c r="F100" s="100">
        <v>176.9</v>
      </c>
      <c r="G100" s="41"/>
      <c r="H100" s="41"/>
      <c r="I100" s="98" t="e">
        <f t="shared" si="216"/>
        <v>#DIV/0!</v>
      </c>
      <c r="J100" s="99" t="s">
        <v>13</v>
      </c>
      <c r="K100" s="100">
        <v>192.1</v>
      </c>
      <c r="L100" s="77" t="e">
        <f t="shared" si="217"/>
        <v>#DIV/0!</v>
      </c>
      <c r="M100" s="59" t="str">
        <f t="shared" si="205"/>
        <v>-</v>
      </c>
      <c r="N100" s="59" t="str">
        <f t="shared" si="206"/>
        <v>-</v>
      </c>
      <c r="O100" s="59" t="e">
        <f t="shared" si="218"/>
        <v>#VALUE!</v>
      </c>
      <c r="P100" s="101">
        <v>15.2</v>
      </c>
      <c r="R100" s="56">
        <v>2</v>
      </c>
      <c r="S100" s="97"/>
      <c r="T100" s="97"/>
      <c r="U100" s="98" t="e">
        <f t="shared" si="219"/>
        <v>#DIV/0!</v>
      </c>
      <c r="V100" s="114" t="s">
        <v>13</v>
      </c>
      <c r="W100" s="100">
        <v>176.9</v>
      </c>
      <c r="X100" s="41"/>
      <c r="Y100" s="41"/>
      <c r="Z100" s="98" t="e">
        <f t="shared" si="220"/>
        <v>#DIV/0!</v>
      </c>
      <c r="AA100" s="99" t="s">
        <v>13</v>
      </c>
      <c r="AB100" s="100">
        <v>192.1</v>
      </c>
      <c r="AC100" s="77" t="e">
        <f t="shared" si="221"/>
        <v>#DIV/0!</v>
      </c>
      <c r="AD100" s="59" t="str">
        <f t="shared" si="207"/>
        <v>-</v>
      </c>
      <c r="AE100" s="59" t="str">
        <f t="shared" si="208"/>
        <v>-</v>
      </c>
      <c r="AF100" s="59" t="e">
        <f t="shared" si="222"/>
        <v>#VALUE!</v>
      </c>
      <c r="AG100" s="101">
        <v>15.2</v>
      </c>
      <c r="AI100" s="56">
        <v>2</v>
      </c>
      <c r="AJ100" s="97"/>
      <c r="AK100" s="97"/>
      <c r="AL100" s="98" t="e">
        <f t="shared" si="223"/>
        <v>#DIV/0!</v>
      </c>
      <c r="AM100" s="114" t="s">
        <v>13</v>
      </c>
      <c r="AN100" s="100">
        <v>176.9</v>
      </c>
      <c r="AO100" s="41"/>
      <c r="AP100" s="41"/>
      <c r="AQ100" s="98" t="e">
        <f t="shared" si="224"/>
        <v>#DIV/0!</v>
      </c>
      <c r="AR100" s="99" t="s">
        <v>13</v>
      </c>
      <c r="AS100" s="100">
        <v>192.1</v>
      </c>
      <c r="AT100" s="77" t="e">
        <f t="shared" si="225"/>
        <v>#DIV/0!</v>
      </c>
      <c r="AU100" s="59" t="str">
        <f t="shared" si="209"/>
        <v>-</v>
      </c>
      <c r="AV100" s="59" t="str">
        <f t="shared" si="210"/>
        <v>-</v>
      </c>
      <c r="AW100" s="59" t="e">
        <f t="shared" si="226"/>
        <v>#VALUE!</v>
      </c>
      <c r="AX100" s="101">
        <v>15.2</v>
      </c>
      <c r="AZ100" s="56">
        <v>2</v>
      </c>
      <c r="BA100" s="97"/>
      <c r="BB100" s="97"/>
      <c r="BC100" s="98" t="e">
        <f t="shared" si="227"/>
        <v>#DIV/0!</v>
      </c>
      <c r="BD100" s="114" t="s">
        <v>13</v>
      </c>
      <c r="BE100" s="100">
        <v>176.9</v>
      </c>
      <c r="BF100" s="41"/>
      <c r="BG100" s="41"/>
      <c r="BH100" s="98" t="e">
        <f t="shared" si="228"/>
        <v>#DIV/0!</v>
      </c>
      <c r="BI100" s="99" t="s">
        <v>13</v>
      </c>
      <c r="BJ100" s="100">
        <v>192.1</v>
      </c>
      <c r="BK100" s="77" t="e">
        <f t="shared" si="229"/>
        <v>#DIV/0!</v>
      </c>
      <c r="BL100" s="59" t="str">
        <f t="shared" si="211"/>
        <v>-</v>
      </c>
      <c r="BM100" s="59" t="str">
        <f t="shared" si="212"/>
        <v>-</v>
      </c>
      <c r="BN100" s="59" t="e">
        <f t="shared" si="230"/>
        <v>#VALUE!</v>
      </c>
      <c r="BO100" s="101">
        <v>15.2</v>
      </c>
      <c r="BQ100" s="56">
        <v>2</v>
      </c>
      <c r="BR100" s="97"/>
      <c r="BS100" s="97"/>
      <c r="BT100" s="98" t="e">
        <f t="shared" si="231"/>
        <v>#DIV/0!</v>
      </c>
      <c r="BU100" s="114" t="s">
        <v>13</v>
      </c>
      <c r="BV100" s="100">
        <v>176.9</v>
      </c>
      <c r="BW100" s="41"/>
      <c r="BX100" s="41"/>
      <c r="BY100" s="98" t="e">
        <f t="shared" si="232"/>
        <v>#DIV/0!</v>
      </c>
      <c r="BZ100" s="99" t="s">
        <v>13</v>
      </c>
      <c r="CA100" s="100">
        <v>192.1</v>
      </c>
      <c r="CB100" s="77" t="e">
        <f t="shared" si="233"/>
        <v>#DIV/0!</v>
      </c>
      <c r="CC100" s="59" t="str">
        <f t="shared" si="213"/>
        <v>-</v>
      </c>
      <c r="CD100" s="59" t="str">
        <f t="shared" si="214"/>
        <v>-</v>
      </c>
      <c r="CE100" s="59" t="e">
        <f t="shared" si="234"/>
        <v>#VALUE!</v>
      </c>
      <c r="CF100" s="101">
        <v>15.2</v>
      </c>
    </row>
    <row r="101" spans="1:149" x14ac:dyDescent="0.3">
      <c r="A101" s="60">
        <v>3</v>
      </c>
      <c r="B101" s="102"/>
      <c r="C101" s="102"/>
      <c r="D101" s="80" t="e">
        <f t="shared" si="215"/>
        <v>#DIV/0!</v>
      </c>
      <c r="E101" s="115" t="s">
        <v>13</v>
      </c>
      <c r="F101" s="104">
        <v>190.4</v>
      </c>
      <c r="G101" s="42"/>
      <c r="H101" s="42"/>
      <c r="I101" s="80" t="e">
        <f t="shared" si="216"/>
        <v>#DIV/0!</v>
      </c>
      <c r="J101" s="103" t="s">
        <v>13</v>
      </c>
      <c r="K101" s="104">
        <v>203.4</v>
      </c>
      <c r="L101" s="77" t="e">
        <f t="shared" si="217"/>
        <v>#DIV/0!</v>
      </c>
      <c r="M101" s="59" t="str">
        <f t="shared" si="205"/>
        <v>-</v>
      </c>
      <c r="N101" s="59" t="str">
        <f t="shared" si="206"/>
        <v>-</v>
      </c>
      <c r="O101" s="59" t="e">
        <f t="shared" si="218"/>
        <v>#VALUE!</v>
      </c>
      <c r="P101" s="101">
        <v>13</v>
      </c>
      <c r="R101" s="60">
        <v>3</v>
      </c>
      <c r="S101" s="102"/>
      <c r="T101" s="102"/>
      <c r="U101" s="80" t="e">
        <f t="shared" si="219"/>
        <v>#DIV/0!</v>
      </c>
      <c r="V101" s="115" t="s">
        <v>13</v>
      </c>
      <c r="W101" s="104">
        <v>190.4</v>
      </c>
      <c r="X101" s="42"/>
      <c r="Y101" s="42"/>
      <c r="Z101" s="80" t="e">
        <f t="shared" si="220"/>
        <v>#DIV/0!</v>
      </c>
      <c r="AA101" s="103" t="s">
        <v>13</v>
      </c>
      <c r="AB101" s="104">
        <v>203.4</v>
      </c>
      <c r="AC101" s="77" t="e">
        <f t="shared" si="221"/>
        <v>#DIV/0!</v>
      </c>
      <c r="AD101" s="59" t="str">
        <f t="shared" si="207"/>
        <v>-</v>
      </c>
      <c r="AE101" s="59" t="str">
        <f t="shared" si="208"/>
        <v>-</v>
      </c>
      <c r="AF101" s="59" t="e">
        <f t="shared" si="222"/>
        <v>#VALUE!</v>
      </c>
      <c r="AG101" s="101">
        <v>13</v>
      </c>
      <c r="AI101" s="60">
        <v>3</v>
      </c>
      <c r="AJ101" s="102"/>
      <c r="AK101" s="102"/>
      <c r="AL101" s="80" t="e">
        <f t="shared" si="223"/>
        <v>#DIV/0!</v>
      </c>
      <c r="AM101" s="115" t="s">
        <v>13</v>
      </c>
      <c r="AN101" s="104">
        <v>190.4</v>
      </c>
      <c r="AO101" s="42"/>
      <c r="AP101" s="42"/>
      <c r="AQ101" s="80" t="e">
        <f t="shared" si="224"/>
        <v>#DIV/0!</v>
      </c>
      <c r="AR101" s="103" t="s">
        <v>13</v>
      </c>
      <c r="AS101" s="104">
        <v>203.4</v>
      </c>
      <c r="AT101" s="77" t="e">
        <f t="shared" si="225"/>
        <v>#DIV/0!</v>
      </c>
      <c r="AU101" s="59" t="str">
        <f t="shared" si="209"/>
        <v>-</v>
      </c>
      <c r="AV101" s="59" t="str">
        <f t="shared" si="210"/>
        <v>-</v>
      </c>
      <c r="AW101" s="59" t="e">
        <f t="shared" si="226"/>
        <v>#VALUE!</v>
      </c>
      <c r="AX101" s="101">
        <v>13</v>
      </c>
      <c r="AZ101" s="60">
        <v>3</v>
      </c>
      <c r="BA101" s="102"/>
      <c r="BB101" s="102"/>
      <c r="BC101" s="80" t="e">
        <f t="shared" si="227"/>
        <v>#DIV/0!</v>
      </c>
      <c r="BD101" s="115" t="s">
        <v>13</v>
      </c>
      <c r="BE101" s="104">
        <v>190.4</v>
      </c>
      <c r="BF101" s="42"/>
      <c r="BG101" s="42"/>
      <c r="BH101" s="80" t="e">
        <f t="shared" si="228"/>
        <v>#DIV/0!</v>
      </c>
      <c r="BI101" s="103" t="s">
        <v>13</v>
      </c>
      <c r="BJ101" s="104">
        <v>203.4</v>
      </c>
      <c r="BK101" s="77" t="e">
        <f t="shared" si="229"/>
        <v>#DIV/0!</v>
      </c>
      <c r="BL101" s="59" t="str">
        <f t="shared" si="211"/>
        <v>-</v>
      </c>
      <c r="BM101" s="59" t="str">
        <f t="shared" si="212"/>
        <v>-</v>
      </c>
      <c r="BN101" s="59" t="e">
        <f t="shared" si="230"/>
        <v>#VALUE!</v>
      </c>
      <c r="BO101" s="101">
        <v>13</v>
      </c>
      <c r="BQ101" s="60">
        <v>3</v>
      </c>
      <c r="BR101" s="102"/>
      <c r="BS101" s="102"/>
      <c r="BT101" s="80" t="e">
        <f t="shared" si="231"/>
        <v>#DIV/0!</v>
      </c>
      <c r="BU101" s="115" t="s">
        <v>13</v>
      </c>
      <c r="BV101" s="104">
        <v>190.4</v>
      </c>
      <c r="BW101" s="42"/>
      <c r="BX101" s="42"/>
      <c r="BY101" s="80" t="e">
        <f t="shared" si="232"/>
        <v>#DIV/0!</v>
      </c>
      <c r="BZ101" s="103" t="s">
        <v>13</v>
      </c>
      <c r="CA101" s="104">
        <v>203.4</v>
      </c>
      <c r="CB101" s="77" t="e">
        <f t="shared" si="233"/>
        <v>#DIV/0!</v>
      </c>
      <c r="CC101" s="59" t="str">
        <f t="shared" si="213"/>
        <v>-</v>
      </c>
      <c r="CD101" s="59" t="str">
        <f t="shared" si="214"/>
        <v>-</v>
      </c>
      <c r="CE101" s="59" t="e">
        <f t="shared" si="234"/>
        <v>#VALUE!</v>
      </c>
      <c r="CF101" s="101">
        <v>13</v>
      </c>
    </row>
    <row r="102" spans="1:149" x14ac:dyDescent="0.3">
      <c r="A102" s="60">
        <v>4</v>
      </c>
      <c r="B102" s="102"/>
      <c r="C102" s="102"/>
      <c r="D102" s="80" t="e">
        <f t="shared" si="215"/>
        <v>#DIV/0!</v>
      </c>
      <c r="E102" s="115" t="s">
        <v>13</v>
      </c>
      <c r="F102" s="104">
        <v>201.9</v>
      </c>
      <c r="G102" s="42"/>
      <c r="H102" s="42"/>
      <c r="I102" s="80" t="e">
        <f t="shared" si="216"/>
        <v>#DIV/0!</v>
      </c>
      <c r="J102" s="103" t="s">
        <v>13</v>
      </c>
      <c r="K102" s="104">
        <v>213.5</v>
      </c>
      <c r="L102" s="80" t="e">
        <f t="shared" si="217"/>
        <v>#DIV/0!</v>
      </c>
      <c r="M102" s="62" t="str">
        <f t="shared" si="205"/>
        <v>-</v>
      </c>
      <c r="N102" s="62" t="str">
        <f t="shared" si="206"/>
        <v>-</v>
      </c>
      <c r="O102" s="62" t="e">
        <f t="shared" si="218"/>
        <v>#VALUE!</v>
      </c>
      <c r="P102" s="105">
        <v>11.6</v>
      </c>
      <c r="R102" s="60">
        <v>4</v>
      </c>
      <c r="S102" s="102"/>
      <c r="T102" s="102"/>
      <c r="U102" s="80" t="e">
        <f t="shared" si="219"/>
        <v>#DIV/0!</v>
      </c>
      <c r="V102" s="115" t="s">
        <v>13</v>
      </c>
      <c r="W102" s="104">
        <v>201.9</v>
      </c>
      <c r="X102" s="42"/>
      <c r="Y102" s="42"/>
      <c r="Z102" s="80" t="e">
        <f t="shared" si="220"/>
        <v>#DIV/0!</v>
      </c>
      <c r="AA102" s="103" t="s">
        <v>13</v>
      </c>
      <c r="AB102" s="104">
        <v>213.5</v>
      </c>
      <c r="AC102" s="80" t="e">
        <f t="shared" si="221"/>
        <v>#DIV/0!</v>
      </c>
      <c r="AD102" s="62" t="str">
        <f t="shared" si="207"/>
        <v>-</v>
      </c>
      <c r="AE102" s="62" t="str">
        <f t="shared" si="208"/>
        <v>-</v>
      </c>
      <c r="AF102" s="62" t="e">
        <f t="shared" si="222"/>
        <v>#VALUE!</v>
      </c>
      <c r="AG102" s="105">
        <v>11.6</v>
      </c>
      <c r="AI102" s="60">
        <v>4</v>
      </c>
      <c r="AJ102" s="102"/>
      <c r="AK102" s="102"/>
      <c r="AL102" s="80" t="e">
        <f t="shared" si="223"/>
        <v>#DIV/0!</v>
      </c>
      <c r="AM102" s="115" t="s">
        <v>13</v>
      </c>
      <c r="AN102" s="104">
        <v>201.9</v>
      </c>
      <c r="AO102" s="42"/>
      <c r="AP102" s="42"/>
      <c r="AQ102" s="80" t="e">
        <f t="shared" si="224"/>
        <v>#DIV/0!</v>
      </c>
      <c r="AR102" s="103" t="s">
        <v>13</v>
      </c>
      <c r="AS102" s="104">
        <v>213.5</v>
      </c>
      <c r="AT102" s="80" t="e">
        <f t="shared" si="225"/>
        <v>#DIV/0!</v>
      </c>
      <c r="AU102" s="62" t="str">
        <f t="shared" si="209"/>
        <v>-</v>
      </c>
      <c r="AV102" s="62" t="str">
        <f t="shared" si="210"/>
        <v>-</v>
      </c>
      <c r="AW102" s="62" t="e">
        <f t="shared" si="226"/>
        <v>#VALUE!</v>
      </c>
      <c r="AX102" s="105">
        <v>11.6</v>
      </c>
      <c r="AZ102" s="60">
        <v>4</v>
      </c>
      <c r="BA102" s="102"/>
      <c r="BB102" s="102"/>
      <c r="BC102" s="80" t="e">
        <f t="shared" si="227"/>
        <v>#DIV/0!</v>
      </c>
      <c r="BD102" s="115" t="s">
        <v>13</v>
      </c>
      <c r="BE102" s="104">
        <v>201.9</v>
      </c>
      <c r="BF102" s="42"/>
      <c r="BG102" s="42"/>
      <c r="BH102" s="80" t="e">
        <f t="shared" si="228"/>
        <v>#DIV/0!</v>
      </c>
      <c r="BI102" s="103" t="s">
        <v>13</v>
      </c>
      <c r="BJ102" s="104">
        <v>213.5</v>
      </c>
      <c r="BK102" s="80" t="e">
        <f t="shared" si="229"/>
        <v>#DIV/0!</v>
      </c>
      <c r="BL102" s="62" t="str">
        <f t="shared" si="211"/>
        <v>-</v>
      </c>
      <c r="BM102" s="62" t="str">
        <f t="shared" si="212"/>
        <v>-</v>
      </c>
      <c r="BN102" s="62" t="e">
        <f t="shared" si="230"/>
        <v>#VALUE!</v>
      </c>
      <c r="BO102" s="105">
        <v>11.6</v>
      </c>
      <c r="BQ102" s="60">
        <v>4</v>
      </c>
      <c r="BR102" s="102"/>
      <c r="BS102" s="102"/>
      <c r="BT102" s="80" t="e">
        <f t="shared" si="231"/>
        <v>#DIV/0!</v>
      </c>
      <c r="BU102" s="115" t="s">
        <v>13</v>
      </c>
      <c r="BV102" s="104">
        <v>201.9</v>
      </c>
      <c r="BW102" s="42"/>
      <c r="BX102" s="42"/>
      <c r="BY102" s="80" t="e">
        <f t="shared" si="232"/>
        <v>#DIV/0!</v>
      </c>
      <c r="BZ102" s="103" t="s">
        <v>13</v>
      </c>
      <c r="CA102" s="104">
        <v>213.5</v>
      </c>
      <c r="CB102" s="80" t="e">
        <f t="shared" si="233"/>
        <v>#DIV/0!</v>
      </c>
      <c r="CC102" s="62" t="str">
        <f t="shared" si="213"/>
        <v>-</v>
      </c>
      <c r="CD102" s="62" t="str">
        <f t="shared" si="214"/>
        <v>-</v>
      </c>
      <c r="CE102" s="62" t="e">
        <f t="shared" si="234"/>
        <v>#VALUE!</v>
      </c>
      <c r="CF102" s="105">
        <v>11.6</v>
      </c>
    </row>
    <row r="103" spans="1:149" x14ac:dyDescent="0.3">
      <c r="A103" s="60">
        <v>5</v>
      </c>
      <c r="B103" s="102"/>
      <c r="C103" s="102"/>
      <c r="D103" s="80" t="e">
        <f t="shared" si="215"/>
        <v>#DIV/0!</v>
      </c>
      <c r="E103" s="115" t="s">
        <v>13</v>
      </c>
      <c r="F103" s="104">
        <v>211.4</v>
      </c>
      <c r="G103" s="42"/>
      <c r="H103" s="42"/>
      <c r="I103" s="80" t="e">
        <f t="shared" si="216"/>
        <v>#DIV/0!</v>
      </c>
      <c r="J103" s="103" t="s">
        <v>13</v>
      </c>
      <c r="K103" s="104">
        <v>221.4</v>
      </c>
      <c r="L103" s="80" t="e">
        <f t="shared" si="217"/>
        <v>#DIV/0!</v>
      </c>
      <c r="M103" s="62" t="str">
        <f t="shared" si="205"/>
        <v>-</v>
      </c>
      <c r="N103" s="62" t="str">
        <f t="shared" si="206"/>
        <v>-</v>
      </c>
      <c r="O103" s="62" t="e">
        <f t="shared" si="218"/>
        <v>#VALUE!</v>
      </c>
      <c r="P103" s="105">
        <v>9.9</v>
      </c>
      <c r="R103" s="60">
        <v>5</v>
      </c>
      <c r="S103" s="102"/>
      <c r="T103" s="102"/>
      <c r="U103" s="80" t="e">
        <f t="shared" si="219"/>
        <v>#DIV/0!</v>
      </c>
      <c r="V103" s="115" t="s">
        <v>13</v>
      </c>
      <c r="W103" s="104">
        <v>211.4</v>
      </c>
      <c r="X103" s="42"/>
      <c r="Y103" s="42"/>
      <c r="Z103" s="80" t="e">
        <f t="shared" si="220"/>
        <v>#DIV/0!</v>
      </c>
      <c r="AA103" s="103" t="s">
        <v>13</v>
      </c>
      <c r="AB103" s="104">
        <v>221.4</v>
      </c>
      <c r="AC103" s="80" t="e">
        <f t="shared" si="221"/>
        <v>#DIV/0!</v>
      </c>
      <c r="AD103" s="62" t="str">
        <f t="shared" si="207"/>
        <v>-</v>
      </c>
      <c r="AE103" s="62" t="str">
        <f t="shared" si="208"/>
        <v>-</v>
      </c>
      <c r="AF103" s="62" t="e">
        <f t="shared" si="222"/>
        <v>#VALUE!</v>
      </c>
      <c r="AG103" s="105">
        <v>9.9</v>
      </c>
      <c r="AI103" s="60">
        <v>5</v>
      </c>
      <c r="AJ103" s="102"/>
      <c r="AK103" s="102"/>
      <c r="AL103" s="80" t="e">
        <f t="shared" si="223"/>
        <v>#DIV/0!</v>
      </c>
      <c r="AM103" s="115" t="s">
        <v>13</v>
      </c>
      <c r="AN103" s="104">
        <v>211.4</v>
      </c>
      <c r="AO103" s="42"/>
      <c r="AP103" s="42"/>
      <c r="AQ103" s="80" t="e">
        <f t="shared" si="224"/>
        <v>#DIV/0!</v>
      </c>
      <c r="AR103" s="103" t="s">
        <v>13</v>
      </c>
      <c r="AS103" s="104">
        <v>221.4</v>
      </c>
      <c r="AT103" s="80" t="e">
        <f t="shared" si="225"/>
        <v>#DIV/0!</v>
      </c>
      <c r="AU103" s="62" t="str">
        <f t="shared" si="209"/>
        <v>-</v>
      </c>
      <c r="AV103" s="62" t="str">
        <f t="shared" si="210"/>
        <v>-</v>
      </c>
      <c r="AW103" s="62" t="e">
        <f t="shared" si="226"/>
        <v>#VALUE!</v>
      </c>
      <c r="AX103" s="105">
        <v>9.9</v>
      </c>
      <c r="AZ103" s="60">
        <v>5</v>
      </c>
      <c r="BA103" s="102"/>
      <c r="BB103" s="102"/>
      <c r="BC103" s="80" t="e">
        <f t="shared" si="227"/>
        <v>#DIV/0!</v>
      </c>
      <c r="BD103" s="115" t="s">
        <v>13</v>
      </c>
      <c r="BE103" s="104">
        <v>211.4</v>
      </c>
      <c r="BF103" s="42"/>
      <c r="BG103" s="42"/>
      <c r="BH103" s="80" t="e">
        <f t="shared" si="228"/>
        <v>#DIV/0!</v>
      </c>
      <c r="BI103" s="103" t="s">
        <v>13</v>
      </c>
      <c r="BJ103" s="104">
        <v>221.4</v>
      </c>
      <c r="BK103" s="80" t="e">
        <f t="shared" si="229"/>
        <v>#DIV/0!</v>
      </c>
      <c r="BL103" s="62" t="str">
        <f t="shared" si="211"/>
        <v>-</v>
      </c>
      <c r="BM103" s="62" t="str">
        <f t="shared" si="212"/>
        <v>-</v>
      </c>
      <c r="BN103" s="62" t="e">
        <f t="shared" si="230"/>
        <v>#VALUE!</v>
      </c>
      <c r="BO103" s="105">
        <v>9.9</v>
      </c>
      <c r="BQ103" s="60">
        <v>5</v>
      </c>
      <c r="BR103" s="102"/>
      <c r="BS103" s="102"/>
      <c r="BT103" s="80" t="e">
        <f t="shared" si="231"/>
        <v>#DIV/0!</v>
      </c>
      <c r="BU103" s="115" t="s">
        <v>13</v>
      </c>
      <c r="BV103" s="104">
        <v>211.4</v>
      </c>
      <c r="BW103" s="42"/>
      <c r="BX103" s="42"/>
      <c r="BY103" s="80" t="e">
        <f t="shared" si="232"/>
        <v>#DIV/0!</v>
      </c>
      <c r="BZ103" s="103" t="s">
        <v>13</v>
      </c>
      <c r="CA103" s="104">
        <v>221.4</v>
      </c>
      <c r="CB103" s="80" t="e">
        <f t="shared" si="233"/>
        <v>#DIV/0!</v>
      </c>
      <c r="CC103" s="62" t="str">
        <f t="shared" si="213"/>
        <v>-</v>
      </c>
      <c r="CD103" s="62" t="str">
        <f t="shared" si="214"/>
        <v>-</v>
      </c>
      <c r="CE103" s="62" t="e">
        <f t="shared" si="234"/>
        <v>#VALUE!</v>
      </c>
      <c r="CF103" s="105">
        <v>9.9</v>
      </c>
    </row>
    <row r="104" spans="1:149" x14ac:dyDescent="0.3">
      <c r="A104" s="60">
        <v>6</v>
      </c>
      <c r="B104" s="102"/>
      <c r="C104" s="102"/>
      <c r="D104" s="80" t="e">
        <f t="shared" si="215"/>
        <v>#DIV/0!</v>
      </c>
      <c r="E104" s="115" t="s">
        <v>13</v>
      </c>
      <c r="F104" s="104">
        <v>217.6</v>
      </c>
      <c r="G104" s="42"/>
      <c r="H104" s="42"/>
      <c r="I104" s="80" t="e">
        <f t="shared" si="216"/>
        <v>#DIV/0!</v>
      </c>
      <c r="J104" s="103" t="s">
        <v>13</v>
      </c>
      <c r="K104" s="104">
        <v>225.3</v>
      </c>
      <c r="L104" s="80" t="e">
        <f t="shared" si="217"/>
        <v>#DIV/0!</v>
      </c>
      <c r="M104" s="62" t="str">
        <f t="shared" si="205"/>
        <v>-</v>
      </c>
      <c r="N104" s="62" t="str">
        <f t="shared" si="206"/>
        <v>-</v>
      </c>
      <c r="O104" s="62" t="e">
        <f t="shared" si="218"/>
        <v>#VALUE!</v>
      </c>
      <c r="P104" s="105">
        <v>7.7</v>
      </c>
      <c r="R104" s="60">
        <v>6</v>
      </c>
      <c r="S104" s="102"/>
      <c r="T104" s="102"/>
      <c r="U104" s="80" t="e">
        <f t="shared" si="219"/>
        <v>#DIV/0!</v>
      </c>
      <c r="V104" s="115" t="s">
        <v>13</v>
      </c>
      <c r="W104" s="104">
        <v>217.6</v>
      </c>
      <c r="X104" s="42"/>
      <c r="Y104" s="42"/>
      <c r="Z104" s="80" t="e">
        <f t="shared" si="220"/>
        <v>#DIV/0!</v>
      </c>
      <c r="AA104" s="103" t="s">
        <v>13</v>
      </c>
      <c r="AB104" s="104">
        <v>225.3</v>
      </c>
      <c r="AC104" s="80" t="e">
        <f t="shared" si="221"/>
        <v>#DIV/0!</v>
      </c>
      <c r="AD104" s="62" t="str">
        <f t="shared" si="207"/>
        <v>-</v>
      </c>
      <c r="AE104" s="62" t="str">
        <f t="shared" si="208"/>
        <v>-</v>
      </c>
      <c r="AF104" s="62" t="e">
        <f t="shared" si="222"/>
        <v>#VALUE!</v>
      </c>
      <c r="AG104" s="105">
        <v>7.7</v>
      </c>
      <c r="AI104" s="60">
        <v>6</v>
      </c>
      <c r="AJ104" s="102"/>
      <c r="AK104" s="102"/>
      <c r="AL104" s="80" t="e">
        <f t="shared" si="223"/>
        <v>#DIV/0!</v>
      </c>
      <c r="AM104" s="115" t="s">
        <v>13</v>
      </c>
      <c r="AN104" s="104">
        <v>217.6</v>
      </c>
      <c r="AO104" s="42"/>
      <c r="AP104" s="42"/>
      <c r="AQ104" s="80" t="e">
        <f t="shared" si="224"/>
        <v>#DIV/0!</v>
      </c>
      <c r="AR104" s="103" t="s">
        <v>13</v>
      </c>
      <c r="AS104" s="104">
        <v>225.3</v>
      </c>
      <c r="AT104" s="80" t="e">
        <f t="shared" si="225"/>
        <v>#DIV/0!</v>
      </c>
      <c r="AU104" s="62" t="str">
        <f t="shared" si="209"/>
        <v>-</v>
      </c>
      <c r="AV104" s="62" t="str">
        <f t="shared" si="210"/>
        <v>-</v>
      </c>
      <c r="AW104" s="62" t="e">
        <f t="shared" si="226"/>
        <v>#VALUE!</v>
      </c>
      <c r="AX104" s="105">
        <v>7.7</v>
      </c>
      <c r="AZ104" s="60">
        <v>6</v>
      </c>
      <c r="BA104" s="102"/>
      <c r="BB104" s="102"/>
      <c r="BC104" s="80" t="e">
        <f t="shared" si="227"/>
        <v>#DIV/0!</v>
      </c>
      <c r="BD104" s="115" t="s">
        <v>13</v>
      </c>
      <c r="BE104" s="104">
        <v>217.6</v>
      </c>
      <c r="BF104" s="42"/>
      <c r="BG104" s="42"/>
      <c r="BH104" s="80" t="e">
        <f t="shared" si="228"/>
        <v>#DIV/0!</v>
      </c>
      <c r="BI104" s="103" t="s">
        <v>13</v>
      </c>
      <c r="BJ104" s="104">
        <v>225.3</v>
      </c>
      <c r="BK104" s="80" t="e">
        <f t="shared" si="229"/>
        <v>#DIV/0!</v>
      </c>
      <c r="BL104" s="62" t="str">
        <f t="shared" si="211"/>
        <v>-</v>
      </c>
      <c r="BM104" s="62" t="str">
        <f t="shared" si="212"/>
        <v>-</v>
      </c>
      <c r="BN104" s="62" t="e">
        <f t="shared" si="230"/>
        <v>#VALUE!</v>
      </c>
      <c r="BO104" s="105">
        <v>7.7</v>
      </c>
      <c r="BQ104" s="60">
        <v>6</v>
      </c>
      <c r="BR104" s="102"/>
      <c r="BS104" s="102"/>
      <c r="BT104" s="80" t="e">
        <f t="shared" si="231"/>
        <v>#DIV/0!</v>
      </c>
      <c r="BU104" s="115" t="s">
        <v>13</v>
      </c>
      <c r="BV104" s="104">
        <v>217.6</v>
      </c>
      <c r="BW104" s="42"/>
      <c r="BX104" s="42"/>
      <c r="BY104" s="80" t="e">
        <f t="shared" si="232"/>
        <v>#DIV/0!</v>
      </c>
      <c r="BZ104" s="103" t="s">
        <v>13</v>
      </c>
      <c r="CA104" s="104">
        <v>225.3</v>
      </c>
      <c r="CB104" s="80" t="e">
        <f t="shared" si="233"/>
        <v>#DIV/0!</v>
      </c>
      <c r="CC104" s="62" t="str">
        <f t="shared" si="213"/>
        <v>-</v>
      </c>
      <c r="CD104" s="62" t="str">
        <f t="shared" si="214"/>
        <v>-</v>
      </c>
      <c r="CE104" s="62" t="e">
        <f t="shared" si="234"/>
        <v>#VALUE!</v>
      </c>
      <c r="CF104" s="105">
        <v>7.7</v>
      </c>
    </row>
    <row r="105" spans="1:149" x14ac:dyDescent="0.3">
      <c r="A105" s="60">
        <v>7</v>
      </c>
      <c r="B105" s="102"/>
      <c r="C105" s="102"/>
      <c r="D105" s="80" t="e">
        <f t="shared" si="215"/>
        <v>#DIV/0!</v>
      </c>
      <c r="E105" s="115" t="s">
        <v>13</v>
      </c>
      <c r="F105" s="104">
        <v>222.6</v>
      </c>
      <c r="G105" s="42"/>
      <c r="H105" s="42"/>
      <c r="I105" s="80" t="e">
        <f t="shared" si="216"/>
        <v>#DIV/0!</v>
      </c>
      <c r="J105" s="103" t="s">
        <v>13</v>
      </c>
      <c r="K105" s="104">
        <v>228.6</v>
      </c>
      <c r="L105" s="80" t="e">
        <f t="shared" si="217"/>
        <v>#DIV/0!</v>
      </c>
      <c r="M105" s="62" t="str">
        <f t="shared" si="205"/>
        <v>-</v>
      </c>
      <c r="N105" s="62" t="str">
        <f t="shared" si="206"/>
        <v>-</v>
      </c>
      <c r="O105" s="62" t="e">
        <f t="shared" si="218"/>
        <v>#VALUE!</v>
      </c>
      <c r="P105" s="105">
        <v>6</v>
      </c>
      <c r="R105" s="60">
        <v>7</v>
      </c>
      <c r="S105" s="102"/>
      <c r="T105" s="102"/>
      <c r="U105" s="80" t="e">
        <f t="shared" si="219"/>
        <v>#DIV/0!</v>
      </c>
      <c r="V105" s="115" t="s">
        <v>13</v>
      </c>
      <c r="W105" s="104">
        <v>222.6</v>
      </c>
      <c r="X105" s="42"/>
      <c r="Y105" s="42"/>
      <c r="Z105" s="80" t="e">
        <f t="shared" si="220"/>
        <v>#DIV/0!</v>
      </c>
      <c r="AA105" s="103" t="s">
        <v>13</v>
      </c>
      <c r="AB105" s="104">
        <v>228.6</v>
      </c>
      <c r="AC105" s="80" t="e">
        <f t="shared" si="221"/>
        <v>#DIV/0!</v>
      </c>
      <c r="AD105" s="62" t="str">
        <f t="shared" si="207"/>
        <v>-</v>
      </c>
      <c r="AE105" s="62" t="str">
        <f t="shared" si="208"/>
        <v>-</v>
      </c>
      <c r="AF105" s="62" t="e">
        <f t="shared" si="222"/>
        <v>#VALUE!</v>
      </c>
      <c r="AG105" s="105">
        <v>6</v>
      </c>
      <c r="AI105" s="60">
        <v>7</v>
      </c>
      <c r="AJ105" s="102"/>
      <c r="AK105" s="102"/>
      <c r="AL105" s="80" t="e">
        <f t="shared" si="223"/>
        <v>#DIV/0!</v>
      </c>
      <c r="AM105" s="115" t="s">
        <v>13</v>
      </c>
      <c r="AN105" s="104">
        <v>222.6</v>
      </c>
      <c r="AO105" s="42"/>
      <c r="AP105" s="42"/>
      <c r="AQ105" s="80" t="e">
        <f t="shared" si="224"/>
        <v>#DIV/0!</v>
      </c>
      <c r="AR105" s="103" t="s">
        <v>13</v>
      </c>
      <c r="AS105" s="104">
        <v>228.6</v>
      </c>
      <c r="AT105" s="80" t="e">
        <f t="shared" si="225"/>
        <v>#DIV/0!</v>
      </c>
      <c r="AU105" s="62" t="str">
        <f t="shared" si="209"/>
        <v>-</v>
      </c>
      <c r="AV105" s="62" t="str">
        <f t="shared" si="210"/>
        <v>-</v>
      </c>
      <c r="AW105" s="62" t="e">
        <f t="shared" si="226"/>
        <v>#VALUE!</v>
      </c>
      <c r="AX105" s="105">
        <v>6</v>
      </c>
      <c r="AZ105" s="60">
        <v>7</v>
      </c>
      <c r="BA105" s="102"/>
      <c r="BB105" s="102"/>
      <c r="BC105" s="80" t="e">
        <f t="shared" si="227"/>
        <v>#DIV/0!</v>
      </c>
      <c r="BD105" s="115" t="s">
        <v>13</v>
      </c>
      <c r="BE105" s="104">
        <v>222.6</v>
      </c>
      <c r="BF105" s="42"/>
      <c r="BG105" s="42"/>
      <c r="BH105" s="80" t="e">
        <f t="shared" si="228"/>
        <v>#DIV/0!</v>
      </c>
      <c r="BI105" s="103" t="s">
        <v>13</v>
      </c>
      <c r="BJ105" s="104">
        <v>228.6</v>
      </c>
      <c r="BK105" s="80" t="e">
        <f t="shared" si="229"/>
        <v>#DIV/0!</v>
      </c>
      <c r="BL105" s="62" t="str">
        <f t="shared" si="211"/>
        <v>-</v>
      </c>
      <c r="BM105" s="62" t="str">
        <f t="shared" si="212"/>
        <v>-</v>
      </c>
      <c r="BN105" s="62" t="e">
        <f t="shared" si="230"/>
        <v>#VALUE!</v>
      </c>
      <c r="BO105" s="105">
        <v>6</v>
      </c>
      <c r="BQ105" s="60">
        <v>7</v>
      </c>
      <c r="BR105" s="102"/>
      <c r="BS105" s="102"/>
      <c r="BT105" s="80" t="e">
        <f t="shared" si="231"/>
        <v>#DIV/0!</v>
      </c>
      <c r="BU105" s="115" t="s">
        <v>13</v>
      </c>
      <c r="BV105" s="104">
        <v>222.6</v>
      </c>
      <c r="BW105" s="42"/>
      <c r="BX105" s="42"/>
      <c r="BY105" s="80" t="e">
        <f t="shared" si="232"/>
        <v>#DIV/0!</v>
      </c>
      <c r="BZ105" s="103" t="s">
        <v>13</v>
      </c>
      <c r="CA105" s="104">
        <v>228.6</v>
      </c>
      <c r="CB105" s="80" t="e">
        <f t="shared" si="233"/>
        <v>#DIV/0!</v>
      </c>
      <c r="CC105" s="62" t="str">
        <f t="shared" si="213"/>
        <v>-</v>
      </c>
      <c r="CD105" s="62" t="str">
        <f t="shared" si="214"/>
        <v>-</v>
      </c>
      <c r="CE105" s="62" t="e">
        <f t="shared" si="234"/>
        <v>#VALUE!</v>
      </c>
      <c r="CF105" s="105">
        <v>6</v>
      </c>
    </row>
    <row r="106" spans="1:149" x14ac:dyDescent="0.3">
      <c r="A106" s="60">
        <v>8</v>
      </c>
      <c r="B106" s="102"/>
      <c r="C106" s="102"/>
      <c r="D106" s="80" t="e">
        <f t="shared" si="215"/>
        <v>#DIV/0!</v>
      </c>
      <c r="E106" s="115" t="s">
        <v>13</v>
      </c>
      <c r="F106" s="104">
        <v>226.3</v>
      </c>
      <c r="G106" s="42"/>
      <c r="H106" s="42"/>
      <c r="I106" s="80" t="e">
        <f t="shared" si="216"/>
        <v>#DIV/0!</v>
      </c>
      <c r="J106" s="103" t="s">
        <v>13</v>
      </c>
      <c r="K106" s="104">
        <v>230.9</v>
      </c>
      <c r="L106" s="80" t="e">
        <f t="shared" si="217"/>
        <v>#DIV/0!</v>
      </c>
      <c r="M106" s="62" t="str">
        <f t="shared" si="205"/>
        <v>-</v>
      </c>
      <c r="N106" s="62" t="str">
        <f t="shared" si="206"/>
        <v>-</v>
      </c>
      <c r="O106" s="62" t="e">
        <f t="shared" si="218"/>
        <v>#VALUE!</v>
      </c>
      <c r="P106" s="105">
        <v>4.5999999999999996</v>
      </c>
      <c r="R106" s="60">
        <v>8</v>
      </c>
      <c r="S106" s="102"/>
      <c r="T106" s="102"/>
      <c r="U106" s="80" t="e">
        <f t="shared" si="219"/>
        <v>#DIV/0!</v>
      </c>
      <c r="V106" s="115" t="s">
        <v>13</v>
      </c>
      <c r="W106" s="104">
        <v>226.3</v>
      </c>
      <c r="X106" s="42"/>
      <c r="Y106" s="42"/>
      <c r="Z106" s="80" t="e">
        <f t="shared" si="220"/>
        <v>#DIV/0!</v>
      </c>
      <c r="AA106" s="103" t="s">
        <v>13</v>
      </c>
      <c r="AB106" s="104">
        <v>230.9</v>
      </c>
      <c r="AC106" s="80" t="e">
        <f t="shared" si="221"/>
        <v>#DIV/0!</v>
      </c>
      <c r="AD106" s="62" t="str">
        <f t="shared" si="207"/>
        <v>-</v>
      </c>
      <c r="AE106" s="62" t="str">
        <f t="shared" si="208"/>
        <v>-</v>
      </c>
      <c r="AF106" s="62" t="e">
        <f t="shared" si="222"/>
        <v>#VALUE!</v>
      </c>
      <c r="AG106" s="105">
        <v>4.5999999999999996</v>
      </c>
      <c r="AI106" s="60">
        <v>8</v>
      </c>
      <c r="AJ106" s="102"/>
      <c r="AK106" s="102"/>
      <c r="AL106" s="80" t="e">
        <f t="shared" si="223"/>
        <v>#DIV/0!</v>
      </c>
      <c r="AM106" s="115" t="s">
        <v>13</v>
      </c>
      <c r="AN106" s="104">
        <v>226.3</v>
      </c>
      <c r="AO106" s="42"/>
      <c r="AP106" s="42"/>
      <c r="AQ106" s="80" t="e">
        <f t="shared" si="224"/>
        <v>#DIV/0!</v>
      </c>
      <c r="AR106" s="103" t="s">
        <v>13</v>
      </c>
      <c r="AS106" s="104">
        <v>230.9</v>
      </c>
      <c r="AT106" s="80" t="e">
        <f t="shared" si="225"/>
        <v>#DIV/0!</v>
      </c>
      <c r="AU106" s="62" t="str">
        <f t="shared" si="209"/>
        <v>-</v>
      </c>
      <c r="AV106" s="62" t="str">
        <f t="shared" si="210"/>
        <v>-</v>
      </c>
      <c r="AW106" s="62" t="e">
        <f t="shared" si="226"/>
        <v>#VALUE!</v>
      </c>
      <c r="AX106" s="105">
        <v>4.5999999999999996</v>
      </c>
      <c r="AZ106" s="60">
        <v>8</v>
      </c>
      <c r="BA106" s="102"/>
      <c r="BB106" s="102"/>
      <c r="BC106" s="80" t="e">
        <f t="shared" si="227"/>
        <v>#DIV/0!</v>
      </c>
      <c r="BD106" s="115" t="s">
        <v>13</v>
      </c>
      <c r="BE106" s="104">
        <v>226.3</v>
      </c>
      <c r="BF106" s="42"/>
      <c r="BG106" s="42"/>
      <c r="BH106" s="80" t="e">
        <f t="shared" si="228"/>
        <v>#DIV/0!</v>
      </c>
      <c r="BI106" s="103" t="s">
        <v>13</v>
      </c>
      <c r="BJ106" s="104">
        <v>230.9</v>
      </c>
      <c r="BK106" s="80" t="e">
        <f t="shared" si="229"/>
        <v>#DIV/0!</v>
      </c>
      <c r="BL106" s="62" t="str">
        <f t="shared" si="211"/>
        <v>-</v>
      </c>
      <c r="BM106" s="62" t="str">
        <f t="shared" si="212"/>
        <v>-</v>
      </c>
      <c r="BN106" s="62" t="e">
        <f t="shared" si="230"/>
        <v>#VALUE!</v>
      </c>
      <c r="BO106" s="105">
        <v>4.5999999999999996</v>
      </c>
      <c r="BQ106" s="60">
        <v>8</v>
      </c>
      <c r="BR106" s="102"/>
      <c r="BS106" s="102"/>
      <c r="BT106" s="80" t="e">
        <f t="shared" si="231"/>
        <v>#DIV/0!</v>
      </c>
      <c r="BU106" s="115" t="s">
        <v>13</v>
      </c>
      <c r="BV106" s="104">
        <v>226.3</v>
      </c>
      <c r="BW106" s="42"/>
      <c r="BX106" s="42"/>
      <c r="BY106" s="80" t="e">
        <f t="shared" si="232"/>
        <v>#DIV/0!</v>
      </c>
      <c r="BZ106" s="103" t="s">
        <v>13</v>
      </c>
      <c r="CA106" s="104">
        <v>230.9</v>
      </c>
      <c r="CB106" s="80" t="e">
        <f t="shared" si="233"/>
        <v>#DIV/0!</v>
      </c>
      <c r="CC106" s="62" t="str">
        <f t="shared" si="213"/>
        <v>-</v>
      </c>
      <c r="CD106" s="62" t="str">
        <f t="shared" si="214"/>
        <v>-</v>
      </c>
      <c r="CE106" s="62" t="e">
        <f t="shared" si="234"/>
        <v>#VALUE!</v>
      </c>
      <c r="CF106" s="105">
        <v>4.5999999999999996</v>
      </c>
    </row>
    <row r="107" spans="1:149" x14ac:dyDescent="0.3">
      <c r="A107" s="60">
        <v>9</v>
      </c>
      <c r="B107" s="102"/>
      <c r="C107" s="102"/>
      <c r="D107" s="80" t="e">
        <f t="shared" si="215"/>
        <v>#DIV/0!</v>
      </c>
      <c r="E107" s="115" t="s">
        <v>13</v>
      </c>
      <c r="F107" s="104">
        <v>230.3</v>
      </c>
      <c r="G107" s="42"/>
      <c r="H107" s="42"/>
      <c r="I107" s="80" t="e">
        <f t="shared" si="216"/>
        <v>#DIV/0!</v>
      </c>
      <c r="J107" s="103" t="s">
        <v>13</v>
      </c>
      <c r="K107" s="104">
        <v>233.4</v>
      </c>
      <c r="L107" s="80" t="e">
        <f t="shared" si="217"/>
        <v>#DIV/0!</v>
      </c>
      <c r="M107" s="62" t="str">
        <f t="shared" si="205"/>
        <v>-</v>
      </c>
      <c r="N107" s="62" t="str">
        <f t="shared" si="206"/>
        <v>-</v>
      </c>
      <c r="O107" s="62" t="e">
        <f t="shared" si="218"/>
        <v>#VALUE!</v>
      </c>
      <c r="P107" s="105">
        <v>3.1</v>
      </c>
      <c r="R107" s="60">
        <v>9</v>
      </c>
      <c r="S107" s="102"/>
      <c r="T107" s="102"/>
      <c r="U107" s="80" t="e">
        <f t="shared" si="219"/>
        <v>#DIV/0!</v>
      </c>
      <c r="V107" s="115" t="s">
        <v>13</v>
      </c>
      <c r="W107" s="104">
        <v>230.3</v>
      </c>
      <c r="X107" s="42"/>
      <c r="Y107" s="42"/>
      <c r="Z107" s="80" t="e">
        <f t="shared" si="220"/>
        <v>#DIV/0!</v>
      </c>
      <c r="AA107" s="103" t="s">
        <v>13</v>
      </c>
      <c r="AB107" s="104">
        <v>233.4</v>
      </c>
      <c r="AC107" s="80" t="e">
        <f t="shared" si="221"/>
        <v>#DIV/0!</v>
      </c>
      <c r="AD107" s="62" t="str">
        <f t="shared" si="207"/>
        <v>-</v>
      </c>
      <c r="AE107" s="62" t="str">
        <f t="shared" si="208"/>
        <v>-</v>
      </c>
      <c r="AF107" s="62" t="e">
        <f t="shared" si="222"/>
        <v>#VALUE!</v>
      </c>
      <c r="AG107" s="105">
        <v>3.1</v>
      </c>
      <c r="AI107" s="60">
        <v>9</v>
      </c>
      <c r="AJ107" s="102"/>
      <c r="AK107" s="102"/>
      <c r="AL107" s="80" t="e">
        <f t="shared" si="223"/>
        <v>#DIV/0!</v>
      </c>
      <c r="AM107" s="115" t="s">
        <v>13</v>
      </c>
      <c r="AN107" s="104">
        <v>230.3</v>
      </c>
      <c r="AO107" s="42"/>
      <c r="AP107" s="42"/>
      <c r="AQ107" s="80" t="e">
        <f t="shared" si="224"/>
        <v>#DIV/0!</v>
      </c>
      <c r="AR107" s="103" t="s">
        <v>13</v>
      </c>
      <c r="AS107" s="104">
        <v>233.4</v>
      </c>
      <c r="AT107" s="80" t="e">
        <f t="shared" si="225"/>
        <v>#DIV/0!</v>
      </c>
      <c r="AU107" s="62" t="str">
        <f t="shared" si="209"/>
        <v>-</v>
      </c>
      <c r="AV107" s="62" t="str">
        <f t="shared" si="210"/>
        <v>-</v>
      </c>
      <c r="AW107" s="62" t="e">
        <f t="shared" si="226"/>
        <v>#VALUE!</v>
      </c>
      <c r="AX107" s="105">
        <v>3.1</v>
      </c>
      <c r="AZ107" s="60">
        <v>9</v>
      </c>
      <c r="BA107" s="102"/>
      <c r="BB107" s="102"/>
      <c r="BC107" s="80" t="e">
        <f t="shared" si="227"/>
        <v>#DIV/0!</v>
      </c>
      <c r="BD107" s="115" t="s">
        <v>13</v>
      </c>
      <c r="BE107" s="104">
        <v>230.3</v>
      </c>
      <c r="BF107" s="42"/>
      <c r="BG107" s="42"/>
      <c r="BH107" s="80" t="e">
        <f t="shared" si="228"/>
        <v>#DIV/0!</v>
      </c>
      <c r="BI107" s="103" t="s">
        <v>13</v>
      </c>
      <c r="BJ107" s="104">
        <v>233.4</v>
      </c>
      <c r="BK107" s="80" t="e">
        <f t="shared" si="229"/>
        <v>#DIV/0!</v>
      </c>
      <c r="BL107" s="62" t="str">
        <f t="shared" si="211"/>
        <v>-</v>
      </c>
      <c r="BM107" s="62" t="str">
        <f t="shared" si="212"/>
        <v>-</v>
      </c>
      <c r="BN107" s="62" t="e">
        <f t="shared" si="230"/>
        <v>#VALUE!</v>
      </c>
      <c r="BO107" s="105">
        <v>3.1</v>
      </c>
      <c r="BQ107" s="60">
        <v>9</v>
      </c>
      <c r="BR107" s="102"/>
      <c r="BS107" s="102"/>
      <c r="BT107" s="80" t="e">
        <f t="shared" si="231"/>
        <v>#DIV/0!</v>
      </c>
      <c r="BU107" s="115" t="s">
        <v>13</v>
      </c>
      <c r="BV107" s="104">
        <v>230.3</v>
      </c>
      <c r="BW107" s="42"/>
      <c r="BX107" s="42"/>
      <c r="BY107" s="80" t="e">
        <f t="shared" si="232"/>
        <v>#DIV/0!</v>
      </c>
      <c r="BZ107" s="103" t="s">
        <v>13</v>
      </c>
      <c r="CA107" s="104">
        <v>233.4</v>
      </c>
      <c r="CB107" s="80" t="e">
        <f t="shared" si="233"/>
        <v>#DIV/0!</v>
      </c>
      <c r="CC107" s="62" t="str">
        <f t="shared" si="213"/>
        <v>-</v>
      </c>
      <c r="CD107" s="62" t="str">
        <f t="shared" si="214"/>
        <v>-</v>
      </c>
      <c r="CE107" s="62" t="e">
        <f t="shared" si="234"/>
        <v>#VALUE!</v>
      </c>
      <c r="CF107" s="105">
        <v>3.1</v>
      </c>
    </row>
    <row r="108" spans="1:149" s="106" customFormat="1" x14ac:dyDescent="0.3">
      <c r="A108" s="60">
        <v>10</v>
      </c>
      <c r="B108" s="102"/>
      <c r="C108" s="102"/>
      <c r="D108" s="80" t="e">
        <f t="shared" si="215"/>
        <v>#DIV/0!</v>
      </c>
      <c r="E108" s="103" t="s">
        <v>13</v>
      </c>
      <c r="F108" s="104">
        <v>230.1</v>
      </c>
      <c r="G108" s="42"/>
      <c r="H108" s="42"/>
      <c r="I108" s="80" t="e">
        <f t="shared" si="216"/>
        <v>#DIV/0!</v>
      </c>
      <c r="J108" s="103" t="s">
        <v>13</v>
      </c>
      <c r="K108" s="104">
        <v>232.4</v>
      </c>
      <c r="L108" s="80" t="e">
        <f t="shared" si="217"/>
        <v>#DIV/0!</v>
      </c>
      <c r="M108" s="62" t="str">
        <f t="shared" si="205"/>
        <v>-</v>
      </c>
      <c r="N108" s="62" t="str">
        <f t="shared" si="206"/>
        <v>-</v>
      </c>
      <c r="O108" s="62" t="e">
        <f>N108-M108</f>
        <v>#VALUE!</v>
      </c>
      <c r="P108" s="105">
        <v>2.2999999999999998</v>
      </c>
      <c r="R108" s="60">
        <v>10</v>
      </c>
      <c r="S108" s="102"/>
      <c r="T108" s="102"/>
      <c r="U108" s="80" t="e">
        <f t="shared" si="219"/>
        <v>#DIV/0!</v>
      </c>
      <c r="V108" s="103" t="s">
        <v>13</v>
      </c>
      <c r="W108" s="104">
        <v>230.1</v>
      </c>
      <c r="X108" s="42"/>
      <c r="Y108" s="42"/>
      <c r="Z108" s="80" t="e">
        <f t="shared" si="220"/>
        <v>#DIV/0!</v>
      </c>
      <c r="AA108" s="103" t="s">
        <v>13</v>
      </c>
      <c r="AB108" s="104">
        <v>232.4</v>
      </c>
      <c r="AC108" s="80" t="e">
        <f t="shared" si="221"/>
        <v>#DIV/0!</v>
      </c>
      <c r="AD108" s="62" t="str">
        <f t="shared" si="207"/>
        <v>-</v>
      </c>
      <c r="AE108" s="62" t="str">
        <f t="shared" si="208"/>
        <v>-</v>
      </c>
      <c r="AF108" s="62" t="e">
        <f>AE108-AD108</f>
        <v>#VALUE!</v>
      </c>
      <c r="AG108" s="105">
        <v>2.2999999999999998</v>
      </c>
      <c r="AH108"/>
      <c r="AI108" s="60">
        <v>10</v>
      </c>
      <c r="AJ108" s="102"/>
      <c r="AK108" s="102"/>
      <c r="AL108" s="80" t="e">
        <f t="shared" si="223"/>
        <v>#DIV/0!</v>
      </c>
      <c r="AM108" s="103" t="s">
        <v>13</v>
      </c>
      <c r="AN108" s="104">
        <v>230.1</v>
      </c>
      <c r="AO108" s="42"/>
      <c r="AP108" s="42"/>
      <c r="AQ108" s="80" t="e">
        <f t="shared" si="224"/>
        <v>#DIV/0!</v>
      </c>
      <c r="AR108" s="103" t="s">
        <v>13</v>
      </c>
      <c r="AS108" s="104">
        <v>232.4</v>
      </c>
      <c r="AT108" s="80" t="e">
        <f t="shared" si="225"/>
        <v>#DIV/0!</v>
      </c>
      <c r="AU108" s="62" t="str">
        <f t="shared" si="209"/>
        <v>-</v>
      </c>
      <c r="AV108" s="62" t="str">
        <f t="shared" si="210"/>
        <v>-</v>
      </c>
      <c r="AW108" s="62" t="e">
        <f>AV108-AU108</f>
        <v>#VALUE!</v>
      </c>
      <c r="AX108" s="105">
        <v>2.2999999999999998</v>
      </c>
      <c r="AY108"/>
      <c r="AZ108" s="60">
        <v>10</v>
      </c>
      <c r="BA108" s="102"/>
      <c r="BB108" s="102"/>
      <c r="BC108" s="80" t="e">
        <f t="shared" si="227"/>
        <v>#DIV/0!</v>
      </c>
      <c r="BD108" s="103" t="s">
        <v>13</v>
      </c>
      <c r="BE108" s="104">
        <v>230.1</v>
      </c>
      <c r="BF108" s="42"/>
      <c r="BG108" s="42"/>
      <c r="BH108" s="80" t="e">
        <f t="shared" si="228"/>
        <v>#DIV/0!</v>
      </c>
      <c r="BI108" s="103" t="s">
        <v>13</v>
      </c>
      <c r="BJ108" s="104">
        <v>232.4</v>
      </c>
      <c r="BK108" s="80" t="e">
        <f t="shared" si="229"/>
        <v>#DIV/0!</v>
      </c>
      <c r="BL108" s="62" t="str">
        <f t="shared" si="211"/>
        <v>-</v>
      </c>
      <c r="BM108" s="62" t="str">
        <f t="shared" si="212"/>
        <v>-</v>
      </c>
      <c r="BN108" s="62" t="e">
        <f>BM108-BL108</f>
        <v>#VALUE!</v>
      </c>
      <c r="BO108" s="105">
        <v>2.2999999999999998</v>
      </c>
      <c r="BP108"/>
      <c r="BQ108" s="60">
        <v>10</v>
      </c>
      <c r="BR108" s="102"/>
      <c r="BS108" s="102"/>
      <c r="BT108" s="80" t="e">
        <f t="shared" si="231"/>
        <v>#DIV/0!</v>
      </c>
      <c r="BU108" s="103" t="s">
        <v>13</v>
      </c>
      <c r="BV108" s="104">
        <v>230.1</v>
      </c>
      <c r="BW108" s="42"/>
      <c r="BX108" s="42"/>
      <c r="BY108" s="80" t="e">
        <f t="shared" si="232"/>
        <v>#DIV/0!</v>
      </c>
      <c r="BZ108" s="103" t="s">
        <v>13</v>
      </c>
      <c r="CA108" s="104">
        <v>232.4</v>
      </c>
      <c r="CB108" s="80" t="e">
        <f t="shared" si="233"/>
        <v>#DIV/0!</v>
      </c>
      <c r="CC108" s="62" t="str">
        <f t="shared" si="213"/>
        <v>-</v>
      </c>
      <c r="CD108" s="62" t="str">
        <f t="shared" si="214"/>
        <v>-</v>
      </c>
      <c r="CE108" s="62" t="e">
        <f>CD108-CC108</f>
        <v>#VALUE!</v>
      </c>
      <c r="CF108" s="105">
        <v>2.2999999999999998</v>
      </c>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row>
    <row r="109" spans="1:149" s="106" customFormat="1" x14ac:dyDescent="0.3">
      <c r="A109" s="107">
        <v>11</v>
      </c>
      <c r="B109" s="102"/>
      <c r="C109" s="102"/>
      <c r="D109" s="80" t="e">
        <f t="shared" si="215"/>
        <v>#DIV/0!</v>
      </c>
      <c r="E109" s="103" t="s">
        <v>13</v>
      </c>
      <c r="F109" s="108">
        <v>233.3</v>
      </c>
      <c r="G109" s="42"/>
      <c r="H109" s="42"/>
      <c r="I109" s="80" t="e">
        <f t="shared" si="216"/>
        <v>#DIV/0!</v>
      </c>
      <c r="J109" s="103" t="s">
        <v>13</v>
      </c>
      <c r="K109" s="108">
        <v>235</v>
      </c>
      <c r="L109" s="80" t="e">
        <f t="shared" si="217"/>
        <v>#DIV/0!</v>
      </c>
      <c r="M109" s="62" t="str">
        <f t="shared" si="205"/>
        <v>-</v>
      </c>
      <c r="N109" s="62" t="str">
        <f t="shared" si="206"/>
        <v>-</v>
      </c>
      <c r="O109" s="62" t="e">
        <f>N109-M109</f>
        <v>#VALUE!</v>
      </c>
      <c r="P109" s="105" t="s">
        <v>121</v>
      </c>
      <c r="R109" s="107">
        <v>11</v>
      </c>
      <c r="S109" s="102"/>
      <c r="T109" s="102"/>
      <c r="U109" s="80" t="e">
        <f t="shared" si="219"/>
        <v>#DIV/0!</v>
      </c>
      <c r="V109" s="103" t="s">
        <v>13</v>
      </c>
      <c r="W109" s="108">
        <v>233.3</v>
      </c>
      <c r="X109" s="42"/>
      <c r="Y109" s="42"/>
      <c r="Z109" s="80" t="e">
        <f t="shared" si="220"/>
        <v>#DIV/0!</v>
      </c>
      <c r="AA109" s="103" t="s">
        <v>13</v>
      </c>
      <c r="AB109" s="108">
        <v>235</v>
      </c>
      <c r="AC109" s="80" t="e">
        <f t="shared" si="221"/>
        <v>#DIV/0!</v>
      </c>
      <c r="AD109" s="62" t="str">
        <f t="shared" si="207"/>
        <v>-</v>
      </c>
      <c r="AE109" s="62" t="str">
        <f t="shared" si="208"/>
        <v>-</v>
      </c>
      <c r="AF109" s="62" t="e">
        <f>AE109-AD109</f>
        <v>#VALUE!</v>
      </c>
      <c r="AG109" s="105" t="s">
        <v>121</v>
      </c>
      <c r="AH109"/>
      <c r="AI109" s="107">
        <v>11</v>
      </c>
      <c r="AJ109" s="102"/>
      <c r="AK109" s="102"/>
      <c r="AL109" s="80" t="e">
        <f t="shared" si="223"/>
        <v>#DIV/0!</v>
      </c>
      <c r="AM109" s="103" t="s">
        <v>13</v>
      </c>
      <c r="AN109" s="108">
        <v>233.3</v>
      </c>
      <c r="AO109" s="42"/>
      <c r="AP109" s="42"/>
      <c r="AQ109" s="80" t="e">
        <f t="shared" si="224"/>
        <v>#DIV/0!</v>
      </c>
      <c r="AR109" s="103" t="s">
        <v>13</v>
      </c>
      <c r="AS109" s="108">
        <v>235</v>
      </c>
      <c r="AT109" s="80" t="e">
        <f t="shared" si="225"/>
        <v>#DIV/0!</v>
      </c>
      <c r="AU109" s="62" t="str">
        <f t="shared" si="209"/>
        <v>-</v>
      </c>
      <c r="AV109" s="62" t="str">
        <f t="shared" si="210"/>
        <v>-</v>
      </c>
      <c r="AW109" s="62" t="e">
        <f>AV109-AU109</f>
        <v>#VALUE!</v>
      </c>
      <c r="AX109" s="105" t="s">
        <v>121</v>
      </c>
      <c r="AY109"/>
      <c r="AZ109" s="107">
        <v>11</v>
      </c>
      <c r="BA109" s="102"/>
      <c r="BB109" s="102"/>
      <c r="BC109" s="80" t="e">
        <f t="shared" si="227"/>
        <v>#DIV/0!</v>
      </c>
      <c r="BD109" s="103" t="s">
        <v>13</v>
      </c>
      <c r="BE109" s="108">
        <v>233.3</v>
      </c>
      <c r="BF109" s="42"/>
      <c r="BG109" s="42"/>
      <c r="BH109" s="80" t="e">
        <f t="shared" si="228"/>
        <v>#DIV/0!</v>
      </c>
      <c r="BI109" s="103" t="s">
        <v>13</v>
      </c>
      <c r="BJ109" s="108">
        <v>235</v>
      </c>
      <c r="BK109" s="80" t="e">
        <f t="shared" si="229"/>
        <v>#DIV/0!</v>
      </c>
      <c r="BL109" s="62" t="str">
        <f t="shared" si="211"/>
        <v>-</v>
      </c>
      <c r="BM109" s="62" t="str">
        <f t="shared" si="212"/>
        <v>-</v>
      </c>
      <c r="BN109" s="62" t="e">
        <f>BM109-BL109</f>
        <v>#VALUE!</v>
      </c>
      <c r="BO109" s="105" t="s">
        <v>121</v>
      </c>
      <c r="BP109"/>
      <c r="BQ109" s="107">
        <v>11</v>
      </c>
      <c r="BR109" s="102"/>
      <c r="BS109" s="102"/>
      <c r="BT109" s="80" t="e">
        <f t="shared" si="231"/>
        <v>#DIV/0!</v>
      </c>
      <c r="BU109" s="103" t="s">
        <v>13</v>
      </c>
      <c r="BV109" s="108">
        <v>233.3</v>
      </c>
      <c r="BW109" s="42"/>
      <c r="BX109" s="42"/>
      <c r="BY109" s="80" t="e">
        <f t="shared" si="232"/>
        <v>#DIV/0!</v>
      </c>
      <c r="BZ109" s="103" t="s">
        <v>13</v>
      </c>
      <c r="CA109" s="108">
        <v>235</v>
      </c>
      <c r="CB109" s="80" t="e">
        <f t="shared" si="233"/>
        <v>#DIV/0!</v>
      </c>
      <c r="CC109" s="62" t="str">
        <f t="shared" si="213"/>
        <v>-</v>
      </c>
      <c r="CD109" s="62" t="str">
        <f t="shared" si="214"/>
        <v>-</v>
      </c>
      <c r="CE109" s="62" t="e">
        <f>CD109-CC109</f>
        <v>#VALUE!</v>
      </c>
      <c r="CF109" s="105" t="s">
        <v>121</v>
      </c>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row>
    <row r="110" spans="1:149" x14ac:dyDescent="0.3">
      <c r="A110" s="53"/>
      <c r="B110" s="440" t="s">
        <v>123</v>
      </c>
      <c r="C110" s="441"/>
      <c r="D110" s="441"/>
      <c r="E110" s="441"/>
      <c r="F110" s="441"/>
      <c r="G110" s="441"/>
      <c r="H110" s="441"/>
      <c r="I110" s="441"/>
      <c r="J110" s="441"/>
      <c r="K110" s="441"/>
      <c r="L110" s="441"/>
      <c r="M110" s="441"/>
      <c r="N110" s="441"/>
      <c r="O110" s="441"/>
      <c r="P110" s="442"/>
      <c r="R110" s="53"/>
      <c r="S110" s="440" t="s">
        <v>123</v>
      </c>
      <c r="T110" s="441"/>
      <c r="U110" s="441"/>
      <c r="V110" s="441"/>
      <c r="W110" s="441"/>
      <c r="X110" s="441"/>
      <c r="Y110" s="441"/>
      <c r="Z110" s="441"/>
      <c r="AA110" s="441"/>
      <c r="AB110" s="441"/>
      <c r="AC110" s="441"/>
      <c r="AD110" s="441"/>
      <c r="AE110" s="441"/>
      <c r="AF110" s="441"/>
      <c r="AG110" s="442"/>
      <c r="AI110" s="53"/>
      <c r="AJ110" s="440" t="s">
        <v>123</v>
      </c>
      <c r="AK110" s="441"/>
      <c r="AL110" s="441"/>
      <c r="AM110" s="441"/>
      <c r="AN110" s="441"/>
      <c r="AO110" s="441"/>
      <c r="AP110" s="441"/>
      <c r="AQ110" s="441"/>
      <c r="AR110" s="441"/>
      <c r="AS110" s="441"/>
      <c r="AT110" s="441"/>
      <c r="AU110" s="441"/>
      <c r="AV110" s="441"/>
      <c r="AW110" s="441"/>
      <c r="AX110" s="442"/>
      <c r="AZ110" s="53"/>
      <c r="BA110" s="440" t="s">
        <v>123</v>
      </c>
      <c r="BB110" s="441"/>
      <c r="BC110" s="441"/>
      <c r="BD110" s="441"/>
      <c r="BE110" s="441"/>
      <c r="BF110" s="441"/>
      <c r="BG110" s="441"/>
      <c r="BH110" s="441"/>
      <c r="BI110" s="441"/>
      <c r="BJ110" s="441"/>
      <c r="BK110" s="441"/>
      <c r="BL110" s="441"/>
      <c r="BM110" s="441"/>
      <c r="BN110" s="441"/>
      <c r="BO110" s="442"/>
      <c r="BQ110" s="53"/>
      <c r="BR110" s="440" t="s">
        <v>123</v>
      </c>
      <c r="BS110" s="441"/>
      <c r="BT110" s="441"/>
      <c r="BU110" s="441"/>
      <c r="BV110" s="441"/>
      <c r="BW110" s="441"/>
      <c r="BX110" s="441"/>
      <c r="BY110" s="441"/>
      <c r="BZ110" s="441"/>
      <c r="CA110" s="441"/>
      <c r="CB110" s="441"/>
      <c r="CC110" s="441"/>
      <c r="CD110" s="441"/>
      <c r="CE110" s="441"/>
      <c r="CF110" s="442"/>
    </row>
    <row r="111" spans="1:149" x14ac:dyDescent="0.3">
      <c r="A111" s="55"/>
      <c r="B111" s="443" t="s">
        <v>111</v>
      </c>
      <c r="C111" s="444"/>
      <c r="D111" s="444"/>
      <c r="E111" s="444"/>
      <c r="F111" s="445"/>
      <c r="G111" s="443" t="s">
        <v>112</v>
      </c>
      <c r="H111" s="444"/>
      <c r="I111" s="444"/>
      <c r="J111" s="444"/>
      <c r="K111" s="445"/>
      <c r="L111" s="443" t="s">
        <v>113</v>
      </c>
      <c r="M111" s="444"/>
      <c r="N111" s="444"/>
      <c r="O111" s="444"/>
      <c r="P111" s="445"/>
      <c r="R111" s="55"/>
      <c r="S111" s="443" t="s">
        <v>111</v>
      </c>
      <c r="T111" s="444"/>
      <c r="U111" s="444"/>
      <c r="V111" s="444"/>
      <c r="W111" s="445"/>
      <c r="X111" s="443" t="s">
        <v>112</v>
      </c>
      <c r="Y111" s="444"/>
      <c r="Z111" s="444"/>
      <c r="AA111" s="444"/>
      <c r="AB111" s="445"/>
      <c r="AC111" s="443" t="s">
        <v>113</v>
      </c>
      <c r="AD111" s="444"/>
      <c r="AE111" s="444"/>
      <c r="AF111" s="444"/>
      <c r="AG111" s="445"/>
      <c r="AI111" s="55"/>
      <c r="AJ111" s="443" t="s">
        <v>111</v>
      </c>
      <c r="AK111" s="444"/>
      <c r="AL111" s="444"/>
      <c r="AM111" s="444"/>
      <c r="AN111" s="445"/>
      <c r="AO111" s="443" t="s">
        <v>112</v>
      </c>
      <c r="AP111" s="444"/>
      <c r="AQ111" s="444"/>
      <c r="AR111" s="444"/>
      <c r="AS111" s="445"/>
      <c r="AT111" s="443" t="s">
        <v>113</v>
      </c>
      <c r="AU111" s="444"/>
      <c r="AV111" s="444"/>
      <c r="AW111" s="444"/>
      <c r="AX111" s="445"/>
      <c r="AZ111" s="55"/>
      <c r="BA111" s="443" t="s">
        <v>111</v>
      </c>
      <c r="BB111" s="444"/>
      <c r="BC111" s="444"/>
      <c r="BD111" s="444"/>
      <c r="BE111" s="445"/>
      <c r="BF111" s="443" t="s">
        <v>112</v>
      </c>
      <c r="BG111" s="444"/>
      <c r="BH111" s="444"/>
      <c r="BI111" s="444"/>
      <c r="BJ111" s="445"/>
      <c r="BK111" s="443" t="s">
        <v>113</v>
      </c>
      <c r="BL111" s="444"/>
      <c r="BM111" s="444"/>
      <c r="BN111" s="444"/>
      <c r="BO111" s="445"/>
      <c r="BQ111" s="55"/>
      <c r="BR111" s="443" t="s">
        <v>111</v>
      </c>
      <c r="BS111" s="444"/>
      <c r="BT111" s="444"/>
      <c r="BU111" s="444"/>
      <c r="BV111" s="445"/>
      <c r="BW111" s="443" t="s">
        <v>112</v>
      </c>
      <c r="BX111" s="444"/>
      <c r="BY111" s="444"/>
      <c r="BZ111" s="444"/>
      <c r="CA111" s="445"/>
      <c r="CB111" s="443" t="s">
        <v>113</v>
      </c>
      <c r="CC111" s="444"/>
      <c r="CD111" s="444"/>
      <c r="CE111" s="444"/>
      <c r="CF111" s="445"/>
    </row>
    <row r="112" spans="1:149" ht="57.6" x14ac:dyDescent="0.3">
      <c r="A112" s="56" t="s">
        <v>0</v>
      </c>
      <c r="B112" s="116" t="s">
        <v>4</v>
      </c>
      <c r="C112" s="116" t="s">
        <v>258</v>
      </c>
      <c r="D112" s="117" t="s">
        <v>259</v>
      </c>
      <c r="E112" s="118" t="s">
        <v>114</v>
      </c>
      <c r="F112" s="118" t="s">
        <v>115</v>
      </c>
      <c r="G112" s="119" t="s">
        <v>4</v>
      </c>
      <c r="H112" s="119" t="s">
        <v>258</v>
      </c>
      <c r="I112" s="117" t="s">
        <v>259</v>
      </c>
      <c r="J112" s="118" t="s">
        <v>116</v>
      </c>
      <c r="K112" s="118" t="s">
        <v>115</v>
      </c>
      <c r="L112" s="117" t="s">
        <v>260</v>
      </c>
      <c r="M112" s="119" t="s">
        <v>117</v>
      </c>
      <c r="N112" s="119" t="s">
        <v>118</v>
      </c>
      <c r="O112" s="119" t="s">
        <v>119</v>
      </c>
      <c r="P112" s="118" t="s">
        <v>120</v>
      </c>
      <c r="R112" s="56" t="s">
        <v>0</v>
      </c>
      <c r="S112" s="116" t="s">
        <v>4</v>
      </c>
      <c r="T112" s="116" t="s">
        <v>258</v>
      </c>
      <c r="U112" s="117" t="s">
        <v>259</v>
      </c>
      <c r="V112" s="118" t="s">
        <v>114</v>
      </c>
      <c r="W112" s="118" t="s">
        <v>115</v>
      </c>
      <c r="X112" s="119" t="s">
        <v>4</v>
      </c>
      <c r="Y112" s="119" t="s">
        <v>258</v>
      </c>
      <c r="Z112" s="117" t="s">
        <v>259</v>
      </c>
      <c r="AA112" s="118" t="s">
        <v>116</v>
      </c>
      <c r="AB112" s="118" t="s">
        <v>115</v>
      </c>
      <c r="AC112" s="117" t="s">
        <v>260</v>
      </c>
      <c r="AD112" s="119" t="s">
        <v>117</v>
      </c>
      <c r="AE112" s="119" t="s">
        <v>118</v>
      </c>
      <c r="AF112" s="119" t="s">
        <v>119</v>
      </c>
      <c r="AG112" s="118" t="s">
        <v>120</v>
      </c>
      <c r="AI112" s="56" t="s">
        <v>0</v>
      </c>
      <c r="AJ112" s="116" t="s">
        <v>4</v>
      </c>
      <c r="AK112" s="116" t="s">
        <v>258</v>
      </c>
      <c r="AL112" s="117" t="s">
        <v>259</v>
      </c>
      <c r="AM112" s="118" t="s">
        <v>114</v>
      </c>
      <c r="AN112" s="118" t="s">
        <v>115</v>
      </c>
      <c r="AO112" s="119" t="s">
        <v>4</v>
      </c>
      <c r="AP112" s="119" t="s">
        <v>258</v>
      </c>
      <c r="AQ112" s="117" t="s">
        <v>259</v>
      </c>
      <c r="AR112" s="118" t="s">
        <v>116</v>
      </c>
      <c r="AS112" s="118" t="s">
        <v>115</v>
      </c>
      <c r="AT112" s="117" t="s">
        <v>260</v>
      </c>
      <c r="AU112" s="119" t="s">
        <v>117</v>
      </c>
      <c r="AV112" s="119" t="s">
        <v>118</v>
      </c>
      <c r="AW112" s="119" t="s">
        <v>119</v>
      </c>
      <c r="AX112" s="118" t="s">
        <v>120</v>
      </c>
      <c r="AZ112" s="56" t="s">
        <v>0</v>
      </c>
      <c r="BA112" s="116" t="s">
        <v>4</v>
      </c>
      <c r="BB112" s="116" t="s">
        <v>258</v>
      </c>
      <c r="BC112" s="117" t="s">
        <v>259</v>
      </c>
      <c r="BD112" s="118" t="s">
        <v>114</v>
      </c>
      <c r="BE112" s="118" t="s">
        <v>115</v>
      </c>
      <c r="BF112" s="119" t="s">
        <v>4</v>
      </c>
      <c r="BG112" s="119" t="s">
        <v>258</v>
      </c>
      <c r="BH112" s="117" t="s">
        <v>259</v>
      </c>
      <c r="BI112" s="118" t="s">
        <v>116</v>
      </c>
      <c r="BJ112" s="118" t="s">
        <v>115</v>
      </c>
      <c r="BK112" s="117" t="s">
        <v>260</v>
      </c>
      <c r="BL112" s="119" t="s">
        <v>117</v>
      </c>
      <c r="BM112" s="119" t="s">
        <v>118</v>
      </c>
      <c r="BN112" s="119" t="s">
        <v>119</v>
      </c>
      <c r="BO112" s="118" t="s">
        <v>120</v>
      </c>
      <c r="BQ112" s="56" t="s">
        <v>0</v>
      </c>
      <c r="BR112" s="116" t="s">
        <v>4</v>
      </c>
      <c r="BS112" s="116" t="s">
        <v>258</v>
      </c>
      <c r="BT112" s="117" t="s">
        <v>259</v>
      </c>
      <c r="BU112" s="118" t="s">
        <v>114</v>
      </c>
      <c r="BV112" s="118" t="s">
        <v>115</v>
      </c>
      <c r="BW112" s="119" t="s">
        <v>4</v>
      </c>
      <c r="BX112" s="119" t="s">
        <v>258</v>
      </c>
      <c r="BY112" s="117" t="s">
        <v>259</v>
      </c>
      <c r="BZ112" s="118" t="s">
        <v>116</v>
      </c>
      <c r="CA112" s="118" t="s">
        <v>115</v>
      </c>
      <c r="CB112" s="117" t="s">
        <v>260</v>
      </c>
      <c r="CC112" s="119" t="s">
        <v>117</v>
      </c>
      <c r="CD112" s="119" t="s">
        <v>118</v>
      </c>
      <c r="CE112" s="119" t="s">
        <v>119</v>
      </c>
      <c r="CF112" s="118" t="s">
        <v>120</v>
      </c>
    </row>
    <row r="113" spans="1:84" x14ac:dyDescent="0.3">
      <c r="A113" s="120">
        <v>3</v>
      </c>
      <c r="B113" s="97"/>
      <c r="C113" s="97"/>
      <c r="D113" s="121" t="e">
        <f t="shared" ref="D113:D118" si="235">C113/B113</f>
        <v>#DIV/0!</v>
      </c>
      <c r="E113" s="122" t="s">
        <v>13</v>
      </c>
      <c r="F113" s="123">
        <v>187.5</v>
      </c>
      <c r="G113" s="41"/>
      <c r="H113" s="41"/>
      <c r="I113" s="121" t="e">
        <f t="shared" ref="I113:I118" si="236">H113/G113</f>
        <v>#DIV/0!</v>
      </c>
      <c r="J113" s="122" t="s">
        <v>13</v>
      </c>
      <c r="K113" s="123">
        <v>195.4</v>
      </c>
      <c r="L113" s="121" t="e">
        <f t="shared" ref="L113:L118" si="237">I113-D113</f>
        <v>#DIV/0!</v>
      </c>
      <c r="M113" s="124" t="str">
        <f t="shared" ref="M113:M118" si="238">E113</f>
        <v>-</v>
      </c>
      <c r="N113" s="124" t="str">
        <f t="shared" ref="N113:N118" si="239">J113</f>
        <v>-</v>
      </c>
      <c r="O113" s="124" t="e">
        <f t="shared" ref="O113:O114" si="240">N113-M113</f>
        <v>#VALUE!</v>
      </c>
      <c r="P113" s="125">
        <v>8</v>
      </c>
      <c r="R113" s="120">
        <v>3</v>
      </c>
      <c r="S113" s="97"/>
      <c r="T113" s="97"/>
      <c r="U113" s="121" t="e">
        <f t="shared" ref="U113:U118" si="241">T113/S113</f>
        <v>#DIV/0!</v>
      </c>
      <c r="V113" s="122" t="s">
        <v>13</v>
      </c>
      <c r="W113" s="123">
        <v>187.5</v>
      </c>
      <c r="X113" s="41"/>
      <c r="Y113" s="41"/>
      <c r="Z113" s="121" t="e">
        <f t="shared" ref="Z113:Z118" si="242">Y113/X113</f>
        <v>#DIV/0!</v>
      </c>
      <c r="AA113" s="122" t="s">
        <v>13</v>
      </c>
      <c r="AB113" s="123">
        <v>195.4</v>
      </c>
      <c r="AC113" s="121" t="e">
        <f t="shared" ref="AC113:AC118" si="243">Z113-U113</f>
        <v>#DIV/0!</v>
      </c>
      <c r="AD113" s="124" t="str">
        <f t="shared" ref="AD113:AD118" si="244">V113</f>
        <v>-</v>
      </c>
      <c r="AE113" s="124" t="str">
        <f t="shared" ref="AE113:AE118" si="245">AA113</f>
        <v>-</v>
      </c>
      <c r="AF113" s="124" t="e">
        <f t="shared" ref="AF113:AF114" si="246">AE113-AD113</f>
        <v>#VALUE!</v>
      </c>
      <c r="AG113" s="125">
        <v>8</v>
      </c>
      <c r="AI113" s="120">
        <v>3</v>
      </c>
      <c r="AJ113" s="97"/>
      <c r="AK113" s="97"/>
      <c r="AL113" s="121" t="e">
        <f t="shared" ref="AL113:AL118" si="247">AK113/AJ113</f>
        <v>#DIV/0!</v>
      </c>
      <c r="AM113" s="122" t="s">
        <v>13</v>
      </c>
      <c r="AN113" s="123">
        <v>187.5</v>
      </c>
      <c r="AO113" s="41"/>
      <c r="AP113" s="41"/>
      <c r="AQ113" s="121" t="e">
        <f t="shared" ref="AQ113:AQ118" si="248">AP113/AO113</f>
        <v>#DIV/0!</v>
      </c>
      <c r="AR113" s="122" t="s">
        <v>13</v>
      </c>
      <c r="AS113" s="123">
        <v>195.4</v>
      </c>
      <c r="AT113" s="121" t="e">
        <f t="shared" ref="AT113:AT118" si="249">AQ113-AL113</f>
        <v>#DIV/0!</v>
      </c>
      <c r="AU113" s="124" t="str">
        <f t="shared" ref="AU113:AU118" si="250">AM113</f>
        <v>-</v>
      </c>
      <c r="AV113" s="124" t="str">
        <f t="shared" ref="AV113:AV118" si="251">AR113</f>
        <v>-</v>
      </c>
      <c r="AW113" s="124" t="e">
        <f t="shared" ref="AW113:AW114" si="252">AV113-AU113</f>
        <v>#VALUE!</v>
      </c>
      <c r="AX113" s="125">
        <v>8</v>
      </c>
      <c r="AZ113" s="120">
        <v>3</v>
      </c>
      <c r="BA113" s="97"/>
      <c r="BB113" s="97"/>
      <c r="BC113" s="121" t="e">
        <f t="shared" ref="BC113:BC118" si="253">BB113/BA113</f>
        <v>#DIV/0!</v>
      </c>
      <c r="BD113" s="122" t="s">
        <v>13</v>
      </c>
      <c r="BE113" s="123">
        <v>187.5</v>
      </c>
      <c r="BF113" s="41"/>
      <c r="BG113" s="41"/>
      <c r="BH113" s="121" t="e">
        <f t="shared" ref="BH113:BH118" si="254">BG113/BF113</f>
        <v>#DIV/0!</v>
      </c>
      <c r="BI113" s="122" t="s">
        <v>13</v>
      </c>
      <c r="BJ113" s="123">
        <v>195.4</v>
      </c>
      <c r="BK113" s="121" t="e">
        <f t="shared" ref="BK113:BK118" si="255">BH113-BC113</f>
        <v>#DIV/0!</v>
      </c>
      <c r="BL113" s="124" t="str">
        <f t="shared" ref="BL113:BL118" si="256">BD113</f>
        <v>-</v>
      </c>
      <c r="BM113" s="124" t="str">
        <f t="shared" ref="BM113:BM118" si="257">BI113</f>
        <v>-</v>
      </c>
      <c r="BN113" s="124" t="e">
        <f t="shared" ref="BN113:BN114" si="258">BM113-BL113</f>
        <v>#VALUE!</v>
      </c>
      <c r="BO113" s="125">
        <v>8</v>
      </c>
      <c r="BQ113" s="120">
        <v>3</v>
      </c>
      <c r="BR113" s="97"/>
      <c r="BS113" s="97"/>
      <c r="BT113" s="121" t="e">
        <f t="shared" ref="BT113:BT118" si="259">BS113/BR113</f>
        <v>#DIV/0!</v>
      </c>
      <c r="BU113" s="122" t="s">
        <v>13</v>
      </c>
      <c r="BV113" s="123">
        <v>187.5</v>
      </c>
      <c r="BW113" s="41"/>
      <c r="BX113" s="41"/>
      <c r="BY113" s="121" t="e">
        <f t="shared" ref="BY113:BY118" si="260">BX113/BW113</f>
        <v>#DIV/0!</v>
      </c>
      <c r="BZ113" s="122" t="s">
        <v>13</v>
      </c>
      <c r="CA113" s="123">
        <v>195.4</v>
      </c>
      <c r="CB113" s="121" t="e">
        <f t="shared" ref="CB113:CB118" si="261">BY113-BT113</f>
        <v>#DIV/0!</v>
      </c>
      <c r="CC113" s="124" t="str">
        <f t="shared" ref="CC113:CC118" si="262">BU113</f>
        <v>-</v>
      </c>
      <c r="CD113" s="124" t="str">
        <f t="shared" ref="CD113:CD118" si="263">BZ113</f>
        <v>-</v>
      </c>
      <c r="CE113" s="124" t="e">
        <f t="shared" ref="CE113:CE114" si="264">CD113-CC113</f>
        <v>#VALUE!</v>
      </c>
      <c r="CF113" s="125">
        <v>8</v>
      </c>
    </row>
    <row r="114" spans="1:84" x14ac:dyDescent="0.3">
      <c r="A114" s="120">
        <v>4</v>
      </c>
      <c r="B114" s="97"/>
      <c r="C114" s="97"/>
      <c r="D114" s="121" t="e">
        <f t="shared" si="235"/>
        <v>#DIV/0!</v>
      </c>
      <c r="E114" s="122" t="s">
        <v>13</v>
      </c>
      <c r="F114" s="123">
        <v>194.6</v>
      </c>
      <c r="G114" s="41"/>
      <c r="H114" s="41"/>
      <c r="I114" s="121" t="e">
        <f t="shared" si="236"/>
        <v>#DIV/0!</v>
      </c>
      <c r="J114" s="122" t="s">
        <v>13</v>
      </c>
      <c r="K114" s="123">
        <v>201</v>
      </c>
      <c r="L114" s="121" t="e">
        <f t="shared" si="237"/>
        <v>#DIV/0!</v>
      </c>
      <c r="M114" s="124" t="str">
        <f t="shared" si="238"/>
        <v>-</v>
      </c>
      <c r="N114" s="124" t="str">
        <f t="shared" si="239"/>
        <v>-</v>
      </c>
      <c r="O114" s="124" t="e">
        <f t="shared" si="240"/>
        <v>#VALUE!</v>
      </c>
      <c r="P114" s="125">
        <v>6.4</v>
      </c>
      <c r="R114" s="120">
        <v>4</v>
      </c>
      <c r="S114" s="97"/>
      <c r="T114" s="97"/>
      <c r="U114" s="121" t="e">
        <f t="shared" si="241"/>
        <v>#DIV/0!</v>
      </c>
      <c r="V114" s="122" t="s">
        <v>13</v>
      </c>
      <c r="W114" s="123">
        <v>194.6</v>
      </c>
      <c r="X114" s="41"/>
      <c r="Y114" s="41"/>
      <c r="Z114" s="121" t="e">
        <f t="shared" si="242"/>
        <v>#DIV/0!</v>
      </c>
      <c r="AA114" s="122" t="s">
        <v>13</v>
      </c>
      <c r="AB114" s="123">
        <v>201</v>
      </c>
      <c r="AC114" s="121" t="e">
        <f t="shared" si="243"/>
        <v>#DIV/0!</v>
      </c>
      <c r="AD114" s="124" t="str">
        <f t="shared" si="244"/>
        <v>-</v>
      </c>
      <c r="AE114" s="124" t="str">
        <f t="shared" si="245"/>
        <v>-</v>
      </c>
      <c r="AF114" s="124" t="e">
        <f t="shared" si="246"/>
        <v>#VALUE!</v>
      </c>
      <c r="AG114" s="125">
        <v>6.4</v>
      </c>
      <c r="AI114" s="120">
        <v>4</v>
      </c>
      <c r="AJ114" s="97"/>
      <c r="AK114" s="97"/>
      <c r="AL114" s="121" t="e">
        <f t="shared" si="247"/>
        <v>#DIV/0!</v>
      </c>
      <c r="AM114" s="122" t="s">
        <v>13</v>
      </c>
      <c r="AN114" s="123">
        <v>194.6</v>
      </c>
      <c r="AO114" s="41"/>
      <c r="AP114" s="41"/>
      <c r="AQ114" s="121" t="e">
        <f t="shared" si="248"/>
        <v>#DIV/0!</v>
      </c>
      <c r="AR114" s="122" t="s">
        <v>13</v>
      </c>
      <c r="AS114" s="123">
        <v>201</v>
      </c>
      <c r="AT114" s="121" t="e">
        <f t="shared" si="249"/>
        <v>#DIV/0!</v>
      </c>
      <c r="AU114" s="124" t="str">
        <f t="shared" si="250"/>
        <v>-</v>
      </c>
      <c r="AV114" s="124" t="str">
        <f t="shared" si="251"/>
        <v>-</v>
      </c>
      <c r="AW114" s="124" t="e">
        <f t="shared" si="252"/>
        <v>#VALUE!</v>
      </c>
      <c r="AX114" s="125">
        <v>6.4</v>
      </c>
      <c r="AZ114" s="120">
        <v>4</v>
      </c>
      <c r="BA114" s="97"/>
      <c r="BB114" s="97"/>
      <c r="BC114" s="121" t="e">
        <f t="shared" si="253"/>
        <v>#DIV/0!</v>
      </c>
      <c r="BD114" s="122" t="s">
        <v>13</v>
      </c>
      <c r="BE114" s="123">
        <v>194.6</v>
      </c>
      <c r="BF114" s="41"/>
      <c r="BG114" s="41"/>
      <c r="BH114" s="121" t="e">
        <f t="shared" si="254"/>
        <v>#DIV/0!</v>
      </c>
      <c r="BI114" s="122" t="s">
        <v>13</v>
      </c>
      <c r="BJ114" s="123">
        <v>201</v>
      </c>
      <c r="BK114" s="121" t="e">
        <f t="shared" si="255"/>
        <v>#DIV/0!</v>
      </c>
      <c r="BL114" s="124" t="str">
        <f t="shared" si="256"/>
        <v>-</v>
      </c>
      <c r="BM114" s="124" t="str">
        <f t="shared" si="257"/>
        <v>-</v>
      </c>
      <c r="BN114" s="124" t="e">
        <f t="shared" si="258"/>
        <v>#VALUE!</v>
      </c>
      <c r="BO114" s="125">
        <v>6.4</v>
      </c>
      <c r="BQ114" s="120">
        <v>4</v>
      </c>
      <c r="BR114" s="97"/>
      <c r="BS114" s="97"/>
      <c r="BT114" s="121" t="e">
        <f t="shared" si="259"/>
        <v>#DIV/0!</v>
      </c>
      <c r="BU114" s="122" t="s">
        <v>13</v>
      </c>
      <c r="BV114" s="123">
        <v>194.6</v>
      </c>
      <c r="BW114" s="41"/>
      <c r="BX114" s="41"/>
      <c r="BY114" s="121" t="e">
        <f t="shared" si="260"/>
        <v>#DIV/0!</v>
      </c>
      <c r="BZ114" s="122" t="s">
        <v>13</v>
      </c>
      <c r="CA114" s="123">
        <v>201</v>
      </c>
      <c r="CB114" s="121" t="e">
        <f t="shared" si="261"/>
        <v>#DIV/0!</v>
      </c>
      <c r="CC114" s="124" t="str">
        <f t="shared" si="262"/>
        <v>-</v>
      </c>
      <c r="CD114" s="124" t="str">
        <f t="shared" si="263"/>
        <v>-</v>
      </c>
      <c r="CE114" s="124" t="e">
        <f t="shared" si="264"/>
        <v>#VALUE!</v>
      </c>
      <c r="CF114" s="125">
        <v>6.4</v>
      </c>
    </row>
    <row r="115" spans="1:84" x14ac:dyDescent="0.3">
      <c r="A115" s="60">
        <v>5</v>
      </c>
      <c r="B115" s="102"/>
      <c r="C115" s="102"/>
      <c r="D115" s="80" t="e">
        <f t="shared" si="235"/>
        <v>#DIV/0!</v>
      </c>
      <c r="E115" s="103" t="s">
        <v>13</v>
      </c>
      <c r="F115" s="104">
        <v>200.2</v>
      </c>
      <c r="G115" s="42"/>
      <c r="H115" s="42"/>
      <c r="I115" s="80" t="e">
        <f t="shared" si="236"/>
        <v>#DIV/0!</v>
      </c>
      <c r="J115" s="103" t="s">
        <v>13</v>
      </c>
      <c r="K115" s="104">
        <v>205.7</v>
      </c>
      <c r="L115" s="121" t="e">
        <f t="shared" si="237"/>
        <v>#DIV/0!</v>
      </c>
      <c r="M115" s="124" t="str">
        <f t="shared" si="238"/>
        <v>-</v>
      </c>
      <c r="N115" s="124" t="str">
        <f t="shared" si="239"/>
        <v>-</v>
      </c>
      <c r="O115" s="124" t="e">
        <f>N115-M115</f>
        <v>#VALUE!</v>
      </c>
      <c r="P115" s="125">
        <v>5.5</v>
      </c>
      <c r="R115" s="60">
        <v>5</v>
      </c>
      <c r="S115" s="102"/>
      <c r="T115" s="102"/>
      <c r="U115" s="80" t="e">
        <f t="shared" si="241"/>
        <v>#DIV/0!</v>
      </c>
      <c r="V115" s="103" t="s">
        <v>13</v>
      </c>
      <c r="W115" s="104">
        <v>200.2</v>
      </c>
      <c r="X115" s="42"/>
      <c r="Y115" s="42"/>
      <c r="Z115" s="80" t="e">
        <f t="shared" si="242"/>
        <v>#DIV/0!</v>
      </c>
      <c r="AA115" s="103" t="s">
        <v>13</v>
      </c>
      <c r="AB115" s="104">
        <v>205.7</v>
      </c>
      <c r="AC115" s="121" t="e">
        <f t="shared" si="243"/>
        <v>#DIV/0!</v>
      </c>
      <c r="AD115" s="124" t="str">
        <f t="shared" si="244"/>
        <v>-</v>
      </c>
      <c r="AE115" s="124" t="str">
        <f t="shared" si="245"/>
        <v>-</v>
      </c>
      <c r="AF115" s="124" t="e">
        <f>AE115-AD115</f>
        <v>#VALUE!</v>
      </c>
      <c r="AG115" s="125">
        <v>5.5</v>
      </c>
      <c r="AI115" s="60">
        <v>5</v>
      </c>
      <c r="AJ115" s="102"/>
      <c r="AK115" s="102"/>
      <c r="AL115" s="80" t="e">
        <f t="shared" si="247"/>
        <v>#DIV/0!</v>
      </c>
      <c r="AM115" s="103" t="s">
        <v>13</v>
      </c>
      <c r="AN115" s="104">
        <v>200.2</v>
      </c>
      <c r="AO115" s="42"/>
      <c r="AP115" s="42"/>
      <c r="AQ115" s="80" t="e">
        <f t="shared" si="248"/>
        <v>#DIV/0!</v>
      </c>
      <c r="AR115" s="103" t="s">
        <v>13</v>
      </c>
      <c r="AS115" s="104">
        <v>205.7</v>
      </c>
      <c r="AT115" s="121" t="e">
        <f t="shared" si="249"/>
        <v>#DIV/0!</v>
      </c>
      <c r="AU115" s="124" t="str">
        <f t="shared" si="250"/>
        <v>-</v>
      </c>
      <c r="AV115" s="124" t="str">
        <f t="shared" si="251"/>
        <v>-</v>
      </c>
      <c r="AW115" s="124" t="e">
        <f>AV115-AU115</f>
        <v>#VALUE!</v>
      </c>
      <c r="AX115" s="125">
        <v>5.5</v>
      </c>
      <c r="AZ115" s="60">
        <v>5</v>
      </c>
      <c r="BA115" s="102"/>
      <c r="BB115" s="102"/>
      <c r="BC115" s="80" t="e">
        <f t="shared" si="253"/>
        <v>#DIV/0!</v>
      </c>
      <c r="BD115" s="103" t="s">
        <v>13</v>
      </c>
      <c r="BE115" s="104">
        <v>200.2</v>
      </c>
      <c r="BF115" s="42"/>
      <c r="BG115" s="42"/>
      <c r="BH115" s="80" t="e">
        <f t="shared" si="254"/>
        <v>#DIV/0!</v>
      </c>
      <c r="BI115" s="103" t="s">
        <v>13</v>
      </c>
      <c r="BJ115" s="104">
        <v>205.7</v>
      </c>
      <c r="BK115" s="121" t="e">
        <f t="shared" si="255"/>
        <v>#DIV/0!</v>
      </c>
      <c r="BL115" s="124" t="str">
        <f t="shared" si="256"/>
        <v>-</v>
      </c>
      <c r="BM115" s="124" t="str">
        <f t="shared" si="257"/>
        <v>-</v>
      </c>
      <c r="BN115" s="124" t="e">
        <f>BM115-BL115</f>
        <v>#VALUE!</v>
      </c>
      <c r="BO115" s="125">
        <v>5.5</v>
      </c>
      <c r="BQ115" s="60">
        <v>5</v>
      </c>
      <c r="BR115" s="102"/>
      <c r="BS115" s="102"/>
      <c r="BT115" s="80" t="e">
        <f t="shared" si="259"/>
        <v>#DIV/0!</v>
      </c>
      <c r="BU115" s="103" t="s">
        <v>13</v>
      </c>
      <c r="BV115" s="104">
        <v>200.2</v>
      </c>
      <c r="BW115" s="42"/>
      <c r="BX115" s="42"/>
      <c r="BY115" s="80" t="e">
        <f t="shared" si="260"/>
        <v>#DIV/0!</v>
      </c>
      <c r="BZ115" s="103" t="s">
        <v>13</v>
      </c>
      <c r="CA115" s="104">
        <v>205.7</v>
      </c>
      <c r="CB115" s="121" t="e">
        <f t="shared" si="261"/>
        <v>#DIV/0!</v>
      </c>
      <c r="CC115" s="124" t="str">
        <f t="shared" si="262"/>
        <v>-</v>
      </c>
      <c r="CD115" s="124" t="str">
        <f t="shared" si="263"/>
        <v>-</v>
      </c>
      <c r="CE115" s="124" t="e">
        <f>CD115-CC115</f>
        <v>#VALUE!</v>
      </c>
      <c r="CF115" s="125">
        <v>5.5</v>
      </c>
    </row>
    <row r="116" spans="1:84" x14ac:dyDescent="0.3">
      <c r="A116" s="120">
        <v>6</v>
      </c>
      <c r="B116" s="97"/>
      <c r="C116" s="97"/>
      <c r="D116" s="121" t="e">
        <f t="shared" si="235"/>
        <v>#DIV/0!</v>
      </c>
      <c r="E116" s="122" t="s">
        <v>13</v>
      </c>
      <c r="F116" s="123">
        <v>204.3</v>
      </c>
      <c r="G116" s="41"/>
      <c r="H116" s="41"/>
      <c r="I116" s="121" t="e">
        <f t="shared" si="236"/>
        <v>#DIV/0!</v>
      </c>
      <c r="J116" s="122" t="s">
        <v>13</v>
      </c>
      <c r="K116" s="123">
        <v>208.6</v>
      </c>
      <c r="L116" s="121" t="e">
        <f t="shared" si="237"/>
        <v>#DIV/0!</v>
      </c>
      <c r="M116" s="124" t="str">
        <f t="shared" si="238"/>
        <v>-</v>
      </c>
      <c r="N116" s="124" t="str">
        <f t="shared" si="239"/>
        <v>-</v>
      </c>
      <c r="O116" s="124" t="e">
        <f t="shared" ref="O116:O118" si="265">N116-M116</f>
        <v>#VALUE!</v>
      </c>
      <c r="P116" s="125">
        <v>4.3</v>
      </c>
      <c r="R116" s="120">
        <v>6</v>
      </c>
      <c r="S116" s="97"/>
      <c r="T116" s="97"/>
      <c r="U116" s="121" t="e">
        <f t="shared" si="241"/>
        <v>#DIV/0!</v>
      </c>
      <c r="V116" s="122" t="s">
        <v>13</v>
      </c>
      <c r="W116" s="123">
        <v>204.3</v>
      </c>
      <c r="X116" s="41"/>
      <c r="Y116" s="41"/>
      <c r="Z116" s="121" t="e">
        <f t="shared" si="242"/>
        <v>#DIV/0!</v>
      </c>
      <c r="AA116" s="122" t="s">
        <v>13</v>
      </c>
      <c r="AB116" s="123">
        <v>208.6</v>
      </c>
      <c r="AC116" s="121" t="e">
        <f t="shared" si="243"/>
        <v>#DIV/0!</v>
      </c>
      <c r="AD116" s="124" t="str">
        <f t="shared" si="244"/>
        <v>-</v>
      </c>
      <c r="AE116" s="124" t="str">
        <f t="shared" si="245"/>
        <v>-</v>
      </c>
      <c r="AF116" s="124" t="e">
        <f t="shared" ref="AF116:AF118" si="266">AE116-AD116</f>
        <v>#VALUE!</v>
      </c>
      <c r="AG116" s="125">
        <v>4.3</v>
      </c>
      <c r="AI116" s="120">
        <v>6</v>
      </c>
      <c r="AJ116" s="97"/>
      <c r="AK116" s="97"/>
      <c r="AL116" s="121" t="e">
        <f t="shared" si="247"/>
        <v>#DIV/0!</v>
      </c>
      <c r="AM116" s="122" t="s">
        <v>13</v>
      </c>
      <c r="AN116" s="123">
        <v>204.3</v>
      </c>
      <c r="AO116" s="41"/>
      <c r="AP116" s="41"/>
      <c r="AQ116" s="121" t="e">
        <f t="shared" si="248"/>
        <v>#DIV/0!</v>
      </c>
      <c r="AR116" s="122" t="s">
        <v>13</v>
      </c>
      <c r="AS116" s="123">
        <v>208.6</v>
      </c>
      <c r="AT116" s="121" t="e">
        <f t="shared" si="249"/>
        <v>#DIV/0!</v>
      </c>
      <c r="AU116" s="124" t="str">
        <f t="shared" si="250"/>
        <v>-</v>
      </c>
      <c r="AV116" s="124" t="str">
        <f t="shared" si="251"/>
        <v>-</v>
      </c>
      <c r="AW116" s="124" t="e">
        <f t="shared" ref="AW116:AW118" si="267">AV116-AU116</f>
        <v>#VALUE!</v>
      </c>
      <c r="AX116" s="125">
        <v>4.3</v>
      </c>
      <c r="AZ116" s="120">
        <v>6</v>
      </c>
      <c r="BA116" s="97"/>
      <c r="BB116" s="97"/>
      <c r="BC116" s="121" t="e">
        <f t="shared" si="253"/>
        <v>#DIV/0!</v>
      </c>
      <c r="BD116" s="122" t="s">
        <v>13</v>
      </c>
      <c r="BE116" s="123">
        <v>204.3</v>
      </c>
      <c r="BF116" s="41"/>
      <c r="BG116" s="41"/>
      <c r="BH116" s="121" t="e">
        <f t="shared" si="254"/>
        <v>#DIV/0!</v>
      </c>
      <c r="BI116" s="122" t="s">
        <v>13</v>
      </c>
      <c r="BJ116" s="123">
        <v>208.6</v>
      </c>
      <c r="BK116" s="121" t="e">
        <f t="shared" si="255"/>
        <v>#DIV/0!</v>
      </c>
      <c r="BL116" s="124" t="str">
        <f t="shared" si="256"/>
        <v>-</v>
      </c>
      <c r="BM116" s="124" t="str">
        <f t="shared" si="257"/>
        <v>-</v>
      </c>
      <c r="BN116" s="124" t="e">
        <f t="shared" ref="BN116:BN118" si="268">BM116-BL116</f>
        <v>#VALUE!</v>
      </c>
      <c r="BO116" s="125">
        <v>4.3</v>
      </c>
      <c r="BQ116" s="120">
        <v>6</v>
      </c>
      <c r="BR116" s="97"/>
      <c r="BS116" s="97"/>
      <c r="BT116" s="121" t="e">
        <f t="shared" si="259"/>
        <v>#DIV/0!</v>
      </c>
      <c r="BU116" s="122" t="s">
        <v>13</v>
      </c>
      <c r="BV116" s="123">
        <v>204.3</v>
      </c>
      <c r="BW116" s="41"/>
      <c r="BX116" s="41"/>
      <c r="BY116" s="121" t="e">
        <f t="shared" si="260"/>
        <v>#DIV/0!</v>
      </c>
      <c r="BZ116" s="122" t="s">
        <v>13</v>
      </c>
      <c r="CA116" s="123">
        <v>208.6</v>
      </c>
      <c r="CB116" s="121" t="e">
        <f t="shared" si="261"/>
        <v>#DIV/0!</v>
      </c>
      <c r="CC116" s="124" t="str">
        <f t="shared" si="262"/>
        <v>-</v>
      </c>
      <c r="CD116" s="124" t="str">
        <f t="shared" si="263"/>
        <v>-</v>
      </c>
      <c r="CE116" s="124" t="e">
        <f t="shared" ref="CE116:CE118" si="269">CD116-CC116</f>
        <v>#VALUE!</v>
      </c>
      <c r="CF116" s="125">
        <v>4.3</v>
      </c>
    </row>
    <row r="117" spans="1:84" x14ac:dyDescent="0.3">
      <c r="A117" s="120">
        <v>7</v>
      </c>
      <c r="B117" s="97"/>
      <c r="C117" s="97"/>
      <c r="D117" s="121" t="e">
        <f t="shared" si="235"/>
        <v>#DIV/0!</v>
      </c>
      <c r="E117" s="122" t="s">
        <v>13</v>
      </c>
      <c r="F117" s="123">
        <v>207.2</v>
      </c>
      <c r="G117" s="41"/>
      <c r="H117" s="41"/>
      <c r="I117" s="121" t="e">
        <f t="shared" si="236"/>
        <v>#DIV/0!</v>
      </c>
      <c r="J117" s="122" t="s">
        <v>13</v>
      </c>
      <c r="K117" s="123">
        <v>210.9</v>
      </c>
      <c r="L117" s="121" t="e">
        <f t="shared" si="237"/>
        <v>#DIV/0!</v>
      </c>
      <c r="M117" s="124" t="str">
        <f t="shared" si="238"/>
        <v>-</v>
      </c>
      <c r="N117" s="124" t="str">
        <f t="shared" si="239"/>
        <v>-</v>
      </c>
      <c r="O117" s="124" t="e">
        <f t="shared" si="265"/>
        <v>#VALUE!</v>
      </c>
      <c r="P117" s="125">
        <v>3.7</v>
      </c>
      <c r="R117" s="120">
        <v>7</v>
      </c>
      <c r="S117" s="97"/>
      <c r="T117" s="97"/>
      <c r="U117" s="121" t="e">
        <f t="shared" si="241"/>
        <v>#DIV/0!</v>
      </c>
      <c r="V117" s="122" t="s">
        <v>13</v>
      </c>
      <c r="W117" s="123">
        <v>207.2</v>
      </c>
      <c r="X117" s="41"/>
      <c r="Y117" s="41"/>
      <c r="Z117" s="121" t="e">
        <f t="shared" si="242"/>
        <v>#DIV/0!</v>
      </c>
      <c r="AA117" s="122" t="s">
        <v>13</v>
      </c>
      <c r="AB117" s="123">
        <v>210.9</v>
      </c>
      <c r="AC117" s="121" t="e">
        <f t="shared" si="243"/>
        <v>#DIV/0!</v>
      </c>
      <c r="AD117" s="124" t="str">
        <f t="shared" si="244"/>
        <v>-</v>
      </c>
      <c r="AE117" s="124" t="str">
        <f t="shared" si="245"/>
        <v>-</v>
      </c>
      <c r="AF117" s="124" t="e">
        <f t="shared" si="266"/>
        <v>#VALUE!</v>
      </c>
      <c r="AG117" s="125">
        <v>3.7</v>
      </c>
      <c r="AI117" s="120">
        <v>7</v>
      </c>
      <c r="AJ117" s="97"/>
      <c r="AK117" s="97"/>
      <c r="AL117" s="121" t="e">
        <f t="shared" si="247"/>
        <v>#DIV/0!</v>
      </c>
      <c r="AM117" s="122" t="s">
        <v>13</v>
      </c>
      <c r="AN117" s="123">
        <v>207.2</v>
      </c>
      <c r="AO117" s="41"/>
      <c r="AP117" s="41"/>
      <c r="AQ117" s="121" t="e">
        <f t="shared" si="248"/>
        <v>#DIV/0!</v>
      </c>
      <c r="AR117" s="122" t="s">
        <v>13</v>
      </c>
      <c r="AS117" s="123">
        <v>210.9</v>
      </c>
      <c r="AT117" s="121" t="e">
        <f t="shared" si="249"/>
        <v>#DIV/0!</v>
      </c>
      <c r="AU117" s="124" t="str">
        <f t="shared" si="250"/>
        <v>-</v>
      </c>
      <c r="AV117" s="124" t="str">
        <f t="shared" si="251"/>
        <v>-</v>
      </c>
      <c r="AW117" s="124" t="e">
        <f t="shared" si="267"/>
        <v>#VALUE!</v>
      </c>
      <c r="AX117" s="125">
        <v>3.7</v>
      </c>
      <c r="AZ117" s="120">
        <v>7</v>
      </c>
      <c r="BA117" s="97"/>
      <c r="BB117" s="97"/>
      <c r="BC117" s="121" t="e">
        <f t="shared" si="253"/>
        <v>#DIV/0!</v>
      </c>
      <c r="BD117" s="122" t="s">
        <v>13</v>
      </c>
      <c r="BE117" s="123">
        <v>207.2</v>
      </c>
      <c r="BF117" s="41"/>
      <c r="BG117" s="41"/>
      <c r="BH117" s="121" t="e">
        <f t="shared" si="254"/>
        <v>#DIV/0!</v>
      </c>
      <c r="BI117" s="122" t="s">
        <v>13</v>
      </c>
      <c r="BJ117" s="123">
        <v>210.9</v>
      </c>
      <c r="BK117" s="121" t="e">
        <f t="shared" si="255"/>
        <v>#DIV/0!</v>
      </c>
      <c r="BL117" s="124" t="str">
        <f t="shared" si="256"/>
        <v>-</v>
      </c>
      <c r="BM117" s="124" t="str">
        <f t="shared" si="257"/>
        <v>-</v>
      </c>
      <c r="BN117" s="124" t="e">
        <f t="shared" si="268"/>
        <v>#VALUE!</v>
      </c>
      <c r="BO117" s="125">
        <v>3.7</v>
      </c>
      <c r="BQ117" s="120">
        <v>7</v>
      </c>
      <c r="BR117" s="97"/>
      <c r="BS117" s="97"/>
      <c r="BT117" s="121" t="e">
        <f t="shared" si="259"/>
        <v>#DIV/0!</v>
      </c>
      <c r="BU117" s="122" t="s">
        <v>13</v>
      </c>
      <c r="BV117" s="123">
        <v>207.2</v>
      </c>
      <c r="BW117" s="41"/>
      <c r="BX117" s="41"/>
      <c r="BY117" s="121" t="e">
        <f t="shared" si="260"/>
        <v>#DIV/0!</v>
      </c>
      <c r="BZ117" s="122" t="s">
        <v>13</v>
      </c>
      <c r="CA117" s="123">
        <v>210.9</v>
      </c>
      <c r="CB117" s="121" t="e">
        <f t="shared" si="261"/>
        <v>#DIV/0!</v>
      </c>
      <c r="CC117" s="124" t="str">
        <f t="shared" si="262"/>
        <v>-</v>
      </c>
      <c r="CD117" s="124" t="str">
        <f t="shared" si="263"/>
        <v>-</v>
      </c>
      <c r="CE117" s="124" t="e">
        <f t="shared" si="269"/>
        <v>#VALUE!</v>
      </c>
      <c r="CF117" s="125">
        <v>3.7</v>
      </c>
    </row>
    <row r="118" spans="1:84" x14ac:dyDescent="0.3">
      <c r="A118" s="60">
        <v>8</v>
      </c>
      <c r="B118" s="102"/>
      <c r="C118" s="102"/>
      <c r="D118" s="80" t="e">
        <f t="shared" si="235"/>
        <v>#DIV/0!</v>
      </c>
      <c r="E118" s="103" t="s">
        <v>13</v>
      </c>
      <c r="F118" s="104">
        <v>210.3</v>
      </c>
      <c r="G118" s="42"/>
      <c r="H118" s="42"/>
      <c r="I118" s="80" t="e">
        <f t="shared" si="236"/>
        <v>#DIV/0!</v>
      </c>
      <c r="J118" s="103" t="s">
        <v>13</v>
      </c>
      <c r="K118" s="104">
        <v>213.5</v>
      </c>
      <c r="L118" s="121" t="e">
        <f t="shared" si="237"/>
        <v>#DIV/0!</v>
      </c>
      <c r="M118" s="124" t="str">
        <f t="shared" si="238"/>
        <v>-</v>
      </c>
      <c r="N118" s="124" t="str">
        <f t="shared" si="239"/>
        <v>-</v>
      </c>
      <c r="O118" s="124" t="e">
        <f t="shared" si="265"/>
        <v>#VALUE!</v>
      </c>
      <c r="P118" s="125">
        <v>3.2</v>
      </c>
      <c r="R118" s="60">
        <v>8</v>
      </c>
      <c r="S118" s="102"/>
      <c r="T118" s="102"/>
      <c r="U118" s="80" t="e">
        <f t="shared" si="241"/>
        <v>#DIV/0!</v>
      </c>
      <c r="V118" s="103" t="s">
        <v>13</v>
      </c>
      <c r="W118" s="104">
        <v>210.3</v>
      </c>
      <c r="X118" s="42"/>
      <c r="Y118" s="42"/>
      <c r="Z118" s="80" t="e">
        <f t="shared" si="242"/>
        <v>#DIV/0!</v>
      </c>
      <c r="AA118" s="103" t="s">
        <v>13</v>
      </c>
      <c r="AB118" s="104">
        <v>213.5</v>
      </c>
      <c r="AC118" s="121" t="e">
        <f t="shared" si="243"/>
        <v>#DIV/0!</v>
      </c>
      <c r="AD118" s="124" t="str">
        <f t="shared" si="244"/>
        <v>-</v>
      </c>
      <c r="AE118" s="124" t="str">
        <f t="shared" si="245"/>
        <v>-</v>
      </c>
      <c r="AF118" s="124" t="e">
        <f t="shared" si="266"/>
        <v>#VALUE!</v>
      </c>
      <c r="AG118" s="125">
        <v>3.2</v>
      </c>
      <c r="AI118" s="60">
        <v>8</v>
      </c>
      <c r="AJ118" s="102"/>
      <c r="AK118" s="102"/>
      <c r="AL118" s="80" t="e">
        <f t="shared" si="247"/>
        <v>#DIV/0!</v>
      </c>
      <c r="AM118" s="103" t="s">
        <v>13</v>
      </c>
      <c r="AN118" s="104">
        <v>210.3</v>
      </c>
      <c r="AO118" s="42"/>
      <c r="AP118" s="42"/>
      <c r="AQ118" s="80" t="e">
        <f t="shared" si="248"/>
        <v>#DIV/0!</v>
      </c>
      <c r="AR118" s="103" t="s">
        <v>13</v>
      </c>
      <c r="AS118" s="104">
        <v>213.5</v>
      </c>
      <c r="AT118" s="121" t="e">
        <f t="shared" si="249"/>
        <v>#DIV/0!</v>
      </c>
      <c r="AU118" s="124" t="str">
        <f t="shared" si="250"/>
        <v>-</v>
      </c>
      <c r="AV118" s="124" t="str">
        <f t="shared" si="251"/>
        <v>-</v>
      </c>
      <c r="AW118" s="124" t="e">
        <f t="shared" si="267"/>
        <v>#VALUE!</v>
      </c>
      <c r="AX118" s="125">
        <v>3.2</v>
      </c>
      <c r="AZ118" s="60">
        <v>8</v>
      </c>
      <c r="BA118" s="102"/>
      <c r="BB118" s="102"/>
      <c r="BC118" s="80" t="e">
        <f t="shared" si="253"/>
        <v>#DIV/0!</v>
      </c>
      <c r="BD118" s="103" t="s">
        <v>13</v>
      </c>
      <c r="BE118" s="104">
        <v>210.3</v>
      </c>
      <c r="BF118" s="42"/>
      <c r="BG118" s="42"/>
      <c r="BH118" s="80" t="e">
        <f t="shared" si="254"/>
        <v>#DIV/0!</v>
      </c>
      <c r="BI118" s="103" t="s">
        <v>13</v>
      </c>
      <c r="BJ118" s="104">
        <v>213.5</v>
      </c>
      <c r="BK118" s="121" t="e">
        <f t="shared" si="255"/>
        <v>#DIV/0!</v>
      </c>
      <c r="BL118" s="124" t="str">
        <f t="shared" si="256"/>
        <v>-</v>
      </c>
      <c r="BM118" s="124" t="str">
        <f t="shared" si="257"/>
        <v>-</v>
      </c>
      <c r="BN118" s="124" t="e">
        <f t="shared" si="268"/>
        <v>#VALUE!</v>
      </c>
      <c r="BO118" s="125">
        <v>3.2</v>
      </c>
      <c r="BQ118" s="60">
        <v>8</v>
      </c>
      <c r="BR118" s="102"/>
      <c r="BS118" s="102"/>
      <c r="BT118" s="80" t="e">
        <f t="shared" si="259"/>
        <v>#DIV/0!</v>
      </c>
      <c r="BU118" s="103" t="s">
        <v>13</v>
      </c>
      <c r="BV118" s="104">
        <v>210.3</v>
      </c>
      <c r="BW118" s="42"/>
      <c r="BX118" s="42"/>
      <c r="BY118" s="80" t="e">
        <f t="shared" si="260"/>
        <v>#DIV/0!</v>
      </c>
      <c r="BZ118" s="103" t="s">
        <v>13</v>
      </c>
      <c r="CA118" s="104">
        <v>213.5</v>
      </c>
      <c r="CB118" s="121" t="e">
        <f t="shared" si="261"/>
        <v>#DIV/0!</v>
      </c>
      <c r="CC118" s="124" t="str">
        <f t="shared" si="262"/>
        <v>-</v>
      </c>
      <c r="CD118" s="124" t="str">
        <f t="shared" si="263"/>
        <v>-</v>
      </c>
      <c r="CE118" s="124" t="e">
        <f t="shared" si="269"/>
        <v>#VALUE!</v>
      </c>
      <c r="CF118" s="125">
        <v>3.2</v>
      </c>
    </row>
    <row r="119" spans="1:84" ht="18.75" customHeight="1" x14ac:dyDescent="0.35">
      <c r="A119" s="309" t="s">
        <v>27</v>
      </c>
      <c r="B119" s="309"/>
      <c r="F119"/>
      <c r="J119"/>
      <c r="K119"/>
      <c r="R119" s="309" t="s">
        <v>27</v>
      </c>
      <c r="S119" s="309"/>
      <c r="T119" s="91"/>
      <c r="V119" s="90"/>
      <c r="AG119" s="90"/>
      <c r="AI119" s="309" t="s">
        <v>27</v>
      </c>
      <c r="AJ119" s="309"/>
      <c r="AK119" s="91"/>
      <c r="AM119" s="90"/>
      <c r="AX119" s="90"/>
      <c r="AZ119" s="309" t="s">
        <v>27</v>
      </c>
      <c r="BA119" s="309"/>
      <c r="BB119" s="91"/>
      <c r="BD119" s="90"/>
      <c r="BO119" s="90"/>
      <c r="BQ119" s="309" t="s">
        <v>27</v>
      </c>
      <c r="BR119" s="309"/>
      <c r="BS119" s="91"/>
      <c r="BU119" s="90"/>
      <c r="CF119" s="90"/>
    </row>
    <row r="120" spans="1:84" x14ac:dyDescent="0.3">
      <c r="A120" s="273" t="s">
        <v>15</v>
      </c>
      <c r="B120" s="273"/>
      <c r="C120" s="273"/>
      <c r="D120" s="273"/>
      <c r="E120" s="92"/>
      <c r="F120" s="273" t="s">
        <v>16</v>
      </c>
      <c r="G120" s="273"/>
      <c r="H120" s="273"/>
      <c r="I120" s="92"/>
      <c r="J120"/>
      <c r="K120"/>
      <c r="R120" s="273" t="s">
        <v>15</v>
      </c>
      <c r="S120" s="273"/>
      <c r="T120" s="273"/>
      <c r="U120" s="273"/>
      <c r="V120" s="92"/>
      <c r="W120" s="273" t="s">
        <v>16</v>
      </c>
      <c r="X120" s="273"/>
      <c r="Y120" s="273"/>
      <c r="Z120" s="92"/>
      <c r="AG120" s="90"/>
      <c r="AI120" s="273" t="s">
        <v>15</v>
      </c>
      <c r="AJ120" s="273"/>
      <c r="AK120" s="273"/>
      <c r="AL120" s="273"/>
      <c r="AM120" s="92"/>
      <c r="AN120" s="273" t="s">
        <v>16</v>
      </c>
      <c r="AO120" s="273"/>
      <c r="AP120" s="273"/>
      <c r="AQ120" s="92"/>
      <c r="AX120" s="90"/>
      <c r="AZ120" s="273" t="s">
        <v>15</v>
      </c>
      <c r="BA120" s="273"/>
      <c r="BB120" s="273"/>
      <c r="BC120" s="273"/>
      <c r="BD120" s="92"/>
      <c r="BE120" s="273" t="s">
        <v>16</v>
      </c>
      <c r="BF120" s="273"/>
      <c r="BG120" s="273"/>
      <c r="BH120" s="92"/>
      <c r="BO120" s="90"/>
      <c r="BQ120" s="273" t="s">
        <v>15</v>
      </c>
      <c r="BR120" s="273"/>
      <c r="BS120" s="273"/>
      <c r="BT120" s="273"/>
      <c r="BU120" s="92"/>
      <c r="BV120" s="273" t="s">
        <v>16</v>
      </c>
      <c r="BW120" s="273"/>
      <c r="BX120" s="273"/>
      <c r="BY120" s="92"/>
      <c r="CF120" s="90"/>
    </row>
    <row r="121" spans="1:84" x14ac:dyDescent="0.3">
      <c r="A121" s="276" t="s">
        <v>3</v>
      </c>
      <c r="B121" s="276"/>
      <c r="C121" s="276"/>
      <c r="D121" s="276"/>
      <c r="E121" s="92"/>
      <c r="F121" s="276" t="s">
        <v>3</v>
      </c>
      <c r="G121" s="276"/>
      <c r="H121" s="276"/>
      <c r="I121" s="92"/>
      <c r="R121" s="276" t="s">
        <v>3</v>
      </c>
      <c r="S121" s="276"/>
      <c r="T121" s="276"/>
      <c r="U121" s="276"/>
      <c r="V121" s="92"/>
      <c r="W121" s="276" t="s">
        <v>3</v>
      </c>
      <c r="X121" s="276"/>
      <c r="Y121" s="276"/>
      <c r="Z121" s="92"/>
      <c r="AA121" s="90"/>
      <c r="AB121" s="90"/>
      <c r="AG121" s="90"/>
      <c r="AI121" s="276" t="s">
        <v>3</v>
      </c>
      <c r="AJ121" s="276"/>
      <c r="AK121" s="276"/>
      <c r="AL121" s="276"/>
      <c r="AM121" s="92"/>
      <c r="AN121" s="276" t="s">
        <v>3</v>
      </c>
      <c r="AO121" s="276"/>
      <c r="AP121" s="276"/>
      <c r="AQ121" s="92"/>
      <c r="AR121" s="90"/>
      <c r="AS121" s="90"/>
      <c r="AX121" s="90"/>
      <c r="AZ121" s="276" t="s">
        <v>3</v>
      </c>
      <c r="BA121" s="276"/>
      <c r="BB121" s="276"/>
      <c r="BC121" s="276"/>
      <c r="BD121" s="92"/>
      <c r="BE121" s="276" t="s">
        <v>3</v>
      </c>
      <c r="BF121" s="276"/>
      <c r="BG121" s="276"/>
      <c r="BH121" s="92"/>
      <c r="BI121" s="90"/>
      <c r="BJ121" s="90"/>
      <c r="BO121" s="90"/>
      <c r="BQ121" s="276" t="s">
        <v>3</v>
      </c>
      <c r="BR121" s="276"/>
      <c r="BS121" s="276"/>
      <c r="BT121" s="276"/>
      <c r="BU121" s="92"/>
      <c r="BV121" s="276" t="s">
        <v>3</v>
      </c>
      <c r="BW121" s="276"/>
      <c r="BX121" s="276"/>
      <c r="BY121" s="92"/>
      <c r="BZ121" s="90"/>
      <c r="CA121" s="90"/>
      <c r="CF121" s="90"/>
    </row>
    <row r="122" spans="1:84" s="46" customFormat="1" x14ac:dyDescent="0.3">
      <c r="A122" s="93"/>
      <c r="B122" s="94"/>
      <c r="C122" s="94"/>
      <c r="D122" s="93" t="s">
        <v>14</v>
      </c>
      <c r="E122" s="47" t="e">
        <f>SUM(E121/E120)</f>
        <v>#DIV/0!</v>
      </c>
      <c r="F122" s="439" t="s">
        <v>14</v>
      </c>
      <c r="G122" s="439"/>
      <c r="H122" s="439"/>
      <c r="I122" s="47" t="e">
        <f>SUM(I121/I120)</f>
        <v>#DIV/0!</v>
      </c>
      <c r="R122" s="93"/>
      <c r="S122" s="94"/>
      <c r="T122" s="94"/>
      <c r="U122" s="93" t="s">
        <v>14</v>
      </c>
      <c r="V122" s="47" t="e">
        <f>SUM(V121/V120)</f>
        <v>#DIV/0!</v>
      </c>
      <c r="W122" s="439" t="s">
        <v>14</v>
      </c>
      <c r="X122" s="439"/>
      <c r="Y122" s="439"/>
      <c r="Z122" s="47" t="e">
        <f>SUM(Z121/Z120)</f>
        <v>#DIV/0!</v>
      </c>
      <c r="AI122" s="93"/>
      <c r="AJ122" s="94"/>
      <c r="AK122" s="94"/>
      <c r="AL122" s="93" t="s">
        <v>14</v>
      </c>
      <c r="AM122" s="47" t="e">
        <f>SUM(AM121/AM120)</f>
        <v>#DIV/0!</v>
      </c>
      <c r="AN122" s="439" t="s">
        <v>14</v>
      </c>
      <c r="AO122" s="439"/>
      <c r="AP122" s="439"/>
      <c r="AQ122" s="47" t="e">
        <f>SUM(AQ121/AQ120)</f>
        <v>#DIV/0!</v>
      </c>
      <c r="AZ122" s="93"/>
      <c r="BA122" s="94"/>
      <c r="BB122" s="94"/>
      <c r="BC122" s="93" t="s">
        <v>14</v>
      </c>
      <c r="BD122" s="47" t="e">
        <f>SUM(BD121/BD120)</f>
        <v>#DIV/0!</v>
      </c>
      <c r="BE122" s="439" t="s">
        <v>14</v>
      </c>
      <c r="BF122" s="439"/>
      <c r="BG122" s="439"/>
      <c r="BH122" s="47" t="e">
        <f>SUM(BH121/BH120)</f>
        <v>#DIV/0!</v>
      </c>
      <c r="BQ122" s="93"/>
      <c r="BR122" s="94"/>
      <c r="BS122" s="94"/>
      <c r="BT122" s="93" t="s">
        <v>14</v>
      </c>
      <c r="BU122" s="47" t="e">
        <f>SUM(BU121/BU120)</f>
        <v>#DIV/0!</v>
      </c>
      <c r="BV122" s="439" t="s">
        <v>14</v>
      </c>
      <c r="BW122" s="439"/>
      <c r="BX122" s="439"/>
      <c r="BY122" s="47" t="e">
        <f>SUM(BY121/BY120)</f>
        <v>#DIV/0!</v>
      </c>
    </row>
    <row r="123" spans="1:84" x14ac:dyDescent="0.3">
      <c r="A123" s="53"/>
      <c r="B123" s="288" t="s">
        <v>43</v>
      </c>
      <c r="C123" s="289"/>
      <c r="D123" s="289"/>
      <c r="E123" s="289"/>
      <c r="F123" s="289"/>
      <c r="G123" s="289"/>
      <c r="H123" s="289"/>
      <c r="I123" s="289"/>
      <c r="J123" s="289"/>
      <c r="K123" s="289"/>
      <c r="L123" s="289"/>
      <c r="M123" s="289"/>
      <c r="N123" s="289"/>
      <c r="O123" s="289"/>
      <c r="P123" s="290"/>
      <c r="R123" s="53"/>
      <c r="S123" s="288" t="s">
        <v>43</v>
      </c>
      <c r="T123" s="289"/>
      <c r="U123" s="289"/>
      <c r="V123" s="289"/>
      <c r="W123" s="289"/>
      <c r="X123" s="289"/>
      <c r="Y123" s="289"/>
      <c r="Z123" s="289"/>
      <c r="AA123" s="289"/>
      <c r="AB123" s="289"/>
      <c r="AC123" s="289"/>
      <c r="AD123" s="289"/>
      <c r="AE123" s="289"/>
      <c r="AF123" s="289"/>
      <c r="AG123" s="290"/>
      <c r="AI123" s="53"/>
      <c r="AJ123" s="288" t="s">
        <v>43</v>
      </c>
      <c r="AK123" s="289"/>
      <c r="AL123" s="289"/>
      <c r="AM123" s="289"/>
      <c r="AN123" s="289"/>
      <c r="AO123" s="289"/>
      <c r="AP123" s="289"/>
      <c r="AQ123" s="289"/>
      <c r="AR123" s="289"/>
      <c r="AS123" s="289"/>
      <c r="AT123" s="289"/>
      <c r="AU123" s="289"/>
      <c r="AV123" s="289"/>
      <c r="AW123" s="289"/>
      <c r="AX123" s="290"/>
      <c r="AZ123" s="53"/>
      <c r="BA123" s="288" t="s">
        <v>43</v>
      </c>
      <c r="BB123" s="289"/>
      <c r="BC123" s="289"/>
      <c r="BD123" s="289"/>
      <c r="BE123" s="289"/>
      <c r="BF123" s="289"/>
      <c r="BG123" s="289"/>
      <c r="BH123" s="289"/>
      <c r="BI123" s="289"/>
      <c r="BJ123" s="289"/>
      <c r="BK123" s="289"/>
      <c r="BL123" s="289"/>
      <c r="BM123" s="289"/>
      <c r="BN123" s="289"/>
      <c r="BO123" s="290"/>
      <c r="BQ123" s="53"/>
      <c r="BR123" s="288" t="s">
        <v>43</v>
      </c>
      <c r="BS123" s="289"/>
      <c r="BT123" s="289"/>
      <c r="BU123" s="289"/>
      <c r="BV123" s="289"/>
      <c r="BW123" s="289"/>
      <c r="BX123" s="289"/>
      <c r="BY123" s="289"/>
      <c r="BZ123" s="289"/>
      <c r="CA123" s="289"/>
      <c r="CB123" s="289"/>
      <c r="CC123" s="289"/>
      <c r="CD123" s="289"/>
      <c r="CE123" s="289"/>
      <c r="CF123" s="290"/>
    </row>
    <row r="124" spans="1:84" x14ac:dyDescent="0.3">
      <c r="A124" s="55"/>
      <c r="B124" s="291" t="s">
        <v>111</v>
      </c>
      <c r="C124" s="292"/>
      <c r="D124" s="292"/>
      <c r="E124" s="292"/>
      <c r="F124" s="293"/>
      <c r="G124" s="291" t="s">
        <v>112</v>
      </c>
      <c r="H124" s="292"/>
      <c r="I124" s="292"/>
      <c r="J124" s="292"/>
      <c r="K124" s="293"/>
      <c r="L124" s="291" t="s">
        <v>113</v>
      </c>
      <c r="M124" s="292"/>
      <c r="N124" s="292"/>
      <c r="O124" s="292"/>
      <c r="P124" s="293"/>
      <c r="R124" s="55"/>
      <c r="S124" s="291" t="s">
        <v>111</v>
      </c>
      <c r="T124" s="292"/>
      <c r="U124" s="292"/>
      <c r="V124" s="292"/>
      <c r="W124" s="293"/>
      <c r="X124" s="291" t="s">
        <v>112</v>
      </c>
      <c r="Y124" s="292"/>
      <c r="Z124" s="292"/>
      <c r="AA124" s="292"/>
      <c r="AB124" s="293"/>
      <c r="AC124" s="291" t="s">
        <v>113</v>
      </c>
      <c r="AD124" s="292"/>
      <c r="AE124" s="292"/>
      <c r="AF124" s="292"/>
      <c r="AG124" s="293"/>
      <c r="AI124" s="55"/>
      <c r="AJ124" s="291" t="s">
        <v>111</v>
      </c>
      <c r="AK124" s="292"/>
      <c r="AL124" s="292"/>
      <c r="AM124" s="292"/>
      <c r="AN124" s="293"/>
      <c r="AO124" s="291" t="s">
        <v>112</v>
      </c>
      <c r="AP124" s="292"/>
      <c r="AQ124" s="292"/>
      <c r="AR124" s="292"/>
      <c r="AS124" s="293"/>
      <c r="AT124" s="291" t="s">
        <v>113</v>
      </c>
      <c r="AU124" s="292"/>
      <c r="AV124" s="292"/>
      <c r="AW124" s="292"/>
      <c r="AX124" s="293"/>
      <c r="AZ124" s="55"/>
      <c r="BA124" s="291" t="s">
        <v>111</v>
      </c>
      <c r="BB124" s="292"/>
      <c r="BC124" s="292"/>
      <c r="BD124" s="292"/>
      <c r="BE124" s="293"/>
      <c r="BF124" s="291" t="s">
        <v>112</v>
      </c>
      <c r="BG124" s="292"/>
      <c r="BH124" s="292"/>
      <c r="BI124" s="292"/>
      <c r="BJ124" s="293"/>
      <c r="BK124" s="291" t="s">
        <v>113</v>
      </c>
      <c r="BL124" s="292"/>
      <c r="BM124" s="292"/>
      <c r="BN124" s="292"/>
      <c r="BO124" s="293"/>
      <c r="BQ124" s="55"/>
      <c r="BR124" s="291" t="s">
        <v>111</v>
      </c>
      <c r="BS124" s="292"/>
      <c r="BT124" s="292"/>
      <c r="BU124" s="292"/>
      <c r="BV124" s="293"/>
      <c r="BW124" s="291" t="s">
        <v>112</v>
      </c>
      <c r="BX124" s="292"/>
      <c r="BY124" s="292"/>
      <c r="BZ124" s="292"/>
      <c r="CA124" s="293"/>
      <c r="CB124" s="291" t="s">
        <v>113</v>
      </c>
      <c r="CC124" s="292"/>
      <c r="CD124" s="292"/>
      <c r="CE124" s="292"/>
      <c r="CF124" s="293"/>
    </row>
    <row r="125" spans="1:84" ht="57.6" x14ac:dyDescent="0.3">
      <c r="A125" s="56" t="s">
        <v>0</v>
      </c>
      <c r="B125" s="95" t="s">
        <v>4</v>
      </c>
      <c r="C125" s="95" t="s">
        <v>258</v>
      </c>
      <c r="D125" s="76" t="s">
        <v>259</v>
      </c>
      <c r="E125" s="96" t="s">
        <v>114</v>
      </c>
      <c r="F125" s="96" t="s">
        <v>115</v>
      </c>
      <c r="G125" s="75" t="s">
        <v>4</v>
      </c>
      <c r="H125" s="75" t="s">
        <v>258</v>
      </c>
      <c r="I125" s="76" t="s">
        <v>259</v>
      </c>
      <c r="J125" s="96" t="s">
        <v>116</v>
      </c>
      <c r="K125" s="96" t="s">
        <v>115</v>
      </c>
      <c r="L125" s="76" t="s">
        <v>260</v>
      </c>
      <c r="M125" s="75" t="s">
        <v>117</v>
      </c>
      <c r="N125" s="75" t="s">
        <v>118</v>
      </c>
      <c r="O125" s="75" t="s">
        <v>119</v>
      </c>
      <c r="P125" s="96" t="s">
        <v>120</v>
      </c>
      <c r="R125" s="56" t="s">
        <v>0</v>
      </c>
      <c r="S125" s="95" t="s">
        <v>4</v>
      </c>
      <c r="T125" s="95" t="s">
        <v>258</v>
      </c>
      <c r="U125" s="76" t="s">
        <v>259</v>
      </c>
      <c r="V125" s="96" t="s">
        <v>114</v>
      </c>
      <c r="W125" s="96" t="s">
        <v>115</v>
      </c>
      <c r="X125" s="75" t="s">
        <v>4</v>
      </c>
      <c r="Y125" s="75" t="s">
        <v>258</v>
      </c>
      <c r="Z125" s="76" t="s">
        <v>259</v>
      </c>
      <c r="AA125" s="96" t="s">
        <v>116</v>
      </c>
      <c r="AB125" s="96" t="s">
        <v>115</v>
      </c>
      <c r="AC125" s="76" t="s">
        <v>260</v>
      </c>
      <c r="AD125" s="75" t="s">
        <v>117</v>
      </c>
      <c r="AE125" s="75" t="s">
        <v>118</v>
      </c>
      <c r="AF125" s="75" t="s">
        <v>119</v>
      </c>
      <c r="AG125" s="96" t="s">
        <v>120</v>
      </c>
      <c r="AI125" s="56" t="s">
        <v>0</v>
      </c>
      <c r="AJ125" s="95" t="s">
        <v>4</v>
      </c>
      <c r="AK125" s="95" t="s">
        <v>258</v>
      </c>
      <c r="AL125" s="76" t="s">
        <v>259</v>
      </c>
      <c r="AM125" s="96" t="s">
        <v>114</v>
      </c>
      <c r="AN125" s="96" t="s">
        <v>115</v>
      </c>
      <c r="AO125" s="75" t="s">
        <v>4</v>
      </c>
      <c r="AP125" s="75" t="s">
        <v>258</v>
      </c>
      <c r="AQ125" s="76" t="s">
        <v>259</v>
      </c>
      <c r="AR125" s="96" t="s">
        <v>116</v>
      </c>
      <c r="AS125" s="96" t="s">
        <v>115</v>
      </c>
      <c r="AT125" s="76" t="s">
        <v>260</v>
      </c>
      <c r="AU125" s="75" t="s">
        <v>117</v>
      </c>
      <c r="AV125" s="75" t="s">
        <v>118</v>
      </c>
      <c r="AW125" s="75" t="s">
        <v>119</v>
      </c>
      <c r="AX125" s="96" t="s">
        <v>120</v>
      </c>
      <c r="AZ125" s="56" t="s">
        <v>0</v>
      </c>
      <c r="BA125" s="95" t="s">
        <v>4</v>
      </c>
      <c r="BB125" s="95" t="s">
        <v>258</v>
      </c>
      <c r="BC125" s="76" t="s">
        <v>259</v>
      </c>
      <c r="BD125" s="96" t="s">
        <v>114</v>
      </c>
      <c r="BE125" s="96" t="s">
        <v>115</v>
      </c>
      <c r="BF125" s="75" t="s">
        <v>4</v>
      </c>
      <c r="BG125" s="75" t="s">
        <v>258</v>
      </c>
      <c r="BH125" s="76" t="s">
        <v>259</v>
      </c>
      <c r="BI125" s="96" t="s">
        <v>116</v>
      </c>
      <c r="BJ125" s="96" t="s">
        <v>115</v>
      </c>
      <c r="BK125" s="76" t="s">
        <v>260</v>
      </c>
      <c r="BL125" s="75" t="s">
        <v>117</v>
      </c>
      <c r="BM125" s="75" t="s">
        <v>118</v>
      </c>
      <c r="BN125" s="75" t="s">
        <v>119</v>
      </c>
      <c r="BO125" s="96" t="s">
        <v>120</v>
      </c>
      <c r="BQ125" s="56" t="s">
        <v>0</v>
      </c>
      <c r="BR125" s="95" t="s">
        <v>4</v>
      </c>
      <c r="BS125" s="95" t="s">
        <v>258</v>
      </c>
      <c r="BT125" s="76" t="s">
        <v>259</v>
      </c>
      <c r="BU125" s="96" t="s">
        <v>114</v>
      </c>
      <c r="BV125" s="96" t="s">
        <v>115</v>
      </c>
      <c r="BW125" s="75" t="s">
        <v>4</v>
      </c>
      <c r="BX125" s="75" t="s">
        <v>258</v>
      </c>
      <c r="BY125" s="76" t="s">
        <v>259</v>
      </c>
      <c r="BZ125" s="96" t="s">
        <v>116</v>
      </c>
      <c r="CA125" s="96" t="s">
        <v>115</v>
      </c>
      <c r="CB125" s="76" t="s">
        <v>260</v>
      </c>
      <c r="CC125" s="75" t="s">
        <v>117</v>
      </c>
      <c r="CD125" s="75" t="s">
        <v>118</v>
      </c>
      <c r="CE125" s="75" t="s">
        <v>119</v>
      </c>
      <c r="CF125" s="96" t="s">
        <v>120</v>
      </c>
    </row>
    <row r="126" spans="1:84" x14ac:dyDescent="0.3">
      <c r="A126" s="56" t="s">
        <v>1</v>
      </c>
      <c r="B126" s="97"/>
      <c r="C126" s="97"/>
      <c r="D126" s="98" t="e">
        <f>C126/B126</f>
        <v>#DIV/0!</v>
      </c>
      <c r="E126" s="99" t="s">
        <v>13</v>
      </c>
      <c r="F126" s="100">
        <v>141</v>
      </c>
      <c r="G126" s="41"/>
      <c r="H126" s="41"/>
      <c r="I126" s="98" t="e">
        <f>H126/G126</f>
        <v>#DIV/0!</v>
      </c>
      <c r="J126" s="99" t="s">
        <v>13</v>
      </c>
      <c r="K126" s="100">
        <v>158.1</v>
      </c>
      <c r="L126" s="77" t="e">
        <f>I126-D126</f>
        <v>#DIV/0!</v>
      </c>
      <c r="M126" s="59" t="str">
        <f>E126</f>
        <v>-</v>
      </c>
      <c r="N126" s="59" t="str">
        <f t="shared" ref="N126:N137" si="270">J126</f>
        <v>-</v>
      </c>
      <c r="O126" s="59" t="e">
        <f>N126-M126</f>
        <v>#VALUE!</v>
      </c>
      <c r="P126" s="101">
        <v>17.100000000000001</v>
      </c>
      <c r="R126" s="56" t="s">
        <v>1</v>
      </c>
      <c r="S126" s="97"/>
      <c r="T126" s="97"/>
      <c r="U126" s="98" t="e">
        <f>T126/S126</f>
        <v>#DIV/0!</v>
      </c>
      <c r="V126" s="99" t="s">
        <v>13</v>
      </c>
      <c r="W126" s="100">
        <v>141</v>
      </c>
      <c r="X126" s="41"/>
      <c r="Y126" s="41"/>
      <c r="Z126" s="98" t="e">
        <f>Y126/X126</f>
        <v>#DIV/0!</v>
      </c>
      <c r="AA126" s="99" t="s">
        <v>13</v>
      </c>
      <c r="AB126" s="100">
        <v>158.1</v>
      </c>
      <c r="AC126" s="77" t="e">
        <f>Z126-U126</f>
        <v>#DIV/0!</v>
      </c>
      <c r="AD126" s="59" t="str">
        <f>V126</f>
        <v>-</v>
      </c>
      <c r="AE126" s="59" t="str">
        <f t="shared" ref="AE126:AE137" si="271">AA126</f>
        <v>-</v>
      </c>
      <c r="AF126" s="59" t="e">
        <f>AE126-AD126</f>
        <v>#VALUE!</v>
      </c>
      <c r="AG126" s="101">
        <v>17.100000000000001</v>
      </c>
      <c r="AI126" s="56" t="s">
        <v>1</v>
      </c>
      <c r="AJ126" s="97"/>
      <c r="AK126" s="97"/>
      <c r="AL126" s="98" t="e">
        <f>AK126/AJ126</f>
        <v>#DIV/0!</v>
      </c>
      <c r="AM126" s="99" t="s">
        <v>13</v>
      </c>
      <c r="AN126" s="100">
        <v>141</v>
      </c>
      <c r="AO126" s="41"/>
      <c r="AP126" s="41"/>
      <c r="AQ126" s="98" t="e">
        <f>AP126/AO126</f>
        <v>#DIV/0!</v>
      </c>
      <c r="AR126" s="99" t="s">
        <v>13</v>
      </c>
      <c r="AS126" s="100">
        <v>158.1</v>
      </c>
      <c r="AT126" s="77" t="e">
        <f>AQ126-AL126</f>
        <v>#DIV/0!</v>
      </c>
      <c r="AU126" s="59" t="str">
        <f>AM126</f>
        <v>-</v>
      </c>
      <c r="AV126" s="59" t="str">
        <f t="shared" ref="AV126:AV137" si="272">AR126</f>
        <v>-</v>
      </c>
      <c r="AW126" s="59" t="e">
        <f>AV126-AU126</f>
        <v>#VALUE!</v>
      </c>
      <c r="AX126" s="101">
        <v>17.100000000000001</v>
      </c>
      <c r="AZ126" s="56" t="s">
        <v>1</v>
      </c>
      <c r="BA126" s="97"/>
      <c r="BB126" s="97"/>
      <c r="BC126" s="98" t="e">
        <f>BB126/BA126</f>
        <v>#DIV/0!</v>
      </c>
      <c r="BD126" s="99" t="s">
        <v>13</v>
      </c>
      <c r="BE126" s="100">
        <v>141</v>
      </c>
      <c r="BF126" s="41"/>
      <c r="BG126" s="41"/>
      <c r="BH126" s="98" t="e">
        <f>BG126/BF126</f>
        <v>#DIV/0!</v>
      </c>
      <c r="BI126" s="99" t="s">
        <v>13</v>
      </c>
      <c r="BJ126" s="100">
        <v>158.1</v>
      </c>
      <c r="BK126" s="77" t="e">
        <f>BH126-BC126</f>
        <v>#DIV/0!</v>
      </c>
      <c r="BL126" s="59" t="str">
        <f>BD126</f>
        <v>-</v>
      </c>
      <c r="BM126" s="59" t="str">
        <f t="shared" ref="BM126:BM137" si="273">BI126</f>
        <v>-</v>
      </c>
      <c r="BN126" s="59" t="e">
        <f>BM126-BL126</f>
        <v>#VALUE!</v>
      </c>
      <c r="BO126" s="101">
        <v>17.100000000000001</v>
      </c>
      <c r="BQ126" s="56" t="s">
        <v>1</v>
      </c>
      <c r="BR126" s="97"/>
      <c r="BS126" s="97"/>
      <c r="BT126" s="98" t="e">
        <f>BS126/BR126</f>
        <v>#DIV/0!</v>
      </c>
      <c r="BU126" s="99" t="s">
        <v>13</v>
      </c>
      <c r="BV126" s="100">
        <v>141</v>
      </c>
      <c r="BW126" s="41"/>
      <c r="BX126" s="41"/>
      <c r="BY126" s="98" t="e">
        <f>BX126/BW126</f>
        <v>#DIV/0!</v>
      </c>
      <c r="BZ126" s="99" t="s">
        <v>13</v>
      </c>
      <c r="CA126" s="100">
        <v>158.1</v>
      </c>
      <c r="CB126" s="77" t="e">
        <f>BY126-BT126</f>
        <v>#DIV/0!</v>
      </c>
      <c r="CC126" s="59" t="str">
        <f>BU126</f>
        <v>-</v>
      </c>
      <c r="CD126" s="59" t="str">
        <f t="shared" ref="CD126:CD137" si="274">BZ126</f>
        <v>-</v>
      </c>
      <c r="CE126" s="59" t="e">
        <f>CD126-CC126</f>
        <v>#VALUE!</v>
      </c>
      <c r="CF126" s="101">
        <v>17.100000000000001</v>
      </c>
    </row>
    <row r="127" spans="1:84" x14ac:dyDescent="0.3">
      <c r="A127" s="56">
        <v>1</v>
      </c>
      <c r="B127" s="97"/>
      <c r="C127" s="97"/>
      <c r="D127" s="98" t="e">
        <f t="shared" ref="D127:D137" si="275">C127/B127</f>
        <v>#DIV/0!</v>
      </c>
      <c r="E127" s="99" t="s">
        <v>13</v>
      </c>
      <c r="F127" s="100">
        <v>160.69999999999999</v>
      </c>
      <c r="G127" s="41"/>
      <c r="H127" s="41"/>
      <c r="I127" s="98" t="e">
        <f t="shared" ref="I127:I128" si="276">H127/G127</f>
        <v>#DIV/0!</v>
      </c>
      <c r="J127" s="99" t="s">
        <v>13</v>
      </c>
      <c r="K127" s="100">
        <v>177.5</v>
      </c>
      <c r="L127" s="77" t="e">
        <f t="shared" ref="L127:L137" si="277">I127-D127</f>
        <v>#DIV/0!</v>
      </c>
      <c r="M127" s="59" t="str">
        <f>E127</f>
        <v>-</v>
      </c>
      <c r="N127" s="59" t="str">
        <f t="shared" si="270"/>
        <v>-</v>
      </c>
      <c r="O127" s="59" t="e">
        <f t="shared" ref="O127:O137" si="278">N127-M127</f>
        <v>#VALUE!</v>
      </c>
      <c r="P127" s="101">
        <v>16.8</v>
      </c>
      <c r="R127" s="56">
        <v>1</v>
      </c>
      <c r="S127" s="97"/>
      <c r="T127" s="97"/>
      <c r="U127" s="98" t="e">
        <f t="shared" ref="U127:U137" si="279">T127/S127</f>
        <v>#DIV/0!</v>
      </c>
      <c r="V127" s="99" t="s">
        <v>13</v>
      </c>
      <c r="W127" s="100">
        <v>160.69999999999999</v>
      </c>
      <c r="X127" s="41"/>
      <c r="Y127" s="41"/>
      <c r="Z127" s="98" t="e">
        <f t="shared" ref="Z127:Z128" si="280">Y127/X127</f>
        <v>#DIV/0!</v>
      </c>
      <c r="AA127" s="99" t="s">
        <v>13</v>
      </c>
      <c r="AB127" s="100">
        <v>177.5</v>
      </c>
      <c r="AC127" s="77" t="e">
        <f t="shared" ref="AC127:AC137" si="281">Z127-U127</f>
        <v>#DIV/0!</v>
      </c>
      <c r="AD127" s="59" t="str">
        <f>V127</f>
        <v>-</v>
      </c>
      <c r="AE127" s="59" t="str">
        <f t="shared" si="271"/>
        <v>-</v>
      </c>
      <c r="AF127" s="59" t="e">
        <f t="shared" ref="AF127:AF137" si="282">AE127-AD127</f>
        <v>#VALUE!</v>
      </c>
      <c r="AG127" s="101">
        <v>16.8</v>
      </c>
      <c r="AI127" s="56">
        <v>1</v>
      </c>
      <c r="AJ127" s="97"/>
      <c r="AK127" s="97"/>
      <c r="AL127" s="98" t="e">
        <f t="shared" ref="AL127:AL137" si="283">AK127/AJ127</f>
        <v>#DIV/0!</v>
      </c>
      <c r="AM127" s="99" t="s">
        <v>13</v>
      </c>
      <c r="AN127" s="100">
        <v>160.69999999999999</v>
      </c>
      <c r="AO127" s="41"/>
      <c r="AP127" s="41"/>
      <c r="AQ127" s="98" t="e">
        <f t="shared" ref="AQ127:AQ128" si="284">AP127/AO127</f>
        <v>#DIV/0!</v>
      </c>
      <c r="AR127" s="99" t="s">
        <v>13</v>
      </c>
      <c r="AS127" s="100">
        <v>177.5</v>
      </c>
      <c r="AT127" s="77" t="e">
        <f t="shared" ref="AT127:AT137" si="285">AQ127-AL127</f>
        <v>#DIV/0!</v>
      </c>
      <c r="AU127" s="59" t="str">
        <f>AM127</f>
        <v>-</v>
      </c>
      <c r="AV127" s="59" t="str">
        <f t="shared" si="272"/>
        <v>-</v>
      </c>
      <c r="AW127" s="59" t="e">
        <f t="shared" ref="AW127:AW137" si="286">AV127-AU127</f>
        <v>#VALUE!</v>
      </c>
      <c r="AX127" s="101">
        <v>16.8</v>
      </c>
      <c r="AZ127" s="56">
        <v>1</v>
      </c>
      <c r="BA127" s="97"/>
      <c r="BB127" s="97"/>
      <c r="BC127" s="98" t="e">
        <f t="shared" ref="BC127:BC137" si="287">BB127/BA127</f>
        <v>#DIV/0!</v>
      </c>
      <c r="BD127" s="99" t="s">
        <v>13</v>
      </c>
      <c r="BE127" s="100">
        <v>160.69999999999999</v>
      </c>
      <c r="BF127" s="41"/>
      <c r="BG127" s="41"/>
      <c r="BH127" s="98" t="e">
        <f t="shared" ref="BH127:BH128" si="288">BG127/BF127</f>
        <v>#DIV/0!</v>
      </c>
      <c r="BI127" s="99" t="s">
        <v>13</v>
      </c>
      <c r="BJ127" s="100">
        <v>177.5</v>
      </c>
      <c r="BK127" s="77" t="e">
        <f t="shared" ref="BK127:BK137" si="289">BH127-BC127</f>
        <v>#DIV/0!</v>
      </c>
      <c r="BL127" s="59" t="str">
        <f>BD127</f>
        <v>-</v>
      </c>
      <c r="BM127" s="59" t="str">
        <f t="shared" si="273"/>
        <v>-</v>
      </c>
      <c r="BN127" s="59" t="e">
        <f t="shared" ref="BN127:BN137" si="290">BM127-BL127</f>
        <v>#VALUE!</v>
      </c>
      <c r="BO127" s="101">
        <v>16.8</v>
      </c>
      <c r="BQ127" s="56">
        <v>1</v>
      </c>
      <c r="BR127" s="97"/>
      <c r="BS127" s="97"/>
      <c r="BT127" s="98" t="e">
        <f t="shared" ref="BT127:BT137" si="291">BS127/BR127</f>
        <v>#DIV/0!</v>
      </c>
      <c r="BU127" s="99" t="s">
        <v>13</v>
      </c>
      <c r="BV127" s="100">
        <v>160.69999999999999</v>
      </c>
      <c r="BW127" s="41"/>
      <c r="BX127" s="41"/>
      <c r="BY127" s="98" t="e">
        <f t="shared" ref="BY127:BY128" si="292">BX127/BW127</f>
        <v>#DIV/0!</v>
      </c>
      <c r="BZ127" s="99" t="s">
        <v>13</v>
      </c>
      <c r="CA127" s="100">
        <v>177.5</v>
      </c>
      <c r="CB127" s="77" t="e">
        <f t="shared" ref="CB127:CB137" si="293">BY127-BT127</f>
        <v>#DIV/0!</v>
      </c>
      <c r="CC127" s="59" t="str">
        <f>BU127</f>
        <v>-</v>
      </c>
      <c r="CD127" s="59" t="str">
        <f t="shared" si="274"/>
        <v>-</v>
      </c>
      <c r="CE127" s="59" t="e">
        <f t="shared" ref="CE127:CE137" si="294">CD127-CC127</f>
        <v>#VALUE!</v>
      </c>
      <c r="CF127" s="101">
        <v>16.8</v>
      </c>
    </row>
    <row r="128" spans="1:84" x14ac:dyDescent="0.3">
      <c r="A128" s="56">
        <v>2</v>
      </c>
      <c r="B128" s="97"/>
      <c r="C128" s="97"/>
      <c r="D128" s="98" t="e">
        <f t="shared" si="275"/>
        <v>#DIV/0!</v>
      </c>
      <c r="E128" s="99" t="s">
        <v>13</v>
      </c>
      <c r="F128" s="100">
        <v>174.7</v>
      </c>
      <c r="G128" s="41"/>
      <c r="H128" s="41"/>
      <c r="I128" s="98" t="e">
        <f t="shared" si="276"/>
        <v>#DIV/0!</v>
      </c>
      <c r="J128" s="99" t="s">
        <v>13</v>
      </c>
      <c r="K128" s="100">
        <v>188.7</v>
      </c>
      <c r="L128" s="77" t="e">
        <f t="shared" si="277"/>
        <v>#DIV/0!</v>
      </c>
      <c r="M128" s="59" t="str">
        <f t="shared" ref="M128:M137" si="295">E128</f>
        <v>-</v>
      </c>
      <c r="N128" s="59" t="str">
        <f t="shared" si="270"/>
        <v>-</v>
      </c>
      <c r="O128" s="59" t="e">
        <f t="shared" si="278"/>
        <v>#VALUE!</v>
      </c>
      <c r="P128" s="101">
        <v>14</v>
      </c>
      <c r="R128" s="56">
        <v>2</v>
      </c>
      <c r="S128" s="97"/>
      <c r="T128" s="97"/>
      <c r="U128" s="98" t="e">
        <f t="shared" si="279"/>
        <v>#DIV/0!</v>
      </c>
      <c r="V128" s="99" t="s">
        <v>13</v>
      </c>
      <c r="W128" s="100">
        <v>174.7</v>
      </c>
      <c r="X128" s="41"/>
      <c r="Y128" s="41"/>
      <c r="Z128" s="98" t="e">
        <f t="shared" si="280"/>
        <v>#DIV/0!</v>
      </c>
      <c r="AA128" s="99" t="s">
        <v>13</v>
      </c>
      <c r="AB128" s="100">
        <v>188.7</v>
      </c>
      <c r="AC128" s="77" t="e">
        <f t="shared" si="281"/>
        <v>#DIV/0!</v>
      </c>
      <c r="AD128" s="59" t="str">
        <f t="shared" ref="AD128:AD137" si="296">V128</f>
        <v>-</v>
      </c>
      <c r="AE128" s="59" t="str">
        <f t="shared" si="271"/>
        <v>-</v>
      </c>
      <c r="AF128" s="59" t="e">
        <f t="shared" si="282"/>
        <v>#VALUE!</v>
      </c>
      <c r="AG128" s="101">
        <v>14</v>
      </c>
      <c r="AI128" s="56">
        <v>2</v>
      </c>
      <c r="AJ128" s="97"/>
      <c r="AK128" s="97"/>
      <c r="AL128" s="98" t="e">
        <f t="shared" si="283"/>
        <v>#DIV/0!</v>
      </c>
      <c r="AM128" s="99" t="s">
        <v>13</v>
      </c>
      <c r="AN128" s="100">
        <v>174.7</v>
      </c>
      <c r="AO128" s="41"/>
      <c r="AP128" s="41"/>
      <c r="AQ128" s="98" t="e">
        <f t="shared" si="284"/>
        <v>#DIV/0!</v>
      </c>
      <c r="AR128" s="99" t="s">
        <v>13</v>
      </c>
      <c r="AS128" s="100">
        <v>188.7</v>
      </c>
      <c r="AT128" s="77" t="e">
        <f t="shared" si="285"/>
        <v>#DIV/0!</v>
      </c>
      <c r="AU128" s="59" t="str">
        <f t="shared" ref="AU128:AU137" si="297">AM128</f>
        <v>-</v>
      </c>
      <c r="AV128" s="59" t="str">
        <f t="shared" si="272"/>
        <v>-</v>
      </c>
      <c r="AW128" s="59" t="e">
        <f t="shared" si="286"/>
        <v>#VALUE!</v>
      </c>
      <c r="AX128" s="101">
        <v>14</v>
      </c>
      <c r="AZ128" s="56">
        <v>2</v>
      </c>
      <c r="BA128" s="97"/>
      <c r="BB128" s="97"/>
      <c r="BC128" s="98" t="e">
        <f t="shared" si="287"/>
        <v>#DIV/0!</v>
      </c>
      <c r="BD128" s="99" t="s">
        <v>13</v>
      </c>
      <c r="BE128" s="100">
        <v>174.7</v>
      </c>
      <c r="BF128" s="41"/>
      <c r="BG128" s="41"/>
      <c r="BH128" s="98" t="e">
        <f t="shared" si="288"/>
        <v>#DIV/0!</v>
      </c>
      <c r="BI128" s="99" t="s">
        <v>13</v>
      </c>
      <c r="BJ128" s="100">
        <v>188.7</v>
      </c>
      <c r="BK128" s="77" t="e">
        <f t="shared" si="289"/>
        <v>#DIV/0!</v>
      </c>
      <c r="BL128" s="59" t="str">
        <f t="shared" ref="BL128:BL137" si="298">BD128</f>
        <v>-</v>
      </c>
      <c r="BM128" s="59" t="str">
        <f t="shared" si="273"/>
        <v>-</v>
      </c>
      <c r="BN128" s="59" t="e">
        <f t="shared" si="290"/>
        <v>#VALUE!</v>
      </c>
      <c r="BO128" s="101">
        <v>14</v>
      </c>
      <c r="BQ128" s="56">
        <v>2</v>
      </c>
      <c r="BR128" s="97"/>
      <c r="BS128" s="97"/>
      <c r="BT128" s="98" t="e">
        <f t="shared" si="291"/>
        <v>#DIV/0!</v>
      </c>
      <c r="BU128" s="99" t="s">
        <v>13</v>
      </c>
      <c r="BV128" s="100">
        <v>174.7</v>
      </c>
      <c r="BW128" s="41"/>
      <c r="BX128" s="41"/>
      <c r="BY128" s="98" t="e">
        <f t="shared" si="292"/>
        <v>#DIV/0!</v>
      </c>
      <c r="BZ128" s="99" t="s">
        <v>13</v>
      </c>
      <c r="CA128" s="100">
        <v>188.7</v>
      </c>
      <c r="CB128" s="77" t="e">
        <f t="shared" si="293"/>
        <v>#DIV/0!</v>
      </c>
      <c r="CC128" s="59" t="str">
        <f t="shared" ref="CC128:CC137" si="299">BU128</f>
        <v>-</v>
      </c>
      <c r="CD128" s="59" t="str">
        <f t="shared" si="274"/>
        <v>-</v>
      </c>
      <c r="CE128" s="59" t="e">
        <f t="shared" si="294"/>
        <v>#VALUE!</v>
      </c>
      <c r="CF128" s="101">
        <v>14</v>
      </c>
    </row>
    <row r="129" spans="1:149" x14ac:dyDescent="0.3">
      <c r="A129" s="60">
        <v>3</v>
      </c>
      <c r="B129" s="102"/>
      <c r="C129" s="102"/>
      <c r="D129" s="80" t="e">
        <f t="shared" si="275"/>
        <v>#DIV/0!</v>
      </c>
      <c r="E129" s="103" t="s">
        <v>13</v>
      </c>
      <c r="F129" s="104">
        <v>188.3</v>
      </c>
      <c r="G129" s="42"/>
      <c r="H129" s="42"/>
      <c r="I129" s="80" t="e">
        <f>H129/G129</f>
        <v>#DIV/0!</v>
      </c>
      <c r="J129" s="103" t="s">
        <v>13</v>
      </c>
      <c r="K129" s="104">
        <v>198.6</v>
      </c>
      <c r="L129" s="77" t="e">
        <f t="shared" si="277"/>
        <v>#DIV/0!</v>
      </c>
      <c r="M129" s="59" t="str">
        <f t="shared" si="295"/>
        <v>-</v>
      </c>
      <c r="N129" s="59" t="str">
        <f t="shared" si="270"/>
        <v>-</v>
      </c>
      <c r="O129" s="59" t="e">
        <f t="shared" si="278"/>
        <v>#VALUE!</v>
      </c>
      <c r="P129" s="101">
        <v>10.3</v>
      </c>
      <c r="R129" s="60">
        <v>3</v>
      </c>
      <c r="S129" s="102"/>
      <c r="T129" s="102"/>
      <c r="U129" s="80" t="e">
        <f t="shared" si="279"/>
        <v>#DIV/0!</v>
      </c>
      <c r="V129" s="103" t="s">
        <v>13</v>
      </c>
      <c r="W129" s="104">
        <v>188.3</v>
      </c>
      <c r="X129" s="42"/>
      <c r="Y129" s="42"/>
      <c r="Z129" s="80" t="e">
        <f>Y129/X129</f>
        <v>#DIV/0!</v>
      </c>
      <c r="AA129" s="103" t="s">
        <v>13</v>
      </c>
      <c r="AB129" s="104">
        <v>198.6</v>
      </c>
      <c r="AC129" s="77" t="e">
        <f t="shared" si="281"/>
        <v>#DIV/0!</v>
      </c>
      <c r="AD129" s="59" t="str">
        <f t="shared" si="296"/>
        <v>-</v>
      </c>
      <c r="AE129" s="59" t="str">
        <f t="shared" si="271"/>
        <v>-</v>
      </c>
      <c r="AF129" s="59" t="e">
        <f t="shared" si="282"/>
        <v>#VALUE!</v>
      </c>
      <c r="AG129" s="101">
        <v>10.3</v>
      </c>
      <c r="AI129" s="60">
        <v>3</v>
      </c>
      <c r="AJ129" s="102"/>
      <c r="AK129" s="102"/>
      <c r="AL129" s="80" t="e">
        <f t="shared" si="283"/>
        <v>#DIV/0!</v>
      </c>
      <c r="AM129" s="103" t="s">
        <v>13</v>
      </c>
      <c r="AN129" s="104">
        <v>188.3</v>
      </c>
      <c r="AO129" s="42"/>
      <c r="AP129" s="42"/>
      <c r="AQ129" s="80" t="e">
        <f>AP129/AO129</f>
        <v>#DIV/0!</v>
      </c>
      <c r="AR129" s="103" t="s">
        <v>13</v>
      </c>
      <c r="AS129" s="104">
        <v>198.6</v>
      </c>
      <c r="AT129" s="77" t="e">
        <f t="shared" si="285"/>
        <v>#DIV/0!</v>
      </c>
      <c r="AU129" s="59" t="str">
        <f t="shared" si="297"/>
        <v>-</v>
      </c>
      <c r="AV129" s="59" t="str">
        <f t="shared" si="272"/>
        <v>-</v>
      </c>
      <c r="AW129" s="59" t="e">
        <f t="shared" si="286"/>
        <v>#VALUE!</v>
      </c>
      <c r="AX129" s="101">
        <v>10.3</v>
      </c>
      <c r="AZ129" s="60">
        <v>3</v>
      </c>
      <c r="BA129" s="102"/>
      <c r="BB129" s="102"/>
      <c r="BC129" s="80" t="e">
        <f t="shared" si="287"/>
        <v>#DIV/0!</v>
      </c>
      <c r="BD129" s="103" t="s">
        <v>13</v>
      </c>
      <c r="BE129" s="104">
        <v>188.3</v>
      </c>
      <c r="BF129" s="42"/>
      <c r="BG129" s="42"/>
      <c r="BH129" s="80" t="e">
        <f>BG129/BF129</f>
        <v>#DIV/0!</v>
      </c>
      <c r="BI129" s="103" t="s">
        <v>13</v>
      </c>
      <c r="BJ129" s="104">
        <v>198.6</v>
      </c>
      <c r="BK129" s="77" t="e">
        <f t="shared" si="289"/>
        <v>#DIV/0!</v>
      </c>
      <c r="BL129" s="59" t="str">
        <f t="shared" si="298"/>
        <v>-</v>
      </c>
      <c r="BM129" s="59" t="str">
        <f t="shared" si="273"/>
        <v>-</v>
      </c>
      <c r="BN129" s="59" t="e">
        <f t="shared" si="290"/>
        <v>#VALUE!</v>
      </c>
      <c r="BO129" s="101">
        <v>10.3</v>
      </c>
      <c r="BQ129" s="60">
        <v>3</v>
      </c>
      <c r="BR129" s="102"/>
      <c r="BS129" s="102"/>
      <c r="BT129" s="80" t="e">
        <f t="shared" si="291"/>
        <v>#DIV/0!</v>
      </c>
      <c r="BU129" s="103" t="s">
        <v>13</v>
      </c>
      <c r="BV129" s="104">
        <v>188.3</v>
      </c>
      <c r="BW129" s="42"/>
      <c r="BX129" s="42"/>
      <c r="BY129" s="80" t="e">
        <f>BX129/BW129</f>
        <v>#DIV/0!</v>
      </c>
      <c r="BZ129" s="103" t="s">
        <v>13</v>
      </c>
      <c r="CA129" s="104">
        <v>198.6</v>
      </c>
      <c r="CB129" s="77" t="e">
        <f t="shared" si="293"/>
        <v>#DIV/0!</v>
      </c>
      <c r="CC129" s="59" t="str">
        <f t="shared" si="299"/>
        <v>-</v>
      </c>
      <c r="CD129" s="59" t="str">
        <f t="shared" si="274"/>
        <v>-</v>
      </c>
      <c r="CE129" s="59" t="e">
        <f t="shared" si="294"/>
        <v>#VALUE!</v>
      </c>
      <c r="CF129" s="101">
        <v>10.3</v>
      </c>
    </row>
    <row r="130" spans="1:149" x14ac:dyDescent="0.3">
      <c r="A130" s="60">
        <v>4</v>
      </c>
      <c r="B130" s="102"/>
      <c r="C130" s="102"/>
      <c r="D130" s="80" t="e">
        <f t="shared" si="275"/>
        <v>#DIV/0!</v>
      </c>
      <c r="E130" s="103" t="s">
        <v>13</v>
      </c>
      <c r="F130" s="104">
        <v>198.2</v>
      </c>
      <c r="G130" s="42"/>
      <c r="H130" s="42"/>
      <c r="I130" s="80" t="e">
        <f t="shared" ref="I130:I137" si="300">H130/G130</f>
        <v>#DIV/0!</v>
      </c>
      <c r="J130" s="103" t="s">
        <v>13</v>
      </c>
      <c r="K130" s="104">
        <v>205.9</v>
      </c>
      <c r="L130" s="80" t="e">
        <f t="shared" si="277"/>
        <v>#DIV/0!</v>
      </c>
      <c r="M130" s="62" t="str">
        <f t="shared" si="295"/>
        <v>-</v>
      </c>
      <c r="N130" s="62" t="str">
        <f t="shared" si="270"/>
        <v>-</v>
      </c>
      <c r="O130" s="62" t="e">
        <f t="shared" si="278"/>
        <v>#VALUE!</v>
      </c>
      <c r="P130" s="105">
        <v>7.8</v>
      </c>
      <c r="R130" s="60">
        <v>4</v>
      </c>
      <c r="S130" s="102"/>
      <c r="T130" s="102"/>
      <c r="U130" s="80" t="e">
        <f t="shared" si="279"/>
        <v>#DIV/0!</v>
      </c>
      <c r="V130" s="103" t="s">
        <v>13</v>
      </c>
      <c r="W130" s="104">
        <v>198.2</v>
      </c>
      <c r="X130" s="42"/>
      <c r="Y130" s="42"/>
      <c r="Z130" s="80" t="e">
        <f t="shared" ref="Z130:Z137" si="301">Y130/X130</f>
        <v>#DIV/0!</v>
      </c>
      <c r="AA130" s="103" t="s">
        <v>13</v>
      </c>
      <c r="AB130" s="104">
        <v>205.9</v>
      </c>
      <c r="AC130" s="80" t="e">
        <f t="shared" si="281"/>
        <v>#DIV/0!</v>
      </c>
      <c r="AD130" s="62" t="str">
        <f t="shared" si="296"/>
        <v>-</v>
      </c>
      <c r="AE130" s="62" t="str">
        <f t="shared" si="271"/>
        <v>-</v>
      </c>
      <c r="AF130" s="62" t="e">
        <f t="shared" si="282"/>
        <v>#VALUE!</v>
      </c>
      <c r="AG130" s="105">
        <v>7.8</v>
      </c>
      <c r="AI130" s="60">
        <v>4</v>
      </c>
      <c r="AJ130" s="102"/>
      <c r="AK130" s="102"/>
      <c r="AL130" s="80" t="e">
        <f t="shared" si="283"/>
        <v>#DIV/0!</v>
      </c>
      <c r="AM130" s="103" t="s">
        <v>13</v>
      </c>
      <c r="AN130" s="104">
        <v>198.2</v>
      </c>
      <c r="AO130" s="42"/>
      <c r="AP130" s="42"/>
      <c r="AQ130" s="80" t="e">
        <f t="shared" ref="AQ130:AQ137" si="302">AP130/AO130</f>
        <v>#DIV/0!</v>
      </c>
      <c r="AR130" s="103" t="s">
        <v>13</v>
      </c>
      <c r="AS130" s="104">
        <v>205.9</v>
      </c>
      <c r="AT130" s="80" t="e">
        <f t="shared" si="285"/>
        <v>#DIV/0!</v>
      </c>
      <c r="AU130" s="62" t="str">
        <f t="shared" si="297"/>
        <v>-</v>
      </c>
      <c r="AV130" s="62" t="str">
        <f t="shared" si="272"/>
        <v>-</v>
      </c>
      <c r="AW130" s="62" t="e">
        <f t="shared" si="286"/>
        <v>#VALUE!</v>
      </c>
      <c r="AX130" s="105">
        <v>7.8</v>
      </c>
      <c r="AZ130" s="60">
        <v>4</v>
      </c>
      <c r="BA130" s="102"/>
      <c r="BB130" s="102"/>
      <c r="BC130" s="80" t="e">
        <f t="shared" si="287"/>
        <v>#DIV/0!</v>
      </c>
      <c r="BD130" s="103" t="s">
        <v>13</v>
      </c>
      <c r="BE130" s="104">
        <v>198.2</v>
      </c>
      <c r="BF130" s="42"/>
      <c r="BG130" s="42"/>
      <c r="BH130" s="80" t="e">
        <f t="shared" ref="BH130:BH137" si="303">BG130/BF130</f>
        <v>#DIV/0!</v>
      </c>
      <c r="BI130" s="103" t="s">
        <v>13</v>
      </c>
      <c r="BJ130" s="104">
        <v>205.9</v>
      </c>
      <c r="BK130" s="80" t="e">
        <f t="shared" si="289"/>
        <v>#DIV/0!</v>
      </c>
      <c r="BL130" s="62" t="str">
        <f t="shared" si="298"/>
        <v>-</v>
      </c>
      <c r="BM130" s="62" t="str">
        <f t="shared" si="273"/>
        <v>-</v>
      </c>
      <c r="BN130" s="62" t="e">
        <f t="shared" si="290"/>
        <v>#VALUE!</v>
      </c>
      <c r="BO130" s="105">
        <v>7.8</v>
      </c>
      <c r="BQ130" s="60">
        <v>4</v>
      </c>
      <c r="BR130" s="102"/>
      <c r="BS130" s="102"/>
      <c r="BT130" s="80" t="e">
        <f t="shared" si="291"/>
        <v>#DIV/0!</v>
      </c>
      <c r="BU130" s="103" t="s">
        <v>13</v>
      </c>
      <c r="BV130" s="104">
        <v>198.2</v>
      </c>
      <c r="BW130" s="42"/>
      <c r="BX130" s="42"/>
      <c r="BY130" s="80" t="e">
        <f t="shared" ref="BY130:BY137" si="304">BX130/BW130</f>
        <v>#DIV/0!</v>
      </c>
      <c r="BZ130" s="103" t="s">
        <v>13</v>
      </c>
      <c r="CA130" s="104">
        <v>205.9</v>
      </c>
      <c r="CB130" s="80" t="e">
        <f t="shared" si="293"/>
        <v>#DIV/0!</v>
      </c>
      <c r="CC130" s="62" t="str">
        <f t="shared" si="299"/>
        <v>-</v>
      </c>
      <c r="CD130" s="62" t="str">
        <f t="shared" si="274"/>
        <v>-</v>
      </c>
      <c r="CE130" s="62" t="e">
        <f t="shared" si="294"/>
        <v>#VALUE!</v>
      </c>
      <c r="CF130" s="105">
        <v>7.8</v>
      </c>
    </row>
    <row r="131" spans="1:149" x14ac:dyDescent="0.3">
      <c r="A131" s="60">
        <v>5</v>
      </c>
      <c r="B131" s="102"/>
      <c r="C131" s="102"/>
      <c r="D131" s="80" t="e">
        <f t="shared" si="275"/>
        <v>#DIV/0!</v>
      </c>
      <c r="E131" s="103" t="s">
        <v>13</v>
      </c>
      <c r="F131" s="104">
        <v>205.7</v>
      </c>
      <c r="G131" s="42"/>
      <c r="H131" s="42"/>
      <c r="I131" s="80" t="e">
        <f t="shared" si="300"/>
        <v>#DIV/0!</v>
      </c>
      <c r="J131" s="103" t="s">
        <v>13</v>
      </c>
      <c r="K131" s="104">
        <v>211.8</v>
      </c>
      <c r="L131" s="80" t="e">
        <f t="shared" si="277"/>
        <v>#DIV/0!</v>
      </c>
      <c r="M131" s="62" t="str">
        <f t="shared" si="295"/>
        <v>-</v>
      </c>
      <c r="N131" s="62" t="str">
        <f t="shared" si="270"/>
        <v>-</v>
      </c>
      <c r="O131" s="62" t="e">
        <f t="shared" si="278"/>
        <v>#VALUE!</v>
      </c>
      <c r="P131" s="105">
        <v>6.1</v>
      </c>
      <c r="R131" s="60">
        <v>5</v>
      </c>
      <c r="S131" s="102"/>
      <c r="T131" s="102"/>
      <c r="U131" s="80" t="e">
        <f t="shared" si="279"/>
        <v>#DIV/0!</v>
      </c>
      <c r="V131" s="103" t="s">
        <v>13</v>
      </c>
      <c r="W131" s="104">
        <v>205.7</v>
      </c>
      <c r="X131" s="42"/>
      <c r="Y131" s="42"/>
      <c r="Z131" s="80" t="e">
        <f t="shared" si="301"/>
        <v>#DIV/0!</v>
      </c>
      <c r="AA131" s="103" t="s">
        <v>13</v>
      </c>
      <c r="AB131" s="104">
        <v>211.8</v>
      </c>
      <c r="AC131" s="80" t="e">
        <f t="shared" si="281"/>
        <v>#DIV/0!</v>
      </c>
      <c r="AD131" s="62" t="str">
        <f t="shared" si="296"/>
        <v>-</v>
      </c>
      <c r="AE131" s="62" t="str">
        <f t="shared" si="271"/>
        <v>-</v>
      </c>
      <c r="AF131" s="62" t="e">
        <f t="shared" si="282"/>
        <v>#VALUE!</v>
      </c>
      <c r="AG131" s="105">
        <v>6.1</v>
      </c>
      <c r="AI131" s="60">
        <v>5</v>
      </c>
      <c r="AJ131" s="102"/>
      <c r="AK131" s="102"/>
      <c r="AL131" s="80" t="e">
        <f t="shared" si="283"/>
        <v>#DIV/0!</v>
      </c>
      <c r="AM131" s="103" t="s">
        <v>13</v>
      </c>
      <c r="AN131" s="104">
        <v>205.7</v>
      </c>
      <c r="AO131" s="42"/>
      <c r="AP131" s="42"/>
      <c r="AQ131" s="80" t="e">
        <f t="shared" si="302"/>
        <v>#DIV/0!</v>
      </c>
      <c r="AR131" s="103" t="s">
        <v>13</v>
      </c>
      <c r="AS131" s="104">
        <v>211.8</v>
      </c>
      <c r="AT131" s="80" t="e">
        <f t="shared" si="285"/>
        <v>#DIV/0!</v>
      </c>
      <c r="AU131" s="62" t="str">
        <f t="shared" si="297"/>
        <v>-</v>
      </c>
      <c r="AV131" s="62" t="str">
        <f t="shared" si="272"/>
        <v>-</v>
      </c>
      <c r="AW131" s="62" t="e">
        <f t="shared" si="286"/>
        <v>#VALUE!</v>
      </c>
      <c r="AX131" s="105">
        <v>6.1</v>
      </c>
      <c r="AZ131" s="60">
        <v>5</v>
      </c>
      <c r="BA131" s="102"/>
      <c r="BB131" s="102"/>
      <c r="BC131" s="80" t="e">
        <f t="shared" si="287"/>
        <v>#DIV/0!</v>
      </c>
      <c r="BD131" s="103" t="s">
        <v>13</v>
      </c>
      <c r="BE131" s="104">
        <v>205.7</v>
      </c>
      <c r="BF131" s="42"/>
      <c r="BG131" s="42"/>
      <c r="BH131" s="80" t="e">
        <f t="shared" si="303"/>
        <v>#DIV/0!</v>
      </c>
      <c r="BI131" s="103" t="s">
        <v>13</v>
      </c>
      <c r="BJ131" s="104">
        <v>211.8</v>
      </c>
      <c r="BK131" s="80" t="e">
        <f t="shared" si="289"/>
        <v>#DIV/0!</v>
      </c>
      <c r="BL131" s="62" t="str">
        <f t="shared" si="298"/>
        <v>-</v>
      </c>
      <c r="BM131" s="62" t="str">
        <f t="shared" si="273"/>
        <v>-</v>
      </c>
      <c r="BN131" s="62" t="e">
        <f t="shared" si="290"/>
        <v>#VALUE!</v>
      </c>
      <c r="BO131" s="105">
        <v>6.1</v>
      </c>
      <c r="BQ131" s="60">
        <v>5</v>
      </c>
      <c r="BR131" s="102"/>
      <c r="BS131" s="102"/>
      <c r="BT131" s="80" t="e">
        <f t="shared" si="291"/>
        <v>#DIV/0!</v>
      </c>
      <c r="BU131" s="103" t="s">
        <v>13</v>
      </c>
      <c r="BV131" s="104">
        <v>205.7</v>
      </c>
      <c r="BW131" s="42"/>
      <c r="BX131" s="42"/>
      <c r="BY131" s="80" t="e">
        <f t="shared" si="304"/>
        <v>#DIV/0!</v>
      </c>
      <c r="BZ131" s="103" t="s">
        <v>13</v>
      </c>
      <c r="CA131" s="104">
        <v>211.8</v>
      </c>
      <c r="CB131" s="80" t="e">
        <f t="shared" si="293"/>
        <v>#DIV/0!</v>
      </c>
      <c r="CC131" s="62" t="str">
        <f t="shared" si="299"/>
        <v>-</v>
      </c>
      <c r="CD131" s="62" t="str">
        <f t="shared" si="274"/>
        <v>-</v>
      </c>
      <c r="CE131" s="62" t="e">
        <f t="shared" si="294"/>
        <v>#VALUE!</v>
      </c>
      <c r="CF131" s="105">
        <v>6.1</v>
      </c>
    </row>
    <row r="132" spans="1:149" x14ac:dyDescent="0.3">
      <c r="A132" s="60">
        <v>6</v>
      </c>
      <c r="B132" s="102"/>
      <c r="C132" s="102"/>
      <c r="D132" s="80" t="e">
        <f t="shared" si="275"/>
        <v>#DIV/0!</v>
      </c>
      <c r="E132" s="103" t="s">
        <v>13</v>
      </c>
      <c r="F132" s="104">
        <v>211</v>
      </c>
      <c r="G132" s="42"/>
      <c r="H132" s="42"/>
      <c r="I132" s="80" t="e">
        <f t="shared" si="300"/>
        <v>#DIV/0!</v>
      </c>
      <c r="J132" s="103" t="s">
        <v>13</v>
      </c>
      <c r="K132" s="104">
        <v>215.8</v>
      </c>
      <c r="L132" s="80" t="e">
        <f t="shared" si="277"/>
        <v>#DIV/0!</v>
      </c>
      <c r="M132" s="62" t="str">
        <f t="shared" si="295"/>
        <v>-</v>
      </c>
      <c r="N132" s="62" t="str">
        <f t="shared" si="270"/>
        <v>-</v>
      </c>
      <c r="O132" s="62" t="e">
        <f t="shared" si="278"/>
        <v>#VALUE!</v>
      </c>
      <c r="P132" s="105">
        <v>4.8</v>
      </c>
      <c r="R132" s="60">
        <v>6</v>
      </c>
      <c r="S132" s="102"/>
      <c r="T132" s="102"/>
      <c r="U132" s="80" t="e">
        <f t="shared" si="279"/>
        <v>#DIV/0!</v>
      </c>
      <c r="V132" s="103" t="s">
        <v>13</v>
      </c>
      <c r="W132" s="104">
        <v>211</v>
      </c>
      <c r="X132" s="42"/>
      <c r="Y132" s="42"/>
      <c r="Z132" s="80" t="e">
        <f t="shared" si="301"/>
        <v>#DIV/0!</v>
      </c>
      <c r="AA132" s="103" t="s">
        <v>13</v>
      </c>
      <c r="AB132" s="104">
        <v>215.8</v>
      </c>
      <c r="AC132" s="80" t="e">
        <f t="shared" si="281"/>
        <v>#DIV/0!</v>
      </c>
      <c r="AD132" s="62" t="str">
        <f t="shared" si="296"/>
        <v>-</v>
      </c>
      <c r="AE132" s="62" t="str">
        <f t="shared" si="271"/>
        <v>-</v>
      </c>
      <c r="AF132" s="62" t="e">
        <f t="shared" si="282"/>
        <v>#VALUE!</v>
      </c>
      <c r="AG132" s="105">
        <v>4.8</v>
      </c>
      <c r="AI132" s="60">
        <v>6</v>
      </c>
      <c r="AJ132" s="102"/>
      <c r="AK132" s="102"/>
      <c r="AL132" s="80" t="e">
        <f t="shared" si="283"/>
        <v>#DIV/0!</v>
      </c>
      <c r="AM132" s="103" t="s">
        <v>13</v>
      </c>
      <c r="AN132" s="104">
        <v>211</v>
      </c>
      <c r="AO132" s="42"/>
      <c r="AP132" s="42"/>
      <c r="AQ132" s="80" t="e">
        <f t="shared" si="302"/>
        <v>#DIV/0!</v>
      </c>
      <c r="AR132" s="103" t="s">
        <v>13</v>
      </c>
      <c r="AS132" s="104">
        <v>215.8</v>
      </c>
      <c r="AT132" s="80" t="e">
        <f t="shared" si="285"/>
        <v>#DIV/0!</v>
      </c>
      <c r="AU132" s="62" t="str">
        <f t="shared" si="297"/>
        <v>-</v>
      </c>
      <c r="AV132" s="62" t="str">
        <f t="shared" si="272"/>
        <v>-</v>
      </c>
      <c r="AW132" s="62" t="e">
        <f t="shared" si="286"/>
        <v>#VALUE!</v>
      </c>
      <c r="AX132" s="105">
        <v>4.8</v>
      </c>
      <c r="AZ132" s="60">
        <v>6</v>
      </c>
      <c r="BA132" s="102"/>
      <c r="BB132" s="102"/>
      <c r="BC132" s="80" t="e">
        <f t="shared" si="287"/>
        <v>#DIV/0!</v>
      </c>
      <c r="BD132" s="103" t="s">
        <v>13</v>
      </c>
      <c r="BE132" s="104">
        <v>211</v>
      </c>
      <c r="BF132" s="42"/>
      <c r="BG132" s="42"/>
      <c r="BH132" s="80" t="e">
        <f t="shared" si="303"/>
        <v>#DIV/0!</v>
      </c>
      <c r="BI132" s="103" t="s">
        <v>13</v>
      </c>
      <c r="BJ132" s="104">
        <v>215.8</v>
      </c>
      <c r="BK132" s="80" t="e">
        <f t="shared" si="289"/>
        <v>#DIV/0!</v>
      </c>
      <c r="BL132" s="62" t="str">
        <f t="shared" si="298"/>
        <v>-</v>
      </c>
      <c r="BM132" s="62" t="str">
        <f t="shared" si="273"/>
        <v>-</v>
      </c>
      <c r="BN132" s="62" t="e">
        <f t="shared" si="290"/>
        <v>#VALUE!</v>
      </c>
      <c r="BO132" s="105">
        <v>4.8</v>
      </c>
      <c r="BQ132" s="60">
        <v>6</v>
      </c>
      <c r="BR132" s="102"/>
      <c r="BS132" s="102"/>
      <c r="BT132" s="80" t="e">
        <f t="shared" si="291"/>
        <v>#DIV/0!</v>
      </c>
      <c r="BU132" s="103" t="s">
        <v>13</v>
      </c>
      <c r="BV132" s="104">
        <v>211</v>
      </c>
      <c r="BW132" s="42"/>
      <c r="BX132" s="42"/>
      <c r="BY132" s="80" t="e">
        <f t="shared" si="304"/>
        <v>#DIV/0!</v>
      </c>
      <c r="BZ132" s="103" t="s">
        <v>13</v>
      </c>
      <c r="CA132" s="104">
        <v>215.8</v>
      </c>
      <c r="CB132" s="80" t="e">
        <f t="shared" si="293"/>
        <v>#DIV/0!</v>
      </c>
      <c r="CC132" s="62" t="str">
        <f t="shared" si="299"/>
        <v>-</v>
      </c>
      <c r="CD132" s="62" t="str">
        <f t="shared" si="274"/>
        <v>-</v>
      </c>
      <c r="CE132" s="62" t="e">
        <f t="shared" si="294"/>
        <v>#VALUE!</v>
      </c>
      <c r="CF132" s="105">
        <v>4.8</v>
      </c>
    </row>
    <row r="133" spans="1:149" x14ac:dyDescent="0.3">
      <c r="A133" s="60">
        <v>7</v>
      </c>
      <c r="B133" s="102"/>
      <c r="C133" s="102"/>
      <c r="D133" s="80" t="e">
        <f t="shared" si="275"/>
        <v>#DIV/0!</v>
      </c>
      <c r="E133" s="103" t="s">
        <v>13</v>
      </c>
      <c r="F133" s="104">
        <v>214.4</v>
      </c>
      <c r="G133" s="42"/>
      <c r="H133" s="42"/>
      <c r="I133" s="80" t="e">
        <f t="shared" si="300"/>
        <v>#DIV/0!</v>
      </c>
      <c r="J133" s="103" t="s">
        <v>13</v>
      </c>
      <c r="K133" s="104">
        <v>218.2</v>
      </c>
      <c r="L133" s="80" t="e">
        <f t="shared" si="277"/>
        <v>#DIV/0!</v>
      </c>
      <c r="M133" s="62" t="str">
        <f t="shared" si="295"/>
        <v>-</v>
      </c>
      <c r="N133" s="62" t="str">
        <f t="shared" si="270"/>
        <v>-</v>
      </c>
      <c r="O133" s="62" t="e">
        <f t="shared" si="278"/>
        <v>#VALUE!</v>
      </c>
      <c r="P133" s="105">
        <v>3.7</v>
      </c>
      <c r="R133" s="60">
        <v>7</v>
      </c>
      <c r="S133" s="102"/>
      <c r="T133" s="102"/>
      <c r="U133" s="80" t="e">
        <f t="shared" si="279"/>
        <v>#DIV/0!</v>
      </c>
      <c r="V133" s="103" t="s">
        <v>13</v>
      </c>
      <c r="W133" s="104">
        <v>214.4</v>
      </c>
      <c r="X133" s="42"/>
      <c r="Y133" s="42"/>
      <c r="Z133" s="80" t="e">
        <f t="shared" si="301"/>
        <v>#DIV/0!</v>
      </c>
      <c r="AA133" s="103" t="s">
        <v>13</v>
      </c>
      <c r="AB133" s="104">
        <v>218.2</v>
      </c>
      <c r="AC133" s="80" t="e">
        <f t="shared" si="281"/>
        <v>#DIV/0!</v>
      </c>
      <c r="AD133" s="62" t="str">
        <f t="shared" si="296"/>
        <v>-</v>
      </c>
      <c r="AE133" s="62" t="str">
        <f t="shared" si="271"/>
        <v>-</v>
      </c>
      <c r="AF133" s="62" t="e">
        <f t="shared" si="282"/>
        <v>#VALUE!</v>
      </c>
      <c r="AG133" s="105">
        <v>3.7</v>
      </c>
      <c r="AI133" s="60">
        <v>7</v>
      </c>
      <c r="AJ133" s="102"/>
      <c r="AK133" s="102"/>
      <c r="AL133" s="80" t="e">
        <f t="shared" si="283"/>
        <v>#DIV/0!</v>
      </c>
      <c r="AM133" s="103" t="s">
        <v>13</v>
      </c>
      <c r="AN133" s="104">
        <v>214.4</v>
      </c>
      <c r="AO133" s="42"/>
      <c r="AP133" s="42"/>
      <c r="AQ133" s="80" t="e">
        <f t="shared" si="302"/>
        <v>#DIV/0!</v>
      </c>
      <c r="AR133" s="103" t="s">
        <v>13</v>
      </c>
      <c r="AS133" s="104">
        <v>218.2</v>
      </c>
      <c r="AT133" s="80" t="e">
        <f t="shared" si="285"/>
        <v>#DIV/0!</v>
      </c>
      <c r="AU133" s="62" t="str">
        <f t="shared" si="297"/>
        <v>-</v>
      </c>
      <c r="AV133" s="62" t="str">
        <f t="shared" si="272"/>
        <v>-</v>
      </c>
      <c r="AW133" s="62" t="e">
        <f t="shared" si="286"/>
        <v>#VALUE!</v>
      </c>
      <c r="AX133" s="105">
        <v>3.7</v>
      </c>
      <c r="AZ133" s="60">
        <v>7</v>
      </c>
      <c r="BA133" s="102"/>
      <c r="BB133" s="102"/>
      <c r="BC133" s="80" t="e">
        <f t="shared" si="287"/>
        <v>#DIV/0!</v>
      </c>
      <c r="BD133" s="103" t="s">
        <v>13</v>
      </c>
      <c r="BE133" s="104">
        <v>214.4</v>
      </c>
      <c r="BF133" s="42"/>
      <c r="BG133" s="42"/>
      <c r="BH133" s="80" t="e">
        <f t="shared" si="303"/>
        <v>#DIV/0!</v>
      </c>
      <c r="BI133" s="103" t="s">
        <v>13</v>
      </c>
      <c r="BJ133" s="104">
        <v>218.2</v>
      </c>
      <c r="BK133" s="80" t="e">
        <f t="shared" si="289"/>
        <v>#DIV/0!</v>
      </c>
      <c r="BL133" s="62" t="str">
        <f t="shared" si="298"/>
        <v>-</v>
      </c>
      <c r="BM133" s="62" t="str">
        <f t="shared" si="273"/>
        <v>-</v>
      </c>
      <c r="BN133" s="62" t="e">
        <f t="shared" si="290"/>
        <v>#VALUE!</v>
      </c>
      <c r="BO133" s="105">
        <v>3.7</v>
      </c>
      <c r="BQ133" s="60">
        <v>7</v>
      </c>
      <c r="BR133" s="102"/>
      <c r="BS133" s="102"/>
      <c r="BT133" s="80" t="e">
        <f t="shared" si="291"/>
        <v>#DIV/0!</v>
      </c>
      <c r="BU133" s="103" t="s">
        <v>13</v>
      </c>
      <c r="BV133" s="104">
        <v>214.4</v>
      </c>
      <c r="BW133" s="42"/>
      <c r="BX133" s="42"/>
      <c r="BY133" s="80" t="e">
        <f t="shared" si="304"/>
        <v>#DIV/0!</v>
      </c>
      <c r="BZ133" s="103" t="s">
        <v>13</v>
      </c>
      <c r="CA133" s="104">
        <v>218.2</v>
      </c>
      <c r="CB133" s="80" t="e">
        <f t="shared" si="293"/>
        <v>#DIV/0!</v>
      </c>
      <c r="CC133" s="62" t="str">
        <f t="shared" si="299"/>
        <v>-</v>
      </c>
      <c r="CD133" s="62" t="str">
        <f t="shared" si="274"/>
        <v>-</v>
      </c>
      <c r="CE133" s="62" t="e">
        <f t="shared" si="294"/>
        <v>#VALUE!</v>
      </c>
      <c r="CF133" s="105">
        <v>3.7</v>
      </c>
    </row>
    <row r="134" spans="1:149" x14ac:dyDescent="0.3">
      <c r="A134" s="60">
        <v>8</v>
      </c>
      <c r="B134" s="102"/>
      <c r="C134" s="102"/>
      <c r="D134" s="80" t="e">
        <f t="shared" si="275"/>
        <v>#DIV/0!</v>
      </c>
      <c r="E134" s="103" t="s">
        <v>13</v>
      </c>
      <c r="F134" s="104">
        <v>217.2</v>
      </c>
      <c r="G134" s="42"/>
      <c r="H134" s="42"/>
      <c r="I134" s="80" t="e">
        <f t="shared" si="300"/>
        <v>#DIV/0!</v>
      </c>
      <c r="J134" s="103" t="s">
        <v>13</v>
      </c>
      <c r="K134" s="104">
        <v>220.1</v>
      </c>
      <c r="L134" s="80" t="e">
        <f t="shared" si="277"/>
        <v>#DIV/0!</v>
      </c>
      <c r="M134" s="62" t="str">
        <f t="shared" si="295"/>
        <v>-</v>
      </c>
      <c r="N134" s="62" t="str">
        <f t="shared" si="270"/>
        <v>-</v>
      </c>
      <c r="O134" s="62" t="e">
        <f t="shared" si="278"/>
        <v>#VALUE!</v>
      </c>
      <c r="P134" s="105">
        <v>2.8</v>
      </c>
      <c r="R134" s="60">
        <v>8</v>
      </c>
      <c r="S134" s="102"/>
      <c r="T134" s="102"/>
      <c r="U134" s="80" t="e">
        <f t="shared" si="279"/>
        <v>#DIV/0!</v>
      </c>
      <c r="V134" s="103" t="s">
        <v>13</v>
      </c>
      <c r="W134" s="104">
        <v>217.2</v>
      </c>
      <c r="X134" s="42"/>
      <c r="Y134" s="42"/>
      <c r="Z134" s="80" t="e">
        <f t="shared" si="301"/>
        <v>#DIV/0!</v>
      </c>
      <c r="AA134" s="103" t="s">
        <v>13</v>
      </c>
      <c r="AB134" s="104">
        <v>220.1</v>
      </c>
      <c r="AC134" s="80" t="e">
        <f t="shared" si="281"/>
        <v>#DIV/0!</v>
      </c>
      <c r="AD134" s="62" t="str">
        <f t="shared" si="296"/>
        <v>-</v>
      </c>
      <c r="AE134" s="62" t="str">
        <f t="shared" si="271"/>
        <v>-</v>
      </c>
      <c r="AF134" s="62" t="e">
        <f t="shared" si="282"/>
        <v>#VALUE!</v>
      </c>
      <c r="AG134" s="105">
        <v>2.8</v>
      </c>
      <c r="AI134" s="60">
        <v>8</v>
      </c>
      <c r="AJ134" s="102"/>
      <c r="AK134" s="102"/>
      <c r="AL134" s="80" t="e">
        <f t="shared" si="283"/>
        <v>#DIV/0!</v>
      </c>
      <c r="AM134" s="103" t="s">
        <v>13</v>
      </c>
      <c r="AN134" s="104">
        <v>217.2</v>
      </c>
      <c r="AO134" s="42"/>
      <c r="AP134" s="42"/>
      <c r="AQ134" s="80" t="e">
        <f t="shared" si="302"/>
        <v>#DIV/0!</v>
      </c>
      <c r="AR134" s="103" t="s">
        <v>13</v>
      </c>
      <c r="AS134" s="104">
        <v>220.1</v>
      </c>
      <c r="AT134" s="80" t="e">
        <f t="shared" si="285"/>
        <v>#DIV/0!</v>
      </c>
      <c r="AU134" s="62" t="str">
        <f t="shared" si="297"/>
        <v>-</v>
      </c>
      <c r="AV134" s="62" t="str">
        <f t="shared" si="272"/>
        <v>-</v>
      </c>
      <c r="AW134" s="62" t="e">
        <f t="shared" si="286"/>
        <v>#VALUE!</v>
      </c>
      <c r="AX134" s="105">
        <v>2.8</v>
      </c>
      <c r="AZ134" s="60">
        <v>8</v>
      </c>
      <c r="BA134" s="102"/>
      <c r="BB134" s="102"/>
      <c r="BC134" s="80" t="e">
        <f t="shared" si="287"/>
        <v>#DIV/0!</v>
      </c>
      <c r="BD134" s="103" t="s">
        <v>13</v>
      </c>
      <c r="BE134" s="104">
        <v>217.2</v>
      </c>
      <c r="BF134" s="42"/>
      <c r="BG134" s="42"/>
      <c r="BH134" s="80" t="e">
        <f t="shared" si="303"/>
        <v>#DIV/0!</v>
      </c>
      <c r="BI134" s="103" t="s">
        <v>13</v>
      </c>
      <c r="BJ134" s="104">
        <v>220.1</v>
      </c>
      <c r="BK134" s="80" t="e">
        <f t="shared" si="289"/>
        <v>#DIV/0!</v>
      </c>
      <c r="BL134" s="62" t="str">
        <f t="shared" si="298"/>
        <v>-</v>
      </c>
      <c r="BM134" s="62" t="str">
        <f t="shared" si="273"/>
        <v>-</v>
      </c>
      <c r="BN134" s="62" t="e">
        <f t="shared" si="290"/>
        <v>#VALUE!</v>
      </c>
      <c r="BO134" s="105">
        <v>2.8</v>
      </c>
      <c r="BQ134" s="60">
        <v>8</v>
      </c>
      <c r="BR134" s="102"/>
      <c r="BS134" s="102"/>
      <c r="BT134" s="80" t="e">
        <f t="shared" si="291"/>
        <v>#DIV/0!</v>
      </c>
      <c r="BU134" s="103" t="s">
        <v>13</v>
      </c>
      <c r="BV134" s="104">
        <v>217.2</v>
      </c>
      <c r="BW134" s="42"/>
      <c r="BX134" s="42"/>
      <c r="BY134" s="80" t="e">
        <f t="shared" si="304"/>
        <v>#DIV/0!</v>
      </c>
      <c r="BZ134" s="103" t="s">
        <v>13</v>
      </c>
      <c r="CA134" s="104">
        <v>220.1</v>
      </c>
      <c r="CB134" s="80" t="e">
        <f t="shared" si="293"/>
        <v>#DIV/0!</v>
      </c>
      <c r="CC134" s="62" t="str">
        <f t="shared" si="299"/>
        <v>-</v>
      </c>
      <c r="CD134" s="62" t="str">
        <f t="shared" si="274"/>
        <v>-</v>
      </c>
      <c r="CE134" s="62" t="e">
        <f t="shared" si="294"/>
        <v>#VALUE!</v>
      </c>
      <c r="CF134" s="105">
        <v>2.8</v>
      </c>
    </row>
    <row r="135" spans="1:149" x14ac:dyDescent="0.3">
      <c r="A135" s="60">
        <v>9</v>
      </c>
      <c r="B135" s="102"/>
      <c r="C135" s="102"/>
      <c r="D135" s="80" t="e">
        <f t="shared" si="275"/>
        <v>#DIV/0!</v>
      </c>
      <c r="E135" s="103" t="s">
        <v>13</v>
      </c>
      <c r="F135" s="104">
        <v>220.2</v>
      </c>
      <c r="G135" s="42"/>
      <c r="H135" s="42"/>
      <c r="I135" s="80" t="e">
        <f t="shared" si="300"/>
        <v>#DIV/0!</v>
      </c>
      <c r="J135" s="103" t="s">
        <v>13</v>
      </c>
      <c r="K135" s="104">
        <v>221.9</v>
      </c>
      <c r="L135" s="80" t="e">
        <f t="shared" si="277"/>
        <v>#DIV/0!</v>
      </c>
      <c r="M135" s="62" t="str">
        <f t="shared" si="295"/>
        <v>-</v>
      </c>
      <c r="N135" s="62" t="str">
        <f t="shared" si="270"/>
        <v>-</v>
      </c>
      <c r="O135" s="62" t="e">
        <f t="shared" si="278"/>
        <v>#VALUE!</v>
      </c>
      <c r="P135" s="105">
        <v>1.7</v>
      </c>
      <c r="R135" s="60">
        <v>9</v>
      </c>
      <c r="S135" s="102"/>
      <c r="T135" s="102"/>
      <c r="U135" s="80" t="e">
        <f t="shared" si="279"/>
        <v>#DIV/0!</v>
      </c>
      <c r="V135" s="103" t="s">
        <v>13</v>
      </c>
      <c r="W135" s="104">
        <v>220.2</v>
      </c>
      <c r="X135" s="42"/>
      <c r="Y135" s="42"/>
      <c r="Z135" s="80" t="e">
        <f t="shared" si="301"/>
        <v>#DIV/0!</v>
      </c>
      <c r="AA135" s="103" t="s">
        <v>13</v>
      </c>
      <c r="AB135" s="104">
        <v>221.9</v>
      </c>
      <c r="AC135" s="80" t="e">
        <f t="shared" si="281"/>
        <v>#DIV/0!</v>
      </c>
      <c r="AD135" s="62" t="str">
        <f t="shared" si="296"/>
        <v>-</v>
      </c>
      <c r="AE135" s="62" t="str">
        <f t="shared" si="271"/>
        <v>-</v>
      </c>
      <c r="AF135" s="62" t="e">
        <f t="shared" si="282"/>
        <v>#VALUE!</v>
      </c>
      <c r="AG135" s="105">
        <v>1.7</v>
      </c>
      <c r="AI135" s="60">
        <v>9</v>
      </c>
      <c r="AJ135" s="102"/>
      <c r="AK135" s="102"/>
      <c r="AL135" s="80" t="e">
        <f t="shared" si="283"/>
        <v>#DIV/0!</v>
      </c>
      <c r="AM135" s="103" t="s">
        <v>13</v>
      </c>
      <c r="AN135" s="104">
        <v>220.2</v>
      </c>
      <c r="AO135" s="42"/>
      <c r="AP135" s="42"/>
      <c r="AQ135" s="80" t="e">
        <f t="shared" si="302"/>
        <v>#DIV/0!</v>
      </c>
      <c r="AR135" s="103" t="s">
        <v>13</v>
      </c>
      <c r="AS135" s="104">
        <v>221.9</v>
      </c>
      <c r="AT135" s="80" t="e">
        <f t="shared" si="285"/>
        <v>#DIV/0!</v>
      </c>
      <c r="AU135" s="62" t="str">
        <f t="shared" si="297"/>
        <v>-</v>
      </c>
      <c r="AV135" s="62" t="str">
        <f t="shared" si="272"/>
        <v>-</v>
      </c>
      <c r="AW135" s="62" t="e">
        <f t="shared" si="286"/>
        <v>#VALUE!</v>
      </c>
      <c r="AX135" s="105">
        <v>1.7</v>
      </c>
      <c r="AZ135" s="60">
        <v>9</v>
      </c>
      <c r="BA135" s="102"/>
      <c r="BB135" s="102"/>
      <c r="BC135" s="80" t="e">
        <f t="shared" si="287"/>
        <v>#DIV/0!</v>
      </c>
      <c r="BD135" s="103" t="s">
        <v>13</v>
      </c>
      <c r="BE135" s="104">
        <v>220.2</v>
      </c>
      <c r="BF135" s="42"/>
      <c r="BG135" s="42"/>
      <c r="BH135" s="80" t="e">
        <f t="shared" si="303"/>
        <v>#DIV/0!</v>
      </c>
      <c r="BI135" s="103" t="s">
        <v>13</v>
      </c>
      <c r="BJ135" s="104">
        <v>221.9</v>
      </c>
      <c r="BK135" s="80" t="e">
        <f t="shared" si="289"/>
        <v>#DIV/0!</v>
      </c>
      <c r="BL135" s="62" t="str">
        <f t="shared" si="298"/>
        <v>-</v>
      </c>
      <c r="BM135" s="62" t="str">
        <f t="shared" si="273"/>
        <v>-</v>
      </c>
      <c r="BN135" s="62" t="e">
        <f t="shared" si="290"/>
        <v>#VALUE!</v>
      </c>
      <c r="BO135" s="105">
        <v>1.7</v>
      </c>
      <c r="BQ135" s="60">
        <v>9</v>
      </c>
      <c r="BR135" s="102"/>
      <c r="BS135" s="102"/>
      <c r="BT135" s="80" t="e">
        <f t="shared" si="291"/>
        <v>#DIV/0!</v>
      </c>
      <c r="BU135" s="103" t="s">
        <v>13</v>
      </c>
      <c r="BV135" s="104">
        <v>220.2</v>
      </c>
      <c r="BW135" s="42"/>
      <c r="BX135" s="42"/>
      <c r="BY135" s="80" t="e">
        <f t="shared" si="304"/>
        <v>#DIV/0!</v>
      </c>
      <c r="BZ135" s="103" t="s">
        <v>13</v>
      </c>
      <c r="CA135" s="104">
        <v>221.9</v>
      </c>
      <c r="CB135" s="80" t="e">
        <f t="shared" si="293"/>
        <v>#DIV/0!</v>
      </c>
      <c r="CC135" s="62" t="str">
        <f t="shared" si="299"/>
        <v>-</v>
      </c>
      <c r="CD135" s="62" t="str">
        <f t="shared" si="274"/>
        <v>-</v>
      </c>
      <c r="CE135" s="62" t="e">
        <f t="shared" si="294"/>
        <v>#VALUE!</v>
      </c>
      <c r="CF135" s="105">
        <v>1.7</v>
      </c>
    </row>
    <row r="136" spans="1:149" s="106" customFormat="1" x14ac:dyDescent="0.3">
      <c r="A136" s="60">
        <v>10</v>
      </c>
      <c r="B136" s="102"/>
      <c r="C136" s="102"/>
      <c r="D136" s="80" t="e">
        <f t="shared" si="275"/>
        <v>#DIV/0!</v>
      </c>
      <c r="E136" s="103" t="s">
        <v>13</v>
      </c>
      <c r="F136" s="104">
        <v>220.4</v>
      </c>
      <c r="G136" s="42"/>
      <c r="H136" s="42"/>
      <c r="I136" s="80" t="e">
        <f t="shared" si="300"/>
        <v>#DIV/0!</v>
      </c>
      <c r="J136" s="103" t="s">
        <v>13</v>
      </c>
      <c r="K136" s="104">
        <v>221.2</v>
      </c>
      <c r="L136" s="80" t="e">
        <f t="shared" si="277"/>
        <v>#DIV/0!</v>
      </c>
      <c r="M136" s="62" t="str">
        <f t="shared" si="295"/>
        <v>-</v>
      </c>
      <c r="N136" s="62" t="str">
        <f t="shared" si="270"/>
        <v>-</v>
      </c>
      <c r="O136" s="62" t="e">
        <f t="shared" si="278"/>
        <v>#VALUE!</v>
      </c>
      <c r="P136" s="105">
        <v>0.7</v>
      </c>
      <c r="R136" s="60">
        <v>10</v>
      </c>
      <c r="S136" s="102"/>
      <c r="T136" s="102"/>
      <c r="U136" s="80" t="e">
        <f t="shared" si="279"/>
        <v>#DIV/0!</v>
      </c>
      <c r="V136" s="103" t="s">
        <v>13</v>
      </c>
      <c r="W136" s="104">
        <v>220.4</v>
      </c>
      <c r="X136" s="42"/>
      <c r="Y136" s="42"/>
      <c r="Z136" s="80" t="e">
        <f t="shared" si="301"/>
        <v>#DIV/0!</v>
      </c>
      <c r="AA136" s="103" t="s">
        <v>13</v>
      </c>
      <c r="AB136" s="104">
        <v>221.2</v>
      </c>
      <c r="AC136" s="80" t="e">
        <f t="shared" si="281"/>
        <v>#DIV/0!</v>
      </c>
      <c r="AD136" s="62" t="str">
        <f t="shared" si="296"/>
        <v>-</v>
      </c>
      <c r="AE136" s="62" t="str">
        <f t="shared" si="271"/>
        <v>-</v>
      </c>
      <c r="AF136" s="62" t="e">
        <f t="shared" si="282"/>
        <v>#VALUE!</v>
      </c>
      <c r="AG136" s="105">
        <v>0.7</v>
      </c>
      <c r="AH136"/>
      <c r="AI136" s="60">
        <v>10</v>
      </c>
      <c r="AJ136" s="102"/>
      <c r="AK136" s="102"/>
      <c r="AL136" s="80" t="e">
        <f t="shared" si="283"/>
        <v>#DIV/0!</v>
      </c>
      <c r="AM136" s="103" t="s">
        <v>13</v>
      </c>
      <c r="AN136" s="104">
        <v>220.4</v>
      </c>
      <c r="AO136" s="42"/>
      <c r="AP136" s="42"/>
      <c r="AQ136" s="80" t="e">
        <f t="shared" si="302"/>
        <v>#DIV/0!</v>
      </c>
      <c r="AR136" s="103" t="s">
        <v>13</v>
      </c>
      <c r="AS136" s="104">
        <v>221.2</v>
      </c>
      <c r="AT136" s="80" t="e">
        <f t="shared" si="285"/>
        <v>#DIV/0!</v>
      </c>
      <c r="AU136" s="62" t="str">
        <f t="shared" si="297"/>
        <v>-</v>
      </c>
      <c r="AV136" s="62" t="str">
        <f t="shared" si="272"/>
        <v>-</v>
      </c>
      <c r="AW136" s="62" t="e">
        <f t="shared" si="286"/>
        <v>#VALUE!</v>
      </c>
      <c r="AX136" s="105">
        <v>0.7</v>
      </c>
      <c r="AY136"/>
      <c r="AZ136" s="60">
        <v>10</v>
      </c>
      <c r="BA136" s="102"/>
      <c r="BB136" s="102"/>
      <c r="BC136" s="80" t="e">
        <f t="shared" si="287"/>
        <v>#DIV/0!</v>
      </c>
      <c r="BD136" s="103" t="s">
        <v>13</v>
      </c>
      <c r="BE136" s="104">
        <v>220.4</v>
      </c>
      <c r="BF136" s="42"/>
      <c r="BG136" s="42"/>
      <c r="BH136" s="80" t="e">
        <f t="shared" si="303"/>
        <v>#DIV/0!</v>
      </c>
      <c r="BI136" s="103" t="s">
        <v>13</v>
      </c>
      <c r="BJ136" s="104">
        <v>221.2</v>
      </c>
      <c r="BK136" s="80" t="e">
        <f t="shared" si="289"/>
        <v>#DIV/0!</v>
      </c>
      <c r="BL136" s="62" t="str">
        <f t="shared" si="298"/>
        <v>-</v>
      </c>
      <c r="BM136" s="62" t="str">
        <f t="shared" si="273"/>
        <v>-</v>
      </c>
      <c r="BN136" s="62" t="e">
        <f t="shared" si="290"/>
        <v>#VALUE!</v>
      </c>
      <c r="BO136" s="105">
        <v>0.7</v>
      </c>
      <c r="BP136"/>
      <c r="BQ136" s="60">
        <v>10</v>
      </c>
      <c r="BR136" s="102"/>
      <c r="BS136" s="102"/>
      <c r="BT136" s="80" t="e">
        <f t="shared" si="291"/>
        <v>#DIV/0!</v>
      </c>
      <c r="BU136" s="103" t="s">
        <v>13</v>
      </c>
      <c r="BV136" s="104">
        <v>220.4</v>
      </c>
      <c r="BW136" s="42"/>
      <c r="BX136" s="42"/>
      <c r="BY136" s="80" t="e">
        <f t="shared" si="304"/>
        <v>#DIV/0!</v>
      </c>
      <c r="BZ136" s="103" t="s">
        <v>13</v>
      </c>
      <c r="CA136" s="104">
        <v>221.2</v>
      </c>
      <c r="CB136" s="80" t="e">
        <f t="shared" si="293"/>
        <v>#DIV/0!</v>
      </c>
      <c r="CC136" s="62" t="str">
        <f t="shared" si="299"/>
        <v>-</v>
      </c>
      <c r="CD136" s="62" t="str">
        <f t="shared" si="274"/>
        <v>-</v>
      </c>
      <c r="CE136" s="62" t="e">
        <f t="shared" si="294"/>
        <v>#VALUE!</v>
      </c>
      <c r="CF136" s="105">
        <v>0.7</v>
      </c>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row>
    <row r="137" spans="1:149" s="106" customFormat="1" x14ac:dyDescent="0.3">
      <c r="A137" s="107">
        <v>11</v>
      </c>
      <c r="B137" s="102"/>
      <c r="C137" s="102"/>
      <c r="D137" s="80" t="e">
        <f t="shared" si="275"/>
        <v>#DIV/0!</v>
      </c>
      <c r="E137" s="103" t="s">
        <v>13</v>
      </c>
      <c r="F137" s="108">
        <v>222.6</v>
      </c>
      <c r="G137" s="42"/>
      <c r="H137" s="42"/>
      <c r="I137" s="80" t="e">
        <f t="shared" si="300"/>
        <v>#DIV/0!</v>
      </c>
      <c r="J137" s="103" t="s">
        <v>13</v>
      </c>
      <c r="K137" s="108">
        <v>222.3</v>
      </c>
      <c r="L137" s="80" t="e">
        <f t="shared" si="277"/>
        <v>#DIV/0!</v>
      </c>
      <c r="M137" s="62" t="str">
        <f t="shared" si="295"/>
        <v>-</v>
      </c>
      <c r="N137" s="62" t="str">
        <f t="shared" si="270"/>
        <v>-</v>
      </c>
      <c r="O137" s="62" t="e">
        <f t="shared" si="278"/>
        <v>#VALUE!</v>
      </c>
      <c r="P137" s="105" t="s">
        <v>121</v>
      </c>
      <c r="R137" s="107">
        <v>11</v>
      </c>
      <c r="S137" s="102"/>
      <c r="T137" s="102"/>
      <c r="U137" s="80" t="e">
        <f t="shared" si="279"/>
        <v>#DIV/0!</v>
      </c>
      <c r="V137" s="103" t="s">
        <v>13</v>
      </c>
      <c r="W137" s="108">
        <v>222.6</v>
      </c>
      <c r="X137" s="42"/>
      <c r="Y137" s="42"/>
      <c r="Z137" s="80" t="e">
        <f t="shared" si="301"/>
        <v>#DIV/0!</v>
      </c>
      <c r="AA137" s="103" t="s">
        <v>13</v>
      </c>
      <c r="AB137" s="108">
        <v>222.3</v>
      </c>
      <c r="AC137" s="80" t="e">
        <f t="shared" si="281"/>
        <v>#DIV/0!</v>
      </c>
      <c r="AD137" s="62" t="str">
        <f t="shared" si="296"/>
        <v>-</v>
      </c>
      <c r="AE137" s="62" t="str">
        <f t="shared" si="271"/>
        <v>-</v>
      </c>
      <c r="AF137" s="62" t="e">
        <f t="shared" si="282"/>
        <v>#VALUE!</v>
      </c>
      <c r="AG137" s="105" t="s">
        <v>121</v>
      </c>
      <c r="AH137"/>
      <c r="AI137" s="107">
        <v>11</v>
      </c>
      <c r="AJ137" s="102"/>
      <c r="AK137" s="102"/>
      <c r="AL137" s="80" t="e">
        <f t="shared" si="283"/>
        <v>#DIV/0!</v>
      </c>
      <c r="AM137" s="103" t="s">
        <v>13</v>
      </c>
      <c r="AN137" s="108">
        <v>222.6</v>
      </c>
      <c r="AO137" s="42"/>
      <c r="AP137" s="42"/>
      <c r="AQ137" s="80" t="e">
        <f t="shared" si="302"/>
        <v>#DIV/0!</v>
      </c>
      <c r="AR137" s="103" t="s">
        <v>13</v>
      </c>
      <c r="AS137" s="108">
        <v>222.3</v>
      </c>
      <c r="AT137" s="80" t="e">
        <f t="shared" si="285"/>
        <v>#DIV/0!</v>
      </c>
      <c r="AU137" s="62" t="str">
        <f t="shared" si="297"/>
        <v>-</v>
      </c>
      <c r="AV137" s="62" t="str">
        <f t="shared" si="272"/>
        <v>-</v>
      </c>
      <c r="AW137" s="62" t="e">
        <f t="shared" si="286"/>
        <v>#VALUE!</v>
      </c>
      <c r="AX137" s="105" t="s">
        <v>121</v>
      </c>
      <c r="AY137"/>
      <c r="AZ137" s="107">
        <v>11</v>
      </c>
      <c r="BA137" s="102"/>
      <c r="BB137" s="102"/>
      <c r="BC137" s="80" t="e">
        <f t="shared" si="287"/>
        <v>#DIV/0!</v>
      </c>
      <c r="BD137" s="103" t="s">
        <v>13</v>
      </c>
      <c r="BE137" s="108">
        <v>222.6</v>
      </c>
      <c r="BF137" s="42"/>
      <c r="BG137" s="42"/>
      <c r="BH137" s="80" t="e">
        <f t="shared" si="303"/>
        <v>#DIV/0!</v>
      </c>
      <c r="BI137" s="103" t="s">
        <v>13</v>
      </c>
      <c r="BJ137" s="108">
        <v>222.3</v>
      </c>
      <c r="BK137" s="80" t="e">
        <f t="shared" si="289"/>
        <v>#DIV/0!</v>
      </c>
      <c r="BL137" s="62" t="str">
        <f t="shared" si="298"/>
        <v>-</v>
      </c>
      <c r="BM137" s="62" t="str">
        <f t="shared" si="273"/>
        <v>-</v>
      </c>
      <c r="BN137" s="62" t="e">
        <f t="shared" si="290"/>
        <v>#VALUE!</v>
      </c>
      <c r="BO137" s="105" t="s">
        <v>121</v>
      </c>
      <c r="BP137"/>
      <c r="BQ137" s="107">
        <v>11</v>
      </c>
      <c r="BR137" s="102"/>
      <c r="BS137" s="102"/>
      <c r="BT137" s="80" t="e">
        <f t="shared" si="291"/>
        <v>#DIV/0!</v>
      </c>
      <c r="BU137" s="103" t="s">
        <v>13</v>
      </c>
      <c r="BV137" s="108">
        <v>222.6</v>
      </c>
      <c r="BW137" s="42"/>
      <c r="BX137" s="42"/>
      <c r="BY137" s="80" t="e">
        <f t="shared" si="304"/>
        <v>#DIV/0!</v>
      </c>
      <c r="BZ137" s="103" t="s">
        <v>13</v>
      </c>
      <c r="CA137" s="108">
        <v>222.3</v>
      </c>
      <c r="CB137" s="80" t="e">
        <f t="shared" si="293"/>
        <v>#DIV/0!</v>
      </c>
      <c r="CC137" s="62" t="str">
        <f t="shared" si="299"/>
        <v>-</v>
      </c>
      <c r="CD137" s="62" t="str">
        <f t="shared" si="274"/>
        <v>-</v>
      </c>
      <c r="CE137" s="62" t="e">
        <f t="shared" si="294"/>
        <v>#VALUE!</v>
      </c>
      <c r="CF137" s="105" t="s">
        <v>121</v>
      </c>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row>
    <row r="138" spans="1:149" x14ac:dyDescent="0.3">
      <c r="A138" s="53"/>
      <c r="B138" s="282" t="s">
        <v>122</v>
      </c>
      <c r="C138" s="283"/>
      <c r="D138" s="283"/>
      <c r="E138" s="283"/>
      <c r="F138" s="283"/>
      <c r="G138" s="283"/>
      <c r="H138" s="283"/>
      <c r="I138" s="283"/>
      <c r="J138" s="283"/>
      <c r="K138" s="283"/>
      <c r="L138" s="283"/>
      <c r="M138" s="283"/>
      <c r="N138" s="283"/>
      <c r="O138" s="283"/>
      <c r="P138" s="284"/>
      <c r="R138" s="53"/>
      <c r="S138" s="282" t="s">
        <v>122</v>
      </c>
      <c r="T138" s="283"/>
      <c r="U138" s="283"/>
      <c r="V138" s="283"/>
      <c r="W138" s="283"/>
      <c r="X138" s="283"/>
      <c r="Y138" s="283"/>
      <c r="Z138" s="283"/>
      <c r="AA138" s="283"/>
      <c r="AB138" s="283"/>
      <c r="AC138" s="283"/>
      <c r="AD138" s="283"/>
      <c r="AE138" s="283"/>
      <c r="AF138" s="283"/>
      <c r="AG138" s="284"/>
      <c r="AI138" s="53"/>
      <c r="AJ138" s="282" t="s">
        <v>122</v>
      </c>
      <c r="AK138" s="283"/>
      <c r="AL138" s="283"/>
      <c r="AM138" s="283"/>
      <c r="AN138" s="283"/>
      <c r="AO138" s="283"/>
      <c r="AP138" s="283"/>
      <c r="AQ138" s="283"/>
      <c r="AR138" s="283"/>
      <c r="AS138" s="283"/>
      <c r="AT138" s="283"/>
      <c r="AU138" s="283"/>
      <c r="AV138" s="283"/>
      <c r="AW138" s="283"/>
      <c r="AX138" s="284"/>
      <c r="AZ138" s="53"/>
      <c r="BA138" s="282" t="s">
        <v>122</v>
      </c>
      <c r="BB138" s="283"/>
      <c r="BC138" s="283"/>
      <c r="BD138" s="283"/>
      <c r="BE138" s="283"/>
      <c r="BF138" s="283"/>
      <c r="BG138" s="283"/>
      <c r="BH138" s="283"/>
      <c r="BI138" s="283"/>
      <c r="BJ138" s="283"/>
      <c r="BK138" s="283"/>
      <c r="BL138" s="283"/>
      <c r="BM138" s="283"/>
      <c r="BN138" s="283"/>
      <c r="BO138" s="284"/>
      <c r="BQ138" s="53"/>
      <c r="BR138" s="282" t="s">
        <v>122</v>
      </c>
      <c r="BS138" s="283"/>
      <c r="BT138" s="283"/>
      <c r="BU138" s="283"/>
      <c r="BV138" s="283"/>
      <c r="BW138" s="283"/>
      <c r="BX138" s="283"/>
      <c r="BY138" s="283"/>
      <c r="BZ138" s="283"/>
      <c r="CA138" s="283"/>
      <c r="CB138" s="283"/>
      <c r="CC138" s="283"/>
      <c r="CD138" s="283"/>
      <c r="CE138" s="283"/>
      <c r="CF138" s="284"/>
    </row>
    <row r="139" spans="1:149" x14ac:dyDescent="0.3">
      <c r="A139" s="55"/>
      <c r="B139" s="322" t="s">
        <v>111</v>
      </c>
      <c r="C139" s="323"/>
      <c r="D139" s="323"/>
      <c r="E139" s="323"/>
      <c r="F139" s="324"/>
      <c r="G139" s="322" t="s">
        <v>112</v>
      </c>
      <c r="H139" s="323"/>
      <c r="I139" s="323"/>
      <c r="J139" s="323"/>
      <c r="K139" s="324"/>
      <c r="L139" s="322" t="s">
        <v>113</v>
      </c>
      <c r="M139" s="323"/>
      <c r="N139" s="323"/>
      <c r="O139" s="323"/>
      <c r="P139" s="324"/>
      <c r="R139" s="55"/>
      <c r="S139" s="322" t="s">
        <v>111</v>
      </c>
      <c r="T139" s="323"/>
      <c r="U139" s="323"/>
      <c r="V139" s="323"/>
      <c r="W139" s="324"/>
      <c r="X139" s="322" t="s">
        <v>112</v>
      </c>
      <c r="Y139" s="323"/>
      <c r="Z139" s="323"/>
      <c r="AA139" s="323"/>
      <c r="AB139" s="324"/>
      <c r="AC139" s="322" t="s">
        <v>113</v>
      </c>
      <c r="AD139" s="323"/>
      <c r="AE139" s="323"/>
      <c r="AF139" s="323"/>
      <c r="AG139" s="324"/>
      <c r="AI139" s="55"/>
      <c r="AJ139" s="322" t="s">
        <v>111</v>
      </c>
      <c r="AK139" s="323"/>
      <c r="AL139" s="323"/>
      <c r="AM139" s="323"/>
      <c r="AN139" s="324"/>
      <c r="AO139" s="322" t="s">
        <v>112</v>
      </c>
      <c r="AP139" s="323"/>
      <c r="AQ139" s="323"/>
      <c r="AR139" s="323"/>
      <c r="AS139" s="324"/>
      <c r="AT139" s="322" t="s">
        <v>113</v>
      </c>
      <c r="AU139" s="323"/>
      <c r="AV139" s="323"/>
      <c r="AW139" s="323"/>
      <c r="AX139" s="324"/>
      <c r="AZ139" s="55"/>
      <c r="BA139" s="322" t="s">
        <v>111</v>
      </c>
      <c r="BB139" s="323"/>
      <c r="BC139" s="323"/>
      <c r="BD139" s="323"/>
      <c r="BE139" s="324"/>
      <c r="BF139" s="322" t="s">
        <v>112</v>
      </c>
      <c r="BG139" s="323"/>
      <c r="BH139" s="323"/>
      <c r="BI139" s="323"/>
      <c r="BJ139" s="324"/>
      <c r="BK139" s="322" t="s">
        <v>113</v>
      </c>
      <c r="BL139" s="323"/>
      <c r="BM139" s="323"/>
      <c r="BN139" s="323"/>
      <c r="BO139" s="324"/>
      <c r="BQ139" s="55"/>
      <c r="BR139" s="322" t="s">
        <v>111</v>
      </c>
      <c r="BS139" s="323"/>
      <c r="BT139" s="323"/>
      <c r="BU139" s="323"/>
      <c r="BV139" s="324"/>
      <c r="BW139" s="322" t="s">
        <v>112</v>
      </c>
      <c r="BX139" s="323"/>
      <c r="BY139" s="323"/>
      <c r="BZ139" s="323"/>
      <c r="CA139" s="324"/>
      <c r="CB139" s="322" t="s">
        <v>113</v>
      </c>
      <c r="CC139" s="323"/>
      <c r="CD139" s="323"/>
      <c r="CE139" s="323"/>
      <c r="CF139" s="324"/>
    </row>
    <row r="140" spans="1:149" ht="57.6" x14ac:dyDescent="0.3">
      <c r="A140" s="56" t="s">
        <v>0</v>
      </c>
      <c r="B140" s="109" t="s">
        <v>4</v>
      </c>
      <c r="C140" s="109" t="s">
        <v>258</v>
      </c>
      <c r="D140" s="72" t="s">
        <v>259</v>
      </c>
      <c r="E140" s="110" t="s">
        <v>114</v>
      </c>
      <c r="F140" s="110" t="s">
        <v>115</v>
      </c>
      <c r="G140" s="57" t="s">
        <v>4</v>
      </c>
      <c r="H140" s="57" t="s">
        <v>258</v>
      </c>
      <c r="I140" s="72" t="s">
        <v>259</v>
      </c>
      <c r="J140" s="110" t="s">
        <v>116</v>
      </c>
      <c r="K140" s="110" t="s">
        <v>115</v>
      </c>
      <c r="L140" s="72" t="s">
        <v>260</v>
      </c>
      <c r="M140" s="57" t="s">
        <v>117</v>
      </c>
      <c r="N140" s="57" t="s">
        <v>118</v>
      </c>
      <c r="O140" s="57" t="s">
        <v>119</v>
      </c>
      <c r="P140" s="110" t="s">
        <v>120</v>
      </c>
      <c r="R140" s="56" t="s">
        <v>0</v>
      </c>
      <c r="S140" s="109" t="s">
        <v>4</v>
      </c>
      <c r="T140" s="109" t="s">
        <v>258</v>
      </c>
      <c r="U140" s="72" t="s">
        <v>259</v>
      </c>
      <c r="V140" s="110" t="s">
        <v>114</v>
      </c>
      <c r="W140" s="110" t="s">
        <v>115</v>
      </c>
      <c r="X140" s="57" t="s">
        <v>4</v>
      </c>
      <c r="Y140" s="57" t="s">
        <v>258</v>
      </c>
      <c r="Z140" s="72" t="s">
        <v>259</v>
      </c>
      <c r="AA140" s="110" t="s">
        <v>116</v>
      </c>
      <c r="AB140" s="110" t="s">
        <v>124</v>
      </c>
      <c r="AC140" s="72" t="s">
        <v>260</v>
      </c>
      <c r="AD140" s="57" t="s">
        <v>117</v>
      </c>
      <c r="AE140" s="57" t="s">
        <v>118</v>
      </c>
      <c r="AF140" s="57" t="s">
        <v>119</v>
      </c>
      <c r="AG140" s="110" t="s">
        <v>120</v>
      </c>
      <c r="AI140" s="56" t="s">
        <v>0</v>
      </c>
      <c r="AJ140" s="109" t="s">
        <v>4</v>
      </c>
      <c r="AK140" s="109" t="s">
        <v>258</v>
      </c>
      <c r="AL140" s="72" t="s">
        <v>259</v>
      </c>
      <c r="AM140" s="110" t="s">
        <v>114</v>
      </c>
      <c r="AN140" s="110" t="s">
        <v>115</v>
      </c>
      <c r="AO140" s="57" t="s">
        <v>4</v>
      </c>
      <c r="AP140" s="57" t="s">
        <v>258</v>
      </c>
      <c r="AQ140" s="72" t="s">
        <v>259</v>
      </c>
      <c r="AR140" s="110" t="s">
        <v>116</v>
      </c>
      <c r="AS140" s="110" t="s">
        <v>115</v>
      </c>
      <c r="AT140" s="72" t="s">
        <v>260</v>
      </c>
      <c r="AU140" s="57" t="s">
        <v>117</v>
      </c>
      <c r="AV140" s="57" t="s">
        <v>118</v>
      </c>
      <c r="AW140" s="57" t="s">
        <v>119</v>
      </c>
      <c r="AX140" s="110" t="s">
        <v>120</v>
      </c>
      <c r="AZ140" s="56" t="s">
        <v>0</v>
      </c>
      <c r="BA140" s="109" t="s">
        <v>4</v>
      </c>
      <c r="BB140" s="109" t="s">
        <v>258</v>
      </c>
      <c r="BC140" s="72" t="s">
        <v>259</v>
      </c>
      <c r="BD140" s="110" t="s">
        <v>114</v>
      </c>
      <c r="BE140" s="110" t="s">
        <v>115</v>
      </c>
      <c r="BF140" s="57" t="s">
        <v>4</v>
      </c>
      <c r="BG140" s="57" t="s">
        <v>258</v>
      </c>
      <c r="BH140" s="72" t="s">
        <v>259</v>
      </c>
      <c r="BI140" s="110" t="s">
        <v>116</v>
      </c>
      <c r="BJ140" s="110" t="s">
        <v>115</v>
      </c>
      <c r="BK140" s="72" t="s">
        <v>260</v>
      </c>
      <c r="BL140" s="57" t="s">
        <v>117</v>
      </c>
      <c r="BM140" s="57" t="s">
        <v>118</v>
      </c>
      <c r="BN140" s="57" t="s">
        <v>119</v>
      </c>
      <c r="BO140" s="110" t="s">
        <v>120</v>
      </c>
      <c r="BQ140" s="56" t="s">
        <v>0</v>
      </c>
      <c r="BR140" s="109" t="s">
        <v>4</v>
      </c>
      <c r="BS140" s="109" t="s">
        <v>258</v>
      </c>
      <c r="BT140" s="72" t="s">
        <v>259</v>
      </c>
      <c r="BU140" s="110" t="s">
        <v>114</v>
      </c>
      <c r="BV140" s="110" t="s">
        <v>115</v>
      </c>
      <c r="BW140" s="57" t="s">
        <v>4</v>
      </c>
      <c r="BX140" s="57" t="s">
        <v>258</v>
      </c>
      <c r="BY140" s="72" t="s">
        <v>259</v>
      </c>
      <c r="BZ140" s="110" t="s">
        <v>116</v>
      </c>
      <c r="CA140" s="110" t="s">
        <v>115</v>
      </c>
      <c r="CB140" s="72" t="s">
        <v>260</v>
      </c>
      <c r="CC140" s="57" t="s">
        <v>117</v>
      </c>
      <c r="CD140" s="57" t="s">
        <v>118</v>
      </c>
      <c r="CE140" s="57" t="s">
        <v>119</v>
      </c>
      <c r="CF140" s="110" t="s">
        <v>120</v>
      </c>
    </row>
    <row r="141" spans="1:149" x14ac:dyDescent="0.3">
      <c r="A141" s="56">
        <v>2</v>
      </c>
      <c r="B141" s="97"/>
      <c r="C141" s="97"/>
      <c r="D141" s="98" t="e">
        <f t="shared" ref="D141:D150" si="305">C141/B141</f>
        <v>#DIV/0!</v>
      </c>
      <c r="E141" s="99" t="s">
        <v>13</v>
      </c>
      <c r="F141" s="100">
        <v>174.5</v>
      </c>
      <c r="G141" s="41"/>
      <c r="H141" s="41"/>
      <c r="I141" s="98" t="e">
        <f t="shared" ref="I141:I150" si="306">H141/G141</f>
        <v>#DIV/0!</v>
      </c>
      <c r="J141" s="99" t="s">
        <v>13</v>
      </c>
      <c r="K141" s="100">
        <v>189.7</v>
      </c>
      <c r="L141" s="77" t="e">
        <f t="shared" ref="L141:L150" si="307">I141-D141</f>
        <v>#DIV/0!</v>
      </c>
      <c r="M141" s="59" t="str">
        <f t="shared" ref="M141:M150" si="308">E141</f>
        <v>-</v>
      </c>
      <c r="N141" s="59" t="str">
        <f t="shared" ref="N141:N150" si="309">J141</f>
        <v>-</v>
      </c>
      <c r="O141" s="59" t="e">
        <f>N141-M141</f>
        <v>#VALUE!</v>
      </c>
      <c r="P141" s="101">
        <v>15.2</v>
      </c>
      <c r="R141" s="56">
        <v>2</v>
      </c>
      <c r="S141" s="97"/>
      <c r="T141" s="97"/>
      <c r="U141" s="98" t="e">
        <f t="shared" ref="U141:U150" si="310">T141/S141</f>
        <v>#DIV/0!</v>
      </c>
      <c r="V141" s="99" t="s">
        <v>13</v>
      </c>
      <c r="W141" s="100">
        <v>174.5</v>
      </c>
      <c r="X141" s="41"/>
      <c r="Y141" s="41"/>
      <c r="Z141" s="98" t="e">
        <f t="shared" ref="Z141:Z150" si="311">Y141/X141</f>
        <v>#DIV/0!</v>
      </c>
      <c r="AA141" s="99" t="s">
        <v>13</v>
      </c>
      <c r="AB141" s="100">
        <v>189.7</v>
      </c>
      <c r="AC141" s="77" t="e">
        <f t="shared" ref="AC141:AC150" si="312">Z141-U141</f>
        <v>#DIV/0!</v>
      </c>
      <c r="AD141" s="59" t="str">
        <f t="shared" ref="AD141:AD150" si="313">V141</f>
        <v>-</v>
      </c>
      <c r="AE141" s="59" t="str">
        <f t="shared" ref="AE141:AE150" si="314">AA141</f>
        <v>-</v>
      </c>
      <c r="AF141" s="59" t="e">
        <f>AE141-AD141</f>
        <v>#VALUE!</v>
      </c>
      <c r="AG141" s="101">
        <v>15.2</v>
      </c>
      <c r="AI141" s="56">
        <v>2</v>
      </c>
      <c r="AJ141" s="97"/>
      <c r="AK141" s="97"/>
      <c r="AL141" s="98" t="e">
        <f t="shared" ref="AL141:AL150" si="315">AK141/AJ141</f>
        <v>#DIV/0!</v>
      </c>
      <c r="AM141" s="99" t="s">
        <v>13</v>
      </c>
      <c r="AN141" s="100">
        <v>174.5</v>
      </c>
      <c r="AO141" s="41"/>
      <c r="AP141" s="41"/>
      <c r="AQ141" s="98" t="e">
        <f t="shared" ref="AQ141:AQ150" si="316">AP141/AO141</f>
        <v>#DIV/0!</v>
      </c>
      <c r="AR141" s="99" t="s">
        <v>13</v>
      </c>
      <c r="AS141" s="100">
        <v>189.7</v>
      </c>
      <c r="AT141" s="77" t="e">
        <f t="shared" ref="AT141:AT150" si="317">AQ141-AL141</f>
        <v>#DIV/0!</v>
      </c>
      <c r="AU141" s="59" t="str">
        <f t="shared" ref="AU141:AU150" si="318">AM141</f>
        <v>-</v>
      </c>
      <c r="AV141" s="59" t="str">
        <f t="shared" ref="AV141:AV150" si="319">AR141</f>
        <v>-</v>
      </c>
      <c r="AW141" s="59" t="e">
        <f>AV141-AU141</f>
        <v>#VALUE!</v>
      </c>
      <c r="AX141" s="101">
        <v>15.2</v>
      </c>
      <c r="AZ141" s="56">
        <v>2</v>
      </c>
      <c r="BA141" s="97"/>
      <c r="BB141" s="97"/>
      <c r="BC141" s="98" t="e">
        <f t="shared" ref="BC141:BC150" si="320">BB141/BA141</f>
        <v>#DIV/0!</v>
      </c>
      <c r="BD141" s="99" t="s">
        <v>13</v>
      </c>
      <c r="BE141" s="100">
        <v>174.5</v>
      </c>
      <c r="BF141" s="41"/>
      <c r="BG141" s="41"/>
      <c r="BH141" s="98" t="e">
        <f t="shared" ref="BH141:BH150" si="321">BG141/BF141</f>
        <v>#DIV/0!</v>
      </c>
      <c r="BI141" s="99" t="s">
        <v>13</v>
      </c>
      <c r="BJ141" s="100">
        <v>189.7</v>
      </c>
      <c r="BK141" s="77" t="e">
        <f t="shared" ref="BK141:BK150" si="322">BH141-BC141</f>
        <v>#DIV/0!</v>
      </c>
      <c r="BL141" s="59" t="str">
        <f t="shared" ref="BL141:BL150" si="323">BD141</f>
        <v>-</v>
      </c>
      <c r="BM141" s="59" t="str">
        <f t="shared" ref="BM141:BM150" si="324">BI141</f>
        <v>-</v>
      </c>
      <c r="BN141" s="59" t="e">
        <f>BM141-BL141</f>
        <v>#VALUE!</v>
      </c>
      <c r="BO141" s="101">
        <v>15.2</v>
      </c>
      <c r="BQ141" s="56">
        <v>2</v>
      </c>
      <c r="BR141" s="97"/>
      <c r="BS141" s="97"/>
      <c r="BT141" s="98" t="e">
        <f t="shared" ref="BT141:BT150" si="325">BS141/BR141</f>
        <v>#DIV/0!</v>
      </c>
      <c r="BU141" s="99" t="s">
        <v>13</v>
      </c>
      <c r="BV141" s="100">
        <v>174.5</v>
      </c>
      <c r="BW141" s="41"/>
      <c r="BX141" s="41"/>
      <c r="BY141" s="98" t="e">
        <f t="shared" ref="BY141:BY150" si="326">BX141/BW141</f>
        <v>#DIV/0!</v>
      </c>
      <c r="BZ141" s="99" t="s">
        <v>13</v>
      </c>
      <c r="CA141" s="100">
        <v>189.7</v>
      </c>
      <c r="CB141" s="77" t="e">
        <f t="shared" ref="CB141:CB150" si="327">BY141-BT141</f>
        <v>#DIV/0!</v>
      </c>
      <c r="CC141" s="59" t="str">
        <f t="shared" ref="CC141:CC150" si="328">BU141</f>
        <v>-</v>
      </c>
      <c r="CD141" s="59" t="str">
        <f t="shared" ref="CD141:CD150" si="329">BZ141</f>
        <v>-</v>
      </c>
      <c r="CE141" s="59" t="e">
        <f>CD141-CC141</f>
        <v>#VALUE!</v>
      </c>
      <c r="CF141" s="101">
        <v>15.2</v>
      </c>
    </row>
    <row r="142" spans="1:149" x14ac:dyDescent="0.3">
      <c r="A142" s="60">
        <v>3</v>
      </c>
      <c r="B142" s="102"/>
      <c r="C142" s="102"/>
      <c r="D142" s="80" t="e">
        <f t="shared" si="305"/>
        <v>#DIV/0!</v>
      </c>
      <c r="E142" s="103" t="s">
        <v>13</v>
      </c>
      <c r="F142" s="104">
        <v>189.4</v>
      </c>
      <c r="G142" s="42"/>
      <c r="H142" s="42"/>
      <c r="I142" s="80" t="e">
        <f t="shared" si="306"/>
        <v>#DIV/0!</v>
      </c>
      <c r="J142" s="103" t="s">
        <v>13</v>
      </c>
      <c r="K142" s="104">
        <v>200</v>
      </c>
      <c r="L142" s="77" t="e">
        <f t="shared" si="307"/>
        <v>#DIV/0!</v>
      </c>
      <c r="M142" s="59" t="str">
        <f t="shared" si="308"/>
        <v>-</v>
      </c>
      <c r="N142" s="59" t="str">
        <f t="shared" si="309"/>
        <v>-</v>
      </c>
      <c r="O142" s="59" t="e">
        <f t="shared" ref="O142:O143" si="330">N142-M142</f>
        <v>#VALUE!</v>
      </c>
      <c r="P142" s="101">
        <v>10.6</v>
      </c>
      <c r="R142" s="60">
        <v>3</v>
      </c>
      <c r="S142" s="102"/>
      <c r="T142" s="102"/>
      <c r="U142" s="80" t="e">
        <f t="shared" si="310"/>
        <v>#DIV/0!</v>
      </c>
      <c r="V142" s="103" t="s">
        <v>13</v>
      </c>
      <c r="W142" s="104">
        <v>189.4</v>
      </c>
      <c r="X142" s="42"/>
      <c r="Y142" s="42"/>
      <c r="Z142" s="80" t="e">
        <f t="shared" si="311"/>
        <v>#DIV/0!</v>
      </c>
      <c r="AA142" s="103" t="s">
        <v>13</v>
      </c>
      <c r="AB142" s="104">
        <v>200</v>
      </c>
      <c r="AC142" s="77" t="e">
        <f t="shared" si="312"/>
        <v>#DIV/0!</v>
      </c>
      <c r="AD142" s="59" t="str">
        <f t="shared" si="313"/>
        <v>-</v>
      </c>
      <c r="AE142" s="59" t="str">
        <f t="shared" si="314"/>
        <v>-</v>
      </c>
      <c r="AF142" s="59" t="e">
        <f t="shared" ref="AF142:AF143" si="331">AE142-AD142</f>
        <v>#VALUE!</v>
      </c>
      <c r="AG142" s="101">
        <v>10.6</v>
      </c>
      <c r="AI142" s="60">
        <v>3</v>
      </c>
      <c r="AJ142" s="102"/>
      <c r="AK142" s="102"/>
      <c r="AL142" s="80" t="e">
        <f t="shared" si="315"/>
        <v>#DIV/0!</v>
      </c>
      <c r="AM142" s="103" t="s">
        <v>13</v>
      </c>
      <c r="AN142" s="104">
        <v>189.4</v>
      </c>
      <c r="AO142" s="42"/>
      <c r="AP142" s="42"/>
      <c r="AQ142" s="80" t="e">
        <f t="shared" si="316"/>
        <v>#DIV/0!</v>
      </c>
      <c r="AR142" s="103" t="s">
        <v>13</v>
      </c>
      <c r="AS142" s="104">
        <v>200</v>
      </c>
      <c r="AT142" s="77" t="e">
        <f t="shared" si="317"/>
        <v>#DIV/0!</v>
      </c>
      <c r="AU142" s="59" t="str">
        <f t="shared" si="318"/>
        <v>-</v>
      </c>
      <c r="AV142" s="59" t="str">
        <f t="shared" si="319"/>
        <v>-</v>
      </c>
      <c r="AW142" s="59" t="e">
        <f t="shared" ref="AW142:AW143" si="332">AV142-AU142</f>
        <v>#VALUE!</v>
      </c>
      <c r="AX142" s="101">
        <v>10.6</v>
      </c>
      <c r="AZ142" s="60">
        <v>3</v>
      </c>
      <c r="BA142" s="102"/>
      <c r="BB142" s="102"/>
      <c r="BC142" s="80" t="e">
        <f t="shared" si="320"/>
        <v>#DIV/0!</v>
      </c>
      <c r="BD142" s="103" t="s">
        <v>13</v>
      </c>
      <c r="BE142" s="104">
        <v>189.4</v>
      </c>
      <c r="BF142" s="42"/>
      <c r="BG142" s="42"/>
      <c r="BH142" s="80" t="e">
        <f t="shared" si="321"/>
        <v>#DIV/0!</v>
      </c>
      <c r="BI142" s="103" t="s">
        <v>13</v>
      </c>
      <c r="BJ142" s="104">
        <v>200</v>
      </c>
      <c r="BK142" s="77" t="e">
        <f t="shared" si="322"/>
        <v>#DIV/0!</v>
      </c>
      <c r="BL142" s="59" t="str">
        <f t="shared" si="323"/>
        <v>-</v>
      </c>
      <c r="BM142" s="59" t="str">
        <f t="shared" si="324"/>
        <v>-</v>
      </c>
      <c r="BN142" s="59" t="e">
        <f t="shared" ref="BN142:BN143" si="333">BM142-BL142</f>
        <v>#VALUE!</v>
      </c>
      <c r="BO142" s="101">
        <v>10.6</v>
      </c>
      <c r="BQ142" s="60">
        <v>3</v>
      </c>
      <c r="BR142" s="102"/>
      <c r="BS142" s="102"/>
      <c r="BT142" s="80" t="e">
        <f t="shared" si="325"/>
        <v>#DIV/0!</v>
      </c>
      <c r="BU142" s="103" t="s">
        <v>13</v>
      </c>
      <c r="BV142" s="104">
        <v>189.4</v>
      </c>
      <c r="BW142" s="42"/>
      <c r="BX142" s="42"/>
      <c r="BY142" s="80" t="e">
        <f t="shared" si="326"/>
        <v>#DIV/0!</v>
      </c>
      <c r="BZ142" s="103" t="s">
        <v>13</v>
      </c>
      <c r="CA142" s="104">
        <v>200</v>
      </c>
      <c r="CB142" s="77" t="e">
        <f t="shared" si="327"/>
        <v>#DIV/0!</v>
      </c>
      <c r="CC142" s="59" t="str">
        <f t="shared" si="328"/>
        <v>-</v>
      </c>
      <c r="CD142" s="59" t="str">
        <f t="shared" si="329"/>
        <v>-</v>
      </c>
      <c r="CE142" s="59" t="e">
        <f t="shared" ref="CE142:CE143" si="334">CD142-CC142</f>
        <v>#VALUE!</v>
      </c>
      <c r="CF142" s="101">
        <v>10.6</v>
      </c>
    </row>
    <row r="143" spans="1:149" x14ac:dyDescent="0.3">
      <c r="A143" s="60">
        <v>4</v>
      </c>
      <c r="B143" s="102"/>
      <c r="C143" s="102"/>
      <c r="D143" s="80" t="e">
        <f t="shared" si="305"/>
        <v>#DIV/0!</v>
      </c>
      <c r="E143" s="103" t="s">
        <v>13</v>
      </c>
      <c r="F143" s="104">
        <v>198.8</v>
      </c>
      <c r="G143" s="42"/>
      <c r="H143" s="42"/>
      <c r="I143" s="80" t="e">
        <f t="shared" si="306"/>
        <v>#DIV/0!</v>
      </c>
      <c r="J143" s="103" t="s">
        <v>13</v>
      </c>
      <c r="K143" s="104">
        <v>206.7</v>
      </c>
      <c r="L143" s="80" t="e">
        <f t="shared" si="307"/>
        <v>#DIV/0!</v>
      </c>
      <c r="M143" s="62" t="str">
        <f t="shared" si="308"/>
        <v>-</v>
      </c>
      <c r="N143" s="62" t="str">
        <f t="shared" si="309"/>
        <v>-</v>
      </c>
      <c r="O143" s="62" t="e">
        <f t="shared" si="330"/>
        <v>#VALUE!</v>
      </c>
      <c r="P143" s="105">
        <v>7.9</v>
      </c>
      <c r="R143" s="60">
        <v>4</v>
      </c>
      <c r="S143" s="102"/>
      <c r="T143" s="102"/>
      <c r="U143" s="80" t="e">
        <f t="shared" si="310"/>
        <v>#DIV/0!</v>
      </c>
      <c r="V143" s="103" t="s">
        <v>13</v>
      </c>
      <c r="W143" s="104">
        <v>198.8</v>
      </c>
      <c r="X143" s="42"/>
      <c r="Y143" s="42"/>
      <c r="Z143" s="80" t="e">
        <f t="shared" si="311"/>
        <v>#DIV/0!</v>
      </c>
      <c r="AA143" s="103" t="s">
        <v>13</v>
      </c>
      <c r="AB143" s="104">
        <v>206.7</v>
      </c>
      <c r="AC143" s="80" t="e">
        <f t="shared" si="312"/>
        <v>#DIV/0!</v>
      </c>
      <c r="AD143" s="62" t="str">
        <f t="shared" si="313"/>
        <v>-</v>
      </c>
      <c r="AE143" s="62" t="str">
        <f t="shared" si="314"/>
        <v>-</v>
      </c>
      <c r="AF143" s="62" t="e">
        <f t="shared" si="331"/>
        <v>#VALUE!</v>
      </c>
      <c r="AG143" s="105">
        <v>7.9</v>
      </c>
      <c r="AI143" s="60">
        <v>4</v>
      </c>
      <c r="AJ143" s="102"/>
      <c r="AK143" s="102"/>
      <c r="AL143" s="80" t="e">
        <f t="shared" si="315"/>
        <v>#DIV/0!</v>
      </c>
      <c r="AM143" s="103" t="s">
        <v>13</v>
      </c>
      <c r="AN143" s="104">
        <v>198.8</v>
      </c>
      <c r="AO143" s="42"/>
      <c r="AP143" s="42"/>
      <c r="AQ143" s="80" t="e">
        <f t="shared" si="316"/>
        <v>#DIV/0!</v>
      </c>
      <c r="AR143" s="103" t="s">
        <v>13</v>
      </c>
      <c r="AS143" s="104">
        <v>206.7</v>
      </c>
      <c r="AT143" s="80" t="e">
        <f t="shared" si="317"/>
        <v>#DIV/0!</v>
      </c>
      <c r="AU143" s="62" t="str">
        <f t="shared" si="318"/>
        <v>-</v>
      </c>
      <c r="AV143" s="62" t="str">
        <f t="shared" si="319"/>
        <v>-</v>
      </c>
      <c r="AW143" s="62" t="e">
        <f t="shared" si="332"/>
        <v>#VALUE!</v>
      </c>
      <c r="AX143" s="105">
        <v>7.9</v>
      </c>
      <c r="AZ143" s="60">
        <v>4</v>
      </c>
      <c r="BA143" s="102"/>
      <c r="BB143" s="102"/>
      <c r="BC143" s="80" t="e">
        <f t="shared" si="320"/>
        <v>#DIV/0!</v>
      </c>
      <c r="BD143" s="103" t="s">
        <v>13</v>
      </c>
      <c r="BE143" s="104">
        <v>198.8</v>
      </c>
      <c r="BF143" s="42"/>
      <c r="BG143" s="42"/>
      <c r="BH143" s="80" t="e">
        <f t="shared" si="321"/>
        <v>#DIV/0!</v>
      </c>
      <c r="BI143" s="103" t="s">
        <v>13</v>
      </c>
      <c r="BJ143" s="104">
        <v>206.7</v>
      </c>
      <c r="BK143" s="80" t="e">
        <f t="shared" si="322"/>
        <v>#DIV/0!</v>
      </c>
      <c r="BL143" s="62" t="str">
        <f t="shared" si="323"/>
        <v>-</v>
      </c>
      <c r="BM143" s="62" t="str">
        <f t="shared" si="324"/>
        <v>-</v>
      </c>
      <c r="BN143" s="62" t="e">
        <f t="shared" si="333"/>
        <v>#VALUE!</v>
      </c>
      <c r="BO143" s="105">
        <v>7.9</v>
      </c>
      <c r="BQ143" s="60">
        <v>4</v>
      </c>
      <c r="BR143" s="102"/>
      <c r="BS143" s="102"/>
      <c r="BT143" s="80" t="e">
        <f t="shared" si="325"/>
        <v>#DIV/0!</v>
      </c>
      <c r="BU143" s="103" t="s">
        <v>13</v>
      </c>
      <c r="BV143" s="104">
        <v>198.8</v>
      </c>
      <c r="BW143" s="42"/>
      <c r="BX143" s="42"/>
      <c r="BY143" s="80" t="e">
        <f t="shared" si="326"/>
        <v>#DIV/0!</v>
      </c>
      <c r="BZ143" s="103" t="s">
        <v>13</v>
      </c>
      <c r="CA143" s="104">
        <v>206.7</v>
      </c>
      <c r="CB143" s="80" t="e">
        <f t="shared" si="327"/>
        <v>#DIV/0!</v>
      </c>
      <c r="CC143" s="62" t="str">
        <f t="shared" si="328"/>
        <v>-</v>
      </c>
      <c r="CD143" s="62" t="str">
        <f t="shared" si="329"/>
        <v>-</v>
      </c>
      <c r="CE143" s="62" t="e">
        <f t="shared" si="334"/>
        <v>#VALUE!</v>
      </c>
      <c r="CF143" s="105">
        <v>7.9</v>
      </c>
    </row>
    <row r="144" spans="1:149" x14ac:dyDescent="0.3">
      <c r="A144" s="60">
        <v>5</v>
      </c>
      <c r="B144" s="102"/>
      <c r="C144" s="102"/>
      <c r="D144" s="80" t="e">
        <f t="shared" si="305"/>
        <v>#DIV/0!</v>
      </c>
      <c r="E144" s="103" t="s">
        <v>13</v>
      </c>
      <c r="F144" s="104">
        <v>205.6</v>
      </c>
      <c r="G144" s="42"/>
      <c r="H144" s="42"/>
      <c r="I144" s="80" t="e">
        <f t="shared" si="306"/>
        <v>#DIV/0!</v>
      </c>
      <c r="J144" s="103" t="s">
        <v>13</v>
      </c>
      <c r="K144" s="104">
        <v>211.5</v>
      </c>
      <c r="L144" s="80" t="e">
        <f t="shared" si="307"/>
        <v>#DIV/0!</v>
      </c>
      <c r="M144" s="62" t="str">
        <f t="shared" si="308"/>
        <v>-</v>
      </c>
      <c r="N144" s="62" t="str">
        <f t="shared" si="309"/>
        <v>-</v>
      </c>
      <c r="O144" s="62" t="e">
        <f>N144-M144</f>
        <v>#VALUE!</v>
      </c>
      <c r="P144" s="105">
        <v>5.8</v>
      </c>
      <c r="R144" s="60">
        <v>5</v>
      </c>
      <c r="S144" s="102"/>
      <c r="T144" s="102"/>
      <c r="U144" s="80" t="e">
        <f t="shared" si="310"/>
        <v>#DIV/0!</v>
      </c>
      <c r="V144" s="103" t="s">
        <v>13</v>
      </c>
      <c r="W144" s="104">
        <v>205.6</v>
      </c>
      <c r="X144" s="42"/>
      <c r="Y144" s="42"/>
      <c r="Z144" s="80" t="e">
        <f t="shared" si="311"/>
        <v>#DIV/0!</v>
      </c>
      <c r="AA144" s="103" t="s">
        <v>13</v>
      </c>
      <c r="AB144" s="104">
        <v>211.5</v>
      </c>
      <c r="AC144" s="80" t="e">
        <f t="shared" si="312"/>
        <v>#DIV/0!</v>
      </c>
      <c r="AD144" s="62" t="str">
        <f t="shared" si="313"/>
        <v>-</v>
      </c>
      <c r="AE144" s="62" t="str">
        <f t="shared" si="314"/>
        <v>-</v>
      </c>
      <c r="AF144" s="62" t="e">
        <f>AE144-AD144</f>
        <v>#VALUE!</v>
      </c>
      <c r="AG144" s="105">
        <v>5.8</v>
      </c>
      <c r="AI144" s="60">
        <v>5</v>
      </c>
      <c r="AJ144" s="102"/>
      <c r="AK144" s="102"/>
      <c r="AL144" s="80" t="e">
        <f t="shared" si="315"/>
        <v>#DIV/0!</v>
      </c>
      <c r="AM144" s="103" t="s">
        <v>13</v>
      </c>
      <c r="AN144" s="104">
        <v>205.6</v>
      </c>
      <c r="AO144" s="42"/>
      <c r="AP144" s="42"/>
      <c r="AQ144" s="80" t="e">
        <f t="shared" si="316"/>
        <v>#DIV/0!</v>
      </c>
      <c r="AR144" s="103" t="s">
        <v>13</v>
      </c>
      <c r="AS144" s="104">
        <v>211.5</v>
      </c>
      <c r="AT144" s="80" t="e">
        <f t="shared" si="317"/>
        <v>#DIV/0!</v>
      </c>
      <c r="AU144" s="62" t="str">
        <f t="shared" si="318"/>
        <v>-</v>
      </c>
      <c r="AV144" s="62" t="str">
        <f t="shared" si="319"/>
        <v>-</v>
      </c>
      <c r="AW144" s="62" t="e">
        <f>AV144-AU144</f>
        <v>#VALUE!</v>
      </c>
      <c r="AX144" s="105">
        <v>5.8</v>
      </c>
      <c r="AZ144" s="60">
        <v>5</v>
      </c>
      <c r="BA144" s="102"/>
      <c r="BB144" s="102"/>
      <c r="BC144" s="80" t="e">
        <f t="shared" si="320"/>
        <v>#DIV/0!</v>
      </c>
      <c r="BD144" s="103" t="s">
        <v>13</v>
      </c>
      <c r="BE144" s="104">
        <v>205.6</v>
      </c>
      <c r="BF144" s="42"/>
      <c r="BG144" s="42"/>
      <c r="BH144" s="80" t="e">
        <f t="shared" si="321"/>
        <v>#DIV/0!</v>
      </c>
      <c r="BI144" s="103" t="s">
        <v>13</v>
      </c>
      <c r="BJ144" s="104">
        <v>211.5</v>
      </c>
      <c r="BK144" s="80" t="e">
        <f t="shared" si="322"/>
        <v>#DIV/0!</v>
      </c>
      <c r="BL144" s="62" t="str">
        <f t="shared" si="323"/>
        <v>-</v>
      </c>
      <c r="BM144" s="62" t="str">
        <f t="shared" si="324"/>
        <v>-</v>
      </c>
      <c r="BN144" s="62" t="e">
        <f>BM144-BL144</f>
        <v>#VALUE!</v>
      </c>
      <c r="BO144" s="105">
        <v>5.8</v>
      </c>
      <c r="BQ144" s="60">
        <v>5</v>
      </c>
      <c r="BR144" s="102"/>
      <c r="BS144" s="102"/>
      <c r="BT144" s="80" t="e">
        <f t="shared" si="325"/>
        <v>#DIV/0!</v>
      </c>
      <c r="BU144" s="103" t="s">
        <v>13</v>
      </c>
      <c r="BV144" s="104">
        <v>205.6</v>
      </c>
      <c r="BW144" s="42"/>
      <c r="BX144" s="42"/>
      <c r="BY144" s="80" t="e">
        <f t="shared" si="326"/>
        <v>#DIV/0!</v>
      </c>
      <c r="BZ144" s="103" t="s">
        <v>13</v>
      </c>
      <c r="CA144" s="104">
        <v>211.5</v>
      </c>
      <c r="CB144" s="80" t="e">
        <f t="shared" si="327"/>
        <v>#DIV/0!</v>
      </c>
      <c r="CC144" s="62" t="str">
        <f t="shared" si="328"/>
        <v>-</v>
      </c>
      <c r="CD144" s="62" t="str">
        <f t="shared" si="329"/>
        <v>-</v>
      </c>
      <c r="CE144" s="62" t="e">
        <f>CD144-CC144</f>
        <v>#VALUE!</v>
      </c>
      <c r="CF144" s="105">
        <v>5.8</v>
      </c>
    </row>
    <row r="145" spans="1:149" x14ac:dyDescent="0.3">
      <c r="A145" s="60">
        <v>6</v>
      </c>
      <c r="B145" s="102"/>
      <c r="C145" s="102"/>
      <c r="D145" s="80" t="e">
        <f t="shared" si="305"/>
        <v>#DIV/0!</v>
      </c>
      <c r="E145" s="103" t="s">
        <v>13</v>
      </c>
      <c r="F145" s="104">
        <v>210.7</v>
      </c>
      <c r="G145" s="42"/>
      <c r="H145" s="42"/>
      <c r="I145" s="80" t="e">
        <f t="shared" si="306"/>
        <v>#DIV/0!</v>
      </c>
      <c r="J145" s="103" t="s">
        <v>13</v>
      </c>
      <c r="K145" s="104">
        <v>215.3</v>
      </c>
      <c r="L145" s="80" t="e">
        <f t="shared" si="307"/>
        <v>#DIV/0!</v>
      </c>
      <c r="M145" s="62" t="str">
        <f t="shared" si="308"/>
        <v>-</v>
      </c>
      <c r="N145" s="62" t="str">
        <f t="shared" si="309"/>
        <v>-</v>
      </c>
      <c r="O145" s="62" t="e">
        <f t="shared" ref="O145:O150" si="335">N145-M145</f>
        <v>#VALUE!</v>
      </c>
      <c r="P145" s="105">
        <v>4.5</v>
      </c>
      <c r="R145" s="60">
        <v>6</v>
      </c>
      <c r="S145" s="102"/>
      <c r="T145" s="102"/>
      <c r="U145" s="80" t="e">
        <f t="shared" si="310"/>
        <v>#DIV/0!</v>
      </c>
      <c r="V145" s="103" t="s">
        <v>13</v>
      </c>
      <c r="W145" s="104">
        <v>210.7</v>
      </c>
      <c r="X145" s="42"/>
      <c r="Y145" s="42"/>
      <c r="Z145" s="80" t="e">
        <f t="shared" si="311"/>
        <v>#DIV/0!</v>
      </c>
      <c r="AA145" s="103" t="s">
        <v>13</v>
      </c>
      <c r="AB145" s="104">
        <v>215.3</v>
      </c>
      <c r="AC145" s="80" t="e">
        <f t="shared" si="312"/>
        <v>#DIV/0!</v>
      </c>
      <c r="AD145" s="62" t="str">
        <f t="shared" si="313"/>
        <v>-</v>
      </c>
      <c r="AE145" s="62" t="str">
        <f t="shared" si="314"/>
        <v>-</v>
      </c>
      <c r="AF145" s="62" t="e">
        <f t="shared" ref="AF145:AF150" si="336">AE145-AD145</f>
        <v>#VALUE!</v>
      </c>
      <c r="AG145" s="105">
        <v>4.5</v>
      </c>
      <c r="AI145" s="60">
        <v>6</v>
      </c>
      <c r="AJ145" s="102"/>
      <c r="AK145" s="102"/>
      <c r="AL145" s="80" t="e">
        <f t="shared" si="315"/>
        <v>#DIV/0!</v>
      </c>
      <c r="AM145" s="103" t="s">
        <v>13</v>
      </c>
      <c r="AN145" s="104">
        <v>210.7</v>
      </c>
      <c r="AO145" s="42"/>
      <c r="AP145" s="42"/>
      <c r="AQ145" s="80" t="e">
        <f t="shared" si="316"/>
        <v>#DIV/0!</v>
      </c>
      <c r="AR145" s="103" t="s">
        <v>13</v>
      </c>
      <c r="AS145" s="104">
        <v>215.3</v>
      </c>
      <c r="AT145" s="80" t="e">
        <f t="shared" si="317"/>
        <v>#DIV/0!</v>
      </c>
      <c r="AU145" s="62" t="str">
        <f t="shared" si="318"/>
        <v>-</v>
      </c>
      <c r="AV145" s="62" t="str">
        <f t="shared" si="319"/>
        <v>-</v>
      </c>
      <c r="AW145" s="62" t="e">
        <f t="shared" ref="AW145:AW150" si="337">AV145-AU145</f>
        <v>#VALUE!</v>
      </c>
      <c r="AX145" s="105">
        <v>4.5</v>
      </c>
      <c r="AZ145" s="60">
        <v>6</v>
      </c>
      <c r="BA145" s="102"/>
      <c r="BB145" s="102"/>
      <c r="BC145" s="80" t="e">
        <f t="shared" si="320"/>
        <v>#DIV/0!</v>
      </c>
      <c r="BD145" s="103" t="s">
        <v>13</v>
      </c>
      <c r="BE145" s="104">
        <v>210.7</v>
      </c>
      <c r="BF145" s="42"/>
      <c r="BG145" s="42"/>
      <c r="BH145" s="80" t="e">
        <f t="shared" si="321"/>
        <v>#DIV/0!</v>
      </c>
      <c r="BI145" s="103" t="s">
        <v>13</v>
      </c>
      <c r="BJ145" s="104">
        <v>215.3</v>
      </c>
      <c r="BK145" s="80" t="e">
        <f t="shared" si="322"/>
        <v>#DIV/0!</v>
      </c>
      <c r="BL145" s="62" t="str">
        <f t="shared" si="323"/>
        <v>-</v>
      </c>
      <c r="BM145" s="62" t="str">
        <f t="shared" si="324"/>
        <v>-</v>
      </c>
      <c r="BN145" s="62" t="e">
        <f t="shared" ref="BN145:BN150" si="338">BM145-BL145</f>
        <v>#VALUE!</v>
      </c>
      <c r="BO145" s="105">
        <v>4.5</v>
      </c>
      <c r="BQ145" s="60">
        <v>6</v>
      </c>
      <c r="BR145" s="102"/>
      <c r="BS145" s="102"/>
      <c r="BT145" s="80" t="e">
        <f t="shared" si="325"/>
        <v>#DIV/0!</v>
      </c>
      <c r="BU145" s="103" t="s">
        <v>13</v>
      </c>
      <c r="BV145" s="104">
        <v>210.7</v>
      </c>
      <c r="BW145" s="42"/>
      <c r="BX145" s="42"/>
      <c r="BY145" s="80" t="e">
        <f t="shared" si="326"/>
        <v>#DIV/0!</v>
      </c>
      <c r="BZ145" s="103" t="s">
        <v>13</v>
      </c>
      <c r="CA145" s="104">
        <v>215.3</v>
      </c>
      <c r="CB145" s="80" t="e">
        <f t="shared" si="327"/>
        <v>#DIV/0!</v>
      </c>
      <c r="CC145" s="62" t="str">
        <f t="shared" si="328"/>
        <v>-</v>
      </c>
      <c r="CD145" s="62" t="str">
        <f t="shared" si="329"/>
        <v>-</v>
      </c>
      <c r="CE145" s="62" t="e">
        <f t="shared" ref="CE145:CE150" si="339">CD145-CC145</f>
        <v>#VALUE!</v>
      </c>
      <c r="CF145" s="105">
        <v>4.5</v>
      </c>
    </row>
    <row r="146" spans="1:149" x14ac:dyDescent="0.3">
      <c r="A146" s="60">
        <v>7</v>
      </c>
      <c r="B146" s="102"/>
      <c r="C146" s="102"/>
      <c r="D146" s="80" t="e">
        <f t="shared" si="305"/>
        <v>#DIV/0!</v>
      </c>
      <c r="E146" s="103" t="s">
        <v>13</v>
      </c>
      <c r="F146" s="104">
        <v>214</v>
      </c>
      <c r="G146" s="42"/>
      <c r="H146" s="42"/>
      <c r="I146" s="80" t="e">
        <f t="shared" si="306"/>
        <v>#DIV/0!</v>
      </c>
      <c r="J146" s="103" t="s">
        <v>13</v>
      </c>
      <c r="K146" s="104">
        <v>217.6</v>
      </c>
      <c r="L146" s="80" t="e">
        <f t="shared" si="307"/>
        <v>#DIV/0!</v>
      </c>
      <c r="M146" s="62" t="str">
        <f t="shared" si="308"/>
        <v>-</v>
      </c>
      <c r="N146" s="62" t="str">
        <f t="shared" si="309"/>
        <v>-</v>
      </c>
      <c r="O146" s="62" t="e">
        <f t="shared" si="335"/>
        <v>#VALUE!</v>
      </c>
      <c r="P146" s="105">
        <v>3.6</v>
      </c>
      <c r="R146" s="60">
        <v>7</v>
      </c>
      <c r="S146" s="102"/>
      <c r="T146" s="102"/>
      <c r="U146" s="80" t="e">
        <f t="shared" si="310"/>
        <v>#DIV/0!</v>
      </c>
      <c r="V146" s="103" t="s">
        <v>13</v>
      </c>
      <c r="W146" s="104">
        <v>214</v>
      </c>
      <c r="X146" s="42"/>
      <c r="Y146" s="42"/>
      <c r="Z146" s="80" t="e">
        <f t="shared" si="311"/>
        <v>#DIV/0!</v>
      </c>
      <c r="AA146" s="103" t="s">
        <v>13</v>
      </c>
      <c r="AB146" s="104">
        <v>217.6</v>
      </c>
      <c r="AC146" s="80" t="e">
        <f t="shared" si="312"/>
        <v>#DIV/0!</v>
      </c>
      <c r="AD146" s="62" t="str">
        <f t="shared" si="313"/>
        <v>-</v>
      </c>
      <c r="AE146" s="62" t="str">
        <f t="shared" si="314"/>
        <v>-</v>
      </c>
      <c r="AF146" s="62" t="e">
        <f t="shared" si="336"/>
        <v>#VALUE!</v>
      </c>
      <c r="AG146" s="105">
        <v>3.6</v>
      </c>
      <c r="AI146" s="60">
        <v>7</v>
      </c>
      <c r="AJ146" s="102"/>
      <c r="AK146" s="102"/>
      <c r="AL146" s="80" t="e">
        <f t="shared" si="315"/>
        <v>#DIV/0!</v>
      </c>
      <c r="AM146" s="103" t="s">
        <v>13</v>
      </c>
      <c r="AN146" s="104">
        <v>214</v>
      </c>
      <c r="AO146" s="42"/>
      <c r="AP146" s="42"/>
      <c r="AQ146" s="80" t="e">
        <f t="shared" si="316"/>
        <v>#DIV/0!</v>
      </c>
      <c r="AR146" s="103" t="s">
        <v>13</v>
      </c>
      <c r="AS146" s="104">
        <v>217.6</v>
      </c>
      <c r="AT146" s="80" t="e">
        <f t="shared" si="317"/>
        <v>#DIV/0!</v>
      </c>
      <c r="AU146" s="62" t="str">
        <f t="shared" si="318"/>
        <v>-</v>
      </c>
      <c r="AV146" s="62" t="str">
        <f t="shared" si="319"/>
        <v>-</v>
      </c>
      <c r="AW146" s="62" t="e">
        <f t="shared" si="337"/>
        <v>#VALUE!</v>
      </c>
      <c r="AX146" s="105">
        <v>3.6</v>
      </c>
      <c r="AZ146" s="60">
        <v>7</v>
      </c>
      <c r="BA146" s="102"/>
      <c r="BB146" s="102"/>
      <c r="BC146" s="80" t="e">
        <f t="shared" si="320"/>
        <v>#DIV/0!</v>
      </c>
      <c r="BD146" s="103" t="s">
        <v>13</v>
      </c>
      <c r="BE146" s="104">
        <v>214</v>
      </c>
      <c r="BF146" s="42"/>
      <c r="BG146" s="42"/>
      <c r="BH146" s="80" t="e">
        <f t="shared" si="321"/>
        <v>#DIV/0!</v>
      </c>
      <c r="BI146" s="103" t="s">
        <v>13</v>
      </c>
      <c r="BJ146" s="104">
        <v>217.6</v>
      </c>
      <c r="BK146" s="80" t="e">
        <f t="shared" si="322"/>
        <v>#DIV/0!</v>
      </c>
      <c r="BL146" s="62" t="str">
        <f t="shared" si="323"/>
        <v>-</v>
      </c>
      <c r="BM146" s="62" t="str">
        <f t="shared" si="324"/>
        <v>-</v>
      </c>
      <c r="BN146" s="62" t="e">
        <f t="shared" si="338"/>
        <v>#VALUE!</v>
      </c>
      <c r="BO146" s="105">
        <v>3.6</v>
      </c>
      <c r="BQ146" s="60">
        <v>7</v>
      </c>
      <c r="BR146" s="102"/>
      <c r="BS146" s="102"/>
      <c r="BT146" s="80" t="e">
        <f t="shared" si="325"/>
        <v>#DIV/0!</v>
      </c>
      <c r="BU146" s="103" t="s">
        <v>13</v>
      </c>
      <c r="BV146" s="104">
        <v>214</v>
      </c>
      <c r="BW146" s="42"/>
      <c r="BX146" s="42"/>
      <c r="BY146" s="80" t="e">
        <f t="shared" si="326"/>
        <v>#DIV/0!</v>
      </c>
      <c r="BZ146" s="103" t="s">
        <v>13</v>
      </c>
      <c r="CA146" s="104">
        <v>217.6</v>
      </c>
      <c r="CB146" s="80" t="e">
        <f t="shared" si="327"/>
        <v>#DIV/0!</v>
      </c>
      <c r="CC146" s="62" t="str">
        <f t="shared" si="328"/>
        <v>-</v>
      </c>
      <c r="CD146" s="62" t="str">
        <f t="shared" si="329"/>
        <v>-</v>
      </c>
      <c r="CE146" s="62" t="e">
        <f t="shared" si="339"/>
        <v>#VALUE!</v>
      </c>
      <c r="CF146" s="105">
        <v>3.6</v>
      </c>
    </row>
    <row r="147" spans="1:149" x14ac:dyDescent="0.3">
      <c r="A147" s="60">
        <v>8</v>
      </c>
      <c r="B147" s="102"/>
      <c r="C147" s="102"/>
      <c r="D147" s="80" t="e">
        <f t="shared" si="305"/>
        <v>#DIV/0!</v>
      </c>
      <c r="E147" s="103" t="s">
        <v>13</v>
      </c>
      <c r="F147" s="104">
        <v>216.2</v>
      </c>
      <c r="G147" s="42"/>
      <c r="H147" s="42"/>
      <c r="I147" s="80" t="e">
        <f t="shared" si="306"/>
        <v>#DIV/0!</v>
      </c>
      <c r="J147" s="103" t="s">
        <v>13</v>
      </c>
      <c r="K147" s="104">
        <v>219</v>
      </c>
      <c r="L147" s="80" t="e">
        <f t="shared" si="307"/>
        <v>#DIV/0!</v>
      </c>
      <c r="M147" s="62" t="str">
        <f t="shared" si="308"/>
        <v>-</v>
      </c>
      <c r="N147" s="62" t="str">
        <f t="shared" si="309"/>
        <v>-</v>
      </c>
      <c r="O147" s="62" t="e">
        <f t="shared" si="335"/>
        <v>#VALUE!</v>
      </c>
      <c r="P147" s="105">
        <v>2.9</v>
      </c>
      <c r="R147" s="60">
        <v>8</v>
      </c>
      <c r="S147" s="102"/>
      <c r="T147" s="102"/>
      <c r="U147" s="80" t="e">
        <f t="shared" si="310"/>
        <v>#DIV/0!</v>
      </c>
      <c r="V147" s="103" t="s">
        <v>13</v>
      </c>
      <c r="W147" s="104">
        <v>216.2</v>
      </c>
      <c r="X147" s="42"/>
      <c r="Y147" s="42"/>
      <c r="Z147" s="80" t="e">
        <f t="shared" si="311"/>
        <v>#DIV/0!</v>
      </c>
      <c r="AA147" s="103" t="s">
        <v>13</v>
      </c>
      <c r="AB147" s="104">
        <v>219</v>
      </c>
      <c r="AC147" s="80" t="e">
        <f t="shared" si="312"/>
        <v>#DIV/0!</v>
      </c>
      <c r="AD147" s="62" t="str">
        <f t="shared" si="313"/>
        <v>-</v>
      </c>
      <c r="AE147" s="62" t="str">
        <f t="shared" si="314"/>
        <v>-</v>
      </c>
      <c r="AF147" s="62" t="e">
        <f t="shared" si="336"/>
        <v>#VALUE!</v>
      </c>
      <c r="AG147" s="105">
        <v>2.9</v>
      </c>
      <c r="AI147" s="60">
        <v>8</v>
      </c>
      <c r="AJ147" s="102"/>
      <c r="AK147" s="102"/>
      <c r="AL147" s="80" t="e">
        <f t="shared" si="315"/>
        <v>#DIV/0!</v>
      </c>
      <c r="AM147" s="103" t="s">
        <v>13</v>
      </c>
      <c r="AN147" s="104">
        <v>216.2</v>
      </c>
      <c r="AO147" s="42"/>
      <c r="AP147" s="42"/>
      <c r="AQ147" s="80" t="e">
        <f t="shared" si="316"/>
        <v>#DIV/0!</v>
      </c>
      <c r="AR147" s="103" t="s">
        <v>13</v>
      </c>
      <c r="AS147" s="104">
        <v>219</v>
      </c>
      <c r="AT147" s="80" t="e">
        <f t="shared" si="317"/>
        <v>#DIV/0!</v>
      </c>
      <c r="AU147" s="62" t="str">
        <f t="shared" si="318"/>
        <v>-</v>
      </c>
      <c r="AV147" s="62" t="str">
        <f t="shared" si="319"/>
        <v>-</v>
      </c>
      <c r="AW147" s="62" t="e">
        <f t="shared" si="337"/>
        <v>#VALUE!</v>
      </c>
      <c r="AX147" s="105">
        <v>2.9</v>
      </c>
      <c r="AZ147" s="60">
        <v>8</v>
      </c>
      <c r="BA147" s="102"/>
      <c r="BB147" s="102"/>
      <c r="BC147" s="80" t="e">
        <f t="shared" si="320"/>
        <v>#DIV/0!</v>
      </c>
      <c r="BD147" s="103" t="s">
        <v>13</v>
      </c>
      <c r="BE147" s="104">
        <v>216.2</v>
      </c>
      <c r="BF147" s="42"/>
      <c r="BG147" s="42"/>
      <c r="BH147" s="80" t="e">
        <f t="shared" si="321"/>
        <v>#DIV/0!</v>
      </c>
      <c r="BI147" s="103" t="s">
        <v>13</v>
      </c>
      <c r="BJ147" s="104">
        <v>219</v>
      </c>
      <c r="BK147" s="80" t="e">
        <f t="shared" si="322"/>
        <v>#DIV/0!</v>
      </c>
      <c r="BL147" s="62" t="str">
        <f t="shared" si="323"/>
        <v>-</v>
      </c>
      <c r="BM147" s="62" t="str">
        <f t="shared" si="324"/>
        <v>-</v>
      </c>
      <c r="BN147" s="62" t="e">
        <f t="shared" si="338"/>
        <v>#VALUE!</v>
      </c>
      <c r="BO147" s="105">
        <v>2.9</v>
      </c>
      <c r="BQ147" s="60">
        <v>8</v>
      </c>
      <c r="BR147" s="102"/>
      <c r="BS147" s="102"/>
      <c r="BT147" s="80" t="e">
        <f t="shared" si="325"/>
        <v>#DIV/0!</v>
      </c>
      <c r="BU147" s="103" t="s">
        <v>13</v>
      </c>
      <c r="BV147" s="104">
        <v>216.2</v>
      </c>
      <c r="BW147" s="42"/>
      <c r="BX147" s="42"/>
      <c r="BY147" s="80" t="e">
        <f t="shared" si="326"/>
        <v>#DIV/0!</v>
      </c>
      <c r="BZ147" s="103" t="s">
        <v>13</v>
      </c>
      <c r="CA147" s="104">
        <v>219</v>
      </c>
      <c r="CB147" s="80" t="e">
        <f t="shared" si="327"/>
        <v>#DIV/0!</v>
      </c>
      <c r="CC147" s="62" t="str">
        <f t="shared" si="328"/>
        <v>-</v>
      </c>
      <c r="CD147" s="62" t="str">
        <f t="shared" si="329"/>
        <v>-</v>
      </c>
      <c r="CE147" s="62" t="e">
        <f t="shared" si="339"/>
        <v>#VALUE!</v>
      </c>
      <c r="CF147" s="105">
        <v>2.9</v>
      </c>
    </row>
    <row r="148" spans="1:149" x14ac:dyDescent="0.3">
      <c r="A148" s="60">
        <v>9</v>
      </c>
      <c r="B148" s="102"/>
      <c r="C148" s="102"/>
      <c r="D148" s="80" t="e">
        <f t="shared" si="305"/>
        <v>#DIV/0!</v>
      </c>
      <c r="E148" s="103" t="s">
        <v>13</v>
      </c>
      <c r="F148" s="104">
        <v>218.4</v>
      </c>
      <c r="G148" s="42"/>
      <c r="H148" s="42"/>
      <c r="I148" s="80" t="e">
        <f t="shared" si="306"/>
        <v>#DIV/0!</v>
      </c>
      <c r="J148" s="103" t="s">
        <v>13</v>
      </c>
      <c r="K148" s="104">
        <v>220.4</v>
      </c>
      <c r="L148" s="80" t="e">
        <f t="shared" si="307"/>
        <v>#DIV/0!</v>
      </c>
      <c r="M148" s="62" t="str">
        <f t="shared" si="308"/>
        <v>-</v>
      </c>
      <c r="N148" s="62" t="str">
        <f t="shared" si="309"/>
        <v>-</v>
      </c>
      <c r="O148" s="62" t="e">
        <f t="shared" si="335"/>
        <v>#VALUE!</v>
      </c>
      <c r="P148" s="105">
        <v>2</v>
      </c>
      <c r="R148" s="60">
        <v>9</v>
      </c>
      <c r="S148" s="102"/>
      <c r="T148" s="102"/>
      <c r="U148" s="80" t="e">
        <f t="shared" si="310"/>
        <v>#DIV/0!</v>
      </c>
      <c r="V148" s="103" t="s">
        <v>13</v>
      </c>
      <c r="W148" s="104">
        <v>218.4</v>
      </c>
      <c r="X148" s="42"/>
      <c r="Y148" s="42"/>
      <c r="Z148" s="80" t="e">
        <f t="shared" si="311"/>
        <v>#DIV/0!</v>
      </c>
      <c r="AA148" s="103" t="s">
        <v>13</v>
      </c>
      <c r="AB148" s="104">
        <v>220.4</v>
      </c>
      <c r="AC148" s="80" t="e">
        <f t="shared" si="312"/>
        <v>#DIV/0!</v>
      </c>
      <c r="AD148" s="62" t="str">
        <f t="shared" si="313"/>
        <v>-</v>
      </c>
      <c r="AE148" s="62" t="str">
        <f t="shared" si="314"/>
        <v>-</v>
      </c>
      <c r="AF148" s="62" t="e">
        <f t="shared" si="336"/>
        <v>#VALUE!</v>
      </c>
      <c r="AG148" s="105">
        <v>2</v>
      </c>
      <c r="AI148" s="60">
        <v>9</v>
      </c>
      <c r="AJ148" s="102"/>
      <c r="AK148" s="102"/>
      <c r="AL148" s="80" t="e">
        <f t="shared" si="315"/>
        <v>#DIV/0!</v>
      </c>
      <c r="AM148" s="103" t="s">
        <v>13</v>
      </c>
      <c r="AN148" s="104">
        <v>218.4</v>
      </c>
      <c r="AO148" s="42"/>
      <c r="AP148" s="42"/>
      <c r="AQ148" s="80" t="e">
        <f t="shared" si="316"/>
        <v>#DIV/0!</v>
      </c>
      <c r="AR148" s="103" t="s">
        <v>13</v>
      </c>
      <c r="AS148" s="104">
        <v>220.4</v>
      </c>
      <c r="AT148" s="80" t="e">
        <f t="shared" si="317"/>
        <v>#DIV/0!</v>
      </c>
      <c r="AU148" s="62" t="str">
        <f t="shared" si="318"/>
        <v>-</v>
      </c>
      <c r="AV148" s="62" t="str">
        <f t="shared" si="319"/>
        <v>-</v>
      </c>
      <c r="AW148" s="62" t="e">
        <f t="shared" si="337"/>
        <v>#VALUE!</v>
      </c>
      <c r="AX148" s="105">
        <v>2</v>
      </c>
      <c r="AZ148" s="60">
        <v>9</v>
      </c>
      <c r="BA148" s="102"/>
      <c r="BB148" s="102"/>
      <c r="BC148" s="80" t="e">
        <f t="shared" si="320"/>
        <v>#DIV/0!</v>
      </c>
      <c r="BD148" s="103" t="s">
        <v>13</v>
      </c>
      <c r="BE148" s="104">
        <v>218.4</v>
      </c>
      <c r="BF148" s="42"/>
      <c r="BG148" s="42"/>
      <c r="BH148" s="80" t="e">
        <f t="shared" si="321"/>
        <v>#DIV/0!</v>
      </c>
      <c r="BI148" s="103" t="s">
        <v>13</v>
      </c>
      <c r="BJ148" s="104">
        <v>220.4</v>
      </c>
      <c r="BK148" s="80" t="e">
        <f t="shared" si="322"/>
        <v>#DIV/0!</v>
      </c>
      <c r="BL148" s="62" t="str">
        <f t="shared" si="323"/>
        <v>-</v>
      </c>
      <c r="BM148" s="62" t="str">
        <f t="shared" si="324"/>
        <v>-</v>
      </c>
      <c r="BN148" s="62" t="e">
        <f t="shared" si="338"/>
        <v>#VALUE!</v>
      </c>
      <c r="BO148" s="105">
        <v>2</v>
      </c>
      <c r="BQ148" s="60">
        <v>9</v>
      </c>
      <c r="BR148" s="102"/>
      <c r="BS148" s="102"/>
      <c r="BT148" s="80" t="e">
        <f t="shared" si="325"/>
        <v>#DIV/0!</v>
      </c>
      <c r="BU148" s="103" t="s">
        <v>13</v>
      </c>
      <c r="BV148" s="104">
        <v>218.4</v>
      </c>
      <c r="BW148" s="42"/>
      <c r="BX148" s="42"/>
      <c r="BY148" s="80" t="e">
        <f t="shared" si="326"/>
        <v>#DIV/0!</v>
      </c>
      <c r="BZ148" s="103" t="s">
        <v>13</v>
      </c>
      <c r="CA148" s="104">
        <v>220.4</v>
      </c>
      <c r="CB148" s="80" t="e">
        <f t="shared" si="327"/>
        <v>#DIV/0!</v>
      </c>
      <c r="CC148" s="62" t="str">
        <f t="shared" si="328"/>
        <v>-</v>
      </c>
      <c r="CD148" s="62" t="str">
        <f t="shared" si="329"/>
        <v>-</v>
      </c>
      <c r="CE148" s="62" t="e">
        <f t="shared" si="339"/>
        <v>#VALUE!</v>
      </c>
      <c r="CF148" s="105">
        <v>2</v>
      </c>
    </row>
    <row r="149" spans="1:149" s="106" customFormat="1" x14ac:dyDescent="0.3">
      <c r="A149" s="60">
        <v>10</v>
      </c>
      <c r="B149" s="102"/>
      <c r="C149" s="102"/>
      <c r="D149" s="80" t="e">
        <f t="shared" si="305"/>
        <v>#DIV/0!</v>
      </c>
      <c r="E149" s="103" t="s">
        <v>13</v>
      </c>
      <c r="F149" s="104">
        <v>218.9</v>
      </c>
      <c r="G149" s="42"/>
      <c r="H149" s="42"/>
      <c r="I149" s="80" t="e">
        <f t="shared" si="306"/>
        <v>#DIV/0!</v>
      </c>
      <c r="J149" s="103" t="s">
        <v>13</v>
      </c>
      <c r="K149" s="104">
        <v>220.1</v>
      </c>
      <c r="L149" s="80" t="e">
        <f t="shared" si="307"/>
        <v>#DIV/0!</v>
      </c>
      <c r="M149" s="62" t="str">
        <f t="shared" si="308"/>
        <v>-</v>
      </c>
      <c r="N149" s="62" t="str">
        <f t="shared" si="309"/>
        <v>-</v>
      </c>
      <c r="O149" s="62" t="e">
        <f t="shared" si="335"/>
        <v>#VALUE!</v>
      </c>
      <c r="P149" s="105">
        <v>1.2</v>
      </c>
      <c r="R149" s="60">
        <v>10</v>
      </c>
      <c r="S149" s="102"/>
      <c r="T149" s="102"/>
      <c r="U149" s="80" t="e">
        <f t="shared" si="310"/>
        <v>#DIV/0!</v>
      </c>
      <c r="V149" s="103" t="s">
        <v>13</v>
      </c>
      <c r="W149" s="104">
        <v>218.9</v>
      </c>
      <c r="X149" s="42"/>
      <c r="Y149" s="42"/>
      <c r="Z149" s="80" t="e">
        <f t="shared" si="311"/>
        <v>#DIV/0!</v>
      </c>
      <c r="AA149" s="103" t="s">
        <v>13</v>
      </c>
      <c r="AB149" s="104">
        <v>220.1</v>
      </c>
      <c r="AC149" s="80" t="e">
        <f t="shared" si="312"/>
        <v>#DIV/0!</v>
      </c>
      <c r="AD149" s="62" t="str">
        <f t="shared" si="313"/>
        <v>-</v>
      </c>
      <c r="AE149" s="62" t="str">
        <f t="shared" si="314"/>
        <v>-</v>
      </c>
      <c r="AF149" s="62" t="e">
        <f t="shared" si="336"/>
        <v>#VALUE!</v>
      </c>
      <c r="AG149" s="105">
        <v>1.2</v>
      </c>
      <c r="AH149"/>
      <c r="AI149" s="60">
        <v>10</v>
      </c>
      <c r="AJ149" s="102"/>
      <c r="AK149" s="102"/>
      <c r="AL149" s="80" t="e">
        <f t="shared" si="315"/>
        <v>#DIV/0!</v>
      </c>
      <c r="AM149" s="103" t="s">
        <v>13</v>
      </c>
      <c r="AN149" s="104">
        <v>218.9</v>
      </c>
      <c r="AO149" s="42"/>
      <c r="AP149" s="42"/>
      <c r="AQ149" s="80" t="e">
        <f t="shared" si="316"/>
        <v>#DIV/0!</v>
      </c>
      <c r="AR149" s="103" t="s">
        <v>13</v>
      </c>
      <c r="AS149" s="104">
        <v>220.1</v>
      </c>
      <c r="AT149" s="80" t="e">
        <f t="shared" si="317"/>
        <v>#DIV/0!</v>
      </c>
      <c r="AU149" s="62" t="str">
        <f t="shared" si="318"/>
        <v>-</v>
      </c>
      <c r="AV149" s="62" t="str">
        <f t="shared" si="319"/>
        <v>-</v>
      </c>
      <c r="AW149" s="62" t="e">
        <f t="shared" si="337"/>
        <v>#VALUE!</v>
      </c>
      <c r="AX149" s="105">
        <v>1.2</v>
      </c>
      <c r="AY149"/>
      <c r="AZ149" s="60">
        <v>10</v>
      </c>
      <c r="BA149" s="102"/>
      <c r="BB149" s="102"/>
      <c r="BC149" s="80" t="e">
        <f t="shared" si="320"/>
        <v>#DIV/0!</v>
      </c>
      <c r="BD149" s="103" t="s">
        <v>13</v>
      </c>
      <c r="BE149" s="104">
        <v>218.9</v>
      </c>
      <c r="BF149" s="42"/>
      <c r="BG149" s="42"/>
      <c r="BH149" s="80" t="e">
        <f t="shared" si="321"/>
        <v>#DIV/0!</v>
      </c>
      <c r="BI149" s="103" t="s">
        <v>13</v>
      </c>
      <c r="BJ149" s="104">
        <v>220.1</v>
      </c>
      <c r="BK149" s="80" t="e">
        <f t="shared" si="322"/>
        <v>#DIV/0!</v>
      </c>
      <c r="BL149" s="62" t="str">
        <f t="shared" si="323"/>
        <v>-</v>
      </c>
      <c r="BM149" s="62" t="str">
        <f t="shared" si="324"/>
        <v>-</v>
      </c>
      <c r="BN149" s="62" t="e">
        <f t="shared" si="338"/>
        <v>#VALUE!</v>
      </c>
      <c r="BO149" s="105">
        <v>1.2</v>
      </c>
      <c r="BP149"/>
      <c r="BQ149" s="60">
        <v>10</v>
      </c>
      <c r="BR149" s="102"/>
      <c r="BS149" s="102"/>
      <c r="BT149" s="80" t="e">
        <f t="shared" si="325"/>
        <v>#DIV/0!</v>
      </c>
      <c r="BU149" s="103" t="s">
        <v>13</v>
      </c>
      <c r="BV149" s="104">
        <v>218.9</v>
      </c>
      <c r="BW149" s="42"/>
      <c r="BX149" s="42"/>
      <c r="BY149" s="80" t="e">
        <f t="shared" si="326"/>
        <v>#DIV/0!</v>
      </c>
      <c r="BZ149" s="103" t="s">
        <v>13</v>
      </c>
      <c r="CA149" s="104">
        <v>220.1</v>
      </c>
      <c r="CB149" s="80" t="e">
        <f t="shared" si="327"/>
        <v>#DIV/0!</v>
      </c>
      <c r="CC149" s="62" t="str">
        <f t="shared" si="328"/>
        <v>-</v>
      </c>
      <c r="CD149" s="62" t="str">
        <f t="shared" si="329"/>
        <v>-</v>
      </c>
      <c r="CE149" s="62" t="e">
        <f t="shared" si="339"/>
        <v>#VALUE!</v>
      </c>
      <c r="CF149" s="105">
        <v>1.2</v>
      </c>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row>
    <row r="150" spans="1:149" s="106" customFormat="1" x14ac:dyDescent="0.3">
      <c r="A150" s="107">
        <v>11</v>
      </c>
      <c r="B150" s="102"/>
      <c r="C150" s="102"/>
      <c r="D150" s="80" t="e">
        <f t="shared" si="305"/>
        <v>#DIV/0!</v>
      </c>
      <c r="E150" s="103" t="s">
        <v>13</v>
      </c>
      <c r="F150" s="108">
        <v>221.5</v>
      </c>
      <c r="G150" s="42"/>
      <c r="H150" s="42"/>
      <c r="I150" s="80" t="e">
        <f t="shared" si="306"/>
        <v>#DIV/0!</v>
      </c>
      <c r="J150" s="103" t="s">
        <v>13</v>
      </c>
      <c r="K150" s="108">
        <v>222.1</v>
      </c>
      <c r="L150" s="80" t="e">
        <f t="shared" si="307"/>
        <v>#DIV/0!</v>
      </c>
      <c r="M150" s="62" t="str">
        <f t="shared" si="308"/>
        <v>-</v>
      </c>
      <c r="N150" s="62" t="str">
        <f t="shared" si="309"/>
        <v>-</v>
      </c>
      <c r="O150" s="62" t="e">
        <f t="shared" si="335"/>
        <v>#VALUE!</v>
      </c>
      <c r="P150" s="105" t="s">
        <v>121</v>
      </c>
      <c r="R150" s="107">
        <v>11</v>
      </c>
      <c r="S150" s="102"/>
      <c r="T150" s="102"/>
      <c r="U150" s="80" t="e">
        <f t="shared" si="310"/>
        <v>#DIV/0!</v>
      </c>
      <c r="V150" s="103" t="s">
        <v>13</v>
      </c>
      <c r="W150" s="108">
        <v>221.5</v>
      </c>
      <c r="X150" s="42"/>
      <c r="Y150" s="42"/>
      <c r="Z150" s="80" t="e">
        <f t="shared" si="311"/>
        <v>#DIV/0!</v>
      </c>
      <c r="AA150" s="103" t="s">
        <v>13</v>
      </c>
      <c r="AB150" s="108">
        <v>222.1</v>
      </c>
      <c r="AC150" s="80" t="e">
        <f t="shared" si="312"/>
        <v>#DIV/0!</v>
      </c>
      <c r="AD150" s="62" t="str">
        <f t="shared" si="313"/>
        <v>-</v>
      </c>
      <c r="AE150" s="62" t="str">
        <f t="shared" si="314"/>
        <v>-</v>
      </c>
      <c r="AF150" s="62" t="e">
        <f t="shared" si="336"/>
        <v>#VALUE!</v>
      </c>
      <c r="AG150" s="105" t="s">
        <v>121</v>
      </c>
      <c r="AH150"/>
      <c r="AI150" s="107">
        <v>11</v>
      </c>
      <c r="AJ150" s="102"/>
      <c r="AK150" s="102"/>
      <c r="AL150" s="80" t="e">
        <f t="shared" si="315"/>
        <v>#DIV/0!</v>
      </c>
      <c r="AM150" s="103" t="s">
        <v>13</v>
      </c>
      <c r="AN150" s="108">
        <v>221.5</v>
      </c>
      <c r="AO150" s="42"/>
      <c r="AP150" s="42"/>
      <c r="AQ150" s="80" t="e">
        <f t="shared" si="316"/>
        <v>#DIV/0!</v>
      </c>
      <c r="AR150" s="103" t="s">
        <v>13</v>
      </c>
      <c r="AS150" s="108">
        <v>222.1</v>
      </c>
      <c r="AT150" s="80" t="e">
        <f t="shared" si="317"/>
        <v>#DIV/0!</v>
      </c>
      <c r="AU150" s="62" t="str">
        <f t="shared" si="318"/>
        <v>-</v>
      </c>
      <c r="AV150" s="62" t="str">
        <f t="shared" si="319"/>
        <v>-</v>
      </c>
      <c r="AW150" s="62" t="e">
        <f t="shared" si="337"/>
        <v>#VALUE!</v>
      </c>
      <c r="AX150" s="105" t="s">
        <v>121</v>
      </c>
      <c r="AY150"/>
      <c r="AZ150" s="107">
        <v>11</v>
      </c>
      <c r="BA150" s="102"/>
      <c r="BB150" s="102"/>
      <c r="BC150" s="80" t="e">
        <f t="shared" si="320"/>
        <v>#DIV/0!</v>
      </c>
      <c r="BD150" s="103" t="s">
        <v>13</v>
      </c>
      <c r="BE150" s="108">
        <v>221.5</v>
      </c>
      <c r="BF150" s="42"/>
      <c r="BG150" s="42"/>
      <c r="BH150" s="80" t="e">
        <f t="shared" si="321"/>
        <v>#DIV/0!</v>
      </c>
      <c r="BI150" s="103" t="s">
        <v>13</v>
      </c>
      <c r="BJ150" s="108">
        <v>222.1</v>
      </c>
      <c r="BK150" s="80" t="e">
        <f t="shared" si="322"/>
        <v>#DIV/0!</v>
      </c>
      <c r="BL150" s="62" t="str">
        <f t="shared" si="323"/>
        <v>-</v>
      </c>
      <c r="BM150" s="62" t="str">
        <f t="shared" si="324"/>
        <v>-</v>
      </c>
      <c r="BN150" s="62" t="e">
        <f t="shared" si="338"/>
        <v>#VALUE!</v>
      </c>
      <c r="BO150" s="105" t="s">
        <v>121</v>
      </c>
      <c r="BP150"/>
      <c r="BQ150" s="107">
        <v>11</v>
      </c>
      <c r="BR150" s="102"/>
      <c r="BS150" s="102"/>
      <c r="BT150" s="80" t="e">
        <f t="shared" si="325"/>
        <v>#DIV/0!</v>
      </c>
      <c r="BU150" s="103" t="s">
        <v>13</v>
      </c>
      <c r="BV150" s="108">
        <v>221.5</v>
      </c>
      <c r="BW150" s="42"/>
      <c r="BX150" s="42"/>
      <c r="BY150" s="80" t="e">
        <f t="shared" si="326"/>
        <v>#DIV/0!</v>
      </c>
      <c r="BZ150" s="103" t="s">
        <v>13</v>
      </c>
      <c r="CA150" s="108">
        <v>222.1</v>
      </c>
      <c r="CB150" s="80" t="e">
        <f t="shared" si="327"/>
        <v>#DIV/0!</v>
      </c>
      <c r="CC150" s="62" t="str">
        <f t="shared" si="328"/>
        <v>-</v>
      </c>
      <c r="CD150" s="62" t="str">
        <f t="shared" si="329"/>
        <v>-</v>
      </c>
      <c r="CE150" s="62" t="e">
        <f t="shared" si="339"/>
        <v>#VALUE!</v>
      </c>
      <c r="CF150" s="105" t="s">
        <v>121</v>
      </c>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row>
    <row r="151" spans="1:149" x14ac:dyDescent="0.3">
      <c r="A151" s="53"/>
      <c r="B151" s="333" t="s">
        <v>2</v>
      </c>
      <c r="C151" s="334"/>
      <c r="D151" s="334"/>
      <c r="E151" s="334"/>
      <c r="F151" s="334"/>
      <c r="G151" s="334"/>
      <c r="H151" s="334"/>
      <c r="I151" s="334"/>
      <c r="J151" s="334"/>
      <c r="K151" s="334"/>
      <c r="L151" s="334"/>
      <c r="M151" s="334"/>
      <c r="N151" s="334"/>
      <c r="O151" s="334"/>
      <c r="P151" s="386"/>
      <c r="R151" s="53"/>
      <c r="S151" s="333" t="s">
        <v>2</v>
      </c>
      <c r="T151" s="334"/>
      <c r="U151" s="334"/>
      <c r="V151" s="334"/>
      <c r="W151" s="334"/>
      <c r="X151" s="334"/>
      <c r="Y151" s="334"/>
      <c r="Z151" s="334"/>
      <c r="AA151" s="334"/>
      <c r="AB151" s="334"/>
      <c r="AC151" s="334"/>
      <c r="AD151" s="334"/>
      <c r="AE151" s="334"/>
      <c r="AF151" s="334"/>
      <c r="AG151" s="386"/>
      <c r="AI151" s="53"/>
      <c r="AJ151" s="333" t="s">
        <v>2</v>
      </c>
      <c r="AK151" s="334"/>
      <c r="AL151" s="334"/>
      <c r="AM151" s="334"/>
      <c r="AN151" s="334"/>
      <c r="AO151" s="334"/>
      <c r="AP151" s="334"/>
      <c r="AQ151" s="334"/>
      <c r="AR151" s="334"/>
      <c r="AS151" s="334"/>
      <c r="AT151" s="334"/>
      <c r="AU151" s="334"/>
      <c r="AV151" s="334"/>
      <c r="AW151" s="334"/>
      <c r="AX151" s="386"/>
      <c r="AZ151" s="53"/>
      <c r="BA151" s="333" t="s">
        <v>2</v>
      </c>
      <c r="BB151" s="334"/>
      <c r="BC151" s="334"/>
      <c r="BD151" s="334"/>
      <c r="BE151" s="334"/>
      <c r="BF151" s="334"/>
      <c r="BG151" s="334"/>
      <c r="BH151" s="334"/>
      <c r="BI151" s="334"/>
      <c r="BJ151" s="334"/>
      <c r="BK151" s="334"/>
      <c r="BL151" s="334"/>
      <c r="BM151" s="334"/>
      <c r="BN151" s="334"/>
      <c r="BO151" s="386"/>
      <c r="BQ151" s="53"/>
      <c r="BR151" s="333" t="s">
        <v>2</v>
      </c>
      <c r="BS151" s="334"/>
      <c r="BT151" s="334"/>
      <c r="BU151" s="334"/>
      <c r="BV151" s="334"/>
      <c r="BW151" s="334"/>
      <c r="BX151" s="334"/>
      <c r="BY151" s="334"/>
      <c r="BZ151" s="334"/>
      <c r="CA151" s="334"/>
      <c r="CB151" s="334"/>
      <c r="CC151" s="334"/>
      <c r="CD151" s="334"/>
      <c r="CE151" s="334"/>
      <c r="CF151" s="386"/>
    </row>
    <row r="152" spans="1:149" x14ac:dyDescent="0.3">
      <c r="A152" s="55"/>
      <c r="B152" s="336" t="s">
        <v>111</v>
      </c>
      <c r="C152" s="337"/>
      <c r="D152" s="337"/>
      <c r="E152" s="337"/>
      <c r="F152" s="338"/>
      <c r="G152" s="336" t="s">
        <v>112</v>
      </c>
      <c r="H152" s="337"/>
      <c r="I152" s="337"/>
      <c r="J152" s="337"/>
      <c r="K152" s="338"/>
      <c r="L152" s="336" t="s">
        <v>113</v>
      </c>
      <c r="M152" s="337"/>
      <c r="N152" s="337"/>
      <c r="O152" s="337"/>
      <c r="P152" s="338"/>
      <c r="R152" s="55"/>
      <c r="S152" s="336" t="s">
        <v>111</v>
      </c>
      <c r="T152" s="337"/>
      <c r="U152" s="337"/>
      <c r="V152" s="337"/>
      <c r="W152" s="338"/>
      <c r="X152" s="336" t="s">
        <v>112</v>
      </c>
      <c r="Y152" s="337"/>
      <c r="Z152" s="337"/>
      <c r="AA152" s="337"/>
      <c r="AB152" s="338"/>
      <c r="AC152" s="336" t="s">
        <v>113</v>
      </c>
      <c r="AD152" s="337"/>
      <c r="AE152" s="337"/>
      <c r="AF152" s="337"/>
      <c r="AG152" s="338"/>
      <c r="AI152" s="55"/>
      <c r="AJ152" s="336" t="s">
        <v>111</v>
      </c>
      <c r="AK152" s="337"/>
      <c r="AL152" s="337"/>
      <c r="AM152" s="337"/>
      <c r="AN152" s="338"/>
      <c r="AO152" s="336" t="s">
        <v>112</v>
      </c>
      <c r="AP152" s="337"/>
      <c r="AQ152" s="337"/>
      <c r="AR152" s="337"/>
      <c r="AS152" s="338"/>
      <c r="AT152" s="336" t="s">
        <v>113</v>
      </c>
      <c r="AU152" s="337"/>
      <c r="AV152" s="337"/>
      <c r="AW152" s="337"/>
      <c r="AX152" s="338"/>
      <c r="AZ152" s="55"/>
      <c r="BA152" s="336" t="s">
        <v>111</v>
      </c>
      <c r="BB152" s="337"/>
      <c r="BC152" s="337"/>
      <c r="BD152" s="337"/>
      <c r="BE152" s="338"/>
      <c r="BF152" s="336" t="s">
        <v>112</v>
      </c>
      <c r="BG152" s="337"/>
      <c r="BH152" s="337"/>
      <c r="BI152" s="337"/>
      <c r="BJ152" s="338"/>
      <c r="BK152" s="336" t="s">
        <v>113</v>
      </c>
      <c r="BL152" s="337"/>
      <c r="BM152" s="337"/>
      <c r="BN152" s="337"/>
      <c r="BO152" s="338"/>
      <c r="BQ152" s="55"/>
      <c r="BR152" s="336" t="s">
        <v>111</v>
      </c>
      <c r="BS152" s="337"/>
      <c r="BT152" s="337"/>
      <c r="BU152" s="337"/>
      <c r="BV152" s="338"/>
      <c r="BW152" s="336" t="s">
        <v>112</v>
      </c>
      <c r="BX152" s="337"/>
      <c r="BY152" s="337"/>
      <c r="BZ152" s="337"/>
      <c r="CA152" s="338"/>
      <c r="CB152" s="336" t="s">
        <v>113</v>
      </c>
      <c r="CC152" s="337"/>
      <c r="CD152" s="337"/>
      <c r="CE152" s="337"/>
      <c r="CF152" s="338"/>
    </row>
    <row r="153" spans="1:149" ht="57.6" x14ac:dyDescent="0.3">
      <c r="A153" s="56" t="s">
        <v>0</v>
      </c>
      <c r="B153" s="111" t="s">
        <v>4</v>
      </c>
      <c r="C153" s="111" t="s">
        <v>258</v>
      </c>
      <c r="D153" s="112" t="s">
        <v>259</v>
      </c>
      <c r="E153" s="113" t="s">
        <v>114</v>
      </c>
      <c r="F153" s="113" t="s">
        <v>115</v>
      </c>
      <c r="G153" s="63" t="s">
        <v>4</v>
      </c>
      <c r="H153" s="63" t="s">
        <v>258</v>
      </c>
      <c r="I153" s="112" t="s">
        <v>259</v>
      </c>
      <c r="J153" s="113" t="s">
        <v>116</v>
      </c>
      <c r="K153" s="113" t="s">
        <v>115</v>
      </c>
      <c r="L153" s="112" t="s">
        <v>260</v>
      </c>
      <c r="M153" s="63" t="s">
        <v>117</v>
      </c>
      <c r="N153" s="63" t="s">
        <v>118</v>
      </c>
      <c r="O153" s="63" t="s">
        <v>119</v>
      </c>
      <c r="P153" s="113" t="s">
        <v>120</v>
      </c>
      <c r="R153" s="56" t="s">
        <v>0</v>
      </c>
      <c r="S153" s="111" t="s">
        <v>4</v>
      </c>
      <c r="T153" s="111" t="s">
        <v>258</v>
      </c>
      <c r="U153" s="112" t="s">
        <v>259</v>
      </c>
      <c r="V153" s="113" t="s">
        <v>114</v>
      </c>
      <c r="W153" s="113" t="s">
        <v>115</v>
      </c>
      <c r="X153" s="63" t="s">
        <v>4</v>
      </c>
      <c r="Y153" s="63" t="s">
        <v>258</v>
      </c>
      <c r="Z153" s="112" t="s">
        <v>259</v>
      </c>
      <c r="AA153" s="113" t="s">
        <v>116</v>
      </c>
      <c r="AB153" s="113" t="s">
        <v>115</v>
      </c>
      <c r="AC153" s="112" t="s">
        <v>260</v>
      </c>
      <c r="AD153" s="63" t="s">
        <v>117</v>
      </c>
      <c r="AE153" s="63" t="s">
        <v>118</v>
      </c>
      <c r="AF153" s="63" t="s">
        <v>119</v>
      </c>
      <c r="AG153" s="113" t="s">
        <v>120</v>
      </c>
      <c r="AI153" s="56" t="s">
        <v>0</v>
      </c>
      <c r="AJ153" s="111" t="s">
        <v>4</v>
      </c>
      <c r="AK153" s="111" t="s">
        <v>258</v>
      </c>
      <c r="AL153" s="112" t="s">
        <v>259</v>
      </c>
      <c r="AM153" s="113" t="s">
        <v>114</v>
      </c>
      <c r="AN153" s="113" t="s">
        <v>115</v>
      </c>
      <c r="AO153" s="63" t="s">
        <v>4</v>
      </c>
      <c r="AP153" s="63" t="s">
        <v>258</v>
      </c>
      <c r="AQ153" s="112" t="s">
        <v>259</v>
      </c>
      <c r="AR153" s="113" t="s">
        <v>116</v>
      </c>
      <c r="AS153" s="113" t="s">
        <v>115</v>
      </c>
      <c r="AT153" s="112" t="s">
        <v>260</v>
      </c>
      <c r="AU153" s="63" t="s">
        <v>117</v>
      </c>
      <c r="AV153" s="63" t="s">
        <v>118</v>
      </c>
      <c r="AW153" s="63" t="s">
        <v>119</v>
      </c>
      <c r="AX153" s="113" t="s">
        <v>120</v>
      </c>
      <c r="AZ153" s="56" t="s">
        <v>0</v>
      </c>
      <c r="BA153" s="111" t="s">
        <v>4</v>
      </c>
      <c r="BB153" s="111" t="s">
        <v>258</v>
      </c>
      <c r="BC153" s="112" t="s">
        <v>259</v>
      </c>
      <c r="BD153" s="113" t="s">
        <v>114</v>
      </c>
      <c r="BE153" s="113" t="s">
        <v>115</v>
      </c>
      <c r="BF153" s="63" t="s">
        <v>4</v>
      </c>
      <c r="BG153" s="63" t="s">
        <v>258</v>
      </c>
      <c r="BH153" s="112" t="s">
        <v>259</v>
      </c>
      <c r="BI153" s="113" t="s">
        <v>116</v>
      </c>
      <c r="BJ153" s="113" t="s">
        <v>115</v>
      </c>
      <c r="BK153" s="112" t="s">
        <v>260</v>
      </c>
      <c r="BL153" s="63" t="s">
        <v>117</v>
      </c>
      <c r="BM153" s="63" t="s">
        <v>118</v>
      </c>
      <c r="BN153" s="63" t="s">
        <v>119</v>
      </c>
      <c r="BO153" s="113" t="s">
        <v>120</v>
      </c>
      <c r="BQ153" s="56" t="s">
        <v>0</v>
      </c>
      <c r="BR153" s="111" t="s">
        <v>4</v>
      </c>
      <c r="BS153" s="111" t="s">
        <v>258</v>
      </c>
      <c r="BT153" s="112" t="s">
        <v>259</v>
      </c>
      <c r="BU153" s="113" t="s">
        <v>114</v>
      </c>
      <c r="BV153" s="113" t="s">
        <v>115</v>
      </c>
      <c r="BW153" s="63" t="s">
        <v>4</v>
      </c>
      <c r="BX153" s="63" t="s">
        <v>258</v>
      </c>
      <c r="BY153" s="112" t="s">
        <v>259</v>
      </c>
      <c r="BZ153" s="113" t="s">
        <v>116</v>
      </c>
      <c r="CA153" s="113" t="s">
        <v>115</v>
      </c>
      <c r="CB153" s="112" t="s">
        <v>260</v>
      </c>
      <c r="CC153" s="63" t="s">
        <v>117</v>
      </c>
      <c r="CD153" s="63" t="s">
        <v>118</v>
      </c>
      <c r="CE153" s="63" t="s">
        <v>119</v>
      </c>
      <c r="CF153" s="113" t="s">
        <v>120</v>
      </c>
    </row>
    <row r="154" spans="1:149" x14ac:dyDescent="0.3">
      <c r="A154" s="56" t="s">
        <v>1</v>
      </c>
      <c r="B154" s="97"/>
      <c r="C154" s="97"/>
      <c r="D154" s="98" t="e">
        <f>C154/B154</f>
        <v>#DIV/0!</v>
      </c>
      <c r="E154" s="114" t="s">
        <v>13</v>
      </c>
      <c r="F154" s="100">
        <v>140</v>
      </c>
      <c r="G154" s="41"/>
      <c r="H154" s="41"/>
      <c r="I154" s="98" t="e">
        <f>H154/G154</f>
        <v>#DIV/0!</v>
      </c>
      <c r="J154" s="99" t="s">
        <v>13</v>
      </c>
      <c r="K154" s="100">
        <v>159.1</v>
      </c>
      <c r="L154" s="77" t="e">
        <f>I154-D154</f>
        <v>#DIV/0!</v>
      </c>
      <c r="M154" s="59" t="str">
        <f t="shared" ref="M154:M165" si="340">E154</f>
        <v>-</v>
      </c>
      <c r="N154" s="59" t="str">
        <f t="shared" ref="N154:N165" si="341">J154</f>
        <v>-</v>
      </c>
      <c r="O154" s="59" t="e">
        <f>N154-M154</f>
        <v>#VALUE!</v>
      </c>
      <c r="P154" s="101">
        <v>19.100000000000001</v>
      </c>
      <c r="R154" s="56" t="s">
        <v>1</v>
      </c>
      <c r="S154" s="97"/>
      <c r="T154" s="97"/>
      <c r="U154" s="98" t="e">
        <f>T154/S154</f>
        <v>#DIV/0!</v>
      </c>
      <c r="V154" s="114" t="s">
        <v>13</v>
      </c>
      <c r="W154" s="100">
        <v>140</v>
      </c>
      <c r="X154" s="41"/>
      <c r="Y154" s="41"/>
      <c r="Z154" s="98" t="e">
        <f>Y154/X154</f>
        <v>#DIV/0!</v>
      </c>
      <c r="AA154" s="99" t="s">
        <v>13</v>
      </c>
      <c r="AB154" s="100">
        <v>159.1</v>
      </c>
      <c r="AC154" s="77" t="e">
        <f>Z154-U154</f>
        <v>#DIV/0!</v>
      </c>
      <c r="AD154" s="59" t="str">
        <f t="shared" ref="AD154:AD165" si="342">V154</f>
        <v>-</v>
      </c>
      <c r="AE154" s="59" t="str">
        <f t="shared" ref="AE154:AE165" si="343">AA154</f>
        <v>-</v>
      </c>
      <c r="AF154" s="59" t="e">
        <f>AE154-AD154</f>
        <v>#VALUE!</v>
      </c>
      <c r="AG154" s="101">
        <v>19.100000000000001</v>
      </c>
      <c r="AI154" s="56" t="s">
        <v>1</v>
      </c>
      <c r="AJ154" s="97"/>
      <c r="AK154" s="97"/>
      <c r="AL154" s="98" t="e">
        <f>AK154/AJ154</f>
        <v>#DIV/0!</v>
      </c>
      <c r="AM154" s="114" t="s">
        <v>13</v>
      </c>
      <c r="AN154" s="100">
        <v>140</v>
      </c>
      <c r="AO154" s="41"/>
      <c r="AP154" s="41"/>
      <c r="AQ154" s="98" t="e">
        <f>AP154/AO154</f>
        <v>#DIV/0!</v>
      </c>
      <c r="AR154" s="99" t="s">
        <v>13</v>
      </c>
      <c r="AS154" s="100">
        <v>159.1</v>
      </c>
      <c r="AT154" s="77" t="e">
        <f>AQ154-AL154</f>
        <v>#DIV/0!</v>
      </c>
      <c r="AU154" s="59" t="str">
        <f t="shared" ref="AU154:AU165" si="344">AM154</f>
        <v>-</v>
      </c>
      <c r="AV154" s="59" t="str">
        <f t="shared" ref="AV154:AV165" si="345">AR154</f>
        <v>-</v>
      </c>
      <c r="AW154" s="59" t="e">
        <f>AV154-AU154</f>
        <v>#VALUE!</v>
      </c>
      <c r="AX154" s="101">
        <v>19.100000000000001</v>
      </c>
      <c r="AZ154" s="56" t="s">
        <v>1</v>
      </c>
      <c r="BA154" s="97"/>
      <c r="BB154" s="97"/>
      <c r="BC154" s="98" t="e">
        <f>BB154/BA154</f>
        <v>#DIV/0!</v>
      </c>
      <c r="BD154" s="114" t="s">
        <v>13</v>
      </c>
      <c r="BE154" s="100">
        <v>140</v>
      </c>
      <c r="BF154" s="41"/>
      <c r="BG154" s="41"/>
      <c r="BH154" s="98" t="e">
        <f>BG154/BF154</f>
        <v>#DIV/0!</v>
      </c>
      <c r="BI154" s="99" t="s">
        <v>13</v>
      </c>
      <c r="BJ154" s="100">
        <v>159.1</v>
      </c>
      <c r="BK154" s="77" t="e">
        <f>BH154-BC154</f>
        <v>#DIV/0!</v>
      </c>
      <c r="BL154" s="59" t="str">
        <f t="shared" ref="BL154:BL165" si="346">BD154</f>
        <v>-</v>
      </c>
      <c r="BM154" s="59" t="str">
        <f t="shared" ref="BM154:BM165" si="347">BI154</f>
        <v>-</v>
      </c>
      <c r="BN154" s="59" t="e">
        <f>BM154-BL154</f>
        <v>#VALUE!</v>
      </c>
      <c r="BO154" s="101">
        <v>19.100000000000001</v>
      </c>
      <c r="BQ154" s="56" t="s">
        <v>1</v>
      </c>
      <c r="BR154" s="97"/>
      <c r="BS154" s="97"/>
      <c r="BT154" s="98" t="e">
        <f>BS154/BR154</f>
        <v>#DIV/0!</v>
      </c>
      <c r="BU154" s="114" t="s">
        <v>13</v>
      </c>
      <c r="BV154" s="100">
        <v>140</v>
      </c>
      <c r="BW154" s="41"/>
      <c r="BX154" s="41"/>
      <c r="BY154" s="98" t="e">
        <f>BX154/BW154</f>
        <v>#DIV/0!</v>
      </c>
      <c r="BZ154" s="99" t="s">
        <v>13</v>
      </c>
      <c r="CA154" s="100">
        <v>159.1</v>
      </c>
      <c r="CB154" s="77" t="e">
        <f>BY154-BT154</f>
        <v>#DIV/0!</v>
      </c>
      <c r="CC154" s="59" t="str">
        <f t="shared" ref="CC154:CC165" si="348">BU154</f>
        <v>-</v>
      </c>
      <c r="CD154" s="59" t="str">
        <f t="shared" ref="CD154:CD165" si="349">BZ154</f>
        <v>-</v>
      </c>
      <c r="CE154" s="59" t="e">
        <f>CD154-CC154</f>
        <v>#VALUE!</v>
      </c>
      <c r="CF154" s="101">
        <v>19.100000000000001</v>
      </c>
    </row>
    <row r="155" spans="1:149" x14ac:dyDescent="0.3">
      <c r="A155" s="56">
        <v>1</v>
      </c>
      <c r="B155" s="97"/>
      <c r="C155" s="97"/>
      <c r="D155" s="98" t="e">
        <f t="shared" ref="D155:D165" si="350">C155/B155</f>
        <v>#DIV/0!</v>
      </c>
      <c r="E155" s="114" t="s">
        <v>13</v>
      </c>
      <c r="F155" s="100">
        <v>162.4</v>
      </c>
      <c r="G155" s="41"/>
      <c r="H155" s="41"/>
      <c r="I155" s="98" t="e">
        <f t="shared" ref="I155:I165" si="351">H155/G155</f>
        <v>#DIV/0!</v>
      </c>
      <c r="J155" s="99" t="s">
        <v>13</v>
      </c>
      <c r="K155" s="100">
        <v>180.8</v>
      </c>
      <c r="L155" s="77" t="e">
        <f t="shared" ref="L155:L165" si="352">I155-D155</f>
        <v>#DIV/0!</v>
      </c>
      <c r="M155" s="59" t="str">
        <f t="shared" si="340"/>
        <v>-</v>
      </c>
      <c r="N155" s="59" t="str">
        <f t="shared" si="341"/>
        <v>-</v>
      </c>
      <c r="O155" s="59" t="e">
        <f t="shared" ref="O155:O163" si="353">N155-M155</f>
        <v>#VALUE!</v>
      </c>
      <c r="P155" s="101">
        <v>18.399999999999999</v>
      </c>
      <c r="R155" s="56">
        <v>1</v>
      </c>
      <c r="S155" s="97"/>
      <c r="T155" s="97"/>
      <c r="U155" s="98" t="e">
        <f t="shared" ref="U155:U165" si="354">T155/S155</f>
        <v>#DIV/0!</v>
      </c>
      <c r="V155" s="114" t="s">
        <v>13</v>
      </c>
      <c r="W155" s="100">
        <v>162.4</v>
      </c>
      <c r="X155" s="41"/>
      <c r="Y155" s="41"/>
      <c r="Z155" s="98" t="e">
        <f t="shared" ref="Z155:Z165" si="355">Y155/X155</f>
        <v>#DIV/0!</v>
      </c>
      <c r="AA155" s="99" t="s">
        <v>13</v>
      </c>
      <c r="AB155" s="100">
        <v>180.8</v>
      </c>
      <c r="AC155" s="77" t="e">
        <f t="shared" ref="AC155:AC165" si="356">Z155-U155</f>
        <v>#DIV/0!</v>
      </c>
      <c r="AD155" s="59" t="str">
        <f t="shared" si="342"/>
        <v>-</v>
      </c>
      <c r="AE155" s="59" t="str">
        <f t="shared" si="343"/>
        <v>-</v>
      </c>
      <c r="AF155" s="59" t="e">
        <f t="shared" ref="AF155:AF163" si="357">AE155-AD155</f>
        <v>#VALUE!</v>
      </c>
      <c r="AG155" s="101">
        <v>18.399999999999999</v>
      </c>
      <c r="AI155" s="56">
        <v>1</v>
      </c>
      <c r="AJ155" s="97"/>
      <c r="AK155" s="97"/>
      <c r="AL155" s="98" t="e">
        <f t="shared" ref="AL155:AL165" si="358">AK155/AJ155</f>
        <v>#DIV/0!</v>
      </c>
      <c r="AM155" s="114" t="s">
        <v>13</v>
      </c>
      <c r="AN155" s="100">
        <v>162.4</v>
      </c>
      <c r="AO155" s="41"/>
      <c r="AP155" s="41"/>
      <c r="AQ155" s="98" t="e">
        <f t="shared" ref="AQ155:AQ165" si="359">AP155/AO155</f>
        <v>#DIV/0!</v>
      </c>
      <c r="AR155" s="99" t="s">
        <v>13</v>
      </c>
      <c r="AS155" s="100">
        <v>180.8</v>
      </c>
      <c r="AT155" s="77" t="e">
        <f t="shared" ref="AT155:AT165" si="360">AQ155-AL155</f>
        <v>#DIV/0!</v>
      </c>
      <c r="AU155" s="59" t="str">
        <f t="shared" si="344"/>
        <v>-</v>
      </c>
      <c r="AV155" s="59" t="str">
        <f t="shared" si="345"/>
        <v>-</v>
      </c>
      <c r="AW155" s="59" t="e">
        <f t="shared" ref="AW155:AW163" si="361">AV155-AU155</f>
        <v>#VALUE!</v>
      </c>
      <c r="AX155" s="101">
        <v>18.399999999999999</v>
      </c>
      <c r="AZ155" s="56">
        <v>1</v>
      </c>
      <c r="BA155" s="97"/>
      <c r="BB155" s="97"/>
      <c r="BC155" s="98" t="e">
        <f t="shared" ref="BC155:BC165" si="362">BB155/BA155</f>
        <v>#DIV/0!</v>
      </c>
      <c r="BD155" s="114" t="s">
        <v>13</v>
      </c>
      <c r="BE155" s="100">
        <v>162.4</v>
      </c>
      <c r="BF155" s="41"/>
      <c r="BG155" s="41"/>
      <c r="BH155" s="98" t="e">
        <f t="shared" ref="BH155:BH165" si="363">BG155/BF155</f>
        <v>#DIV/0!</v>
      </c>
      <c r="BI155" s="99" t="s">
        <v>13</v>
      </c>
      <c r="BJ155" s="100">
        <v>180.8</v>
      </c>
      <c r="BK155" s="77" t="e">
        <f t="shared" ref="BK155:BK165" si="364">BH155-BC155</f>
        <v>#DIV/0!</v>
      </c>
      <c r="BL155" s="59" t="str">
        <f t="shared" si="346"/>
        <v>-</v>
      </c>
      <c r="BM155" s="59" t="str">
        <f t="shared" si="347"/>
        <v>-</v>
      </c>
      <c r="BN155" s="59" t="e">
        <f t="shared" ref="BN155:BN163" si="365">BM155-BL155</f>
        <v>#VALUE!</v>
      </c>
      <c r="BO155" s="101">
        <v>18.399999999999999</v>
      </c>
      <c r="BQ155" s="56">
        <v>1</v>
      </c>
      <c r="BR155" s="97"/>
      <c r="BS155" s="97"/>
      <c r="BT155" s="98" t="e">
        <f t="shared" ref="BT155:BT165" si="366">BS155/BR155</f>
        <v>#DIV/0!</v>
      </c>
      <c r="BU155" s="114" t="s">
        <v>13</v>
      </c>
      <c r="BV155" s="100">
        <v>162.4</v>
      </c>
      <c r="BW155" s="41"/>
      <c r="BX155" s="41"/>
      <c r="BY155" s="98" t="e">
        <f t="shared" ref="BY155:BY165" si="367">BX155/BW155</f>
        <v>#DIV/0!</v>
      </c>
      <c r="BZ155" s="99" t="s">
        <v>13</v>
      </c>
      <c r="CA155" s="100">
        <v>180.8</v>
      </c>
      <c r="CB155" s="77" t="e">
        <f t="shared" ref="CB155:CB165" si="368">BY155-BT155</f>
        <v>#DIV/0!</v>
      </c>
      <c r="CC155" s="59" t="str">
        <f t="shared" si="348"/>
        <v>-</v>
      </c>
      <c r="CD155" s="59" t="str">
        <f t="shared" si="349"/>
        <v>-</v>
      </c>
      <c r="CE155" s="59" t="e">
        <f t="shared" ref="CE155:CE163" si="369">CD155-CC155</f>
        <v>#VALUE!</v>
      </c>
      <c r="CF155" s="101">
        <v>18.399999999999999</v>
      </c>
    </row>
    <row r="156" spans="1:149" x14ac:dyDescent="0.3">
      <c r="A156" s="56">
        <v>2</v>
      </c>
      <c r="B156" s="97"/>
      <c r="C156" s="97"/>
      <c r="D156" s="98" t="e">
        <f t="shared" si="350"/>
        <v>#DIV/0!</v>
      </c>
      <c r="E156" s="114" t="s">
        <v>13</v>
      </c>
      <c r="F156" s="100">
        <v>176.9</v>
      </c>
      <c r="G156" s="41"/>
      <c r="H156" s="41"/>
      <c r="I156" s="98" t="e">
        <f t="shared" si="351"/>
        <v>#DIV/0!</v>
      </c>
      <c r="J156" s="99" t="s">
        <v>13</v>
      </c>
      <c r="K156" s="100">
        <v>192.1</v>
      </c>
      <c r="L156" s="77" t="e">
        <f t="shared" si="352"/>
        <v>#DIV/0!</v>
      </c>
      <c r="M156" s="59" t="str">
        <f t="shared" si="340"/>
        <v>-</v>
      </c>
      <c r="N156" s="59" t="str">
        <f t="shared" si="341"/>
        <v>-</v>
      </c>
      <c r="O156" s="59" t="e">
        <f t="shared" si="353"/>
        <v>#VALUE!</v>
      </c>
      <c r="P156" s="101">
        <v>15.2</v>
      </c>
      <c r="R156" s="56">
        <v>2</v>
      </c>
      <c r="S156" s="97"/>
      <c r="T156" s="97"/>
      <c r="U156" s="98" t="e">
        <f t="shared" si="354"/>
        <v>#DIV/0!</v>
      </c>
      <c r="V156" s="114" t="s">
        <v>13</v>
      </c>
      <c r="W156" s="100">
        <v>176.9</v>
      </c>
      <c r="X156" s="41"/>
      <c r="Y156" s="41"/>
      <c r="Z156" s="98" t="e">
        <f t="shared" si="355"/>
        <v>#DIV/0!</v>
      </c>
      <c r="AA156" s="99" t="s">
        <v>13</v>
      </c>
      <c r="AB156" s="100">
        <v>192.1</v>
      </c>
      <c r="AC156" s="77" t="e">
        <f t="shared" si="356"/>
        <v>#DIV/0!</v>
      </c>
      <c r="AD156" s="59" t="str">
        <f t="shared" si="342"/>
        <v>-</v>
      </c>
      <c r="AE156" s="59" t="str">
        <f t="shared" si="343"/>
        <v>-</v>
      </c>
      <c r="AF156" s="59" t="e">
        <f t="shared" si="357"/>
        <v>#VALUE!</v>
      </c>
      <c r="AG156" s="101">
        <v>15.2</v>
      </c>
      <c r="AI156" s="56">
        <v>2</v>
      </c>
      <c r="AJ156" s="97"/>
      <c r="AK156" s="97"/>
      <c r="AL156" s="98" t="e">
        <f t="shared" si="358"/>
        <v>#DIV/0!</v>
      </c>
      <c r="AM156" s="114" t="s">
        <v>13</v>
      </c>
      <c r="AN156" s="100">
        <v>176.9</v>
      </c>
      <c r="AO156" s="41"/>
      <c r="AP156" s="41"/>
      <c r="AQ156" s="98" t="e">
        <f t="shared" si="359"/>
        <v>#DIV/0!</v>
      </c>
      <c r="AR156" s="99" t="s">
        <v>13</v>
      </c>
      <c r="AS156" s="100">
        <v>192.1</v>
      </c>
      <c r="AT156" s="77" t="e">
        <f t="shared" si="360"/>
        <v>#DIV/0!</v>
      </c>
      <c r="AU156" s="59" t="str">
        <f t="shared" si="344"/>
        <v>-</v>
      </c>
      <c r="AV156" s="59" t="str">
        <f t="shared" si="345"/>
        <v>-</v>
      </c>
      <c r="AW156" s="59" t="e">
        <f t="shared" si="361"/>
        <v>#VALUE!</v>
      </c>
      <c r="AX156" s="101">
        <v>15.2</v>
      </c>
      <c r="AZ156" s="56">
        <v>2</v>
      </c>
      <c r="BA156" s="97"/>
      <c r="BB156" s="97"/>
      <c r="BC156" s="98" t="e">
        <f t="shared" si="362"/>
        <v>#DIV/0!</v>
      </c>
      <c r="BD156" s="114" t="s">
        <v>13</v>
      </c>
      <c r="BE156" s="100">
        <v>176.9</v>
      </c>
      <c r="BF156" s="41"/>
      <c r="BG156" s="41"/>
      <c r="BH156" s="98" t="e">
        <f t="shared" si="363"/>
        <v>#DIV/0!</v>
      </c>
      <c r="BI156" s="99" t="s">
        <v>13</v>
      </c>
      <c r="BJ156" s="100">
        <v>192.1</v>
      </c>
      <c r="BK156" s="77" t="e">
        <f t="shared" si="364"/>
        <v>#DIV/0!</v>
      </c>
      <c r="BL156" s="59" t="str">
        <f t="shared" si="346"/>
        <v>-</v>
      </c>
      <c r="BM156" s="59" t="str">
        <f t="shared" si="347"/>
        <v>-</v>
      </c>
      <c r="BN156" s="59" t="e">
        <f t="shared" si="365"/>
        <v>#VALUE!</v>
      </c>
      <c r="BO156" s="101">
        <v>15.2</v>
      </c>
      <c r="BQ156" s="56">
        <v>2</v>
      </c>
      <c r="BR156" s="97"/>
      <c r="BS156" s="97"/>
      <c r="BT156" s="98" t="e">
        <f t="shared" si="366"/>
        <v>#DIV/0!</v>
      </c>
      <c r="BU156" s="114" t="s">
        <v>13</v>
      </c>
      <c r="BV156" s="100">
        <v>176.9</v>
      </c>
      <c r="BW156" s="41"/>
      <c r="BX156" s="41"/>
      <c r="BY156" s="98" t="e">
        <f t="shared" si="367"/>
        <v>#DIV/0!</v>
      </c>
      <c r="BZ156" s="99" t="s">
        <v>13</v>
      </c>
      <c r="CA156" s="100">
        <v>192.1</v>
      </c>
      <c r="CB156" s="77" t="e">
        <f t="shared" si="368"/>
        <v>#DIV/0!</v>
      </c>
      <c r="CC156" s="59" t="str">
        <f t="shared" si="348"/>
        <v>-</v>
      </c>
      <c r="CD156" s="59" t="str">
        <f t="shared" si="349"/>
        <v>-</v>
      </c>
      <c r="CE156" s="59" t="e">
        <f t="shared" si="369"/>
        <v>#VALUE!</v>
      </c>
      <c r="CF156" s="101">
        <v>15.2</v>
      </c>
    </row>
    <row r="157" spans="1:149" x14ac:dyDescent="0.3">
      <c r="A157" s="60">
        <v>3</v>
      </c>
      <c r="B157" s="102"/>
      <c r="C157" s="102"/>
      <c r="D157" s="80" t="e">
        <f t="shared" si="350"/>
        <v>#DIV/0!</v>
      </c>
      <c r="E157" s="115" t="s">
        <v>13</v>
      </c>
      <c r="F157" s="104">
        <v>190.4</v>
      </c>
      <c r="G157" s="42"/>
      <c r="H157" s="42"/>
      <c r="I157" s="80" t="e">
        <f t="shared" si="351"/>
        <v>#DIV/0!</v>
      </c>
      <c r="J157" s="103" t="s">
        <v>13</v>
      </c>
      <c r="K157" s="104">
        <v>203.4</v>
      </c>
      <c r="L157" s="77" t="e">
        <f t="shared" si="352"/>
        <v>#DIV/0!</v>
      </c>
      <c r="M157" s="59" t="str">
        <f t="shared" si="340"/>
        <v>-</v>
      </c>
      <c r="N157" s="59" t="str">
        <f t="shared" si="341"/>
        <v>-</v>
      </c>
      <c r="O157" s="59" t="e">
        <f t="shared" si="353"/>
        <v>#VALUE!</v>
      </c>
      <c r="P157" s="101">
        <v>13</v>
      </c>
      <c r="R157" s="60">
        <v>3</v>
      </c>
      <c r="S157" s="102"/>
      <c r="T157" s="102"/>
      <c r="U157" s="80" t="e">
        <f t="shared" si="354"/>
        <v>#DIV/0!</v>
      </c>
      <c r="V157" s="115" t="s">
        <v>13</v>
      </c>
      <c r="W157" s="104">
        <v>190.4</v>
      </c>
      <c r="X157" s="42"/>
      <c r="Y157" s="42"/>
      <c r="Z157" s="80" t="e">
        <f t="shared" si="355"/>
        <v>#DIV/0!</v>
      </c>
      <c r="AA157" s="103" t="s">
        <v>13</v>
      </c>
      <c r="AB157" s="104">
        <v>203.4</v>
      </c>
      <c r="AC157" s="77" t="e">
        <f t="shared" si="356"/>
        <v>#DIV/0!</v>
      </c>
      <c r="AD157" s="59" t="str">
        <f t="shared" si="342"/>
        <v>-</v>
      </c>
      <c r="AE157" s="59" t="str">
        <f t="shared" si="343"/>
        <v>-</v>
      </c>
      <c r="AF157" s="59" t="e">
        <f t="shared" si="357"/>
        <v>#VALUE!</v>
      </c>
      <c r="AG157" s="101">
        <v>13</v>
      </c>
      <c r="AI157" s="60">
        <v>3</v>
      </c>
      <c r="AJ157" s="102"/>
      <c r="AK157" s="102"/>
      <c r="AL157" s="80" t="e">
        <f t="shared" si="358"/>
        <v>#DIV/0!</v>
      </c>
      <c r="AM157" s="115" t="s">
        <v>13</v>
      </c>
      <c r="AN157" s="104">
        <v>190.4</v>
      </c>
      <c r="AO157" s="42"/>
      <c r="AP157" s="42"/>
      <c r="AQ157" s="80" t="e">
        <f t="shared" si="359"/>
        <v>#DIV/0!</v>
      </c>
      <c r="AR157" s="103" t="s">
        <v>13</v>
      </c>
      <c r="AS157" s="104">
        <v>203.4</v>
      </c>
      <c r="AT157" s="77" t="e">
        <f t="shared" si="360"/>
        <v>#DIV/0!</v>
      </c>
      <c r="AU157" s="59" t="str">
        <f t="shared" si="344"/>
        <v>-</v>
      </c>
      <c r="AV157" s="59" t="str">
        <f t="shared" si="345"/>
        <v>-</v>
      </c>
      <c r="AW157" s="59" t="e">
        <f t="shared" si="361"/>
        <v>#VALUE!</v>
      </c>
      <c r="AX157" s="101">
        <v>13</v>
      </c>
      <c r="AZ157" s="60">
        <v>3</v>
      </c>
      <c r="BA157" s="102"/>
      <c r="BB157" s="102"/>
      <c r="BC157" s="80" t="e">
        <f t="shared" si="362"/>
        <v>#DIV/0!</v>
      </c>
      <c r="BD157" s="115" t="s">
        <v>13</v>
      </c>
      <c r="BE157" s="104">
        <v>190.4</v>
      </c>
      <c r="BF157" s="42"/>
      <c r="BG157" s="42"/>
      <c r="BH157" s="80" t="e">
        <f t="shared" si="363"/>
        <v>#DIV/0!</v>
      </c>
      <c r="BI157" s="103" t="s">
        <v>13</v>
      </c>
      <c r="BJ157" s="104">
        <v>203.4</v>
      </c>
      <c r="BK157" s="77" t="e">
        <f t="shared" si="364"/>
        <v>#DIV/0!</v>
      </c>
      <c r="BL157" s="59" t="str">
        <f t="shared" si="346"/>
        <v>-</v>
      </c>
      <c r="BM157" s="59" t="str">
        <f t="shared" si="347"/>
        <v>-</v>
      </c>
      <c r="BN157" s="59" t="e">
        <f t="shared" si="365"/>
        <v>#VALUE!</v>
      </c>
      <c r="BO157" s="101">
        <v>13</v>
      </c>
      <c r="BQ157" s="60">
        <v>3</v>
      </c>
      <c r="BR157" s="102"/>
      <c r="BS157" s="102"/>
      <c r="BT157" s="80" t="e">
        <f t="shared" si="366"/>
        <v>#DIV/0!</v>
      </c>
      <c r="BU157" s="115" t="s">
        <v>13</v>
      </c>
      <c r="BV157" s="104">
        <v>190.4</v>
      </c>
      <c r="BW157" s="42"/>
      <c r="BX157" s="42"/>
      <c r="BY157" s="80" t="e">
        <f t="shared" si="367"/>
        <v>#DIV/0!</v>
      </c>
      <c r="BZ157" s="103" t="s">
        <v>13</v>
      </c>
      <c r="CA157" s="104">
        <v>203.4</v>
      </c>
      <c r="CB157" s="77" t="e">
        <f t="shared" si="368"/>
        <v>#DIV/0!</v>
      </c>
      <c r="CC157" s="59" t="str">
        <f t="shared" si="348"/>
        <v>-</v>
      </c>
      <c r="CD157" s="59" t="str">
        <f t="shared" si="349"/>
        <v>-</v>
      </c>
      <c r="CE157" s="59" t="e">
        <f t="shared" si="369"/>
        <v>#VALUE!</v>
      </c>
      <c r="CF157" s="101">
        <v>13</v>
      </c>
    </row>
    <row r="158" spans="1:149" x14ac:dyDescent="0.3">
      <c r="A158" s="60">
        <v>4</v>
      </c>
      <c r="B158" s="102"/>
      <c r="C158" s="102"/>
      <c r="D158" s="80" t="e">
        <f t="shared" si="350"/>
        <v>#DIV/0!</v>
      </c>
      <c r="E158" s="115" t="s">
        <v>13</v>
      </c>
      <c r="F158" s="104">
        <v>201.9</v>
      </c>
      <c r="G158" s="42"/>
      <c r="H158" s="42"/>
      <c r="I158" s="80" t="e">
        <f t="shared" si="351"/>
        <v>#DIV/0!</v>
      </c>
      <c r="J158" s="103" t="s">
        <v>13</v>
      </c>
      <c r="K158" s="104">
        <v>213.5</v>
      </c>
      <c r="L158" s="80" t="e">
        <f t="shared" si="352"/>
        <v>#DIV/0!</v>
      </c>
      <c r="M158" s="62" t="str">
        <f t="shared" si="340"/>
        <v>-</v>
      </c>
      <c r="N158" s="62" t="str">
        <f t="shared" si="341"/>
        <v>-</v>
      </c>
      <c r="O158" s="62" t="e">
        <f t="shared" si="353"/>
        <v>#VALUE!</v>
      </c>
      <c r="P158" s="105">
        <v>11.6</v>
      </c>
      <c r="R158" s="60">
        <v>4</v>
      </c>
      <c r="S158" s="102"/>
      <c r="T158" s="102"/>
      <c r="U158" s="80" t="e">
        <f t="shared" si="354"/>
        <v>#DIV/0!</v>
      </c>
      <c r="V158" s="115" t="s">
        <v>13</v>
      </c>
      <c r="W158" s="104">
        <v>201.9</v>
      </c>
      <c r="X158" s="42"/>
      <c r="Y158" s="42"/>
      <c r="Z158" s="80" t="e">
        <f t="shared" si="355"/>
        <v>#DIV/0!</v>
      </c>
      <c r="AA158" s="103" t="s">
        <v>13</v>
      </c>
      <c r="AB158" s="104">
        <v>213.5</v>
      </c>
      <c r="AC158" s="80" t="e">
        <f t="shared" si="356"/>
        <v>#DIV/0!</v>
      </c>
      <c r="AD158" s="62" t="str">
        <f t="shared" si="342"/>
        <v>-</v>
      </c>
      <c r="AE158" s="62" t="str">
        <f t="shared" si="343"/>
        <v>-</v>
      </c>
      <c r="AF158" s="62" t="e">
        <f t="shared" si="357"/>
        <v>#VALUE!</v>
      </c>
      <c r="AG158" s="105">
        <v>11.6</v>
      </c>
      <c r="AI158" s="60">
        <v>4</v>
      </c>
      <c r="AJ158" s="102"/>
      <c r="AK158" s="102"/>
      <c r="AL158" s="80" t="e">
        <f t="shared" si="358"/>
        <v>#DIV/0!</v>
      </c>
      <c r="AM158" s="115" t="s">
        <v>13</v>
      </c>
      <c r="AN158" s="104">
        <v>201.9</v>
      </c>
      <c r="AO158" s="42"/>
      <c r="AP158" s="42"/>
      <c r="AQ158" s="80" t="e">
        <f t="shared" si="359"/>
        <v>#DIV/0!</v>
      </c>
      <c r="AR158" s="103" t="s">
        <v>13</v>
      </c>
      <c r="AS158" s="104">
        <v>213.5</v>
      </c>
      <c r="AT158" s="80" t="e">
        <f t="shared" si="360"/>
        <v>#DIV/0!</v>
      </c>
      <c r="AU158" s="62" t="str">
        <f t="shared" si="344"/>
        <v>-</v>
      </c>
      <c r="AV158" s="62" t="str">
        <f t="shared" si="345"/>
        <v>-</v>
      </c>
      <c r="AW158" s="62" t="e">
        <f t="shared" si="361"/>
        <v>#VALUE!</v>
      </c>
      <c r="AX158" s="105">
        <v>11.6</v>
      </c>
      <c r="AZ158" s="60">
        <v>4</v>
      </c>
      <c r="BA158" s="102"/>
      <c r="BB158" s="102"/>
      <c r="BC158" s="80" t="e">
        <f t="shared" si="362"/>
        <v>#DIV/0!</v>
      </c>
      <c r="BD158" s="115" t="s">
        <v>13</v>
      </c>
      <c r="BE158" s="104">
        <v>201.9</v>
      </c>
      <c r="BF158" s="42"/>
      <c r="BG158" s="42"/>
      <c r="BH158" s="80" t="e">
        <f t="shared" si="363"/>
        <v>#DIV/0!</v>
      </c>
      <c r="BI158" s="103" t="s">
        <v>13</v>
      </c>
      <c r="BJ158" s="104">
        <v>213.5</v>
      </c>
      <c r="BK158" s="80" t="e">
        <f t="shared" si="364"/>
        <v>#DIV/0!</v>
      </c>
      <c r="BL158" s="62" t="str">
        <f t="shared" si="346"/>
        <v>-</v>
      </c>
      <c r="BM158" s="62" t="str">
        <f t="shared" si="347"/>
        <v>-</v>
      </c>
      <c r="BN158" s="62" t="e">
        <f t="shared" si="365"/>
        <v>#VALUE!</v>
      </c>
      <c r="BO158" s="105">
        <v>11.6</v>
      </c>
      <c r="BQ158" s="60">
        <v>4</v>
      </c>
      <c r="BR158" s="102"/>
      <c r="BS158" s="102"/>
      <c r="BT158" s="80" t="e">
        <f t="shared" si="366"/>
        <v>#DIV/0!</v>
      </c>
      <c r="BU158" s="115" t="s">
        <v>13</v>
      </c>
      <c r="BV158" s="104">
        <v>201.9</v>
      </c>
      <c r="BW158" s="42"/>
      <c r="BX158" s="42"/>
      <c r="BY158" s="80" t="e">
        <f t="shared" si="367"/>
        <v>#DIV/0!</v>
      </c>
      <c r="BZ158" s="103" t="s">
        <v>13</v>
      </c>
      <c r="CA158" s="104">
        <v>213.5</v>
      </c>
      <c r="CB158" s="80" t="e">
        <f t="shared" si="368"/>
        <v>#DIV/0!</v>
      </c>
      <c r="CC158" s="62" t="str">
        <f t="shared" si="348"/>
        <v>-</v>
      </c>
      <c r="CD158" s="62" t="str">
        <f t="shared" si="349"/>
        <v>-</v>
      </c>
      <c r="CE158" s="62" t="e">
        <f t="shared" si="369"/>
        <v>#VALUE!</v>
      </c>
      <c r="CF158" s="105">
        <v>11.6</v>
      </c>
    </row>
    <row r="159" spans="1:149" x14ac:dyDescent="0.3">
      <c r="A159" s="60">
        <v>5</v>
      </c>
      <c r="B159" s="102"/>
      <c r="C159" s="102"/>
      <c r="D159" s="80" t="e">
        <f t="shared" si="350"/>
        <v>#DIV/0!</v>
      </c>
      <c r="E159" s="115" t="s">
        <v>13</v>
      </c>
      <c r="F159" s="104">
        <v>211.4</v>
      </c>
      <c r="G159" s="42"/>
      <c r="H159" s="42"/>
      <c r="I159" s="80" t="e">
        <f t="shared" si="351"/>
        <v>#DIV/0!</v>
      </c>
      <c r="J159" s="103" t="s">
        <v>13</v>
      </c>
      <c r="K159" s="104">
        <v>221.4</v>
      </c>
      <c r="L159" s="80" t="e">
        <f t="shared" si="352"/>
        <v>#DIV/0!</v>
      </c>
      <c r="M159" s="62" t="str">
        <f t="shared" si="340"/>
        <v>-</v>
      </c>
      <c r="N159" s="62" t="str">
        <f t="shared" si="341"/>
        <v>-</v>
      </c>
      <c r="O159" s="62" t="e">
        <f t="shared" si="353"/>
        <v>#VALUE!</v>
      </c>
      <c r="P159" s="105">
        <v>9.9</v>
      </c>
      <c r="R159" s="60">
        <v>5</v>
      </c>
      <c r="S159" s="102"/>
      <c r="T159" s="102"/>
      <c r="U159" s="80" t="e">
        <f t="shared" si="354"/>
        <v>#DIV/0!</v>
      </c>
      <c r="V159" s="115" t="s">
        <v>13</v>
      </c>
      <c r="W159" s="104">
        <v>211.4</v>
      </c>
      <c r="X159" s="42"/>
      <c r="Y159" s="42"/>
      <c r="Z159" s="80" t="e">
        <f t="shared" si="355"/>
        <v>#DIV/0!</v>
      </c>
      <c r="AA159" s="103" t="s">
        <v>13</v>
      </c>
      <c r="AB159" s="104">
        <v>221.4</v>
      </c>
      <c r="AC159" s="80" t="e">
        <f t="shared" si="356"/>
        <v>#DIV/0!</v>
      </c>
      <c r="AD159" s="62" t="str">
        <f t="shared" si="342"/>
        <v>-</v>
      </c>
      <c r="AE159" s="62" t="str">
        <f t="shared" si="343"/>
        <v>-</v>
      </c>
      <c r="AF159" s="62" t="e">
        <f t="shared" si="357"/>
        <v>#VALUE!</v>
      </c>
      <c r="AG159" s="105">
        <v>9.9</v>
      </c>
      <c r="AI159" s="60">
        <v>5</v>
      </c>
      <c r="AJ159" s="102"/>
      <c r="AK159" s="102"/>
      <c r="AL159" s="80" t="e">
        <f t="shared" si="358"/>
        <v>#DIV/0!</v>
      </c>
      <c r="AM159" s="115" t="s">
        <v>13</v>
      </c>
      <c r="AN159" s="104">
        <v>211.4</v>
      </c>
      <c r="AO159" s="42"/>
      <c r="AP159" s="42"/>
      <c r="AQ159" s="80" t="e">
        <f t="shared" si="359"/>
        <v>#DIV/0!</v>
      </c>
      <c r="AR159" s="103" t="s">
        <v>13</v>
      </c>
      <c r="AS159" s="104">
        <v>221.4</v>
      </c>
      <c r="AT159" s="80" t="e">
        <f t="shared" si="360"/>
        <v>#DIV/0!</v>
      </c>
      <c r="AU159" s="62" t="str">
        <f t="shared" si="344"/>
        <v>-</v>
      </c>
      <c r="AV159" s="62" t="str">
        <f t="shared" si="345"/>
        <v>-</v>
      </c>
      <c r="AW159" s="62" t="e">
        <f t="shared" si="361"/>
        <v>#VALUE!</v>
      </c>
      <c r="AX159" s="105">
        <v>9.9</v>
      </c>
      <c r="AZ159" s="60">
        <v>5</v>
      </c>
      <c r="BA159" s="102"/>
      <c r="BB159" s="102"/>
      <c r="BC159" s="80" t="e">
        <f t="shared" si="362"/>
        <v>#DIV/0!</v>
      </c>
      <c r="BD159" s="115" t="s">
        <v>13</v>
      </c>
      <c r="BE159" s="104">
        <v>211.4</v>
      </c>
      <c r="BF159" s="42"/>
      <c r="BG159" s="42"/>
      <c r="BH159" s="80" t="e">
        <f t="shared" si="363"/>
        <v>#DIV/0!</v>
      </c>
      <c r="BI159" s="103" t="s">
        <v>13</v>
      </c>
      <c r="BJ159" s="104">
        <v>221.4</v>
      </c>
      <c r="BK159" s="80" t="e">
        <f t="shared" si="364"/>
        <v>#DIV/0!</v>
      </c>
      <c r="BL159" s="62" t="str">
        <f t="shared" si="346"/>
        <v>-</v>
      </c>
      <c r="BM159" s="62" t="str">
        <f t="shared" si="347"/>
        <v>-</v>
      </c>
      <c r="BN159" s="62" t="e">
        <f t="shared" si="365"/>
        <v>#VALUE!</v>
      </c>
      <c r="BO159" s="105">
        <v>9.9</v>
      </c>
      <c r="BQ159" s="60">
        <v>5</v>
      </c>
      <c r="BR159" s="102"/>
      <c r="BS159" s="102"/>
      <c r="BT159" s="80" t="e">
        <f t="shared" si="366"/>
        <v>#DIV/0!</v>
      </c>
      <c r="BU159" s="115" t="s">
        <v>13</v>
      </c>
      <c r="BV159" s="104">
        <v>211.4</v>
      </c>
      <c r="BW159" s="42"/>
      <c r="BX159" s="42"/>
      <c r="BY159" s="80" t="e">
        <f t="shared" si="367"/>
        <v>#DIV/0!</v>
      </c>
      <c r="BZ159" s="103" t="s">
        <v>13</v>
      </c>
      <c r="CA159" s="104">
        <v>221.4</v>
      </c>
      <c r="CB159" s="80" t="e">
        <f t="shared" si="368"/>
        <v>#DIV/0!</v>
      </c>
      <c r="CC159" s="62" t="str">
        <f t="shared" si="348"/>
        <v>-</v>
      </c>
      <c r="CD159" s="62" t="str">
        <f t="shared" si="349"/>
        <v>-</v>
      </c>
      <c r="CE159" s="62" t="e">
        <f t="shared" si="369"/>
        <v>#VALUE!</v>
      </c>
      <c r="CF159" s="105">
        <v>9.9</v>
      </c>
    </row>
    <row r="160" spans="1:149" x14ac:dyDescent="0.3">
      <c r="A160" s="60">
        <v>6</v>
      </c>
      <c r="B160" s="102"/>
      <c r="C160" s="102"/>
      <c r="D160" s="80" t="e">
        <f t="shared" si="350"/>
        <v>#DIV/0!</v>
      </c>
      <c r="E160" s="115" t="s">
        <v>13</v>
      </c>
      <c r="F160" s="104">
        <v>217.6</v>
      </c>
      <c r="G160" s="42"/>
      <c r="H160" s="42"/>
      <c r="I160" s="80" t="e">
        <f t="shared" si="351"/>
        <v>#DIV/0!</v>
      </c>
      <c r="J160" s="103" t="s">
        <v>13</v>
      </c>
      <c r="K160" s="104">
        <v>225.3</v>
      </c>
      <c r="L160" s="80" t="e">
        <f t="shared" si="352"/>
        <v>#DIV/0!</v>
      </c>
      <c r="M160" s="62" t="str">
        <f t="shared" si="340"/>
        <v>-</v>
      </c>
      <c r="N160" s="62" t="str">
        <f t="shared" si="341"/>
        <v>-</v>
      </c>
      <c r="O160" s="62" t="e">
        <f t="shared" si="353"/>
        <v>#VALUE!</v>
      </c>
      <c r="P160" s="105">
        <v>7.7</v>
      </c>
      <c r="R160" s="60">
        <v>6</v>
      </c>
      <c r="S160" s="102"/>
      <c r="T160" s="102"/>
      <c r="U160" s="80" t="e">
        <f t="shared" si="354"/>
        <v>#DIV/0!</v>
      </c>
      <c r="V160" s="115" t="s">
        <v>13</v>
      </c>
      <c r="W160" s="104">
        <v>217.6</v>
      </c>
      <c r="X160" s="42"/>
      <c r="Y160" s="42"/>
      <c r="Z160" s="80" t="e">
        <f t="shared" si="355"/>
        <v>#DIV/0!</v>
      </c>
      <c r="AA160" s="103" t="s">
        <v>13</v>
      </c>
      <c r="AB160" s="104">
        <v>225.3</v>
      </c>
      <c r="AC160" s="80" t="e">
        <f t="shared" si="356"/>
        <v>#DIV/0!</v>
      </c>
      <c r="AD160" s="62" t="str">
        <f t="shared" si="342"/>
        <v>-</v>
      </c>
      <c r="AE160" s="62" t="str">
        <f t="shared" si="343"/>
        <v>-</v>
      </c>
      <c r="AF160" s="62" t="e">
        <f t="shared" si="357"/>
        <v>#VALUE!</v>
      </c>
      <c r="AG160" s="105">
        <v>7.7</v>
      </c>
      <c r="AI160" s="60">
        <v>6</v>
      </c>
      <c r="AJ160" s="102"/>
      <c r="AK160" s="102"/>
      <c r="AL160" s="80" t="e">
        <f t="shared" si="358"/>
        <v>#DIV/0!</v>
      </c>
      <c r="AM160" s="115" t="s">
        <v>13</v>
      </c>
      <c r="AN160" s="104">
        <v>217.6</v>
      </c>
      <c r="AO160" s="42"/>
      <c r="AP160" s="42"/>
      <c r="AQ160" s="80" t="e">
        <f t="shared" si="359"/>
        <v>#DIV/0!</v>
      </c>
      <c r="AR160" s="103" t="s">
        <v>13</v>
      </c>
      <c r="AS160" s="104">
        <v>225.3</v>
      </c>
      <c r="AT160" s="80" t="e">
        <f t="shared" si="360"/>
        <v>#DIV/0!</v>
      </c>
      <c r="AU160" s="62" t="str">
        <f t="shared" si="344"/>
        <v>-</v>
      </c>
      <c r="AV160" s="62" t="str">
        <f t="shared" si="345"/>
        <v>-</v>
      </c>
      <c r="AW160" s="62" t="e">
        <f t="shared" si="361"/>
        <v>#VALUE!</v>
      </c>
      <c r="AX160" s="105">
        <v>7.7</v>
      </c>
      <c r="AZ160" s="60">
        <v>6</v>
      </c>
      <c r="BA160" s="102"/>
      <c r="BB160" s="102"/>
      <c r="BC160" s="80" t="e">
        <f t="shared" si="362"/>
        <v>#DIV/0!</v>
      </c>
      <c r="BD160" s="115" t="s">
        <v>13</v>
      </c>
      <c r="BE160" s="104">
        <v>217.6</v>
      </c>
      <c r="BF160" s="42"/>
      <c r="BG160" s="42"/>
      <c r="BH160" s="80" t="e">
        <f t="shared" si="363"/>
        <v>#DIV/0!</v>
      </c>
      <c r="BI160" s="103" t="s">
        <v>13</v>
      </c>
      <c r="BJ160" s="104">
        <v>225.3</v>
      </c>
      <c r="BK160" s="80" t="e">
        <f t="shared" si="364"/>
        <v>#DIV/0!</v>
      </c>
      <c r="BL160" s="62" t="str">
        <f t="shared" si="346"/>
        <v>-</v>
      </c>
      <c r="BM160" s="62" t="str">
        <f t="shared" si="347"/>
        <v>-</v>
      </c>
      <c r="BN160" s="62" t="e">
        <f t="shared" si="365"/>
        <v>#VALUE!</v>
      </c>
      <c r="BO160" s="105">
        <v>7.7</v>
      </c>
      <c r="BQ160" s="60">
        <v>6</v>
      </c>
      <c r="BR160" s="102"/>
      <c r="BS160" s="102"/>
      <c r="BT160" s="80" t="e">
        <f t="shared" si="366"/>
        <v>#DIV/0!</v>
      </c>
      <c r="BU160" s="115" t="s">
        <v>13</v>
      </c>
      <c r="BV160" s="104">
        <v>217.6</v>
      </c>
      <c r="BW160" s="42"/>
      <c r="BX160" s="42"/>
      <c r="BY160" s="80" t="e">
        <f t="shared" si="367"/>
        <v>#DIV/0!</v>
      </c>
      <c r="BZ160" s="103" t="s">
        <v>13</v>
      </c>
      <c r="CA160" s="104">
        <v>225.3</v>
      </c>
      <c r="CB160" s="80" t="e">
        <f t="shared" si="368"/>
        <v>#DIV/0!</v>
      </c>
      <c r="CC160" s="62" t="str">
        <f t="shared" si="348"/>
        <v>-</v>
      </c>
      <c r="CD160" s="62" t="str">
        <f t="shared" si="349"/>
        <v>-</v>
      </c>
      <c r="CE160" s="62" t="e">
        <f t="shared" si="369"/>
        <v>#VALUE!</v>
      </c>
      <c r="CF160" s="105">
        <v>7.7</v>
      </c>
    </row>
    <row r="161" spans="1:149" x14ac:dyDescent="0.3">
      <c r="A161" s="60">
        <v>7</v>
      </c>
      <c r="B161" s="102"/>
      <c r="C161" s="102"/>
      <c r="D161" s="80" t="e">
        <f t="shared" si="350"/>
        <v>#DIV/0!</v>
      </c>
      <c r="E161" s="115" t="s">
        <v>13</v>
      </c>
      <c r="F161" s="104">
        <v>222.6</v>
      </c>
      <c r="G161" s="42"/>
      <c r="H161" s="42"/>
      <c r="I161" s="80" t="e">
        <f t="shared" si="351"/>
        <v>#DIV/0!</v>
      </c>
      <c r="J161" s="103" t="s">
        <v>13</v>
      </c>
      <c r="K161" s="104">
        <v>228.6</v>
      </c>
      <c r="L161" s="80" t="e">
        <f t="shared" si="352"/>
        <v>#DIV/0!</v>
      </c>
      <c r="M161" s="62" t="str">
        <f t="shared" si="340"/>
        <v>-</v>
      </c>
      <c r="N161" s="62" t="str">
        <f t="shared" si="341"/>
        <v>-</v>
      </c>
      <c r="O161" s="62" t="e">
        <f t="shared" si="353"/>
        <v>#VALUE!</v>
      </c>
      <c r="P161" s="105">
        <v>6</v>
      </c>
      <c r="R161" s="60">
        <v>7</v>
      </c>
      <c r="S161" s="102"/>
      <c r="T161" s="102"/>
      <c r="U161" s="80" t="e">
        <f t="shared" si="354"/>
        <v>#DIV/0!</v>
      </c>
      <c r="V161" s="115" t="s">
        <v>13</v>
      </c>
      <c r="W161" s="104">
        <v>222.6</v>
      </c>
      <c r="X161" s="42"/>
      <c r="Y161" s="42"/>
      <c r="Z161" s="80" t="e">
        <f t="shared" si="355"/>
        <v>#DIV/0!</v>
      </c>
      <c r="AA161" s="103" t="s">
        <v>13</v>
      </c>
      <c r="AB161" s="104">
        <v>228.6</v>
      </c>
      <c r="AC161" s="80" t="e">
        <f t="shared" si="356"/>
        <v>#DIV/0!</v>
      </c>
      <c r="AD161" s="62" t="str">
        <f t="shared" si="342"/>
        <v>-</v>
      </c>
      <c r="AE161" s="62" t="str">
        <f t="shared" si="343"/>
        <v>-</v>
      </c>
      <c r="AF161" s="62" t="e">
        <f t="shared" si="357"/>
        <v>#VALUE!</v>
      </c>
      <c r="AG161" s="105">
        <v>6</v>
      </c>
      <c r="AI161" s="60">
        <v>7</v>
      </c>
      <c r="AJ161" s="102"/>
      <c r="AK161" s="102"/>
      <c r="AL161" s="80" t="e">
        <f t="shared" si="358"/>
        <v>#DIV/0!</v>
      </c>
      <c r="AM161" s="115" t="s">
        <v>13</v>
      </c>
      <c r="AN161" s="104">
        <v>222.6</v>
      </c>
      <c r="AO161" s="42"/>
      <c r="AP161" s="42"/>
      <c r="AQ161" s="80" t="e">
        <f t="shared" si="359"/>
        <v>#DIV/0!</v>
      </c>
      <c r="AR161" s="103" t="s">
        <v>13</v>
      </c>
      <c r="AS161" s="104">
        <v>228.6</v>
      </c>
      <c r="AT161" s="80" t="e">
        <f t="shared" si="360"/>
        <v>#DIV/0!</v>
      </c>
      <c r="AU161" s="62" t="str">
        <f t="shared" si="344"/>
        <v>-</v>
      </c>
      <c r="AV161" s="62" t="str">
        <f t="shared" si="345"/>
        <v>-</v>
      </c>
      <c r="AW161" s="62" t="e">
        <f t="shared" si="361"/>
        <v>#VALUE!</v>
      </c>
      <c r="AX161" s="105">
        <v>6</v>
      </c>
      <c r="AZ161" s="60">
        <v>7</v>
      </c>
      <c r="BA161" s="102"/>
      <c r="BB161" s="102"/>
      <c r="BC161" s="80" t="e">
        <f t="shared" si="362"/>
        <v>#DIV/0!</v>
      </c>
      <c r="BD161" s="115" t="s">
        <v>13</v>
      </c>
      <c r="BE161" s="104">
        <v>222.6</v>
      </c>
      <c r="BF161" s="42"/>
      <c r="BG161" s="42"/>
      <c r="BH161" s="80" t="e">
        <f t="shared" si="363"/>
        <v>#DIV/0!</v>
      </c>
      <c r="BI161" s="103" t="s">
        <v>13</v>
      </c>
      <c r="BJ161" s="104">
        <v>228.6</v>
      </c>
      <c r="BK161" s="80" t="e">
        <f t="shared" si="364"/>
        <v>#DIV/0!</v>
      </c>
      <c r="BL161" s="62" t="str">
        <f t="shared" si="346"/>
        <v>-</v>
      </c>
      <c r="BM161" s="62" t="str">
        <f t="shared" si="347"/>
        <v>-</v>
      </c>
      <c r="BN161" s="62" t="e">
        <f t="shared" si="365"/>
        <v>#VALUE!</v>
      </c>
      <c r="BO161" s="105">
        <v>6</v>
      </c>
      <c r="BQ161" s="60">
        <v>7</v>
      </c>
      <c r="BR161" s="102"/>
      <c r="BS161" s="102"/>
      <c r="BT161" s="80" t="e">
        <f t="shared" si="366"/>
        <v>#DIV/0!</v>
      </c>
      <c r="BU161" s="115" t="s">
        <v>13</v>
      </c>
      <c r="BV161" s="104">
        <v>222.6</v>
      </c>
      <c r="BW161" s="42"/>
      <c r="BX161" s="42"/>
      <c r="BY161" s="80" t="e">
        <f t="shared" si="367"/>
        <v>#DIV/0!</v>
      </c>
      <c r="BZ161" s="103" t="s">
        <v>13</v>
      </c>
      <c r="CA161" s="104">
        <v>228.6</v>
      </c>
      <c r="CB161" s="80" t="e">
        <f t="shared" si="368"/>
        <v>#DIV/0!</v>
      </c>
      <c r="CC161" s="62" t="str">
        <f t="shared" si="348"/>
        <v>-</v>
      </c>
      <c r="CD161" s="62" t="str">
        <f t="shared" si="349"/>
        <v>-</v>
      </c>
      <c r="CE161" s="62" t="e">
        <f t="shared" si="369"/>
        <v>#VALUE!</v>
      </c>
      <c r="CF161" s="105">
        <v>6</v>
      </c>
    </row>
    <row r="162" spans="1:149" x14ac:dyDescent="0.3">
      <c r="A162" s="60">
        <v>8</v>
      </c>
      <c r="B162" s="102"/>
      <c r="C162" s="102"/>
      <c r="D162" s="80" t="e">
        <f t="shared" si="350"/>
        <v>#DIV/0!</v>
      </c>
      <c r="E162" s="115" t="s">
        <v>13</v>
      </c>
      <c r="F162" s="104">
        <v>226.3</v>
      </c>
      <c r="G162" s="42"/>
      <c r="H162" s="42"/>
      <c r="I162" s="80" t="e">
        <f t="shared" si="351"/>
        <v>#DIV/0!</v>
      </c>
      <c r="J162" s="103" t="s">
        <v>13</v>
      </c>
      <c r="K162" s="104">
        <v>230.9</v>
      </c>
      <c r="L162" s="80" t="e">
        <f t="shared" si="352"/>
        <v>#DIV/0!</v>
      </c>
      <c r="M162" s="62" t="str">
        <f t="shared" si="340"/>
        <v>-</v>
      </c>
      <c r="N162" s="62" t="str">
        <f t="shared" si="341"/>
        <v>-</v>
      </c>
      <c r="O162" s="62" t="e">
        <f t="shared" si="353"/>
        <v>#VALUE!</v>
      </c>
      <c r="P162" s="105">
        <v>4.5999999999999996</v>
      </c>
      <c r="R162" s="60">
        <v>8</v>
      </c>
      <c r="S162" s="102"/>
      <c r="T162" s="102"/>
      <c r="U162" s="80" t="e">
        <f t="shared" si="354"/>
        <v>#DIV/0!</v>
      </c>
      <c r="V162" s="115" t="s">
        <v>13</v>
      </c>
      <c r="W162" s="104">
        <v>226.3</v>
      </c>
      <c r="X162" s="42"/>
      <c r="Y162" s="42"/>
      <c r="Z162" s="80" t="e">
        <f t="shared" si="355"/>
        <v>#DIV/0!</v>
      </c>
      <c r="AA162" s="103" t="s">
        <v>13</v>
      </c>
      <c r="AB162" s="104">
        <v>230.9</v>
      </c>
      <c r="AC162" s="80" t="e">
        <f t="shared" si="356"/>
        <v>#DIV/0!</v>
      </c>
      <c r="AD162" s="62" t="str">
        <f t="shared" si="342"/>
        <v>-</v>
      </c>
      <c r="AE162" s="62" t="str">
        <f t="shared" si="343"/>
        <v>-</v>
      </c>
      <c r="AF162" s="62" t="e">
        <f t="shared" si="357"/>
        <v>#VALUE!</v>
      </c>
      <c r="AG162" s="105">
        <v>4.5999999999999996</v>
      </c>
      <c r="AI162" s="60">
        <v>8</v>
      </c>
      <c r="AJ162" s="102"/>
      <c r="AK162" s="102"/>
      <c r="AL162" s="80" t="e">
        <f t="shared" si="358"/>
        <v>#DIV/0!</v>
      </c>
      <c r="AM162" s="115" t="s">
        <v>13</v>
      </c>
      <c r="AN162" s="104">
        <v>226.3</v>
      </c>
      <c r="AO162" s="42"/>
      <c r="AP162" s="42"/>
      <c r="AQ162" s="80" t="e">
        <f t="shared" si="359"/>
        <v>#DIV/0!</v>
      </c>
      <c r="AR162" s="103" t="s">
        <v>13</v>
      </c>
      <c r="AS162" s="104">
        <v>230.9</v>
      </c>
      <c r="AT162" s="80" t="e">
        <f t="shared" si="360"/>
        <v>#DIV/0!</v>
      </c>
      <c r="AU162" s="62" t="str">
        <f t="shared" si="344"/>
        <v>-</v>
      </c>
      <c r="AV162" s="62" t="str">
        <f t="shared" si="345"/>
        <v>-</v>
      </c>
      <c r="AW162" s="62" t="e">
        <f t="shared" si="361"/>
        <v>#VALUE!</v>
      </c>
      <c r="AX162" s="105">
        <v>4.5999999999999996</v>
      </c>
      <c r="AZ162" s="60">
        <v>8</v>
      </c>
      <c r="BA162" s="102"/>
      <c r="BB162" s="102"/>
      <c r="BC162" s="80" t="e">
        <f t="shared" si="362"/>
        <v>#DIV/0!</v>
      </c>
      <c r="BD162" s="115" t="s">
        <v>13</v>
      </c>
      <c r="BE162" s="104">
        <v>226.3</v>
      </c>
      <c r="BF162" s="42"/>
      <c r="BG162" s="42"/>
      <c r="BH162" s="80" t="e">
        <f t="shared" si="363"/>
        <v>#DIV/0!</v>
      </c>
      <c r="BI162" s="103" t="s">
        <v>13</v>
      </c>
      <c r="BJ162" s="104">
        <v>230.9</v>
      </c>
      <c r="BK162" s="80" t="e">
        <f t="shared" si="364"/>
        <v>#DIV/0!</v>
      </c>
      <c r="BL162" s="62" t="str">
        <f t="shared" si="346"/>
        <v>-</v>
      </c>
      <c r="BM162" s="62" t="str">
        <f t="shared" si="347"/>
        <v>-</v>
      </c>
      <c r="BN162" s="62" t="e">
        <f t="shared" si="365"/>
        <v>#VALUE!</v>
      </c>
      <c r="BO162" s="105">
        <v>4.5999999999999996</v>
      </c>
      <c r="BQ162" s="60">
        <v>8</v>
      </c>
      <c r="BR162" s="102"/>
      <c r="BS162" s="102"/>
      <c r="BT162" s="80" t="e">
        <f t="shared" si="366"/>
        <v>#DIV/0!</v>
      </c>
      <c r="BU162" s="115" t="s">
        <v>13</v>
      </c>
      <c r="BV162" s="104">
        <v>226.3</v>
      </c>
      <c r="BW162" s="42"/>
      <c r="BX162" s="42"/>
      <c r="BY162" s="80" t="e">
        <f t="shared" si="367"/>
        <v>#DIV/0!</v>
      </c>
      <c r="BZ162" s="103" t="s">
        <v>13</v>
      </c>
      <c r="CA162" s="104">
        <v>230.9</v>
      </c>
      <c r="CB162" s="80" t="e">
        <f t="shared" si="368"/>
        <v>#DIV/0!</v>
      </c>
      <c r="CC162" s="62" t="str">
        <f t="shared" si="348"/>
        <v>-</v>
      </c>
      <c r="CD162" s="62" t="str">
        <f t="shared" si="349"/>
        <v>-</v>
      </c>
      <c r="CE162" s="62" t="e">
        <f t="shared" si="369"/>
        <v>#VALUE!</v>
      </c>
      <c r="CF162" s="105">
        <v>4.5999999999999996</v>
      </c>
    </row>
    <row r="163" spans="1:149" x14ac:dyDescent="0.3">
      <c r="A163" s="60">
        <v>9</v>
      </c>
      <c r="B163" s="102"/>
      <c r="C163" s="102"/>
      <c r="D163" s="80" t="e">
        <f t="shared" si="350"/>
        <v>#DIV/0!</v>
      </c>
      <c r="E163" s="115" t="s">
        <v>13</v>
      </c>
      <c r="F163" s="104">
        <v>230.3</v>
      </c>
      <c r="G163" s="42"/>
      <c r="H163" s="42"/>
      <c r="I163" s="80" t="e">
        <f t="shared" si="351"/>
        <v>#DIV/0!</v>
      </c>
      <c r="J163" s="103" t="s">
        <v>13</v>
      </c>
      <c r="K163" s="104">
        <v>233.4</v>
      </c>
      <c r="L163" s="80" t="e">
        <f t="shared" si="352"/>
        <v>#DIV/0!</v>
      </c>
      <c r="M163" s="62" t="str">
        <f t="shared" si="340"/>
        <v>-</v>
      </c>
      <c r="N163" s="62" t="str">
        <f t="shared" si="341"/>
        <v>-</v>
      </c>
      <c r="O163" s="62" t="e">
        <f t="shared" si="353"/>
        <v>#VALUE!</v>
      </c>
      <c r="P163" s="105">
        <v>3.1</v>
      </c>
      <c r="R163" s="60">
        <v>9</v>
      </c>
      <c r="S163" s="102"/>
      <c r="T163" s="102"/>
      <c r="U163" s="80" t="e">
        <f t="shared" si="354"/>
        <v>#DIV/0!</v>
      </c>
      <c r="V163" s="115" t="s">
        <v>13</v>
      </c>
      <c r="W163" s="104">
        <v>230.3</v>
      </c>
      <c r="X163" s="42"/>
      <c r="Y163" s="42"/>
      <c r="Z163" s="80" t="e">
        <f t="shared" si="355"/>
        <v>#DIV/0!</v>
      </c>
      <c r="AA163" s="103" t="s">
        <v>13</v>
      </c>
      <c r="AB163" s="104">
        <v>233.4</v>
      </c>
      <c r="AC163" s="80" t="e">
        <f t="shared" si="356"/>
        <v>#DIV/0!</v>
      </c>
      <c r="AD163" s="62" t="str">
        <f t="shared" si="342"/>
        <v>-</v>
      </c>
      <c r="AE163" s="62" t="str">
        <f t="shared" si="343"/>
        <v>-</v>
      </c>
      <c r="AF163" s="62" t="e">
        <f t="shared" si="357"/>
        <v>#VALUE!</v>
      </c>
      <c r="AG163" s="105">
        <v>3.1</v>
      </c>
      <c r="AI163" s="60">
        <v>9</v>
      </c>
      <c r="AJ163" s="102"/>
      <c r="AK163" s="102"/>
      <c r="AL163" s="80" t="e">
        <f t="shared" si="358"/>
        <v>#DIV/0!</v>
      </c>
      <c r="AM163" s="115" t="s">
        <v>13</v>
      </c>
      <c r="AN163" s="104">
        <v>230.3</v>
      </c>
      <c r="AO163" s="42"/>
      <c r="AP163" s="42"/>
      <c r="AQ163" s="80" t="e">
        <f t="shared" si="359"/>
        <v>#DIV/0!</v>
      </c>
      <c r="AR163" s="103" t="s">
        <v>13</v>
      </c>
      <c r="AS163" s="104">
        <v>233.4</v>
      </c>
      <c r="AT163" s="80" t="e">
        <f t="shared" si="360"/>
        <v>#DIV/0!</v>
      </c>
      <c r="AU163" s="62" t="str">
        <f t="shared" si="344"/>
        <v>-</v>
      </c>
      <c r="AV163" s="62" t="str">
        <f t="shared" si="345"/>
        <v>-</v>
      </c>
      <c r="AW163" s="62" t="e">
        <f t="shared" si="361"/>
        <v>#VALUE!</v>
      </c>
      <c r="AX163" s="105">
        <v>3.1</v>
      </c>
      <c r="AZ163" s="60">
        <v>9</v>
      </c>
      <c r="BA163" s="102"/>
      <c r="BB163" s="102"/>
      <c r="BC163" s="80" t="e">
        <f t="shared" si="362"/>
        <v>#DIV/0!</v>
      </c>
      <c r="BD163" s="115" t="s">
        <v>13</v>
      </c>
      <c r="BE163" s="104">
        <v>230.3</v>
      </c>
      <c r="BF163" s="42"/>
      <c r="BG163" s="42"/>
      <c r="BH163" s="80" t="e">
        <f t="shared" si="363"/>
        <v>#DIV/0!</v>
      </c>
      <c r="BI163" s="103" t="s">
        <v>13</v>
      </c>
      <c r="BJ163" s="104">
        <v>233.4</v>
      </c>
      <c r="BK163" s="80" t="e">
        <f t="shared" si="364"/>
        <v>#DIV/0!</v>
      </c>
      <c r="BL163" s="62" t="str">
        <f t="shared" si="346"/>
        <v>-</v>
      </c>
      <c r="BM163" s="62" t="str">
        <f t="shared" si="347"/>
        <v>-</v>
      </c>
      <c r="BN163" s="62" t="e">
        <f t="shared" si="365"/>
        <v>#VALUE!</v>
      </c>
      <c r="BO163" s="105">
        <v>3.1</v>
      </c>
      <c r="BQ163" s="60">
        <v>9</v>
      </c>
      <c r="BR163" s="102"/>
      <c r="BS163" s="102"/>
      <c r="BT163" s="80" t="e">
        <f t="shared" si="366"/>
        <v>#DIV/0!</v>
      </c>
      <c r="BU163" s="115" t="s">
        <v>13</v>
      </c>
      <c r="BV163" s="104">
        <v>230.3</v>
      </c>
      <c r="BW163" s="42"/>
      <c r="BX163" s="42"/>
      <c r="BY163" s="80" t="e">
        <f t="shared" si="367"/>
        <v>#DIV/0!</v>
      </c>
      <c r="BZ163" s="103" t="s">
        <v>13</v>
      </c>
      <c r="CA163" s="104">
        <v>233.4</v>
      </c>
      <c r="CB163" s="80" t="e">
        <f t="shared" si="368"/>
        <v>#DIV/0!</v>
      </c>
      <c r="CC163" s="62" t="str">
        <f t="shared" si="348"/>
        <v>-</v>
      </c>
      <c r="CD163" s="62" t="str">
        <f t="shared" si="349"/>
        <v>-</v>
      </c>
      <c r="CE163" s="62" t="e">
        <f t="shared" si="369"/>
        <v>#VALUE!</v>
      </c>
      <c r="CF163" s="105">
        <v>3.1</v>
      </c>
    </row>
    <row r="164" spans="1:149" s="106" customFormat="1" x14ac:dyDescent="0.3">
      <c r="A164" s="60">
        <v>10</v>
      </c>
      <c r="B164" s="102"/>
      <c r="C164" s="102"/>
      <c r="D164" s="80" t="e">
        <f t="shared" si="350"/>
        <v>#DIV/0!</v>
      </c>
      <c r="E164" s="103" t="s">
        <v>13</v>
      </c>
      <c r="F164" s="104">
        <v>230.1</v>
      </c>
      <c r="G164" s="42"/>
      <c r="H164" s="42"/>
      <c r="I164" s="80" t="e">
        <f t="shared" si="351"/>
        <v>#DIV/0!</v>
      </c>
      <c r="J164" s="103" t="s">
        <v>13</v>
      </c>
      <c r="K164" s="104">
        <v>232.4</v>
      </c>
      <c r="L164" s="80" t="e">
        <f t="shared" si="352"/>
        <v>#DIV/0!</v>
      </c>
      <c r="M164" s="62" t="str">
        <f t="shared" si="340"/>
        <v>-</v>
      </c>
      <c r="N164" s="62" t="str">
        <f t="shared" si="341"/>
        <v>-</v>
      </c>
      <c r="O164" s="62" t="e">
        <f>N164-M164</f>
        <v>#VALUE!</v>
      </c>
      <c r="P164" s="105">
        <v>2.2999999999999998</v>
      </c>
      <c r="R164" s="60">
        <v>10</v>
      </c>
      <c r="S164" s="102"/>
      <c r="T164" s="102"/>
      <c r="U164" s="80" t="e">
        <f t="shared" si="354"/>
        <v>#DIV/0!</v>
      </c>
      <c r="V164" s="103" t="s">
        <v>13</v>
      </c>
      <c r="W164" s="104">
        <v>230.1</v>
      </c>
      <c r="X164" s="42"/>
      <c r="Y164" s="42"/>
      <c r="Z164" s="80" t="e">
        <f t="shared" si="355"/>
        <v>#DIV/0!</v>
      </c>
      <c r="AA164" s="103" t="s">
        <v>13</v>
      </c>
      <c r="AB164" s="104">
        <v>232.4</v>
      </c>
      <c r="AC164" s="80" t="e">
        <f t="shared" si="356"/>
        <v>#DIV/0!</v>
      </c>
      <c r="AD164" s="62" t="str">
        <f t="shared" si="342"/>
        <v>-</v>
      </c>
      <c r="AE164" s="62" t="str">
        <f t="shared" si="343"/>
        <v>-</v>
      </c>
      <c r="AF164" s="62" t="e">
        <f>AE164-AD164</f>
        <v>#VALUE!</v>
      </c>
      <c r="AG164" s="105">
        <v>2.2999999999999998</v>
      </c>
      <c r="AH164"/>
      <c r="AI164" s="60">
        <v>10</v>
      </c>
      <c r="AJ164" s="102"/>
      <c r="AK164" s="102"/>
      <c r="AL164" s="80" t="e">
        <f t="shared" si="358"/>
        <v>#DIV/0!</v>
      </c>
      <c r="AM164" s="103" t="s">
        <v>13</v>
      </c>
      <c r="AN164" s="104">
        <v>230.1</v>
      </c>
      <c r="AO164" s="42"/>
      <c r="AP164" s="42"/>
      <c r="AQ164" s="80" t="e">
        <f t="shared" si="359"/>
        <v>#DIV/0!</v>
      </c>
      <c r="AR164" s="103" t="s">
        <v>13</v>
      </c>
      <c r="AS164" s="104">
        <v>232.4</v>
      </c>
      <c r="AT164" s="80" t="e">
        <f t="shared" si="360"/>
        <v>#DIV/0!</v>
      </c>
      <c r="AU164" s="62" t="str">
        <f t="shared" si="344"/>
        <v>-</v>
      </c>
      <c r="AV164" s="62" t="str">
        <f t="shared" si="345"/>
        <v>-</v>
      </c>
      <c r="AW164" s="62" t="e">
        <f>AV164-AU164</f>
        <v>#VALUE!</v>
      </c>
      <c r="AX164" s="105">
        <v>2.2999999999999998</v>
      </c>
      <c r="AY164"/>
      <c r="AZ164" s="60">
        <v>10</v>
      </c>
      <c r="BA164" s="102"/>
      <c r="BB164" s="102"/>
      <c r="BC164" s="80" t="e">
        <f t="shared" si="362"/>
        <v>#DIV/0!</v>
      </c>
      <c r="BD164" s="103" t="s">
        <v>13</v>
      </c>
      <c r="BE164" s="104">
        <v>230.1</v>
      </c>
      <c r="BF164" s="42"/>
      <c r="BG164" s="42"/>
      <c r="BH164" s="80" t="e">
        <f t="shared" si="363"/>
        <v>#DIV/0!</v>
      </c>
      <c r="BI164" s="103" t="s">
        <v>13</v>
      </c>
      <c r="BJ164" s="104">
        <v>232.4</v>
      </c>
      <c r="BK164" s="80" t="e">
        <f t="shared" si="364"/>
        <v>#DIV/0!</v>
      </c>
      <c r="BL164" s="62" t="str">
        <f t="shared" si="346"/>
        <v>-</v>
      </c>
      <c r="BM164" s="62" t="str">
        <f t="shared" si="347"/>
        <v>-</v>
      </c>
      <c r="BN164" s="62" t="e">
        <f>BM164-BL164</f>
        <v>#VALUE!</v>
      </c>
      <c r="BO164" s="105">
        <v>2.2999999999999998</v>
      </c>
      <c r="BP164"/>
      <c r="BQ164" s="60">
        <v>10</v>
      </c>
      <c r="BR164" s="102"/>
      <c r="BS164" s="102"/>
      <c r="BT164" s="80" t="e">
        <f t="shared" si="366"/>
        <v>#DIV/0!</v>
      </c>
      <c r="BU164" s="103" t="s">
        <v>13</v>
      </c>
      <c r="BV164" s="104">
        <v>230.1</v>
      </c>
      <c r="BW164" s="42"/>
      <c r="BX164" s="42"/>
      <c r="BY164" s="80" t="e">
        <f t="shared" si="367"/>
        <v>#DIV/0!</v>
      </c>
      <c r="BZ164" s="103" t="s">
        <v>13</v>
      </c>
      <c r="CA164" s="104">
        <v>232.4</v>
      </c>
      <c r="CB164" s="80" t="e">
        <f t="shared" si="368"/>
        <v>#DIV/0!</v>
      </c>
      <c r="CC164" s="62" t="str">
        <f t="shared" si="348"/>
        <v>-</v>
      </c>
      <c r="CD164" s="62" t="str">
        <f t="shared" si="349"/>
        <v>-</v>
      </c>
      <c r="CE164" s="62" t="e">
        <f>CD164-CC164</f>
        <v>#VALUE!</v>
      </c>
      <c r="CF164" s="105">
        <v>2.2999999999999998</v>
      </c>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row>
    <row r="165" spans="1:149" s="106" customFormat="1" x14ac:dyDescent="0.3">
      <c r="A165" s="107">
        <v>11</v>
      </c>
      <c r="B165" s="102"/>
      <c r="C165" s="102"/>
      <c r="D165" s="80" t="e">
        <f t="shared" si="350"/>
        <v>#DIV/0!</v>
      </c>
      <c r="E165" s="103" t="s">
        <v>13</v>
      </c>
      <c r="F165" s="108">
        <v>233.3</v>
      </c>
      <c r="G165" s="42"/>
      <c r="H165" s="42"/>
      <c r="I165" s="80" t="e">
        <f t="shared" si="351"/>
        <v>#DIV/0!</v>
      </c>
      <c r="J165" s="103" t="s">
        <v>13</v>
      </c>
      <c r="K165" s="108">
        <v>235</v>
      </c>
      <c r="L165" s="80" t="e">
        <f t="shared" si="352"/>
        <v>#DIV/0!</v>
      </c>
      <c r="M165" s="62" t="str">
        <f t="shared" si="340"/>
        <v>-</v>
      </c>
      <c r="N165" s="62" t="str">
        <f t="shared" si="341"/>
        <v>-</v>
      </c>
      <c r="O165" s="62" t="e">
        <f>N165-M165</f>
        <v>#VALUE!</v>
      </c>
      <c r="P165" s="105" t="s">
        <v>121</v>
      </c>
      <c r="R165" s="107">
        <v>11</v>
      </c>
      <c r="S165" s="102"/>
      <c r="T165" s="102"/>
      <c r="U165" s="80" t="e">
        <f t="shared" si="354"/>
        <v>#DIV/0!</v>
      </c>
      <c r="V165" s="103" t="s">
        <v>13</v>
      </c>
      <c r="W165" s="108">
        <v>233.3</v>
      </c>
      <c r="X165" s="42"/>
      <c r="Y165" s="42"/>
      <c r="Z165" s="80" t="e">
        <f t="shared" si="355"/>
        <v>#DIV/0!</v>
      </c>
      <c r="AA165" s="103" t="s">
        <v>13</v>
      </c>
      <c r="AB165" s="108">
        <v>235</v>
      </c>
      <c r="AC165" s="80" t="e">
        <f t="shared" si="356"/>
        <v>#DIV/0!</v>
      </c>
      <c r="AD165" s="62" t="str">
        <f t="shared" si="342"/>
        <v>-</v>
      </c>
      <c r="AE165" s="62" t="str">
        <f t="shared" si="343"/>
        <v>-</v>
      </c>
      <c r="AF165" s="62" t="e">
        <f>AE165-AD165</f>
        <v>#VALUE!</v>
      </c>
      <c r="AG165" s="105" t="s">
        <v>121</v>
      </c>
      <c r="AH165"/>
      <c r="AI165" s="107">
        <v>11</v>
      </c>
      <c r="AJ165" s="102"/>
      <c r="AK165" s="102"/>
      <c r="AL165" s="80" t="e">
        <f t="shared" si="358"/>
        <v>#DIV/0!</v>
      </c>
      <c r="AM165" s="103" t="s">
        <v>13</v>
      </c>
      <c r="AN165" s="108">
        <v>233.3</v>
      </c>
      <c r="AO165" s="42"/>
      <c r="AP165" s="42"/>
      <c r="AQ165" s="80" t="e">
        <f t="shared" si="359"/>
        <v>#DIV/0!</v>
      </c>
      <c r="AR165" s="103" t="s">
        <v>13</v>
      </c>
      <c r="AS165" s="108">
        <v>235</v>
      </c>
      <c r="AT165" s="80" t="e">
        <f t="shared" si="360"/>
        <v>#DIV/0!</v>
      </c>
      <c r="AU165" s="62" t="str">
        <f t="shared" si="344"/>
        <v>-</v>
      </c>
      <c r="AV165" s="62" t="str">
        <f t="shared" si="345"/>
        <v>-</v>
      </c>
      <c r="AW165" s="62" t="e">
        <f>AV165-AU165</f>
        <v>#VALUE!</v>
      </c>
      <c r="AX165" s="105" t="s">
        <v>121</v>
      </c>
      <c r="AY165"/>
      <c r="AZ165" s="107">
        <v>11</v>
      </c>
      <c r="BA165" s="102"/>
      <c r="BB165" s="102"/>
      <c r="BC165" s="80" t="e">
        <f t="shared" si="362"/>
        <v>#DIV/0!</v>
      </c>
      <c r="BD165" s="103" t="s">
        <v>13</v>
      </c>
      <c r="BE165" s="108">
        <v>233.3</v>
      </c>
      <c r="BF165" s="42"/>
      <c r="BG165" s="42"/>
      <c r="BH165" s="80" t="e">
        <f t="shared" si="363"/>
        <v>#DIV/0!</v>
      </c>
      <c r="BI165" s="103" t="s">
        <v>13</v>
      </c>
      <c r="BJ165" s="108">
        <v>235</v>
      </c>
      <c r="BK165" s="80" t="e">
        <f t="shared" si="364"/>
        <v>#DIV/0!</v>
      </c>
      <c r="BL165" s="62" t="str">
        <f t="shared" si="346"/>
        <v>-</v>
      </c>
      <c r="BM165" s="62" t="str">
        <f t="shared" si="347"/>
        <v>-</v>
      </c>
      <c r="BN165" s="62" t="e">
        <f>BM165-BL165</f>
        <v>#VALUE!</v>
      </c>
      <c r="BO165" s="105" t="s">
        <v>121</v>
      </c>
      <c r="BP165"/>
      <c r="BQ165" s="107">
        <v>11</v>
      </c>
      <c r="BR165" s="102"/>
      <c r="BS165" s="102"/>
      <c r="BT165" s="80" t="e">
        <f t="shared" si="366"/>
        <v>#DIV/0!</v>
      </c>
      <c r="BU165" s="103" t="s">
        <v>13</v>
      </c>
      <c r="BV165" s="108">
        <v>233.3</v>
      </c>
      <c r="BW165" s="42"/>
      <c r="BX165" s="42"/>
      <c r="BY165" s="80" t="e">
        <f t="shared" si="367"/>
        <v>#DIV/0!</v>
      </c>
      <c r="BZ165" s="103" t="s">
        <v>13</v>
      </c>
      <c r="CA165" s="108">
        <v>235</v>
      </c>
      <c r="CB165" s="80" t="e">
        <f t="shared" si="368"/>
        <v>#DIV/0!</v>
      </c>
      <c r="CC165" s="62" t="str">
        <f t="shared" si="348"/>
        <v>-</v>
      </c>
      <c r="CD165" s="62" t="str">
        <f t="shared" si="349"/>
        <v>-</v>
      </c>
      <c r="CE165" s="62" t="e">
        <f>CD165-CC165</f>
        <v>#VALUE!</v>
      </c>
      <c r="CF165" s="105" t="s">
        <v>121</v>
      </c>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row>
    <row r="166" spans="1:149" x14ac:dyDescent="0.3">
      <c r="A166" s="53"/>
      <c r="B166" s="440" t="s">
        <v>123</v>
      </c>
      <c r="C166" s="441"/>
      <c r="D166" s="441"/>
      <c r="E166" s="441"/>
      <c r="F166" s="441"/>
      <c r="G166" s="441"/>
      <c r="H166" s="441"/>
      <c r="I166" s="441"/>
      <c r="J166" s="441"/>
      <c r="K166" s="441"/>
      <c r="L166" s="441"/>
      <c r="M166" s="441"/>
      <c r="N166" s="441"/>
      <c r="O166" s="441"/>
      <c r="P166" s="442"/>
      <c r="R166" s="53"/>
      <c r="S166" s="440" t="s">
        <v>123</v>
      </c>
      <c r="T166" s="441"/>
      <c r="U166" s="441"/>
      <c r="V166" s="441"/>
      <c r="W166" s="441"/>
      <c r="X166" s="441"/>
      <c r="Y166" s="441"/>
      <c r="Z166" s="441"/>
      <c r="AA166" s="441"/>
      <c r="AB166" s="441"/>
      <c r="AC166" s="441"/>
      <c r="AD166" s="441"/>
      <c r="AE166" s="441"/>
      <c r="AF166" s="441"/>
      <c r="AG166" s="442"/>
      <c r="AI166" s="53"/>
      <c r="AJ166" s="440" t="s">
        <v>123</v>
      </c>
      <c r="AK166" s="441"/>
      <c r="AL166" s="441"/>
      <c r="AM166" s="441"/>
      <c r="AN166" s="441"/>
      <c r="AO166" s="441"/>
      <c r="AP166" s="441"/>
      <c r="AQ166" s="441"/>
      <c r="AR166" s="441"/>
      <c r="AS166" s="441"/>
      <c r="AT166" s="441"/>
      <c r="AU166" s="441"/>
      <c r="AV166" s="441"/>
      <c r="AW166" s="441"/>
      <c r="AX166" s="442"/>
      <c r="AZ166" s="53"/>
      <c r="BA166" s="440" t="s">
        <v>123</v>
      </c>
      <c r="BB166" s="441"/>
      <c r="BC166" s="441"/>
      <c r="BD166" s="441"/>
      <c r="BE166" s="441"/>
      <c r="BF166" s="441"/>
      <c r="BG166" s="441"/>
      <c r="BH166" s="441"/>
      <c r="BI166" s="441"/>
      <c r="BJ166" s="441"/>
      <c r="BK166" s="441"/>
      <c r="BL166" s="441"/>
      <c r="BM166" s="441"/>
      <c r="BN166" s="441"/>
      <c r="BO166" s="442"/>
      <c r="BQ166" s="53"/>
      <c r="BR166" s="440" t="s">
        <v>123</v>
      </c>
      <c r="BS166" s="441"/>
      <c r="BT166" s="441"/>
      <c r="BU166" s="441"/>
      <c r="BV166" s="441"/>
      <c r="BW166" s="441"/>
      <c r="BX166" s="441"/>
      <c r="BY166" s="441"/>
      <c r="BZ166" s="441"/>
      <c r="CA166" s="441"/>
      <c r="CB166" s="441"/>
      <c r="CC166" s="441"/>
      <c r="CD166" s="441"/>
      <c r="CE166" s="441"/>
      <c r="CF166" s="442"/>
    </row>
    <row r="167" spans="1:149" x14ac:dyDescent="0.3">
      <c r="A167" s="55"/>
      <c r="B167" s="443" t="s">
        <v>111</v>
      </c>
      <c r="C167" s="444"/>
      <c r="D167" s="444"/>
      <c r="E167" s="444"/>
      <c r="F167" s="445"/>
      <c r="G167" s="443" t="s">
        <v>112</v>
      </c>
      <c r="H167" s="444"/>
      <c r="I167" s="444"/>
      <c r="J167" s="444"/>
      <c r="K167" s="445"/>
      <c r="L167" s="443" t="s">
        <v>113</v>
      </c>
      <c r="M167" s="444"/>
      <c r="N167" s="444"/>
      <c r="O167" s="444"/>
      <c r="P167" s="445"/>
      <c r="R167" s="55"/>
      <c r="S167" s="443" t="s">
        <v>111</v>
      </c>
      <c r="T167" s="444"/>
      <c r="U167" s="444"/>
      <c r="V167" s="444"/>
      <c r="W167" s="445"/>
      <c r="X167" s="443" t="s">
        <v>112</v>
      </c>
      <c r="Y167" s="444"/>
      <c r="Z167" s="444"/>
      <c r="AA167" s="444"/>
      <c r="AB167" s="445"/>
      <c r="AC167" s="443" t="s">
        <v>113</v>
      </c>
      <c r="AD167" s="444"/>
      <c r="AE167" s="444"/>
      <c r="AF167" s="444"/>
      <c r="AG167" s="445"/>
      <c r="AI167" s="55"/>
      <c r="AJ167" s="443" t="s">
        <v>111</v>
      </c>
      <c r="AK167" s="444"/>
      <c r="AL167" s="444"/>
      <c r="AM167" s="444"/>
      <c r="AN167" s="445"/>
      <c r="AO167" s="443" t="s">
        <v>112</v>
      </c>
      <c r="AP167" s="444"/>
      <c r="AQ167" s="444"/>
      <c r="AR167" s="444"/>
      <c r="AS167" s="445"/>
      <c r="AT167" s="443" t="s">
        <v>113</v>
      </c>
      <c r="AU167" s="444"/>
      <c r="AV167" s="444"/>
      <c r="AW167" s="444"/>
      <c r="AX167" s="445"/>
      <c r="AZ167" s="55"/>
      <c r="BA167" s="443" t="s">
        <v>111</v>
      </c>
      <c r="BB167" s="444"/>
      <c r="BC167" s="444"/>
      <c r="BD167" s="444"/>
      <c r="BE167" s="445"/>
      <c r="BF167" s="443" t="s">
        <v>112</v>
      </c>
      <c r="BG167" s="444"/>
      <c r="BH167" s="444"/>
      <c r="BI167" s="444"/>
      <c r="BJ167" s="445"/>
      <c r="BK167" s="443" t="s">
        <v>113</v>
      </c>
      <c r="BL167" s="444"/>
      <c r="BM167" s="444"/>
      <c r="BN167" s="444"/>
      <c r="BO167" s="445"/>
      <c r="BQ167" s="55"/>
      <c r="BR167" s="443" t="s">
        <v>111</v>
      </c>
      <c r="BS167" s="444"/>
      <c r="BT167" s="444"/>
      <c r="BU167" s="444"/>
      <c r="BV167" s="445"/>
      <c r="BW167" s="443" t="s">
        <v>112</v>
      </c>
      <c r="BX167" s="444"/>
      <c r="BY167" s="444"/>
      <c r="BZ167" s="444"/>
      <c r="CA167" s="445"/>
      <c r="CB167" s="443" t="s">
        <v>113</v>
      </c>
      <c r="CC167" s="444"/>
      <c r="CD167" s="444"/>
      <c r="CE167" s="444"/>
      <c r="CF167" s="445"/>
    </row>
    <row r="168" spans="1:149" ht="57.6" x14ac:dyDescent="0.3">
      <c r="A168" s="56" t="s">
        <v>0</v>
      </c>
      <c r="B168" s="116" t="s">
        <v>4</v>
      </c>
      <c r="C168" s="116" t="s">
        <v>258</v>
      </c>
      <c r="D168" s="117" t="s">
        <v>259</v>
      </c>
      <c r="E168" s="118" t="s">
        <v>114</v>
      </c>
      <c r="F168" s="118" t="s">
        <v>115</v>
      </c>
      <c r="G168" s="119" t="s">
        <v>4</v>
      </c>
      <c r="H168" s="119" t="s">
        <v>258</v>
      </c>
      <c r="I168" s="117" t="s">
        <v>259</v>
      </c>
      <c r="J168" s="118" t="s">
        <v>116</v>
      </c>
      <c r="K168" s="118" t="s">
        <v>115</v>
      </c>
      <c r="L168" s="117" t="s">
        <v>260</v>
      </c>
      <c r="M168" s="119" t="s">
        <v>117</v>
      </c>
      <c r="N168" s="119" t="s">
        <v>118</v>
      </c>
      <c r="O168" s="119" t="s">
        <v>119</v>
      </c>
      <c r="P168" s="118" t="s">
        <v>120</v>
      </c>
      <c r="R168" s="56" t="s">
        <v>0</v>
      </c>
      <c r="S168" s="116" t="s">
        <v>4</v>
      </c>
      <c r="T168" s="116" t="s">
        <v>258</v>
      </c>
      <c r="U168" s="117" t="s">
        <v>259</v>
      </c>
      <c r="V168" s="118" t="s">
        <v>114</v>
      </c>
      <c r="W168" s="118" t="s">
        <v>115</v>
      </c>
      <c r="X168" s="119" t="s">
        <v>4</v>
      </c>
      <c r="Y168" s="119" t="s">
        <v>258</v>
      </c>
      <c r="Z168" s="117" t="s">
        <v>259</v>
      </c>
      <c r="AA168" s="118" t="s">
        <v>116</v>
      </c>
      <c r="AB168" s="118" t="s">
        <v>115</v>
      </c>
      <c r="AC168" s="117" t="s">
        <v>260</v>
      </c>
      <c r="AD168" s="119" t="s">
        <v>117</v>
      </c>
      <c r="AE168" s="119" t="s">
        <v>118</v>
      </c>
      <c r="AF168" s="119" t="s">
        <v>119</v>
      </c>
      <c r="AG168" s="118" t="s">
        <v>120</v>
      </c>
      <c r="AI168" s="56" t="s">
        <v>0</v>
      </c>
      <c r="AJ168" s="116" t="s">
        <v>4</v>
      </c>
      <c r="AK168" s="116" t="s">
        <v>258</v>
      </c>
      <c r="AL168" s="117" t="s">
        <v>259</v>
      </c>
      <c r="AM168" s="118" t="s">
        <v>114</v>
      </c>
      <c r="AN168" s="118" t="s">
        <v>115</v>
      </c>
      <c r="AO168" s="119" t="s">
        <v>4</v>
      </c>
      <c r="AP168" s="119" t="s">
        <v>258</v>
      </c>
      <c r="AQ168" s="117" t="s">
        <v>259</v>
      </c>
      <c r="AR168" s="118" t="s">
        <v>116</v>
      </c>
      <c r="AS168" s="118" t="s">
        <v>115</v>
      </c>
      <c r="AT168" s="117" t="s">
        <v>260</v>
      </c>
      <c r="AU168" s="119" t="s">
        <v>117</v>
      </c>
      <c r="AV168" s="119" t="s">
        <v>118</v>
      </c>
      <c r="AW168" s="119" t="s">
        <v>119</v>
      </c>
      <c r="AX168" s="118" t="s">
        <v>120</v>
      </c>
      <c r="AZ168" s="56" t="s">
        <v>0</v>
      </c>
      <c r="BA168" s="116" t="s">
        <v>4</v>
      </c>
      <c r="BB168" s="116" t="s">
        <v>258</v>
      </c>
      <c r="BC168" s="117" t="s">
        <v>259</v>
      </c>
      <c r="BD168" s="118" t="s">
        <v>114</v>
      </c>
      <c r="BE168" s="118" t="s">
        <v>115</v>
      </c>
      <c r="BF168" s="119" t="s">
        <v>4</v>
      </c>
      <c r="BG168" s="119" t="s">
        <v>258</v>
      </c>
      <c r="BH168" s="117" t="s">
        <v>259</v>
      </c>
      <c r="BI168" s="118" t="s">
        <v>116</v>
      </c>
      <c r="BJ168" s="118" t="s">
        <v>115</v>
      </c>
      <c r="BK168" s="117" t="s">
        <v>260</v>
      </c>
      <c r="BL168" s="119" t="s">
        <v>117</v>
      </c>
      <c r="BM168" s="119" t="s">
        <v>118</v>
      </c>
      <c r="BN168" s="119" t="s">
        <v>119</v>
      </c>
      <c r="BO168" s="118" t="s">
        <v>120</v>
      </c>
      <c r="BQ168" s="56" t="s">
        <v>0</v>
      </c>
      <c r="BR168" s="116" t="s">
        <v>4</v>
      </c>
      <c r="BS168" s="116" t="s">
        <v>258</v>
      </c>
      <c r="BT168" s="117" t="s">
        <v>259</v>
      </c>
      <c r="BU168" s="118" t="s">
        <v>114</v>
      </c>
      <c r="BV168" s="118" t="s">
        <v>115</v>
      </c>
      <c r="BW168" s="119" t="s">
        <v>4</v>
      </c>
      <c r="BX168" s="119" t="s">
        <v>258</v>
      </c>
      <c r="BY168" s="117" t="s">
        <v>259</v>
      </c>
      <c r="BZ168" s="118" t="s">
        <v>116</v>
      </c>
      <c r="CA168" s="118" t="s">
        <v>115</v>
      </c>
      <c r="CB168" s="117" t="s">
        <v>260</v>
      </c>
      <c r="CC168" s="119" t="s">
        <v>117</v>
      </c>
      <c r="CD168" s="119" t="s">
        <v>118</v>
      </c>
      <c r="CE168" s="119" t="s">
        <v>119</v>
      </c>
      <c r="CF168" s="118" t="s">
        <v>120</v>
      </c>
    </row>
    <row r="169" spans="1:149" x14ac:dyDescent="0.3">
      <c r="A169" s="120">
        <v>3</v>
      </c>
      <c r="B169" s="97"/>
      <c r="C169" s="97"/>
      <c r="D169" s="121" t="e">
        <f t="shared" ref="D169:D174" si="370">C169/B169</f>
        <v>#DIV/0!</v>
      </c>
      <c r="E169" s="122" t="s">
        <v>13</v>
      </c>
      <c r="F169" s="123">
        <v>187.5</v>
      </c>
      <c r="G169" s="41"/>
      <c r="H169" s="41"/>
      <c r="I169" s="121" t="e">
        <f t="shared" ref="I169:I174" si="371">H169/G169</f>
        <v>#DIV/0!</v>
      </c>
      <c r="J169" s="122" t="s">
        <v>13</v>
      </c>
      <c r="K169" s="123">
        <v>195.4</v>
      </c>
      <c r="L169" s="121" t="e">
        <f t="shared" ref="L169:L174" si="372">I169-D169</f>
        <v>#DIV/0!</v>
      </c>
      <c r="M169" s="124" t="str">
        <f t="shared" ref="M169:M174" si="373">E169</f>
        <v>-</v>
      </c>
      <c r="N169" s="124" t="str">
        <f t="shared" ref="N169:N174" si="374">J169</f>
        <v>-</v>
      </c>
      <c r="O169" s="124" t="e">
        <f t="shared" ref="O169:O170" si="375">N169-M169</f>
        <v>#VALUE!</v>
      </c>
      <c r="P169" s="125">
        <v>8</v>
      </c>
      <c r="R169" s="120">
        <v>3</v>
      </c>
      <c r="S169" s="97"/>
      <c r="T169" s="97"/>
      <c r="U169" s="121" t="e">
        <f t="shared" ref="U169:U174" si="376">T169/S169</f>
        <v>#DIV/0!</v>
      </c>
      <c r="V169" s="122" t="s">
        <v>13</v>
      </c>
      <c r="W169" s="123">
        <v>187.5</v>
      </c>
      <c r="X169" s="41"/>
      <c r="Y169" s="41"/>
      <c r="Z169" s="121" t="e">
        <f t="shared" ref="Z169:Z174" si="377">Y169/X169</f>
        <v>#DIV/0!</v>
      </c>
      <c r="AA169" s="122" t="s">
        <v>13</v>
      </c>
      <c r="AB169" s="123">
        <v>195.4</v>
      </c>
      <c r="AC169" s="121" t="e">
        <f t="shared" ref="AC169:AC174" si="378">Z169-U169</f>
        <v>#DIV/0!</v>
      </c>
      <c r="AD169" s="124" t="str">
        <f t="shared" ref="AD169:AD174" si="379">V169</f>
        <v>-</v>
      </c>
      <c r="AE169" s="124" t="str">
        <f t="shared" ref="AE169:AE174" si="380">AA169</f>
        <v>-</v>
      </c>
      <c r="AF169" s="124" t="e">
        <f t="shared" ref="AF169:AF170" si="381">AE169-AD169</f>
        <v>#VALUE!</v>
      </c>
      <c r="AG169" s="125">
        <v>8</v>
      </c>
      <c r="AI169" s="120">
        <v>3</v>
      </c>
      <c r="AJ169" s="97"/>
      <c r="AK169" s="97"/>
      <c r="AL169" s="121" t="e">
        <f t="shared" ref="AL169:AL174" si="382">AK169/AJ169</f>
        <v>#DIV/0!</v>
      </c>
      <c r="AM169" s="122" t="s">
        <v>13</v>
      </c>
      <c r="AN169" s="123">
        <v>187.5</v>
      </c>
      <c r="AO169" s="41"/>
      <c r="AP169" s="41"/>
      <c r="AQ169" s="121" t="e">
        <f t="shared" ref="AQ169:AQ174" si="383">AP169/AO169</f>
        <v>#DIV/0!</v>
      </c>
      <c r="AR169" s="122" t="s">
        <v>13</v>
      </c>
      <c r="AS169" s="123">
        <v>195.4</v>
      </c>
      <c r="AT169" s="121" t="e">
        <f t="shared" ref="AT169:AT174" si="384">AQ169-AL169</f>
        <v>#DIV/0!</v>
      </c>
      <c r="AU169" s="124" t="str">
        <f t="shared" ref="AU169:AU174" si="385">AM169</f>
        <v>-</v>
      </c>
      <c r="AV169" s="124" t="str">
        <f t="shared" ref="AV169:AV174" si="386">AR169</f>
        <v>-</v>
      </c>
      <c r="AW169" s="124" t="e">
        <f t="shared" ref="AW169:AW170" si="387">AV169-AU169</f>
        <v>#VALUE!</v>
      </c>
      <c r="AX169" s="125">
        <v>8</v>
      </c>
      <c r="AZ169" s="120">
        <v>3</v>
      </c>
      <c r="BA169" s="97"/>
      <c r="BB169" s="97"/>
      <c r="BC169" s="121" t="e">
        <f t="shared" ref="BC169:BC174" si="388">BB169/BA169</f>
        <v>#DIV/0!</v>
      </c>
      <c r="BD169" s="122" t="s">
        <v>13</v>
      </c>
      <c r="BE169" s="123">
        <v>187.5</v>
      </c>
      <c r="BF169" s="41"/>
      <c r="BG169" s="41"/>
      <c r="BH169" s="121" t="e">
        <f t="shared" ref="BH169:BH174" si="389">BG169/BF169</f>
        <v>#DIV/0!</v>
      </c>
      <c r="BI169" s="122" t="s">
        <v>13</v>
      </c>
      <c r="BJ169" s="123">
        <v>195.4</v>
      </c>
      <c r="BK169" s="121" t="e">
        <f t="shared" ref="BK169:BK174" si="390">BH169-BC169</f>
        <v>#DIV/0!</v>
      </c>
      <c r="BL169" s="124" t="str">
        <f t="shared" ref="BL169:BL174" si="391">BD169</f>
        <v>-</v>
      </c>
      <c r="BM169" s="124" t="str">
        <f t="shared" ref="BM169:BM174" si="392">BI169</f>
        <v>-</v>
      </c>
      <c r="BN169" s="124" t="e">
        <f t="shared" ref="BN169:BN170" si="393">BM169-BL169</f>
        <v>#VALUE!</v>
      </c>
      <c r="BO169" s="125">
        <v>8</v>
      </c>
      <c r="BQ169" s="120">
        <v>3</v>
      </c>
      <c r="BR169" s="97"/>
      <c r="BS169" s="97"/>
      <c r="BT169" s="121" t="e">
        <f t="shared" ref="BT169:BT174" si="394">BS169/BR169</f>
        <v>#DIV/0!</v>
      </c>
      <c r="BU169" s="122" t="s">
        <v>13</v>
      </c>
      <c r="BV169" s="123">
        <v>187.5</v>
      </c>
      <c r="BW169" s="41"/>
      <c r="BX169" s="41"/>
      <c r="BY169" s="121" t="e">
        <f t="shared" ref="BY169:BY174" si="395">BX169/BW169</f>
        <v>#DIV/0!</v>
      </c>
      <c r="BZ169" s="122" t="s">
        <v>13</v>
      </c>
      <c r="CA169" s="123">
        <v>195.4</v>
      </c>
      <c r="CB169" s="121" t="e">
        <f t="shared" ref="CB169:CB174" si="396">BY169-BT169</f>
        <v>#DIV/0!</v>
      </c>
      <c r="CC169" s="124" t="str">
        <f t="shared" ref="CC169:CC174" si="397">BU169</f>
        <v>-</v>
      </c>
      <c r="CD169" s="124" t="str">
        <f t="shared" ref="CD169:CD174" si="398">BZ169</f>
        <v>-</v>
      </c>
      <c r="CE169" s="124" t="e">
        <f t="shared" ref="CE169:CE170" si="399">CD169-CC169</f>
        <v>#VALUE!</v>
      </c>
      <c r="CF169" s="125">
        <v>8</v>
      </c>
    </row>
    <row r="170" spans="1:149" x14ac:dyDescent="0.3">
      <c r="A170" s="120">
        <v>4</v>
      </c>
      <c r="B170" s="97"/>
      <c r="C170" s="97"/>
      <c r="D170" s="121" t="e">
        <f t="shared" si="370"/>
        <v>#DIV/0!</v>
      </c>
      <c r="E170" s="122" t="s">
        <v>13</v>
      </c>
      <c r="F170" s="123">
        <v>194.6</v>
      </c>
      <c r="G170" s="41"/>
      <c r="H170" s="41"/>
      <c r="I170" s="121" t="e">
        <f t="shared" si="371"/>
        <v>#DIV/0!</v>
      </c>
      <c r="J170" s="122" t="s">
        <v>13</v>
      </c>
      <c r="K170" s="123">
        <v>201</v>
      </c>
      <c r="L170" s="121" t="e">
        <f t="shared" si="372"/>
        <v>#DIV/0!</v>
      </c>
      <c r="M170" s="124" t="str">
        <f t="shared" si="373"/>
        <v>-</v>
      </c>
      <c r="N170" s="124" t="str">
        <f t="shared" si="374"/>
        <v>-</v>
      </c>
      <c r="O170" s="124" t="e">
        <f t="shared" si="375"/>
        <v>#VALUE!</v>
      </c>
      <c r="P170" s="125">
        <v>6.4</v>
      </c>
      <c r="R170" s="120">
        <v>4</v>
      </c>
      <c r="S170" s="97"/>
      <c r="T170" s="97"/>
      <c r="U170" s="121" t="e">
        <f t="shared" si="376"/>
        <v>#DIV/0!</v>
      </c>
      <c r="V170" s="122" t="s">
        <v>13</v>
      </c>
      <c r="W170" s="123">
        <v>194.6</v>
      </c>
      <c r="X170" s="41"/>
      <c r="Y170" s="41"/>
      <c r="Z170" s="121" t="e">
        <f t="shared" si="377"/>
        <v>#DIV/0!</v>
      </c>
      <c r="AA170" s="122" t="s">
        <v>13</v>
      </c>
      <c r="AB170" s="123">
        <v>201</v>
      </c>
      <c r="AC170" s="121" t="e">
        <f t="shared" si="378"/>
        <v>#DIV/0!</v>
      </c>
      <c r="AD170" s="124" t="str">
        <f t="shared" si="379"/>
        <v>-</v>
      </c>
      <c r="AE170" s="124" t="str">
        <f t="shared" si="380"/>
        <v>-</v>
      </c>
      <c r="AF170" s="124" t="e">
        <f t="shared" si="381"/>
        <v>#VALUE!</v>
      </c>
      <c r="AG170" s="125">
        <v>6.4</v>
      </c>
      <c r="AI170" s="120">
        <v>4</v>
      </c>
      <c r="AJ170" s="97"/>
      <c r="AK170" s="97"/>
      <c r="AL170" s="121" t="e">
        <f t="shared" si="382"/>
        <v>#DIV/0!</v>
      </c>
      <c r="AM170" s="122" t="s">
        <v>13</v>
      </c>
      <c r="AN170" s="123">
        <v>194.6</v>
      </c>
      <c r="AO170" s="41"/>
      <c r="AP170" s="41"/>
      <c r="AQ170" s="121" t="e">
        <f t="shared" si="383"/>
        <v>#DIV/0!</v>
      </c>
      <c r="AR170" s="122" t="s">
        <v>13</v>
      </c>
      <c r="AS170" s="123">
        <v>201</v>
      </c>
      <c r="AT170" s="121" t="e">
        <f t="shared" si="384"/>
        <v>#DIV/0!</v>
      </c>
      <c r="AU170" s="124" t="str">
        <f t="shared" si="385"/>
        <v>-</v>
      </c>
      <c r="AV170" s="124" t="str">
        <f t="shared" si="386"/>
        <v>-</v>
      </c>
      <c r="AW170" s="124" t="e">
        <f t="shared" si="387"/>
        <v>#VALUE!</v>
      </c>
      <c r="AX170" s="125">
        <v>6.4</v>
      </c>
      <c r="AZ170" s="120">
        <v>4</v>
      </c>
      <c r="BA170" s="97"/>
      <c r="BB170" s="97"/>
      <c r="BC170" s="121" t="e">
        <f t="shared" si="388"/>
        <v>#DIV/0!</v>
      </c>
      <c r="BD170" s="122" t="s">
        <v>13</v>
      </c>
      <c r="BE170" s="123">
        <v>194.6</v>
      </c>
      <c r="BF170" s="41"/>
      <c r="BG170" s="41"/>
      <c r="BH170" s="121" t="e">
        <f t="shared" si="389"/>
        <v>#DIV/0!</v>
      </c>
      <c r="BI170" s="122" t="s">
        <v>13</v>
      </c>
      <c r="BJ170" s="123">
        <v>201</v>
      </c>
      <c r="BK170" s="121" t="e">
        <f t="shared" si="390"/>
        <v>#DIV/0!</v>
      </c>
      <c r="BL170" s="124" t="str">
        <f t="shared" si="391"/>
        <v>-</v>
      </c>
      <c r="BM170" s="124" t="str">
        <f t="shared" si="392"/>
        <v>-</v>
      </c>
      <c r="BN170" s="124" t="e">
        <f t="shared" si="393"/>
        <v>#VALUE!</v>
      </c>
      <c r="BO170" s="125">
        <v>6.4</v>
      </c>
      <c r="BQ170" s="120">
        <v>4</v>
      </c>
      <c r="BR170" s="97"/>
      <c r="BS170" s="97"/>
      <c r="BT170" s="121" t="e">
        <f t="shared" si="394"/>
        <v>#DIV/0!</v>
      </c>
      <c r="BU170" s="122" t="s">
        <v>13</v>
      </c>
      <c r="BV170" s="123">
        <v>194.6</v>
      </c>
      <c r="BW170" s="41"/>
      <c r="BX170" s="41"/>
      <c r="BY170" s="121" t="e">
        <f t="shared" si="395"/>
        <v>#DIV/0!</v>
      </c>
      <c r="BZ170" s="122" t="s">
        <v>13</v>
      </c>
      <c r="CA170" s="123">
        <v>201</v>
      </c>
      <c r="CB170" s="121" t="e">
        <f t="shared" si="396"/>
        <v>#DIV/0!</v>
      </c>
      <c r="CC170" s="124" t="str">
        <f t="shared" si="397"/>
        <v>-</v>
      </c>
      <c r="CD170" s="124" t="str">
        <f t="shared" si="398"/>
        <v>-</v>
      </c>
      <c r="CE170" s="124" t="e">
        <f t="shared" si="399"/>
        <v>#VALUE!</v>
      </c>
      <c r="CF170" s="125">
        <v>6.4</v>
      </c>
    </row>
    <row r="171" spans="1:149" x14ac:dyDescent="0.3">
      <c r="A171" s="60">
        <v>5</v>
      </c>
      <c r="B171" s="102"/>
      <c r="C171" s="102"/>
      <c r="D171" s="80" t="e">
        <f t="shared" si="370"/>
        <v>#DIV/0!</v>
      </c>
      <c r="E171" s="103" t="s">
        <v>13</v>
      </c>
      <c r="F171" s="104">
        <v>200.2</v>
      </c>
      <c r="G171" s="42"/>
      <c r="H171" s="42"/>
      <c r="I171" s="80" t="e">
        <f t="shared" si="371"/>
        <v>#DIV/0!</v>
      </c>
      <c r="J171" s="103" t="s">
        <v>13</v>
      </c>
      <c r="K171" s="104">
        <v>205.7</v>
      </c>
      <c r="L171" s="121" t="e">
        <f t="shared" si="372"/>
        <v>#DIV/0!</v>
      </c>
      <c r="M171" s="124" t="str">
        <f t="shared" si="373"/>
        <v>-</v>
      </c>
      <c r="N171" s="124" t="str">
        <f t="shared" si="374"/>
        <v>-</v>
      </c>
      <c r="O171" s="124" t="e">
        <f>N171-M171</f>
        <v>#VALUE!</v>
      </c>
      <c r="P171" s="125">
        <v>5.5</v>
      </c>
      <c r="R171" s="60">
        <v>5</v>
      </c>
      <c r="S171" s="102"/>
      <c r="T171" s="102"/>
      <c r="U171" s="80" t="e">
        <f t="shared" si="376"/>
        <v>#DIV/0!</v>
      </c>
      <c r="V171" s="103" t="s">
        <v>13</v>
      </c>
      <c r="W171" s="104">
        <v>200.2</v>
      </c>
      <c r="X171" s="42"/>
      <c r="Y171" s="42"/>
      <c r="Z171" s="80" t="e">
        <f t="shared" si="377"/>
        <v>#DIV/0!</v>
      </c>
      <c r="AA171" s="103" t="s">
        <v>13</v>
      </c>
      <c r="AB171" s="104">
        <v>205.7</v>
      </c>
      <c r="AC171" s="121" t="e">
        <f t="shared" si="378"/>
        <v>#DIV/0!</v>
      </c>
      <c r="AD171" s="124" t="str">
        <f t="shared" si="379"/>
        <v>-</v>
      </c>
      <c r="AE171" s="124" t="str">
        <f t="shared" si="380"/>
        <v>-</v>
      </c>
      <c r="AF171" s="124" t="e">
        <f>AE171-AD171</f>
        <v>#VALUE!</v>
      </c>
      <c r="AG171" s="125">
        <v>5.5</v>
      </c>
      <c r="AI171" s="60">
        <v>5</v>
      </c>
      <c r="AJ171" s="102"/>
      <c r="AK171" s="102"/>
      <c r="AL171" s="80" t="e">
        <f t="shared" si="382"/>
        <v>#DIV/0!</v>
      </c>
      <c r="AM171" s="103" t="s">
        <v>13</v>
      </c>
      <c r="AN171" s="104">
        <v>200.2</v>
      </c>
      <c r="AO171" s="42"/>
      <c r="AP171" s="42"/>
      <c r="AQ171" s="80" t="e">
        <f t="shared" si="383"/>
        <v>#DIV/0!</v>
      </c>
      <c r="AR171" s="103" t="s">
        <v>13</v>
      </c>
      <c r="AS171" s="104">
        <v>205.7</v>
      </c>
      <c r="AT171" s="121" t="e">
        <f t="shared" si="384"/>
        <v>#DIV/0!</v>
      </c>
      <c r="AU171" s="124" t="str">
        <f t="shared" si="385"/>
        <v>-</v>
      </c>
      <c r="AV171" s="124" t="str">
        <f t="shared" si="386"/>
        <v>-</v>
      </c>
      <c r="AW171" s="124" t="e">
        <f>AV171-AU171</f>
        <v>#VALUE!</v>
      </c>
      <c r="AX171" s="125">
        <v>5.5</v>
      </c>
      <c r="AZ171" s="60">
        <v>5</v>
      </c>
      <c r="BA171" s="102"/>
      <c r="BB171" s="102"/>
      <c r="BC171" s="80" t="e">
        <f t="shared" si="388"/>
        <v>#DIV/0!</v>
      </c>
      <c r="BD171" s="103" t="s">
        <v>13</v>
      </c>
      <c r="BE171" s="104">
        <v>200.2</v>
      </c>
      <c r="BF171" s="42"/>
      <c r="BG171" s="42"/>
      <c r="BH171" s="80" t="e">
        <f t="shared" si="389"/>
        <v>#DIV/0!</v>
      </c>
      <c r="BI171" s="103" t="s">
        <v>13</v>
      </c>
      <c r="BJ171" s="104">
        <v>205.7</v>
      </c>
      <c r="BK171" s="121" t="e">
        <f t="shared" si="390"/>
        <v>#DIV/0!</v>
      </c>
      <c r="BL171" s="124" t="str">
        <f t="shared" si="391"/>
        <v>-</v>
      </c>
      <c r="BM171" s="124" t="str">
        <f t="shared" si="392"/>
        <v>-</v>
      </c>
      <c r="BN171" s="124" t="e">
        <f>BM171-BL171</f>
        <v>#VALUE!</v>
      </c>
      <c r="BO171" s="125">
        <v>5.5</v>
      </c>
      <c r="BQ171" s="60">
        <v>5</v>
      </c>
      <c r="BR171" s="102"/>
      <c r="BS171" s="102"/>
      <c r="BT171" s="80" t="e">
        <f t="shared" si="394"/>
        <v>#DIV/0!</v>
      </c>
      <c r="BU171" s="103" t="s">
        <v>13</v>
      </c>
      <c r="BV171" s="104">
        <v>200.2</v>
      </c>
      <c r="BW171" s="42"/>
      <c r="BX171" s="42"/>
      <c r="BY171" s="80" t="e">
        <f t="shared" si="395"/>
        <v>#DIV/0!</v>
      </c>
      <c r="BZ171" s="103" t="s">
        <v>13</v>
      </c>
      <c r="CA171" s="104">
        <v>205.7</v>
      </c>
      <c r="CB171" s="121" t="e">
        <f t="shared" si="396"/>
        <v>#DIV/0!</v>
      </c>
      <c r="CC171" s="124" t="str">
        <f t="shared" si="397"/>
        <v>-</v>
      </c>
      <c r="CD171" s="124" t="str">
        <f t="shared" si="398"/>
        <v>-</v>
      </c>
      <c r="CE171" s="124" t="e">
        <f>CD171-CC171</f>
        <v>#VALUE!</v>
      </c>
      <c r="CF171" s="125">
        <v>5.5</v>
      </c>
    </row>
    <row r="172" spans="1:149" x14ac:dyDescent="0.3">
      <c r="A172" s="120">
        <v>6</v>
      </c>
      <c r="B172" s="97"/>
      <c r="C172" s="97"/>
      <c r="D172" s="121" t="e">
        <f t="shared" si="370"/>
        <v>#DIV/0!</v>
      </c>
      <c r="E172" s="122" t="s">
        <v>13</v>
      </c>
      <c r="F172" s="123">
        <v>204.3</v>
      </c>
      <c r="G172" s="41"/>
      <c r="H172" s="41"/>
      <c r="I172" s="121" t="e">
        <f t="shared" si="371"/>
        <v>#DIV/0!</v>
      </c>
      <c r="J172" s="122" t="s">
        <v>13</v>
      </c>
      <c r="K172" s="123">
        <v>208.6</v>
      </c>
      <c r="L172" s="121" t="e">
        <f t="shared" si="372"/>
        <v>#DIV/0!</v>
      </c>
      <c r="M172" s="124" t="str">
        <f t="shared" si="373"/>
        <v>-</v>
      </c>
      <c r="N172" s="124" t="str">
        <f t="shared" si="374"/>
        <v>-</v>
      </c>
      <c r="O172" s="124" t="e">
        <f t="shared" ref="O172:O174" si="400">N172-M172</f>
        <v>#VALUE!</v>
      </c>
      <c r="P172" s="125">
        <v>4.3</v>
      </c>
      <c r="R172" s="120">
        <v>6</v>
      </c>
      <c r="S172" s="97"/>
      <c r="T172" s="97"/>
      <c r="U172" s="121" t="e">
        <f t="shared" si="376"/>
        <v>#DIV/0!</v>
      </c>
      <c r="V172" s="122" t="s">
        <v>13</v>
      </c>
      <c r="W172" s="123">
        <v>204.3</v>
      </c>
      <c r="X172" s="41"/>
      <c r="Y172" s="41"/>
      <c r="Z172" s="121" t="e">
        <f t="shared" si="377"/>
        <v>#DIV/0!</v>
      </c>
      <c r="AA172" s="122" t="s">
        <v>13</v>
      </c>
      <c r="AB172" s="123">
        <v>208.6</v>
      </c>
      <c r="AC172" s="121" t="e">
        <f t="shared" si="378"/>
        <v>#DIV/0!</v>
      </c>
      <c r="AD172" s="124" t="str">
        <f t="shared" si="379"/>
        <v>-</v>
      </c>
      <c r="AE172" s="124" t="str">
        <f t="shared" si="380"/>
        <v>-</v>
      </c>
      <c r="AF172" s="124" t="e">
        <f t="shared" ref="AF172:AF174" si="401">AE172-AD172</f>
        <v>#VALUE!</v>
      </c>
      <c r="AG172" s="125">
        <v>4.3</v>
      </c>
      <c r="AI172" s="120">
        <v>6</v>
      </c>
      <c r="AJ172" s="97"/>
      <c r="AK172" s="97"/>
      <c r="AL172" s="121" t="e">
        <f t="shared" si="382"/>
        <v>#DIV/0!</v>
      </c>
      <c r="AM172" s="122" t="s">
        <v>13</v>
      </c>
      <c r="AN172" s="123">
        <v>204.3</v>
      </c>
      <c r="AO172" s="41"/>
      <c r="AP172" s="41"/>
      <c r="AQ172" s="121" t="e">
        <f t="shared" si="383"/>
        <v>#DIV/0!</v>
      </c>
      <c r="AR172" s="122" t="s">
        <v>13</v>
      </c>
      <c r="AS172" s="123">
        <v>208.6</v>
      </c>
      <c r="AT172" s="121" t="e">
        <f t="shared" si="384"/>
        <v>#DIV/0!</v>
      </c>
      <c r="AU172" s="124" t="str">
        <f t="shared" si="385"/>
        <v>-</v>
      </c>
      <c r="AV172" s="124" t="str">
        <f t="shared" si="386"/>
        <v>-</v>
      </c>
      <c r="AW172" s="124" t="e">
        <f t="shared" ref="AW172:AW174" si="402">AV172-AU172</f>
        <v>#VALUE!</v>
      </c>
      <c r="AX172" s="125">
        <v>4.3</v>
      </c>
      <c r="AZ172" s="120">
        <v>6</v>
      </c>
      <c r="BA172" s="97"/>
      <c r="BB172" s="97"/>
      <c r="BC172" s="121" t="e">
        <f t="shared" si="388"/>
        <v>#DIV/0!</v>
      </c>
      <c r="BD172" s="122" t="s">
        <v>13</v>
      </c>
      <c r="BE172" s="123">
        <v>204.3</v>
      </c>
      <c r="BF172" s="41"/>
      <c r="BG172" s="41"/>
      <c r="BH172" s="121" t="e">
        <f t="shared" si="389"/>
        <v>#DIV/0!</v>
      </c>
      <c r="BI172" s="122" t="s">
        <v>13</v>
      </c>
      <c r="BJ172" s="123">
        <v>208.6</v>
      </c>
      <c r="BK172" s="121" t="e">
        <f t="shared" si="390"/>
        <v>#DIV/0!</v>
      </c>
      <c r="BL172" s="124" t="str">
        <f t="shared" si="391"/>
        <v>-</v>
      </c>
      <c r="BM172" s="124" t="str">
        <f t="shared" si="392"/>
        <v>-</v>
      </c>
      <c r="BN172" s="124" t="e">
        <f t="shared" ref="BN172:BN174" si="403">BM172-BL172</f>
        <v>#VALUE!</v>
      </c>
      <c r="BO172" s="125">
        <v>4.3</v>
      </c>
      <c r="BQ172" s="120">
        <v>6</v>
      </c>
      <c r="BR172" s="97"/>
      <c r="BS172" s="97"/>
      <c r="BT172" s="121" t="e">
        <f t="shared" si="394"/>
        <v>#DIV/0!</v>
      </c>
      <c r="BU172" s="122" t="s">
        <v>13</v>
      </c>
      <c r="BV172" s="123">
        <v>204.3</v>
      </c>
      <c r="BW172" s="41"/>
      <c r="BX172" s="41"/>
      <c r="BY172" s="121" t="e">
        <f t="shared" si="395"/>
        <v>#DIV/0!</v>
      </c>
      <c r="BZ172" s="122" t="s">
        <v>13</v>
      </c>
      <c r="CA172" s="123">
        <v>208.6</v>
      </c>
      <c r="CB172" s="121" t="e">
        <f t="shared" si="396"/>
        <v>#DIV/0!</v>
      </c>
      <c r="CC172" s="124" t="str">
        <f t="shared" si="397"/>
        <v>-</v>
      </c>
      <c r="CD172" s="124" t="str">
        <f t="shared" si="398"/>
        <v>-</v>
      </c>
      <c r="CE172" s="124" t="e">
        <f t="shared" ref="CE172:CE174" si="404">CD172-CC172</f>
        <v>#VALUE!</v>
      </c>
      <c r="CF172" s="125">
        <v>4.3</v>
      </c>
    </row>
    <row r="173" spans="1:149" x14ac:dyDescent="0.3">
      <c r="A173" s="120">
        <v>7</v>
      </c>
      <c r="B173" s="97"/>
      <c r="C173" s="97"/>
      <c r="D173" s="121" t="e">
        <f t="shared" si="370"/>
        <v>#DIV/0!</v>
      </c>
      <c r="E173" s="122" t="s">
        <v>13</v>
      </c>
      <c r="F173" s="123">
        <v>207.2</v>
      </c>
      <c r="G173" s="41"/>
      <c r="H173" s="41"/>
      <c r="I173" s="121" t="e">
        <f t="shared" si="371"/>
        <v>#DIV/0!</v>
      </c>
      <c r="J173" s="122" t="s">
        <v>13</v>
      </c>
      <c r="K173" s="123">
        <v>210.9</v>
      </c>
      <c r="L173" s="121" t="e">
        <f t="shared" si="372"/>
        <v>#DIV/0!</v>
      </c>
      <c r="M173" s="124" t="str">
        <f t="shared" si="373"/>
        <v>-</v>
      </c>
      <c r="N173" s="124" t="str">
        <f t="shared" si="374"/>
        <v>-</v>
      </c>
      <c r="O173" s="124" t="e">
        <f t="shared" si="400"/>
        <v>#VALUE!</v>
      </c>
      <c r="P173" s="125">
        <v>3.7</v>
      </c>
      <c r="R173" s="120">
        <v>7</v>
      </c>
      <c r="S173" s="97"/>
      <c r="T173" s="97"/>
      <c r="U173" s="121" t="e">
        <f t="shared" si="376"/>
        <v>#DIV/0!</v>
      </c>
      <c r="V173" s="122" t="s">
        <v>13</v>
      </c>
      <c r="W173" s="123">
        <v>207.2</v>
      </c>
      <c r="X173" s="41"/>
      <c r="Y173" s="41"/>
      <c r="Z173" s="121" t="e">
        <f t="shared" si="377"/>
        <v>#DIV/0!</v>
      </c>
      <c r="AA173" s="122" t="s">
        <v>13</v>
      </c>
      <c r="AB173" s="123">
        <v>210.9</v>
      </c>
      <c r="AC173" s="121" t="e">
        <f t="shared" si="378"/>
        <v>#DIV/0!</v>
      </c>
      <c r="AD173" s="124" t="str">
        <f t="shared" si="379"/>
        <v>-</v>
      </c>
      <c r="AE173" s="124" t="str">
        <f t="shared" si="380"/>
        <v>-</v>
      </c>
      <c r="AF173" s="124" t="e">
        <f t="shared" si="401"/>
        <v>#VALUE!</v>
      </c>
      <c r="AG173" s="125">
        <v>3.7</v>
      </c>
      <c r="AI173" s="120">
        <v>7</v>
      </c>
      <c r="AJ173" s="97"/>
      <c r="AK173" s="97"/>
      <c r="AL173" s="121" t="e">
        <f t="shared" si="382"/>
        <v>#DIV/0!</v>
      </c>
      <c r="AM173" s="122" t="s">
        <v>13</v>
      </c>
      <c r="AN173" s="123">
        <v>207.2</v>
      </c>
      <c r="AO173" s="41"/>
      <c r="AP173" s="41"/>
      <c r="AQ173" s="121" t="e">
        <f t="shared" si="383"/>
        <v>#DIV/0!</v>
      </c>
      <c r="AR173" s="122" t="s">
        <v>13</v>
      </c>
      <c r="AS173" s="123">
        <v>210.9</v>
      </c>
      <c r="AT173" s="121" t="e">
        <f t="shared" si="384"/>
        <v>#DIV/0!</v>
      </c>
      <c r="AU173" s="124" t="str">
        <f t="shared" si="385"/>
        <v>-</v>
      </c>
      <c r="AV173" s="124" t="str">
        <f t="shared" si="386"/>
        <v>-</v>
      </c>
      <c r="AW173" s="124" t="e">
        <f t="shared" si="402"/>
        <v>#VALUE!</v>
      </c>
      <c r="AX173" s="125">
        <v>3.7</v>
      </c>
      <c r="AZ173" s="120">
        <v>7</v>
      </c>
      <c r="BA173" s="97"/>
      <c r="BB173" s="97"/>
      <c r="BC173" s="121" t="e">
        <f t="shared" si="388"/>
        <v>#DIV/0!</v>
      </c>
      <c r="BD173" s="122" t="s">
        <v>13</v>
      </c>
      <c r="BE173" s="123">
        <v>207.2</v>
      </c>
      <c r="BF173" s="41"/>
      <c r="BG173" s="41"/>
      <c r="BH173" s="121" t="e">
        <f t="shared" si="389"/>
        <v>#DIV/0!</v>
      </c>
      <c r="BI173" s="122" t="s">
        <v>13</v>
      </c>
      <c r="BJ173" s="123">
        <v>210.9</v>
      </c>
      <c r="BK173" s="121" t="e">
        <f t="shared" si="390"/>
        <v>#DIV/0!</v>
      </c>
      <c r="BL173" s="124" t="str">
        <f t="shared" si="391"/>
        <v>-</v>
      </c>
      <c r="BM173" s="124" t="str">
        <f t="shared" si="392"/>
        <v>-</v>
      </c>
      <c r="BN173" s="124" t="e">
        <f t="shared" si="403"/>
        <v>#VALUE!</v>
      </c>
      <c r="BO173" s="125">
        <v>3.7</v>
      </c>
      <c r="BQ173" s="120">
        <v>7</v>
      </c>
      <c r="BR173" s="97"/>
      <c r="BS173" s="97"/>
      <c r="BT173" s="121" t="e">
        <f t="shared" si="394"/>
        <v>#DIV/0!</v>
      </c>
      <c r="BU173" s="122" t="s">
        <v>13</v>
      </c>
      <c r="BV173" s="123">
        <v>207.2</v>
      </c>
      <c r="BW173" s="41"/>
      <c r="BX173" s="41"/>
      <c r="BY173" s="121" t="e">
        <f t="shared" si="395"/>
        <v>#DIV/0!</v>
      </c>
      <c r="BZ173" s="122" t="s">
        <v>13</v>
      </c>
      <c r="CA173" s="123">
        <v>210.9</v>
      </c>
      <c r="CB173" s="121" t="e">
        <f t="shared" si="396"/>
        <v>#DIV/0!</v>
      </c>
      <c r="CC173" s="124" t="str">
        <f t="shared" si="397"/>
        <v>-</v>
      </c>
      <c r="CD173" s="124" t="str">
        <f t="shared" si="398"/>
        <v>-</v>
      </c>
      <c r="CE173" s="124" t="e">
        <f t="shared" si="404"/>
        <v>#VALUE!</v>
      </c>
      <c r="CF173" s="125">
        <v>3.7</v>
      </c>
    </row>
    <row r="174" spans="1:149" x14ac:dyDescent="0.3">
      <c r="A174" s="60">
        <v>8</v>
      </c>
      <c r="B174" s="102"/>
      <c r="C174" s="102"/>
      <c r="D174" s="80" t="e">
        <f t="shared" si="370"/>
        <v>#DIV/0!</v>
      </c>
      <c r="E174" s="103" t="s">
        <v>13</v>
      </c>
      <c r="F174" s="104">
        <v>210.3</v>
      </c>
      <c r="G174" s="42"/>
      <c r="H174" s="42"/>
      <c r="I174" s="80" t="e">
        <f t="shared" si="371"/>
        <v>#DIV/0!</v>
      </c>
      <c r="J174" s="103" t="s">
        <v>13</v>
      </c>
      <c r="K174" s="104">
        <v>213.5</v>
      </c>
      <c r="L174" s="121" t="e">
        <f t="shared" si="372"/>
        <v>#DIV/0!</v>
      </c>
      <c r="M174" s="124" t="str">
        <f t="shared" si="373"/>
        <v>-</v>
      </c>
      <c r="N174" s="124" t="str">
        <f t="shared" si="374"/>
        <v>-</v>
      </c>
      <c r="O174" s="124" t="e">
        <f t="shared" si="400"/>
        <v>#VALUE!</v>
      </c>
      <c r="P174" s="125">
        <v>3.2</v>
      </c>
      <c r="R174" s="60">
        <v>8</v>
      </c>
      <c r="S174" s="102"/>
      <c r="T174" s="102"/>
      <c r="U174" s="80" t="e">
        <f t="shared" si="376"/>
        <v>#DIV/0!</v>
      </c>
      <c r="V174" s="103" t="s">
        <v>13</v>
      </c>
      <c r="W174" s="104">
        <v>210.3</v>
      </c>
      <c r="X174" s="42"/>
      <c r="Y174" s="42"/>
      <c r="Z174" s="80" t="e">
        <f t="shared" si="377"/>
        <v>#DIV/0!</v>
      </c>
      <c r="AA174" s="103" t="s">
        <v>13</v>
      </c>
      <c r="AB174" s="104">
        <v>213.5</v>
      </c>
      <c r="AC174" s="121" t="e">
        <f t="shared" si="378"/>
        <v>#DIV/0!</v>
      </c>
      <c r="AD174" s="124" t="str">
        <f t="shared" si="379"/>
        <v>-</v>
      </c>
      <c r="AE174" s="124" t="str">
        <f t="shared" si="380"/>
        <v>-</v>
      </c>
      <c r="AF174" s="124" t="e">
        <f t="shared" si="401"/>
        <v>#VALUE!</v>
      </c>
      <c r="AG174" s="125">
        <v>3.2</v>
      </c>
      <c r="AI174" s="60">
        <v>8</v>
      </c>
      <c r="AJ174" s="102"/>
      <c r="AK174" s="102"/>
      <c r="AL174" s="80" t="e">
        <f t="shared" si="382"/>
        <v>#DIV/0!</v>
      </c>
      <c r="AM174" s="103" t="s">
        <v>13</v>
      </c>
      <c r="AN174" s="104">
        <v>210.3</v>
      </c>
      <c r="AO174" s="42"/>
      <c r="AP174" s="42"/>
      <c r="AQ174" s="80" t="e">
        <f t="shared" si="383"/>
        <v>#DIV/0!</v>
      </c>
      <c r="AR174" s="103" t="s">
        <v>13</v>
      </c>
      <c r="AS174" s="104">
        <v>213.5</v>
      </c>
      <c r="AT174" s="121" t="e">
        <f t="shared" si="384"/>
        <v>#DIV/0!</v>
      </c>
      <c r="AU174" s="124" t="str">
        <f t="shared" si="385"/>
        <v>-</v>
      </c>
      <c r="AV174" s="124" t="str">
        <f t="shared" si="386"/>
        <v>-</v>
      </c>
      <c r="AW174" s="124" t="e">
        <f t="shared" si="402"/>
        <v>#VALUE!</v>
      </c>
      <c r="AX174" s="125">
        <v>3.2</v>
      </c>
      <c r="AZ174" s="60">
        <v>8</v>
      </c>
      <c r="BA174" s="102"/>
      <c r="BB174" s="102"/>
      <c r="BC174" s="80" t="e">
        <f t="shared" si="388"/>
        <v>#DIV/0!</v>
      </c>
      <c r="BD174" s="103" t="s">
        <v>13</v>
      </c>
      <c r="BE174" s="104">
        <v>210.3</v>
      </c>
      <c r="BF174" s="42"/>
      <c r="BG174" s="42"/>
      <c r="BH174" s="80" t="e">
        <f t="shared" si="389"/>
        <v>#DIV/0!</v>
      </c>
      <c r="BI174" s="103" t="s">
        <v>13</v>
      </c>
      <c r="BJ174" s="104">
        <v>213.5</v>
      </c>
      <c r="BK174" s="121" t="e">
        <f t="shared" si="390"/>
        <v>#DIV/0!</v>
      </c>
      <c r="BL174" s="124" t="str">
        <f t="shared" si="391"/>
        <v>-</v>
      </c>
      <c r="BM174" s="124" t="str">
        <f t="shared" si="392"/>
        <v>-</v>
      </c>
      <c r="BN174" s="124" t="e">
        <f t="shared" si="403"/>
        <v>#VALUE!</v>
      </c>
      <c r="BO174" s="125">
        <v>3.2</v>
      </c>
      <c r="BQ174" s="60">
        <v>8</v>
      </c>
      <c r="BR174" s="102"/>
      <c r="BS174" s="102"/>
      <c r="BT174" s="80" t="e">
        <f t="shared" si="394"/>
        <v>#DIV/0!</v>
      </c>
      <c r="BU174" s="103" t="s">
        <v>13</v>
      </c>
      <c r="BV174" s="104">
        <v>210.3</v>
      </c>
      <c r="BW174" s="42"/>
      <c r="BX174" s="42"/>
      <c r="BY174" s="80" t="e">
        <f t="shared" si="395"/>
        <v>#DIV/0!</v>
      </c>
      <c r="BZ174" s="103" t="s">
        <v>13</v>
      </c>
      <c r="CA174" s="104">
        <v>213.5</v>
      </c>
      <c r="CB174" s="121" t="e">
        <f t="shared" si="396"/>
        <v>#DIV/0!</v>
      </c>
      <c r="CC174" s="124" t="str">
        <f t="shared" si="397"/>
        <v>-</v>
      </c>
      <c r="CD174" s="124" t="str">
        <f t="shared" si="398"/>
        <v>-</v>
      </c>
      <c r="CE174" s="124" t="e">
        <f t="shared" si="404"/>
        <v>#VALUE!</v>
      </c>
      <c r="CF174" s="125">
        <v>3.2</v>
      </c>
    </row>
  </sheetData>
  <sheetProtection password="D812" sheet="1" objects="1" scenarios="1"/>
  <mergeCells count="340">
    <mergeCell ref="BR167:BV167"/>
    <mergeCell ref="BW167:CA167"/>
    <mergeCell ref="CB167:CF167"/>
    <mergeCell ref="AJ167:AN167"/>
    <mergeCell ref="AO167:AS167"/>
    <mergeCell ref="AT167:AX167"/>
    <mergeCell ref="BA167:BE167"/>
    <mergeCell ref="BF167:BJ167"/>
    <mergeCell ref="BK167:BO167"/>
    <mergeCell ref="B167:F167"/>
    <mergeCell ref="G167:K167"/>
    <mergeCell ref="L167:P167"/>
    <mergeCell ref="S167:W167"/>
    <mergeCell ref="X167:AB167"/>
    <mergeCell ref="AC167:AG167"/>
    <mergeCell ref="BR152:BV152"/>
    <mergeCell ref="BW152:CA152"/>
    <mergeCell ref="CB152:CF152"/>
    <mergeCell ref="B166:P166"/>
    <mergeCell ref="S166:AG166"/>
    <mergeCell ref="AJ166:AX166"/>
    <mergeCell ref="BA166:BO166"/>
    <mergeCell ref="BR166:CF166"/>
    <mergeCell ref="AJ152:AN152"/>
    <mergeCell ref="AO152:AS152"/>
    <mergeCell ref="AT152:AX152"/>
    <mergeCell ref="BA152:BE152"/>
    <mergeCell ref="BF152:BJ152"/>
    <mergeCell ref="BK152:BO152"/>
    <mergeCell ref="B152:F152"/>
    <mergeCell ref="G152:K152"/>
    <mergeCell ref="L152:P152"/>
    <mergeCell ref="S152:W152"/>
    <mergeCell ref="X152:AB152"/>
    <mergeCell ref="AC152:AG152"/>
    <mergeCell ref="BR139:BV139"/>
    <mergeCell ref="BW139:CA139"/>
    <mergeCell ref="CB139:CF139"/>
    <mergeCell ref="B151:P151"/>
    <mergeCell ref="S151:AG151"/>
    <mergeCell ref="AJ151:AX151"/>
    <mergeCell ref="BA151:BO151"/>
    <mergeCell ref="BR151:CF151"/>
    <mergeCell ref="AJ139:AN139"/>
    <mergeCell ref="AO139:AS139"/>
    <mergeCell ref="AT139:AX139"/>
    <mergeCell ref="BA139:BE139"/>
    <mergeCell ref="BF139:BJ139"/>
    <mergeCell ref="BK139:BO139"/>
    <mergeCell ref="B139:F139"/>
    <mergeCell ref="G139:K139"/>
    <mergeCell ref="L139:P139"/>
    <mergeCell ref="S139:W139"/>
    <mergeCell ref="X139:AB139"/>
    <mergeCell ref="AC139:AG139"/>
    <mergeCell ref="B138:P138"/>
    <mergeCell ref="S138:AG138"/>
    <mergeCell ref="AJ138:AX138"/>
    <mergeCell ref="BA138:BO138"/>
    <mergeCell ref="BR138:CF138"/>
    <mergeCell ref="AC124:AG124"/>
    <mergeCell ref="AJ124:AN124"/>
    <mergeCell ref="AO124:AS124"/>
    <mergeCell ref="AT124:AX124"/>
    <mergeCell ref="BA124:BE124"/>
    <mergeCell ref="BF124:BJ124"/>
    <mergeCell ref="B124:F124"/>
    <mergeCell ref="G124:K124"/>
    <mergeCell ref="L124:P124"/>
    <mergeCell ref="S124:W124"/>
    <mergeCell ref="X124:AB124"/>
    <mergeCell ref="BK124:BO124"/>
    <mergeCell ref="BR124:BV124"/>
    <mergeCell ref="BW124:CA124"/>
    <mergeCell ref="CB124:CF124"/>
    <mergeCell ref="F122:H122"/>
    <mergeCell ref="W122:Y122"/>
    <mergeCell ref="AN122:AP122"/>
    <mergeCell ref="BE122:BG122"/>
    <mergeCell ref="BV122:BX122"/>
    <mergeCell ref="B123:P123"/>
    <mergeCell ref="S123:AG123"/>
    <mergeCell ref="AJ123:AX123"/>
    <mergeCell ref="BA123:BO123"/>
    <mergeCell ref="BR123:CF123"/>
    <mergeCell ref="AZ120:BC120"/>
    <mergeCell ref="BE120:BG120"/>
    <mergeCell ref="BQ120:BT120"/>
    <mergeCell ref="BV120:BX120"/>
    <mergeCell ref="A121:D121"/>
    <mergeCell ref="F121:H121"/>
    <mergeCell ref="R121:U121"/>
    <mergeCell ref="W121:Y121"/>
    <mergeCell ref="AI121:AL121"/>
    <mergeCell ref="AN121:AP121"/>
    <mergeCell ref="A120:D120"/>
    <mergeCell ref="F120:H120"/>
    <mergeCell ref="R120:U120"/>
    <mergeCell ref="W120:Y120"/>
    <mergeCell ref="AI120:AL120"/>
    <mergeCell ref="AN120:AP120"/>
    <mergeCell ref="AZ121:BC121"/>
    <mergeCell ref="BE121:BG121"/>
    <mergeCell ref="BQ121:BT121"/>
    <mergeCell ref="BV121:BX121"/>
    <mergeCell ref="BR111:BV111"/>
    <mergeCell ref="BW111:CA111"/>
    <mergeCell ref="CB111:CF111"/>
    <mergeCell ref="A119:B119"/>
    <mergeCell ref="R119:S119"/>
    <mergeCell ref="AI119:AJ119"/>
    <mergeCell ref="AZ119:BA119"/>
    <mergeCell ref="BQ119:BR119"/>
    <mergeCell ref="AJ111:AN111"/>
    <mergeCell ref="AO111:AS111"/>
    <mergeCell ref="AT111:AX111"/>
    <mergeCell ref="BA111:BE111"/>
    <mergeCell ref="BF111:BJ111"/>
    <mergeCell ref="BK111:BO111"/>
    <mergeCell ref="B111:F111"/>
    <mergeCell ref="G111:K111"/>
    <mergeCell ref="L111:P111"/>
    <mergeCell ref="S111:W111"/>
    <mergeCell ref="X111:AB111"/>
    <mergeCell ref="AC111:AG111"/>
    <mergeCell ref="BR96:BV96"/>
    <mergeCell ref="BW96:CA96"/>
    <mergeCell ref="CB96:CF96"/>
    <mergeCell ref="B110:P110"/>
    <mergeCell ref="S110:AG110"/>
    <mergeCell ref="AJ110:AX110"/>
    <mergeCell ref="BA110:BO110"/>
    <mergeCell ref="BR110:CF110"/>
    <mergeCell ref="AJ96:AN96"/>
    <mergeCell ref="AO96:AS96"/>
    <mergeCell ref="AT96:AX96"/>
    <mergeCell ref="BA96:BE96"/>
    <mergeCell ref="BF96:BJ96"/>
    <mergeCell ref="BK96:BO96"/>
    <mergeCell ref="B96:F96"/>
    <mergeCell ref="G96:K96"/>
    <mergeCell ref="L96:P96"/>
    <mergeCell ref="S96:W96"/>
    <mergeCell ref="X96:AB96"/>
    <mergeCell ref="AC96:AG96"/>
    <mergeCell ref="BR83:BV83"/>
    <mergeCell ref="BW83:CA83"/>
    <mergeCell ref="CB83:CF83"/>
    <mergeCell ref="B95:P95"/>
    <mergeCell ref="S95:AG95"/>
    <mergeCell ref="AJ95:AX95"/>
    <mergeCell ref="BA95:BO95"/>
    <mergeCell ref="BR95:CF95"/>
    <mergeCell ref="AJ83:AN83"/>
    <mergeCell ref="AO83:AS83"/>
    <mergeCell ref="AT83:AX83"/>
    <mergeCell ref="BA83:BE83"/>
    <mergeCell ref="BF83:BJ83"/>
    <mergeCell ref="BK83:BO83"/>
    <mergeCell ref="B83:F83"/>
    <mergeCell ref="G83:K83"/>
    <mergeCell ref="L83:P83"/>
    <mergeCell ref="S83:W83"/>
    <mergeCell ref="X83:AB83"/>
    <mergeCell ref="AC83:AG83"/>
    <mergeCell ref="B82:P82"/>
    <mergeCell ref="S82:AG82"/>
    <mergeCell ref="AJ82:AX82"/>
    <mergeCell ref="BA82:BO82"/>
    <mergeCell ref="BR82:CF82"/>
    <mergeCell ref="AC68:AG68"/>
    <mergeCell ref="AJ68:AN68"/>
    <mergeCell ref="AO68:AS68"/>
    <mergeCell ref="AT68:AX68"/>
    <mergeCell ref="BA68:BE68"/>
    <mergeCell ref="BF68:BJ68"/>
    <mergeCell ref="B68:F68"/>
    <mergeCell ref="G68:K68"/>
    <mergeCell ref="L68:P68"/>
    <mergeCell ref="S68:W68"/>
    <mergeCell ref="X68:AB68"/>
    <mergeCell ref="BK68:BO68"/>
    <mergeCell ref="BR68:BV68"/>
    <mergeCell ref="BW68:CA68"/>
    <mergeCell ref="CB68:CF68"/>
    <mergeCell ref="F66:H66"/>
    <mergeCell ref="W66:Y66"/>
    <mergeCell ref="AN66:AP66"/>
    <mergeCell ref="BE66:BG66"/>
    <mergeCell ref="BV66:BX66"/>
    <mergeCell ref="B67:P67"/>
    <mergeCell ref="S67:AG67"/>
    <mergeCell ref="AJ67:AX67"/>
    <mergeCell ref="BA67:BO67"/>
    <mergeCell ref="BR67:CF67"/>
    <mergeCell ref="AZ64:BC64"/>
    <mergeCell ref="BE64:BG64"/>
    <mergeCell ref="BQ64:BT64"/>
    <mergeCell ref="BV64:BX64"/>
    <mergeCell ref="A65:D65"/>
    <mergeCell ref="F65:H65"/>
    <mergeCell ref="R65:U65"/>
    <mergeCell ref="W65:Y65"/>
    <mergeCell ref="AI65:AL65"/>
    <mergeCell ref="AN65:AP65"/>
    <mergeCell ref="A64:D64"/>
    <mergeCell ref="F64:H64"/>
    <mergeCell ref="R64:U64"/>
    <mergeCell ref="W64:Y64"/>
    <mergeCell ref="AI64:AL64"/>
    <mergeCell ref="AN64:AP64"/>
    <mergeCell ref="AZ65:BC65"/>
    <mergeCell ref="BE65:BG65"/>
    <mergeCell ref="BQ65:BT65"/>
    <mergeCell ref="BV65:BX65"/>
    <mergeCell ref="BR55:BV55"/>
    <mergeCell ref="BW55:CA55"/>
    <mergeCell ref="CB55:CF55"/>
    <mergeCell ref="A63:B63"/>
    <mergeCell ref="R63:S63"/>
    <mergeCell ref="AI63:AJ63"/>
    <mergeCell ref="AZ63:BA63"/>
    <mergeCell ref="BQ63:BR63"/>
    <mergeCell ref="AJ55:AN55"/>
    <mergeCell ref="AO55:AS55"/>
    <mergeCell ref="AT55:AX55"/>
    <mergeCell ref="BA55:BE55"/>
    <mergeCell ref="BF55:BJ55"/>
    <mergeCell ref="BK55:BO55"/>
    <mergeCell ref="B55:F55"/>
    <mergeCell ref="G55:K55"/>
    <mergeCell ref="L55:P55"/>
    <mergeCell ref="S55:W55"/>
    <mergeCell ref="X55:AB55"/>
    <mergeCell ref="AC55:AG55"/>
    <mergeCell ref="BR40:BV40"/>
    <mergeCell ref="BW40:CA40"/>
    <mergeCell ref="CB40:CF40"/>
    <mergeCell ref="B54:P54"/>
    <mergeCell ref="S54:AG54"/>
    <mergeCell ref="AJ54:AX54"/>
    <mergeCell ref="BA54:BO54"/>
    <mergeCell ref="BR54:CF54"/>
    <mergeCell ref="AJ40:AN40"/>
    <mergeCell ref="AO40:AS40"/>
    <mergeCell ref="AT40:AX40"/>
    <mergeCell ref="BA40:BE40"/>
    <mergeCell ref="BF40:BJ40"/>
    <mergeCell ref="BK40:BO40"/>
    <mergeCell ref="B40:F40"/>
    <mergeCell ref="G40:K40"/>
    <mergeCell ref="L40:P40"/>
    <mergeCell ref="S40:W40"/>
    <mergeCell ref="X40:AB40"/>
    <mergeCell ref="AC40:AG40"/>
    <mergeCell ref="BR27:BV27"/>
    <mergeCell ref="BW27:CA27"/>
    <mergeCell ref="CB27:CF27"/>
    <mergeCell ref="B39:P39"/>
    <mergeCell ref="S39:AG39"/>
    <mergeCell ref="AJ39:AX39"/>
    <mergeCell ref="BA39:BO39"/>
    <mergeCell ref="BR39:CF39"/>
    <mergeCell ref="AJ27:AN27"/>
    <mergeCell ref="AO27:AS27"/>
    <mergeCell ref="AT27:AX27"/>
    <mergeCell ref="BA27:BE27"/>
    <mergeCell ref="BF27:BJ27"/>
    <mergeCell ref="BK27:BO27"/>
    <mergeCell ref="B27:F27"/>
    <mergeCell ref="G27:K27"/>
    <mergeCell ref="L27:P27"/>
    <mergeCell ref="S27:W27"/>
    <mergeCell ref="X27:AB27"/>
    <mergeCell ref="AC27:AG27"/>
    <mergeCell ref="B26:P26"/>
    <mergeCell ref="S26:AG26"/>
    <mergeCell ref="AJ26:AX26"/>
    <mergeCell ref="BA26:BO26"/>
    <mergeCell ref="BR26:CF26"/>
    <mergeCell ref="AC12:AG12"/>
    <mergeCell ref="AJ12:AN12"/>
    <mergeCell ref="AO12:AS12"/>
    <mergeCell ref="AT12:AX12"/>
    <mergeCell ref="BA12:BE12"/>
    <mergeCell ref="BF12:BJ12"/>
    <mergeCell ref="B12:F12"/>
    <mergeCell ref="G12:K12"/>
    <mergeCell ref="L12:P12"/>
    <mergeCell ref="S12:W12"/>
    <mergeCell ref="X12:AB12"/>
    <mergeCell ref="BK12:BO12"/>
    <mergeCell ref="BR12:BV12"/>
    <mergeCell ref="BW12:CA12"/>
    <mergeCell ref="CB12:CF12"/>
    <mergeCell ref="F10:H10"/>
    <mergeCell ref="W10:Y10"/>
    <mergeCell ref="AN10:AP10"/>
    <mergeCell ref="BE10:BG10"/>
    <mergeCell ref="BV10:BX10"/>
    <mergeCell ref="B11:P11"/>
    <mergeCell ref="S11:AG11"/>
    <mergeCell ref="AJ11:AX11"/>
    <mergeCell ref="BA11:BO11"/>
    <mergeCell ref="BR11:CF11"/>
    <mergeCell ref="BV8:BX8"/>
    <mergeCell ref="A9:D9"/>
    <mergeCell ref="F9:H9"/>
    <mergeCell ref="R9:U9"/>
    <mergeCell ref="W9:Y9"/>
    <mergeCell ref="AI9:AL9"/>
    <mergeCell ref="AN9:AP9"/>
    <mergeCell ref="A8:D8"/>
    <mergeCell ref="F8:H8"/>
    <mergeCell ref="R8:U8"/>
    <mergeCell ref="W8:Y8"/>
    <mergeCell ref="AI8:AL8"/>
    <mergeCell ref="AN8:AP8"/>
    <mergeCell ref="AZ9:BC9"/>
    <mergeCell ref="BE9:BG9"/>
    <mergeCell ref="BQ9:BT9"/>
    <mergeCell ref="BV9:BX9"/>
    <mergeCell ref="BQ6:BT6"/>
    <mergeCell ref="A7:B7"/>
    <mergeCell ref="R7:S7"/>
    <mergeCell ref="AI7:AJ7"/>
    <mergeCell ref="AZ7:BA7"/>
    <mergeCell ref="BQ7:BR7"/>
    <mergeCell ref="AZ8:BC8"/>
    <mergeCell ref="BE8:BG8"/>
    <mergeCell ref="BQ8:BT8"/>
    <mergeCell ref="B1:P1"/>
    <mergeCell ref="B2:P2"/>
    <mergeCell ref="B3:P3"/>
    <mergeCell ref="B4:P4"/>
    <mergeCell ref="A5:P5"/>
    <mergeCell ref="A6:D6"/>
    <mergeCell ref="R6:U6"/>
    <mergeCell ref="AI6:AL6"/>
    <mergeCell ref="AZ6:BC6"/>
  </mergeCells>
  <conditionalFormatting sqref="E70:E81 E113:E118 J113:J118">
    <cfRule type="cellIs" dxfId="2669" priority="614" operator="lessThan">
      <formula>F70</formula>
    </cfRule>
    <cfRule type="cellIs" dxfId="2668" priority="615" operator="greaterThanOrEqual">
      <formula>F70</formula>
    </cfRule>
  </conditionalFormatting>
  <conditionalFormatting sqref="J70:J81">
    <cfRule type="cellIs" dxfId="2667" priority="612" operator="lessThan">
      <formula>K70</formula>
    </cfRule>
    <cfRule type="cellIs" dxfId="2666" priority="613" operator="greaterThanOrEqual">
      <formula>K70</formula>
    </cfRule>
  </conditionalFormatting>
  <conditionalFormatting sqref="E70:E81 J70:J81 E113:E118 J113:J118">
    <cfRule type="cellIs" dxfId="2665" priority="611" operator="equal">
      <formula>"-"</formula>
    </cfRule>
  </conditionalFormatting>
  <conditionalFormatting sqref="E98:E107 J98:J107">
    <cfRule type="cellIs" dxfId="2664" priority="601" operator="equal">
      <formula>"-"</formula>
    </cfRule>
  </conditionalFormatting>
  <conditionalFormatting sqref="E85:E92">
    <cfRule type="cellIs" dxfId="2663" priority="609" operator="lessThan">
      <formula>F85</formula>
    </cfRule>
    <cfRule type="cellIs" dxfId="2662" priority="610" operator="greaterThanOrEqual">
      <formula>F85</formula>
    </cfRule>
  </conditionalFormatting>
  <conditionalFormatting sqref="J85:J92">
    <cfRule type="cellIs" dxfId="2661" priority="607" operator="lessThan">
      <formula>K85</formula>
    </cfRule>
    <cfRule type="cellIs" dxfId="2660" priority="608" operator="greaterThanOrEqual">
      <formula>K85</formula>
    </cfRule>
  </conditionalFormatting>
  <conditionalFormatting sqref="E85:E92 J85:J92">
    <cfRule type="cellIs" dxfId="2659" priority="606" operator="equal">
      <formula>"-"</formula>
    </cfRule>
  </conditionalFormatting>
  <conditionalFormatting sqref="E98:E107">
    <cfRule type="cellIs" dxfId="2658" priority="604" operator="lessThan">
      <formula>F98</formula>
    </cfRule>
    <cfRule type="cellIs" dxfId="2657" priority="605" operator="greaterThanOrEqual">
      <formula>F98</formula>
    </cfRule>
  </conditionalFormatting>
  <conditionalFormatting sqref="J98:J107">
    <cfRule type="cellIs" dxfId="2656" priority="602" operator="lessThan">
      <formula>K98</formula>
    </cfRule>
    <cfRule type="cellIs" dxfId="2655" priority="603" operator="greaterThanOrEqual">
      <formula>K98</formula>
    </cfRule>
  </conditionalFormatting>
  <conditionalFormatting sqref="L113:L118 L70:L81">
    <cfRule type="cellIs" dxfId="2654" priority="599" operator="lessThan">
      <formula>0</formula>
    </cfRule>
    <cfRule type="cellIs" dxfId="2653" priority="600" operator="greaterThanOrEqual">
      <formula>0</formula>
    </cfRule>
  </conditionalFormatting>
  <conditionalFormatting sqref="L85:L92">
    <cfRule type="cellIs" dxfId="2652" priority="597" operator="lessThan">
      <formula>0</formula>
    </cfRule>
    <cfRule type="cellIs" dxfId="2651" priority="598" operator="greaterThanOrEqual">
      <formula>0</formula>
    </cfRule>
  </conditionalFormatting>
  <conditionalFormatting sqref="L98:L107">
    <cfRule type="cellIs" dxfId="2650" priority="595" operator="lessThan">
      <formula>0</formula>
    </cfRule>
    <cfRule type="cellIs" dxfId="2649" priority="596" operator="greaterThanOrEqual">
      <formula>0</formula>
    </cfRule>
  </conditionalFormatting>
  <conditionalFormatting sqref="O113:O118 O98:O107 O85:O92 O70:O81">
    <cfRule type="cellIs" dxfId="2648" priority="593" operator="lessThan">
      <formula>P70</formula>
    </cfRule>
    <cfRule type="cellIs" dxfId="2647" priority="594" operator="greaterThanOrEqual">
      <formula>P70</formula>
    </cfRule>
  </conditionalFormatting>
  <conditionalFormatting sqref="O169:O174 O154:O163 O141:O148 O126:O137">
    <cfRule type="cellIs" dxfId="2646" priority="552" operator="lessThan">
      <formula>P126</formula>
    </cfRule>
    <cfRule type="cellIs" dxfId="2645" priority="553" operator="greaterThanOrEqual">
      <formula>P126</formula>
    </cfRule>
  </conditionalFormatting>
  <conditionalFormatting sqref="E93:E94">
    <cfRule type="cellIs" dxfId="2644" priority="591" operator="lessThan">
      <formula>F93</formula>
    </cfRule>
    <cfRule type="cellIs" dxfId="2643" priority="592" operator="greaterThanOrEqual">
      <formula>F93</formula>
    </cfRule>
  </conditionalFormatting>
  <conditionalFormatting sqref="J93:J94">
    <cfRule type="cellIs" dxfId="2642" priority="589" operator="lessThan">
      <formula>K93</formula>
    </cfRule>
    <cfRule type="cellIs" dxfId="2641" priority="590" operator="greaterThanOrEqual">
      <formula>K93</formula>
    </cfRule>
  </conditionalFormatting>
  <conditionalFormatting sqref="E93:E94 J93:J94">
    <cfRule type="cellIs" dxfId="2640" priority="588" operator="equal">
      <formula>"-"</formula>
    </cfRule>
  </conditionalFormatting>
  <conditionalFormatting sqref="L93:L94">
    <cfRule type="cellIs" dxfId="2639" priority="586" operator="lessThan">
      <formula>0</formula>
    </cfRule>
    <cfRule type="cellIs" dxfId="2638" priority="587" operator="greaterThanOrEqual">
      <formula>0</formula>
    </cfRule>
  </conditionalFormatting>
  <conditionalFormatting sqref="O93:O94">
    <cfRule type="cellIs" dxfId="2637" priority="584" operator="lessThan">
      <formula>P93</formula>
    </cfRule>
    <cfRule type="cellIs" dxfId="2636" priority="585" operator="greaterThanOrEqual">
      <formula>P93</formula>
    </cfRule>
  </conditionalFormatting>
  <conditionalFormatting sqref="E108:E109">
    <cfRule type="cellIs" dxfId="2635" priority="582" operator="lessThan">
      <formula>F108</formula>
    </cfRule>
    <cfRule type="cellIs" dxfId="2634" priority="583" operator="greaterThanOrEqual">
      <formula>F108</formula>
    </cfRule>
  </conditionalFormatting>
  <conditionalFormatting sqref="J108:J109">
    <cfRule type="cellIs" dxfId="2633" priority="580" operator="lessThan">
      <formula>K108</formula>
    </cfRule>
    <cfRule type="cellIs" dxfId="2632" priority="581" operator="greaterThanOrEqual">
      <formula>K108</formula>
    </cfRule>
  </conditionalFormatting>
  <conditionalFormatting sqref="E108:E109 J108:J109">
    <cfRule type="cellIs" dxfId="2631" priority="579" operator="equal">
      <formula>"-"</formula>
    </cfRule>
  </conditionalFormatting>
  <conditionalFormatting sqref="L108:L109">
    <cfRule type="cellIs" dxfId="2630" priority="577" operator="lessThan">
      <formula>0</formula>
    </cfRule>
    <cfRule type="cellIs" dxfId="2629" priority="578" operator="greaterThanOrEqual">
      <formula>0</formula>
    </cfRule>
  </conditionalFormatting>
  <conditionalFormatting sqref="O108:O109">
    <cfRule type="cellIs" dxfId="2628" priority="575" operator="lessThan">
      <formula>P108</formula>
    </cfRule>
    <cfRule type="cellIs" dxfId="2627" priority="576" operator="greaterThanOrEqual">
      <formula>P108</formula>
    </cfRule>
  </conditionalFormatting>
  <conditionalFormatting sqref="O149:O150">
    <cfRule type="cellIs" dxfId="2626" priority="543" operator="lessThan">
      <formula>P149</formula>
    </cfRule>
    <cfRule type="cellIs" dxfId="2625" priority="544" operator="greaterThanOrEqual">
      <formula>P149</formula>
    </cfRule>
  </conditionalFormatting>
  <conditionalFormatting sqref="E126:E137 E169:E174 J169:J174">
    <cfRule type="cellIs" dxfId="2624" priority="573" operator="lessThan">
      <formula>F126</formula>
    </cfRule>
    <cfRule type="cellIs" dxfId="2623" priority="574" operator="greaterThanOrEqual">
      <formula>F126</formula>
    </cfRule>
  </conditionalFormatting>
  <conditionalFormatting sqref="J126:J137">
    <cfRule type="cellIs" dxfId="2622" priority="571" operator="lessThan">
      <formula>K126</formula>
    </cfRule>
    <cfRule type="cellIs" dxfId="2621" priority="572" operator="greaterThanOrEqual">
      <formula>K126</formula>
    </cfRule>
  </conditionalFormatting>
  <conditionalFormatting sqref="E126:E137 J126:J137 E169:E174 J169:J174">
    <cfRule type="cellIs" dxfId="2620" priority="570" operator="equal">
      <formula>"-"</formula>
    </cfRule>
  </conditionalFormatting>
  <conditionalFormatting sqref="E154:E163 J154:J163">
    <cfRule type="cellIs" dxfId="2619" priority="560" operator="equal">
      <formula>"-"</formula>
    </cfRule>
  </conditionalFormatting>
  <conditionalFormatting sqref="E141:E148">
    <cfRule type="cellIs" dxfId="2618" priority="568" operator="lessThan">
      <formula>F141</formula>
    </cfRule>
    <cfRule type="cellIs" dxfId="2617" priority="569" operator="greaterThanOrEqual">
      <formula>F141</formula>
    </cfRule>
  </conditionalFormatting>
  <conditionalFormatting sqref="J141:J148">
    <cfRule type="cellIs" dxfId="2616" priority="566" operator="lessThan">
      <formula>K141</formula>
    </cfRule>
    <cfRule type="cellIs" dxfId="2615" priority="567" operator="greaterThanOrEqual">
      <formula>K141</formula>
    </cfRule>
  </conditionalFormatting>
  <conditionalFormatting sqref="E141:E148 J141:J148">
    <cfRule type="cellIs" dxfId="2614" priority="565" operator="equal">
      <formula>"-"</formula>
    </cfRule>
  </conditionalFormatting>
  <conditionalFormatting sqref="E154:E163">
    <cfRule type="cellIs" dxfId="2613" priority="563" operator="lessThan">
      <formula>F154</formula>
    </cfRule>
    <cfRule type="cellIs" dxfId="2612" priority="564" operator="greaterThanOrEqual">
      <formula>F154</formula>
    </cfRule>
  </conditionalFormatting>
  <conditionalFormatting sqref="J154:J163">
    <cfRule type="cellIs" dxfId="2611" priority="561" operator="lessThan">
      <formula>K154</formula>
    </cfRule>
    <cfRule type="cellIs" dxfId="2610" priority="562" operator="greaterThanOrEqual">
      <formula>K154</formula>
    </cfRule>
  </conditionalFormatting>
  <conditionalFormatting sqref="L169:L174 L126:L137">
    <cfRule type="cellIs" dxfId="2609" priority="558" operator="lessThan">
      <formula>0</formula>
    </cfRule>
    <cfRule type="cellIs" dxfId="2608" priority="559" operator="greaterThanOrEqual">
      <formula>0</formula>
    </cfRule>
  </conditionalFormatting>
  <conditionalFormatting sqref="L141:L148">
    <cfRule type="cellIs" dxfId="2607" priority="556" operator="lessThan">
      <formula>0</formula>
    </cfRule>
    <cfRule type="cellIs" dxfId="2606" priority="557" operator="greaterThanOrEqual">
      <formula>0</formula>
    </cfRule>
  </conditionalFormatting>
  <conditionalFormatting sqref="L154:L163">
    <cfRule type="cellIs" dxfId="2605" priority="554" operator="lessThan">
      <formula>0</formula>
    </cfRule>
    <cfRule type="cellIs" dxfId="2604" priority="555" operator="greaterThanOrEqual">
      <formula>0</formula>
    </cfRule>
  </conditionalFormatting>
  <conditionalFormatting sqref="AF149:AF150">
    <cfRule type="cellIs" dxfId="2603" priority="461" operator="lessThan">
      <formula>AG149</formula>
    </cfRule>
    <cfRule type="cellIs" dxfId="2602" priority="462" operator="greaterThanOrEqual">
      <formula>AG149</formula>
    </cfRule>
  </conditionalFormatting>
  <conditionalFormatting sqref="E149:E150">
    <cfRule type="cellIs" dxfId="2601" priority="550" operator="lessThan">
      <formula>F149</formula>
    </cfRule>
    <cfRule type="cellIs" dxfId="2600" priority="551" operator="greaterThanOrEqual">
      <formula>F149</formula>
    </cfRule>
  </conditionalFormatting>
  <conditionalFormatting sqref="J149:J150">
    <cfRule type="cellIs" dxfId="2599" priority="548" operator="lessThan">
      <formula>K149</formula>
    </cfRule>
    <cfRule type="cellIs" dxfId="2598" priority="549" operator="greaterThanOrEqual">
      <formula>K149</formula>
    </cfRule>
  </conditionalFormatting>
  <conditionalFormatting sqref="E149:E150 J149:J150">
    <cfRule type="cellIs" dxfId="2597" priority="547" operator="equal">
      <formula>"-"</formula>
    </cfRule>
  </conditionalFormatting>
  <conditionalFormatting sqref="L149:L150">
    <cfRule type="cellIs" dxfId="2596" priority="545" operator="lessThan">
      <formula>0</formula>
    </cfRule>
    <cfRule type="cellIs" dxfId="2595" priority="546" operator="greaterThanOrEqual">
      <formula>0</formula>
    </cfRule>
  </conditionalFormatting>
  <conditionalFormatting sqref="E164:E165">
    <cfRule type="cellIs" dxfId="2594" priority="541" operator="lessThan">
      <formula>F164</formula>
    </cfRule>
    <cfRule type="cellIs" dxfId="2593" priority="542" operator="greaterThanOrEqual">
      <formula>F164</formula>
    </cfRule>
  </conditionalFormatting>
  <conditionalFormatting sqref="J164:J165">
    <cfRule type="cellIs" dxfId="2592" priority="539" operator="lessThan">
      <formula>K164</formula>
    </cfRule>
    <cfRule type="cellIs" dxfId="2591" priority="540" operator="greaterThanOrEqual">
      <formula>K164</formula>
    </cfRule>
  </conditionalFormatting>
  <conditionalFormatting sqref="E164:E165 J164:J165">
    <cfRule type="cellIs" dxfId="2590" priority="538" operator="equal">
      <formula>"-"</formula>
    </cfRule>
  </conditionalFormatting>
  <conditionalFormatting sqref="L164:L165">
    <cfRule type="cellIs" dxfId="2589" priority="536" operator="lessThan">
      <formula>0</formula>
    </cfRule>
    <cfRule type="cellIs" dxfId="2588" priority="537" operator="greaterThanOrEqual">
      <formula>0</formula>
    </cfRule>
  </conditionalFormatting>
  <conditionalFormatting sqref="O164:O165">
    <cfRule type="cellIs" dxfId="2587" priority="534" operator="lessThan">
      <formula>P164</formula>
    </cfRule>
    <cfRule type="cellIs" dxfId="2586" priority="535" operator="greaterThanOrEqual">
      <formula>P164</formula>
    </cfRule>
  </conditionalFormatting>
  <conditionalFormatting sqref="AM70:AM81 AM113:AM118 AR113:AR118">
    <cfRule type="cellIs" dxfId="2585" priority="450" operator="lessThan">
      <formula>AN70</formula>
    </cfRule>
    <cfRule type="cellIs" dxfId="2584" priority="451" operator="greaterThanOrEqual">
      <formula>AN70</formula>
    </cfRule>
  </conditionalFormatting>
  <conditionalFormatting sqref="AR70:AR81">
    <cfRule type="cellIs" dxfId="2583" priority="448" operator="lessThan">
      <formula>AS70</formula>
    </cfRule>
    <cfRule type="cellIs" dxfId="2582" priority="449" operator="greaterThanOrEqual">
      <formula>AS70</formula>
    </cfRule>
  </conditionalFormatting>
  <conditionalFormatting sqref="AM70:AM81 AR70:AR81 AM113:AM118 AR113:AR118">
    <cfRule type="cellIs" dxfId="2581" priority="447" operator="equal">
      <formula>"-"</formula>
    </cfRule>
  </conditionalFormatting>
  <conditionalFormatting sqref="AR85:AR92">
    <cfRule type="cellIs" dxfId="2580" priority="443" operator="lessThan">
      <formula>AS85</formula>
    </cfRule>
    <cfRule type="cellIs" dxfId="2579" priority="444" operator="greaterThanOrEqual">
      <formula>AS85</formula>
    </cfRule>
  </conditionalFormatting>
  <conditionalFormatting sqref="AA93:AA94">
    <cfRule type="cellIs" dxfId="2578" priority="507" operator="lessThan">
      <formula>AB93</formula>
    </cfRule>
    <cfRule type="cellIs" dxfId="2577" priority="508" operator="greaterThanOrEqual">
      <formula>AB93</formula>
    </cfRule>
  </conditionalFormatting>
  <conditionalFormatting sqref="AA108:AA109">
    <cfRule type="cellIs" dxfId="2576" priority="498" operator="lessThan">
      <formula>AB108</formula>
    </cfRule>
    <cfRule type="cellIs" dxfId="2575" priority="499" operator="greaterThanOrEqual">
      <formula>AB108</formula>
    </cfRule>
  </conditionalFormatting>
  <conditionalFormatting sqref="BD70:BD81 BD113:BD118 BI113:BI118">
    <cfRule type="cellIs" dxfId="2574" priority="368" operator="lessThan">
      <formula>BE70</formula>
    </cfRule>
    <cfRule type="cellIs" dxfId="2573" priority="369" operator="greaterThanOrEqual">
      <formula>BE70</formula>
    </cfRule>
  </conditionalFormatting>
  <conditionalFormatting sqref="BI70:BI81">
    <cfRule type="cellIs" dxfId="2572" priority="366" operator="lessThan">
      <formula>BJ70</formula>
    </cfRule>
    <cfRule type="cellIs" dxfId="2571" priority="367" operator="greaterThanOrEqual">
      <formula>BJ70</formula>
    </cfRule>
  </conditionalFormatting>
  <conditionalFormatting sqref="BD70:BD81 BI70:BI81 BD113:BD118 BI113:BI118">
    <cfRule type="cellIs" dxfId="2570" priority="365" operator="equal">
      <formula>"-"</formula>
    </cfRule>
  </conditionalFormatting>
  <conditionalFormatting sqref="BD98:BD107 BI98:BI107">
    <cfRule type="cellIs" dxfId="2569" priority="355" operator="equal">
      <formula>"-"</formula>
    </cfRule>
  </conditionalFormatting>
  <conditionalFormatting sqref="BD85:BD92">
    <cfRule type="cellIs" dxfId="2568" priority="363" operator="lessThan">
      <formula>BE85</formula>
    </cfRule>
    <cfRule type="cellIs" dxfId="2567" priority="364" operator="greaterThanOrEqual">
      <formula>BE85</formula>
    </cfRule>
  </conditionalFormatting>
  <conditionalFormatting sqref="BI85:BI92">
    <cfRule type="cellIs" dxfId="2566" priority="361" operator="lessThan">
      <formula>BJ85</formula>
    </cfRule>
    <cfRule type="cellIs" dxfId="2565" priority="362" operator="greaterThanOrEqual">
      <formula>BJ85</formula>
    </cfRule>
  </conditionalFormatting>
  <conditionalFormatting sqref="BD85:BD92 BI85:BI92">
    <cfRule type="cellIs" dxfId="2564" priority="360" operator="equal">
      <formula>"-"</formula>
    </cfRule>
  </conditionalFormatting>
  <conditionalFormatting sqref="BD98:BD107">
    <cfRule type="cellIs" dxfId="2563" priority="358" operator="lessThan">
      <formula>BE98</formula>
    </cfRule>
    <cfRule type="cellIs" dxfId="2562" priority="359" operator="greaterThanOrEqual">
      <formula>BE98</formula>
    </cfRule>
  </conditionalFormatting>
  <conditionalFormatting sqref="BI98:BI107">
    <cfRule type="cellIs" dxfId="2561" priority="356" operator="lessThan">
      <formula>BJ98</formula>
    </cfRule>
    <cfRule type="cellIs" dxfId="2560" priority="357" operator="greaterThanOrEqual">
      <formula>BJ98</formula>
    </cfRule>
  </conditionalFormatting>
  <conditionalFormatting sqref="BK113:BK118 BK70:BK81">
    <cfRule type="cellIs" dxfId="2559" priority="353" operator="lessThan">
      <formula>0</formula>
    </cfRule>
    <cfRule type="cellIs" dxfId="2558" priority="354" operator="greaterThanOrEqual">
      <formula>0</formula>
    </cfRule>
  </conditionalFormatting>
  <conditionalFormatting sqref="BK85:BK92">
    <cfRule type="cellIs" dxfId="2557" priority="351" operator="lessThan">
      <formula>0</formula>
    </cfRule>
    <cfRule type="cellIs" dxfId="2556" priority="352" operator="greaterThanOrEqual">
      <formula>0</formula>
    </cfRule>
  </conditionalFormatting>
  <conditionalFormatting sqref="BK98:BK107">
    <cfRule type="cellIs" dxfId="2555" priority="349" operator="lessThan">
      <formula>0</formula>
    </cfRule>
    <cfRule type="cellIs" dxfId="2554" priority="350" operator="greaterThanOrEqual">
      <formula>0</formula>
    </cfRule>
  </conditionalFormatting>
  <conditionalFormatting sqref="BN113:BN118 BN98:BN107 BN85:BN92 BN70:BN81">
    <cfRule type="cellIs" dxfId="2553" priority="347" operator="lessThan">
      <formula>BO70</formula>
    </cfRule>
    <cfRule type="cellIs" dxfId="2552" priority="348" operator="greaterThanOrEqual">
      <formula>BO70</formula>
    </cfRule>
  </conditionalFormatting>
  <conditionalFormatting sqref="AM93:AM94">
    <cfRule type="cellIs" dxfId="2551" priority="427" operator="lessThan">
      <formula>AN93</formula>
    </cfRule>
    <cfRule type="cellIs" dxfId="2550" priority="428" operator="greaterThanOrEqual">
      <formula>AN93</formula>
    </cfRule>
  </conditionalFormatting>
  <conditionalFormatting sqref="AR93:AR94">
    <cfRule type="cellIs" dxfId="2549" priority="425" operator="lessThan">
      <formula>AS93</formula>
    </cfRule>
    <cfRule type="cellIs" dxfId="2548" priority="426" operator="greaterThanOrEqual">
      <formula>AS93</formula>
    </cfRule>
  </conditionalFormatting>
  <conditionalFormatting sqref="AM93:AM94 AR93:AR94">
    <cfRule type="cellIs" dxfId="2547" priority="424" operator="equal">
      <formula>"-"</formula>
    </cfRule>
  </conditionalFormatting>
  <conditionalFormatting sqref="AW93:AW94">
    <cfRule type="cellIs" dxfId="2546" priority="420" operator="lessThan">
      <formula>AX93</formula>
    </cfRule>
    <cfRule type="cellIs" dxfId="2545" priority="421" operator="greaterThanOrEqual">
      <formula>AX93</formula>
    </cfRule>
  </conditionalFormatting>
  <conditionalFormatting sqref="V141:V148">
    <cfRule type="cellIs" dxfId="2544" priority="486" operator="lessThan">
      <formula>W141</formula>
    </cfRule>
    <cfRule type="cellIs" dxfId="2543" priority="487" operator="greaterThanOrEqual">
      <formula>W141</formula>
    </cfRule>
  </conditionalFormatting>
  <conditionalFormatting sqref="AA141:AA148">
    <cfRule type="cellIs" dxfId="2542" priority="484" operator="lessThan">
      <formula>AB141</formula>
    </cfRule>
    <cfRule type="cellIs" dxfId="2541" priority="485" operator="greaterThanOrEqual">
      <formula>AB141</formula>
    </cfRule>
  </conditionalFormatting>
  <conditionalFormatting sqref="V141:V148 AA141:AA148">
    <cfRule type="cellIs" dxfId="2540" priority="483" operator="equal">
      <formula>"-"</formula>
    </cfRule>
  </conditionalFormatting>
  <conditionalFormatting sqref="V154:V163">
    <cfRule type="cellIs" dxfId="2539" priority="481" operator="lessThan">
      <formula>W154</formula>
    </cfRule>
    <cfRule type="cellIs" dxfId="2538" priority="482" operator="greaterThanOrEqual">
      <formula>W154</formula>
    </cfRule>
  </conditionalFormatting>
  <conditionalFormatting sqref="AA154:AA163">
    <cfRule type="cellIs" dxfId="2537" priority="479" operator="lessThan">
      <formula>AB154</formula>
    </cfRule>
    <cfRule type="cellIs" dxfId="2536" priority="480" operator="greaterThanOrEqual">
      <formula>AB154</formula>
    </cfRule>
  </conditionalFormatting>
  <conditionalFormatting sqref="V154:V163 AA154:AA163">
    <cfRule type="cellIs" dxfId="2535" priority="478" operator="equal">
      <formula>"-"</formula>
    </cfRule>
  </conditionalFormatting>
  <conditionalFormatting sqref="BU93:BU94">
    <cfRule type="cellIs" dxfId="2534" priority="263" operator="lessThan">
      <formula>BV93</formula>
    </cfRule>
    <cfRule type="cellIs" dxfId="2533" priority="264" operator="greaterThanOrEqual">
      <formula>BV93</formula>
    </cfRule>
  </conditionalFormatting>
  <conditionalFormatting sqref="BZ93:BZ94">
    <cfRule type="cellIs" dxfId="2532" priority="261" operator="lessThan">
      <formula>CA93</formula>
    </cfRule>
    <cfRule type="cellIs" dxfId="2531" priority="262" operator="greaterThanOrEqual">
      <formula>CA93</formula>
    </cfRule>
  </conditionalFormatting>
  <conditionalFormatting sqref="BU93:BU94 BZ93:BZ94">
    <cfRule type="cellIs" dxfId="2530" priority="260" operator="equal">
      <formula>"-"</formula>
    </cfRule>
  </conditionalFormatting>
  <conditionalFormatting sqref="CB93:CB94">
    <cfRule type="cellIs" dxfId="2529" priority="258" operator="lessThan">
      <formula>0</formula>
    </cfRule>
    <cfRule type="cellIs" dxfId="2528" priority="259" operator="greaterThanOrEqual">
      <formula>0</formula>
    </cfRule>
  </conditionalFormatting>
  <conditionalFormatting sqref="CE93:CE94">
    <cfRule type="cellIs" dxfId="2527" priority="256" operator="lessThan">
      <formula>CF93</formula>
    </cfRule>
    <cfRule type="cellIs" dxfId="2526" priority="257" operator="greaterThanOrEqual">
      <formula>CF93</formula>
    </cfRule>
  </conditionalFormatting>
  <conditionalFormatting sqref="BU108:BU109">
    <cfRule type="cellIs" dxfId="2525" priority="254" operator="lessThan">
      <formula>BV108</formula>
    </cfRule>
    <cfRule type="cellIs" dxfId="2524" priority="255" operator="greaterThanOrEqual">
      <formula>BV108</formula>
    </cfRule>
  </conditionalFormatting>
  <conditionalFormatting sqref="BZ108:BZ109">
    <cfRule type="cellIs" dxfId="2523" priority="252" operator="lessThan">
      <formula>CA108</formula>
    </cfRule>
    <cfRule type="cellIs" dxfId="2522" priority="253" operator="greaterThanOrEqual">
      <formula>CA108</formula>
    </cfRule>
  </conditionalFormatting>
  <conditionalFormatting sqref="BU108:BU109 BZ108:BZ109">
    <cfRule type="cellIs" dxfId="2521" priority="251" operator="equal">
      <formula>"-"</formula>
    </cfRule>
  </conditionalFormatting>
  <conditionalFormatting sqref="CB108:CB109">
    <cfRule type="cellIs" dxfId="2520" priority="249" operator="lessThan">
      <formula>0</formula>
    </cfRule>
    <cfRule type="cellIs" dxfId="2519" priority="250" operator="greaterThanOrEqual">
      <formula>0</formula>
    </cfRule>
  </conditionalFormatting>
  <conditionalFormatting sqref="CE108:CE109">
    <cfRule type="cellIs" dxfId="2518" priority="247" operator="lessThan">
      <formula>CF108</formula>
    </cfRule>
    <cfRule type="cellIs" dxfId="2517" priority="248" operator="greaterThanOrEqual">
      <formula>CF108</formula>
    </cfRule>
  </conditionalFormatting>
  <conditionalFormatting sqref="BD126:BD137 BD169:BD174 BI169:BI174">
    <cfRule type="cellIs" dxfId="2516" priority="327" operator="lessThan">
      <formula>BE126</formula>
    </cfRule>
    <cfRule type="cellIs" dxfId="2515" priority="328" operator="greaterThanOrEqual">
      <formula>BE126</formula>
    </cfRule>
  </conditionalFormatting>
  <conditionalFormatting sqref="BI126:BI137">
    <cfRule type="cellIs" dxfId="2514" priority="325" operator="lessThan">
      <formula>BJ126</formula>
    </cfRule>
    <cfRule type="cellIs" dxfId="2513" priority="326" operator="greaterThanOrEqual">
      <formula>BJ126</formula>
    </cfRule>
  </conditionalFormatting>
  <conditionalFormatting sqref="BD126:BD137 BI126:BI137 BD169:BD174 BI169:BI174">
    <cfRule type="cellIs" dxfId="2512" priority="324" operator="equal">
      <formula>"-"</formula>
    </cfRule>
  </conditionalFormatting>
  <conditionalFormatting sqref="BI141:BI148">
    <cfRule type="cellIs" dxfId="2511" priority="320" operator="lessThan">
      <formula>BJ141</formula>
    </cfRule>
    <cfRule type="cellIs" dxfId="2510" priority="321" operator="greaterThanOrEqual">
      <formula>BJ141</formula>
    </cfRule>
  </conditionalFormatting>
  <conditionalFormatting sqref="AR149:AR150">
    <cfRule type="cellIs" dxfId="2509" priority="384" operator="lessThan">
      <formula>AS149</formula>
    </cfRule>
    <cfRule type="cellIs" dxfId="2508" priority="385" operator="greaterThanOrEqual">
      <formula>AS149</formula>
    </cfRule>
  </conditionalFormatting>
  <conditionalFormatting sqref="AR164:AR165">
    <cfRule type="cellIs" dxfId="2507" priority="375" operator="lessThan">
      <formula>AS164</formula>
    </cfRule>
    <cfRule type="cellIs" dxfId="2506" priority="376" operator="greaterThanOrEqual">
      <formula>AS164</formula>
    </cfRule>
  </conditionalFormatting>
  <conditionalFormatting sqref="V70:V81 V113:V118 AA113:AA118">
    <cfRule type="cellIs" dxfId="2505" priority="532" operator="lessThan">
      <formula>W70</formula>
    </cfRule>
    <cfRule type="cellIs" dxfId="2504" priority="533" operator="greaterThanOrEqual">
      <formula>W70</formula>
    </cfRule>
  </conditionalFormatting>
  <conditionalFormatting sqref="AA70:AA81">
    <cfRule type="cellIs" dxfId="2503" priority="530" operator="lessThan">
      <formula>AB70</formula>
    </cfRule>
    <cfRule type="cellIs" dxfId="2502" priority="531" operator="greaterThanOrEqual">
      <formula>AB70</formula>
    </cfRule>
  </conditionalFormatting>
  <conditionalFormatting sqref="V70:V81 AA70:AA81 V113:V118 AA113:AA118">
    <cfRule type="cellIs" dxfId="2501" priority="529" operator="equal">
      <formula>"-"</formula>
    </cfRule>
  </conditionalFormatting>
  <conditionalFormatting sqref="V98:V107 AA98:AA107">
    <cfRule type="cellIs" dxfId="2500" priority="519" operator="equal">
      <formula>"-"</formula>
    </cfRule>
  </conditionalFormatting>
  <conditionalFormatting sqref="V85:V92">
    <cfRule type="cellIs" dxfId="2499" priority="527" operator="lessThan">
      <formula>W85</formula>
    </cfRule>
    <cfRule type="cellIs" dxfId="2498" priority="528" operator="greaterThanOrEqual">
      <formula>W85</formula>
    </cfRule>
  </conditionalFormatting>
  <conditionalFormatting sqref="AA85:AA92">
    <cfRule type="cellIs" dxfId="2497" priority="525" operator="lessThan">
      <formula>AB85</formula>
    </cfRule>
    <cfRule type="cellIs" dxfId="2496" priority="526" operator="greaterThanOrEqual">
      <formula>AB85</formula>
    </cfRule>
  </conditionalFormatting>
  <conditionalFormatting sqref="V85:V92 AA85:AA92">
    <cfRule type="cellIs" dxfId="2495" priority="524" operator="equal">
      <formula>"-"</formula>
    </cfRule>
  </conditionalFormatting>
  <conditionalFormatting sqref="V98:V107">
    <cfRule type="cellIs" dxfId="2494" priority="522" operator="lessThan">
      <formula>W98</formula>
    </cfRule>
    <cfRule type="cellIs" dxfId="2493" priority="523" operator="greaterThanOrEqual">
      <formula>W98</formula>
    </cfRule>
  </conditionalFormatting>
  <conditionalFormatting sqref="AA98:AA107">
    <cfRule type="cellIs" dxfId="2492" priority="520" operator="lessThan">
      <formula>AB98</formula>
    </cfRule>
    <cfRule type="cellIs" dxfId="2491" priority="521" operator="greaterThanOrEqual">
      <formula>AB98</formula>
    </cfRule>
  </conditionalFormatting>
  <conditionalFormatting sqref="AC113:AC118 AC70:AC81">
    <cfRule type="cellIs" dxfId="2490" priority="517" operator="lessThan">
      <formula>0</formula>
    </cfRule>
    <cfRule type="cellIs" dxfId="2489" priority="518" operator="greaterThanOrEqual">
      <formula>0</formula>
    </cfRule>
  </conditionalFormatting>
  <conditionalFormatting sqref="AC85:AC92">
    <cfRule type="cellIs" dxfId="2488" priority="515" operator="lessThan">
      <formula>0</formula>
    </cfRule>
    <cfRule type="cellIs" dxfId="2487" priority="516" operator="greaterThanOrEqual">
      <formula>0</formula>
    </cfRule>
  </conditionalFormatting>
  <conditionalFormatting sqref="AC98:AC107">
    <cfRule type="cellIs" dxfId="2486" priority="513" operator="lessThan">
      <formula>0</formula>
    </cfRule>
    <cfRule type="cellIs" dxfId="2485" priority="514" operator="greaterThanOrEqual">
      <formula>0</formula>
    </cfRule>
  </conditionalFormatting>
  <conditionalFormatting sqref="AF113:AF118 AF98:AF107 AF85:AF92 AF70:AF81">
    <cfRule type="cellIs" dxfId="2484" priority="511" operator="lessThan">
      <formula>AG70</formula>
    </cfRule>
    <cfRule type="cellIs" dxfId="2483" priority="512" operator="greaterThanOrEqual">
      <formula>AG70</formula>
    </cfRule>
  </conditionalFormatting>
  <conditionalFormatting sqref="V93:V94">
    <cfRule type="cellIs" dxfId="2482" priority="509" operator="lessThan">
      <formula>W93</formula>
    </cfRule>
    <cfRule type="cellIs" dxfId="2481" priority="510" operator="greaterThanOrEqual">
      <formula>W93</formula>
    </cfRule>
  </conditionalFormatting>
  <conditionalFormatting sqref="V93:V94 AA93:AA94">
    <cfRule type="cellIs" dxfId="2480" priority="506" operator="equal">
      <formula>"-"</formula>
    </cfRule>
  </conditionalFormatting>
  <conditionalFormatting sqref="AC93:AC94">
    <cfRule type="cellIs" dxfId="2479" priority="504" operator="lessThan">
      <formula>0</formula>
    </cfRule>
    <cfRule type="cellIs" dxfId="2478" priority="505" operator="greaterThanOrEqual">
      <formula>0</formula>
    </cfRule>
  </conditionalFormatting>
  <conditionalFormatting sqref="AF93:AF94">
    <cfRule type="cellIs" dxfId="2477" priority="502" operator="lessThan">
      <formula>AG93</formula>
    </cfRule>
    <cfRule type="cellIs" dxfId="2476" priority="503" operator="greaterThanOrEqual">
      <formula>AG93</formula>
    </cfRule>
  </conditionalFormatting>
  <conditionalFormatting sqref="V108:V109">
    <cfRule type="cellIs" dxfId="2475" priority="500" operator="lessThan">
      <formula>W108</formula>
    </cfRule>
    <cfRule type="cellIs" dxfId="2474" priority="501" operator="greaterThanOrEqual">
      <formula>W108</formula>
    </cfRule>
  </conditionalFormatting>
  <conditionalFormatting sqref="V108:V109 AA108:AA109">
    <cfRule type="cellIs" dxfId="2473" priority="497" operator="equal">
      <formula>"-"</formula>
    </cfRule>
  </conditionalFormatting>
  <conditionalFormatting sqref="AC108:AC109">
    <cfRule type="cellIs" dxfId="2472" priority="495" operator="lessThan">
      <formula>0</formula>
    </cfRule>
    <cfRule type="cellIs" dxfId="2471" priority="496" operator="greaterThanOrEqual">
      <formula>0</formula>
    </cfRule>
  </conditionalFormatting>
  <conditionalFormatting sqref="AF108:AF109">
    <cfRule type="cellIs" dxfId="2470" priority="493" operator="lessThan">
      <formula>AG108</formula>
    </cfRule>
    <cfRule type="cellIs" dxfId="2469" priority="494" operator="greaterThanOrEqual">
      <formula>AG108</formula>
    </cfRule>
  </conditionalFormatting>
  <conditionalFormatting sqref="V126:V137 V169:V174 AA169:AA174">
    <cfRule type="cellIs" dxfId="2468" priority="491" operator="lessThan">
      <formula>W126</formula>
    </cfRule>
    <cfRule type="cellIs" dxfId="2467" priority="492" operator="greaterThanOrEqual">
      <formula>W126</formula>
    </cfRule>
  </conditionalFormatting>
  <conditionalFormatting sqref="AA126:AA137">
    <cfRule type="cellIs" dxfId="2466" priority="489" operator="lessThan">
      <formula>AB126</formula>
    </cfRule>
    <cfRule type="cellIs" dxfId="2465" priority="490" operator="greaterThanOrEqual">
      <formula>AB126</formula>
    </cfRule>
  </conditionalFormatting>
  <conditionalFormatting sqref="V126:V137 AA126:AA137 V169:V174 AA169:AA174">
    <cfRule type="cellIs" dxfId="2464" priority="488" operator="equal">
      <formula>"-"</formula>
    </cfRule>
  </conditionalFormatting>
  <conditionalFormatting sqref="AC169:AC174 AC126:AC137">
    <cfRule type="cellIs" dxfId="2463" priority="476" operator="lessThan">
      <formula>0</formula>
    </cfRule>
    <cfRule type="cellIs" dxfId="2462" priority="477" operator="greaterThanOrEqual">
      <formula>0</formula>
    </cfRule>
  </conditionalFormatting>
  <conditionalFormatting sqref="AC141:AC148">
    <cfRule type="cellIs" dxfId="2461" priority="474" operator="lessThan">
      <formula>0</formula>
    </cfRule>
    <cfRule type="cellIs" dxfId="2460" priority="475" operator="greaterThanOrEqual">
      <formula>0</formula>
    </cfRule>
  </conditionalFormatting>
  <conditionalFormatting sqref="AC154:AC163">
    <cfRule type="cellIs" dxfId="2459" priority="472" operator="lessThan">
      <formula>0</formula>
    </cfRule>
    <cfRule type="cellIs" dxfId="2458" priority="473" operator="greaterThanOrEqual">
      <formula>0</formula>
    </cfRule>
  </conditionalFormatting>
  <conditionalFormatting sqref="AF169:AF174 AF154:AF163 AF141:AF148 AF126:AF137">
    <cfRule type="cellIs" dxfId="2457" priority="470" operator="lessThan">
      <formula>AG126</formula>
    </cfRule>
    <cfRule type="cellIs" dxfId="2456" priority="471" operator="greaterThanOrEqual">
      <formula>AG126</formula>
    </cfRule>
  </conditionalFormatting>
  <conditionalFormatting sqref="V149:V150">
    <cfRule type="cellIs" dxfId="2455" priority="468" operator="lessThan">
      <formula>W149</formula>
    </cfRule>
    <cfRule type="cellIs" dxfId="2454" priority="469" operator="greaterThanOrEqual">
      <formula>W149</formula>
    </cfRule>
  </conditionalFormatting>
  <conditionalFormatting sqref="AA149:AA150">
    <cfRule type="cellIs" dxfId="2453" priority="466" operator="lessThan">
      <formula>AB149</formula>
    </cfRule>
    <cfRule type="cellIs" dxfId="2452" priority="467" operator="greaterThanOrEqual">
      <formula>AB149</formula>
    </cfRule>
  </conditionalFormatting>
  <conditionalFormatting sqref="V149:V150 AA149:AA150">
    <cfRule type="cellIs" dxfId="2451" priority="465" operator="equal">
      <formula>"-"</formula>
    </cfRule>
  </conditionalFormatting>
  <conditionalFormatting sqref="AC149:AC150">
    <cfRule type="cellIs" dxfId="2450" priority="463" operator="lessThan">
      <formula>0</formula>
    </cfRule>
    <cfRule type="cellIs" dxfId="2449" priority="464" operator="greaterThanOrEqual">
      <formula>0</formula>
    </cfRule>
  </conditionalFormatting>
  <conditionalFormatting sqref="V164:V165">
    <cfRule type="cellIs" dxfId="2448" priority="459" operator="lessThan">
      <formula>W164</formula>
    </cfRule>
    <cfRule type="cellIs" dxfId="2447" priority="460" operator="greaterThanOrEqual">
      <formula>W164</formula>
    </cfRule>
  </conditionalFormatting>
  <conditionalFormatting sqref="AA164:AA165">
    <cfRule type="cellIs" dxfId="2446" priority="457" operator="lessThan">
      <formula>AB164</formula>
    </cfRule>
    <cfRule type="cellIs" dxfId="2445" priority="458" operator="greaterThanOrEqual">
      <formula>AB164</formula>
    </cfRule>
  </conditionalFormatting>
  <conditionalFormatting sqref="V164:V165 AA164:AA165">
    <cfRule type="cellIs" dxfId="2444" priority="456" operator="equal">
      <formula>"-"</formula>
    </cfRule>
  </conditionalFormatting>
  <conditionalFormatting sqref="AC164:AC165">
    <cfRule type="cellIs" dxfId="2443" priority="454" operator="lessThan">
      <formula>0</formula>
    </cfRule>
    <cfRule type="cellIs" dxfId="2442" priority="455" operator="greaterThanOrEqual">
      <formula>0</formula>
    </cfRule>
  </conditionalFormatting>
  <conditionalFormatting sqref="AF164:AF165">
    <cfRule type="cellIs" dxfId="2441" priority="452" operator="lessThan">
      <formula>AG164</formula>
    </cfRule>
    <cfRule type="cellIs" dxfId="2440" priority="453" operator="greaterThanOrEqual">
      <formula>AG164</formula>
    </cfRule>
  </conditionalFormatting>
  <conditionalFormatting sqref="AM98:AM107 AR98:AR107">
    <cfRule type="cellIs" dxfId="2439" priority="437" operator="equal">
      <formula>"-"</formula>
    </cfRule>
  </conditionalFormatting>
  <conditionalFormatting sqref="AM85:AM92">
    <cfRule type="cellIs" dxfId="2438" priority="445" operator="lessThan">
      <formula>AN85</formula>
    </cfRule>
    <cfRule type="cellIs" dxfId="2437" priority="446" operator="greaterThanOrEqual">
      <formula>AN85</formula>
    </cfRule>
  </conditionalFormatting>
  <conditionalFormatting sqref="AM85:AM92 AR85:AR92">
    <cfRule type="cellIs" dxfId="2436" priority="442" operator="equal">
      <formula>"-"</formula>
    </cfRule>
  </conditionalFormatting>
  <conditionalFormatting sqref="AM98:AM107">
    <cfRule type="cellIs" dxfId="2435" priority="440" operator="lessThan">
      <formula>AN98</formula>
    </cfRule>
    <cfRule type="cellIs" dxfId="2434" priority="441" operator="greaterThanOrEqual">
      <formula>AN98</formula>
    </cfRule>
  </conditionalFormatting>
  <conditionalFormatting sqref="AR98:AR107">
    <cfRule type="cellIs" dxfId="2433" priority="438" operator="lessThan">
      <formula>AS98</formula>
    </cfRule>
    <cfRule type="cellIs" dxfId="2432" priority="439" operator="greaterThanOrEqual">
      <formula>AS98</formula>
    </cfRule>
  </conditionalFormatting>
  <conditionalFormatting sqref="AT113:AT118 AT70:AT81">
    <cfRule type="cellIs" dxfId="2431" priority="435" operator="lessThan">
      <formula>0</formula>
    </cfRule>
    <cfRule type="cellIs" dxfId="2430" priority="436" operator="greaterThanOrEqual">
      <formula>0</formula>
    </cfRule>
  </conditionalFormatting>
  <conditionalFormatting sqref="AT85:AT92">
    <cfRule type="cellIs" dxfId="2429" priority="433" operator="lessThan">
      <formula>0</formula>
    </cfRule>
    <cfRule type="cellIs" dxfId="2428" priority="434" operator="greaterThanOrEqual">
      <formula>0</formula>
    </cfRule>
  </conditionalFormatting>
  <conditionalFormatting sqref="AT98:AT107">
    <cfRule type="cellIs" dxfId="2427" priority="431" operator="lessThan">
      <formula>0</formula>
    </cfRule>
    <cfRule type="cellIs" dxfId="2426" priority="432" operator="greaterThanOrEqual">
      <formula>0</formula>
    </cfRule>
  </conditionalFormatting>
  <conditionalFormatting sqref="AW113:AW118 AW98:AW107 AW85:AW92 AW70:AW81">
    <cfRule type="cellIs" dxfId="2425" priority="429" operator="lessThan">
      <formula>AX70</formula>
    </cfRule>
    <cfRule type="cellIs" dxfId="2424" priority="430" operator="greaterThanOrEqual">
      <formula>AX70</formula>
    </cfRule>
  </conditionalFormatting>
  <conditionalFormatting sqref="AT93:AT94">
    <cfRule type="cellIs" dxfId="2423" priority="422" operator="lessThan">
      <formula>0</formula>
    </cfRule>
    <cfRule type="cellIs" dxfId="2422" priority="423" operator="greaterThanOrEqual">
      <formula>0</formula>
    </cfRule>
  </conditionalFormatting>
  <conditionalFormatting sqref="AM108:AM109">
    <cfRule type="cellIs" dxfId="2421" priority="418" operator="lessThan">
      <formula>AN108</formula>
    </cfRule>
    <cfRule type="cellIs" dxfId="2420" priority="419" operator="greaterThanOrEqual">
      <formula>AN108</formula>
    </cfRule>
  </conditionalFormatting>
  <conditionalFormatting sqref="AR108:AR109">
    <cfRule type="cellIs" dxfId="2419" priority="416" operator="lessThan">
      <formula>AS108</formula>
    </cfRule>
    <cfRule type="cellIs" dxfId="2418" priority="417" operator="greaterThanOrEqual">
      <formula>AS108</formula>
    </cfRule>
  </conditionalFormatting>
  <conditionalFormatting sqref="AM108:AM109 AR108:AR109">
    <cfRule type="cellIs" dxfId="2417" priority="415" operator="equal">
      <formula>"-"</formula>
    </cfRule>
  </conditionalFormatting>
  <conditionalFormatting sqref="AT108:AT109">
    <cfRule type="cellIs" dxfId="2416" priority="413" operator="lessThan">
      <formula>0</formula>
    </cfRule>
    <cfRule type="cellIs" dxfId="2415" priority="414" operator="greaterThanOrEqual">
      <formula>0</formula>
    </cfRule>
  </conditionalFormatting>
  <conditionalFormatting sqref="AW108:AW109">
    <cfRule type="cellIs" dxfId="2414" priority="411" operator="lessThan">
      <formula>AX108</formula>
    </cfRule>
    <cfRule type="cellIs" dxfId="2413" priority="412" operator="greaterThanOrEqual">
      <formula>AX108</formula>
    </cfRule>
  </conditionalFormatting>
  <conditionalFormatting sqref="AM126:AM137 AM169:AM174 AR169:AR174">
    <cfRule type="cellIs" dxfId="2412" priority="409" operator="lessThan">
      <formula>AN126</formula>
    </cfRule>
    <cfRule type="cellIs" dxfId="2411" priority="410" operator="greaterThanOrEqual">
      <formula>AN126</formula>
    </cfRule>
  </conditionalFormatting>
  <conditionalFormatting sqref="AR126:AR137">
    <cfRule type="cellIs" dxfId="2410" priority="407" operator="lessThan">
      <formula>AS126</formula>
    </cfRule>
    <cfRule type="cellIs" dxfId="2409" priority="408" operator="greaterThanOrEqual">
      <formula>AS126</formula>
    </cfRule>
  </conditionalFormatting>
  <conditionalFormatting sqref="AM126:AM137 AR126:AR137 AM169:AM174 AR169:AR174">
    <cfRule type="cellIs" dxfId="2408" priority="406" operator="equal">
      <formula>"-"</formula>
    </cfRule>
  </conditionalFormatting>
  <conditionalFormatting sqref="AM154:AM163 AR154:AR163">
    <cfRule type="cellIs" dxfId="2407" priority="396" operator="equal">
      <formula>"-"</formula>
    </cfRule>
  </conditionalFormatting>
  <conditionalFormatting sqref="AM141:AM148">
    <cfRule type="cellIs" dxfId="2406" priority="404" operator="lessThan">
      <formula>AN141</formula>
    </cfRule>
    <cfRule type="cellIs" dxfId="2405" priority="405" operator="greaterThanOrEqual">
      <formula>AN141</formula>
    </cfRule>
  </conditionalFormatting>
  <conditionalFormatting sqref="AR141:AR148">
    <cfRule type="cellIs" dxfId="2404" priority="402" operator="lessThan">
      <formula>AS141</formula>
    </cfRule>
    <cfRule type="cellIs" dxfId="2403" priority="403" operator="greaterThanOrEqual">
      <formula>AS141</formula>
    </cfRule>
  </conditionalFormatting>
  <conditionalFormatting sqref="AM141:AM148 AR141:AR148">
    <cfRule type="cellIs" dxfId="2402" priority="401" operator="equal">
      <formula>"-"</formula>
    </cfRule>
  </conditionalFormatting>
  <conditionalFormatting sqref="AM154:AM163">
    <cfRule type="cellIs" dxfId="2401" priority="399" operator="lessThan">
      <formula>AN154</formula>
    </cfRule>
    <cfRule type="cellIs" dxfId="2400" priority="400" operator="greaterThanOrEqual">
      <formula>AN154</formula>
    </cfRule>
  </conditionalFormatting>
  <conditionalFormatting sqref="AR154:AR163">
    <cfRule type="cellIs" dxfId="2399" priority="397" operator="lessThan">
      <formula>AS154</formula>
    </cfRule>
    <cfRule type="cellIs" dxfId="2398" priority="398" operator="greaterThanOrEqual">
      <formula>AS154</formula>
    </cfRule>
  </conditionalFormatting>
  <conditionalFormatting sqref="AT169:AT174 AT126:AT137">
    <cfRule type="cellIs" dxfId="2397" priority="394" operator="lessThan">
      <formula>0</formula>
    </cfRule>
    <cfRule type="cellIs" dxfId="2396" priority="395" operator="greaterThanOrEqual">
      <formula>0</formula>
    </cfRule>
  </conditionalFormatting>
  <conditionalFormatting sqref="AT141:AT148">
    <cfRule type="cellIs" dxfId="2395" priority="392" operator="lessThan">
      <formula>0</formula>
    </cfRule>
    <cfRule type="cellIs" dxfId="2394" priority="393" operator="greaterThanOrEqual">
      <formula>0</formula>
    </cfRule>
  </conditionalFormatting>
  <conditionalFormatting sqref="AT154:AT163">
    <cfRule type="cellIs" dxfId="2393" priority="390" operator="lessThan">
      <formula>0</formula>
    </cfRule>
    <cfRule type="cellIs" dxfId="2392" priority="391" operator="greaterThanOrEqual">
      <formula>0</formula>
    </cfRule>
  </conditionalFormatting>
  <conditionalFormatting sqref="AW169:AW174 AW154:AW163 AW141:AW148 AW126:AW137">
    <cfRule type="cellIs" dxfId="2391" priority="388" operator="lessThan">
      <formula>AX126</formula>
    </cfRule>
    <cfRule type="cellIs" dxfId="2390" priority="389" operator="greaterThanOrEqual">
      <formula>AX126</formula>
    </cfRule>
  </conditionalFormatting>
  <conditionalFormatting sqref="AM149:AM150">
    <cfRule type="cellIs" dxfId="2389" priority="386" operator="lessThan">
      <formula>AN149</formula>
    </cfRule>
    <cfRule type="cellIs" dxfId="2388" priority="387" operator="greaterThanOrEqual">
      <formula>AN149</formula>
    </cfRule>
  </conditionalFormatting>
  <conditionalFormatting sqref="AM149:AM150 AR149:AR150">
    <cfRule type="cellIs" dxfId="2387" priority="383" operator="equal">
      <formula>"-"</formula>
    </cfRule>
  </conditionalFormatting>
  <conditionalFormatting sqref="AT149:AT150">
    <cfRule type="cellIs" dxfId="2386" priority="381" operator="lessThan">
      <formula>0</formula>
    </cfRule>
    <cfRule type="cellIs" dxfId="2385" priority="382" operator="greaterThanOrEqual">
      <formula>0</formula>
    </cfRule>
  </conditionalFormatting>
  <conditionalFormatting sqref="AW149:AW150">
    <cfRule type="cellIs" dxfId="2384" priority="379" operator="lessThan">
      <formula>AX149</formula>
    </cfRule>
    <cfRule type="cellIs" dxfId="2383" priority="380" operator="greaterThanOrEqual">
      <formula>AX149</formula>
    </cfRule>
  </conditionalFormatting>
  <conditionalFormatting sqref="AM164:AM165">
    <cfRule type="cellIs" dxfId="2382" priority="377" operator="lessThan">
      <formula>AN164</formula>
    </cfRule>
    <cfRule type="cellIs" dxfId="2381" priority="378" operator="greaterThanOrEqual">
      <formula>AN164</formula>
    </cfRule>
  </conditionalFormatting>
  <conditionalFormatting sqref="AM164:AM165 AR164:AR165">
    <cfRule type="cellIs" dxfId="2380" priority="374" operator="equal">
      <formula>"-"</formula>
    </cfRule>
  </conditionalFormatting>
  <conditionalFormatting sqref="AT164:AT165">
    <cfRule type="cellIs" dxfId="2379" priority="372" operator="lessThan">
      <formula>0</formula>
    </cfRule>
    <cfRule type="cellIs" dxfId="2378" priority="373" operator="greaterThanOrEqual">
      <formula>0</formula>
    </cfRule>
  </conditionalFormatting>
  <conditionalFormatting sqref="AW164:AW165">
    <cfRule type="cellIs" dxfId="2377" priority="370" operator="lessThan">
      <formula>AX164</formula>
    </cfRule>
    <cfRule type="cellIs" dxfId="2376" priority="371" operator="greaterThanOrEqual">
      <formula>AX164</formula>
    </cfRule>
  </conditionalFormatting>
  <conditionalFormatting sqref="BD93:BD94">
    <cfRule type="cellIs" dxfId="2375" priority="345" operator="lessThan">
      <formula>BE93</formula>
    </cfRule>
    <cfRule type="cellIs" dxfId="2374" priority="346" operator="greaterThanOrEqual">
      <formula>BE93</formula>
    </cfRule>
  </conditionalFormatting>
  <conditionalFormatting sqref="BI93:BI94">
    <cfRule type="cellIs" dxfId="2373" priority="343" operator="lessThan">
      <formula>BJ93</formula>
    </cfRule>
    <cfRule type="cellIs" dxfId="2372" priority="344" operator="greaterThanOrEqual">
      <formula>BJ93</formula>
    </cfRule>
  </conditionalFormatting>
  <conditionalFormatting sqref="BD93:BD94 BI93:BI94">
    <cfRule type="cellIs" dxfId="2371" priority="342" operator="equal">
      <formula>"-"</formula>
    </cfRule>
  </conditionalFormatting>
  <conditionalFormatting sqref="BK93:BK94">
    <cfRule type="cellIs" dxfId="2370" priority="340" operator="lessThan">
      <formula>0</formula>
    </cfRule>
    <cfRule type="cellIs" dxfId="2369" priority="341" operator="greaterThanOrEqual">
      <formula>0</formula>
    </cfRule>
  </conditionalFormatting>
  <conditionalFormatting sqref="BN93:BN94">
    <cfRule type="cellIs" dxfId="2368" priority="338" operator="lessThan">
      <formula>BO93</formula>
    </cfRule>
    <cfRule type="cellIs" dxfId="2367" priority="339" operator="greaterThanOrEqual">
      <formula>BO93</formula>
    </cfRule>
  </conditionalFormatting>
  <conditionalFormatting sqref="BD108:BD109">
    <cfRule type="cellIs" dxfId="2366" priority="336" operator="lessThan">
      <formula>BE108</formula>
    </cfRule>
    <cfRule type="cellIs" dxfId="2365" priority="337" operator="greaterThanOrEqual">
      <formula>BE108</formula>
    </cfRule>
  </conditionalFormatting>
  <conditionalFormatting sqref="BI108:BI109">
    <cfRule type="cellIs" dxfId="2364" priority="334" operator="lessThan">
      <formula>BJ108</formula>
    </cfRule>
    <cfRule type="cellIs" dxfId="2363" priority="335" operator="greaterThanOrEqual">
      <formula>BJ108</formula>
    </cfRule>
  </conditionalFormatting>
  <conditionalFormatting sqref="BD108:BD109 BI108:BI109">
    <cfRule type="cellIs" dxfId="2362" priority="333" operator="equal">
      <formula>"-"</formula>
    </cfRule>
  </conditionalFormatting>
  <conditionalFormatting sqref="BK108:BK109">
    <cfRule type="cellIs" dxfId="2361" priority="331" operator="lessThan">
      <formula>0</formula>
    </cfRule>
    <cfRule type="cellIs" dxfId="2360" priority="332" operator="greaterThanOrEqual">
      <formula>0</formula>
    </cfRule>
  </conditionalFormatting>
  <conditionalFormatting sqref="BN108:BN109">
    <cfRule type="cellIs" dxfId="2359" priority="329" operator="lessThan">
      <formula>BO108</formula>
    </cfRule>
    <cfRule type="cellIs" dxfId="2358" priority="330" operator="greaterThanOrEqual">
      <formula>BO108</formula>
    </cfRule>
  </conditionalFormatting>
  <conditionalFormatting sqref="BD154:BD163 BI154:BI163">
    <cfRule type="cellIs" dxfId="2357" priority="314" operator="equal">
      <formula>"-"</formula>
    </cfRule>
  </conditionalFormatting>
  <conditionalFormatting sqref="BD141:BD148">
    <cfRule type="cellIs" dxfId="2356" priority="322" operator="lessThan">
      <formula>BE141</formula>
    </cfRule>
    <cfRule type="cellIs" dxfId="2355" priority="323" operator="greaterThanOrEqual">
      <formula>BE141</formula>
    </cfRule>
  </conditionalFormatting>
  <conditionalFormatting sqref="BD141:BD148 BI141:BI148">
    <cfRule type="cellIs" dxfId="2354" priority="319" operator="equal">
      <formula>"-"</formula>
    </cfRule>
  </conditionalFormatting>
  <conditionalFormatting sqref="BD154:BD163">
    <cfRule type="cellIs" dxfId="2353" priority="317" operator="lessThan">
      <formula>BE154</formula>
    </cfRule>
    <cfRule type="cellIs" dxfId="2352" priority="318" operator="greaterThanOrEqual">
      <formula>BE154</formula>
    </cfRule>
  </conditionalFormatting>
  <conditionalFormatting sqref="BI154:BI163">
    <cfRule type="cellIs" dxfId="2351" priority="315" operator="lessThan">
      <formula>BJ154</formula>
    </cfRule>
    <cfRule type="cellIs" dxfId="2350" priority="316" operator="greaterThanOrEqual">
      <formula>BJ154</formula>
    </cfRule>
  </conditionalFormatting>
  <conditionalFormatting sqref="BK169:BK174 BK126:BK137">
    <cfRule type="cellIs" dxfId="2349" priority="312" operator="lessThan">
      <formula>0</formula>
    </cfRule>
    <cfRule type="cellIs" dxfId="2348" priority="313" operator="greaterThanOrEqual">
      <formula>0</formula>
    </cfRule>
  </conditionalFormatting>
  <conditionalFormatting sqref="BK141:BK148">
    <cfRule type="cellIs" dxfId="2347" priority="310" operator="lessThan">
      <formula>0</formula>
    </cfRule>
    <cfRule type="cellIs" dxfId="2346" priority="311" operator="greaterThanOrEqual">
      <formula>0</formula>
    </cfRule>
  </conditionalFormatting>
  <conditionalFormatting sqref="BK154:BK163">
    <cfRule type="cellIs" dxfId="2345" priority="308" operator="lessThan">
      <formula>0</formula>
    </cfRule>
    <cfRule type="cellIs" dxfId="2344" priority="309" operator="greaterThanOrEqual">
      <formula>0</formula>
    </cfRule>
  </conditionalFormatting>
  <conditionalFormatting sqref="BN169:BN174 BN154:BN163 BN141:BN148 BN126:BN137">
    <cfRule type="cellIs" dxfId="2343" priority="306" operator="lessThan">
      <formula>BO126</formula>
    </cfRule>
    <cfRule type="cellIs" dxfId="2342" priority="307" operator="greaterThanOrEqual">
      <formula>BO126</formula>
    </cfRule>
  </conditionalFormatting>
  <conditionalFormatting sqref="BD149:BD150">
    <cfRule type="cellIs" dxfId="2341" priority="304" operator="lessThan">
      <formula>BE149</formula>
    </cfRule>
    <cfRule type="cellIs" dxfId="2340" priority="305" operator="greaterThanOrEqual">
      <formula>BE149</formula>
    </cfRule>
  </conditionalFormatting>
  <conditionalFormatting sqref="BI149:BI150">
    <cfRule type="cellIs" dxfId="2339" priority="302" operator="lessThan">
      <formula>BJ149</formula>
    </cfRule>
    <cfRule type="cellIs" dxfId="2338" priority="303" operator="greaterThanOrEqual">
      <formula>BJ149</formula>
    </cfRule>
  </conditionalFormatting>
  <conditionalFormatting sqref="BD149:BD150 BI149:BI150">
    <cfRule type="cellIs" dxfId="2337" priority="301" operator="equal">
      <formula>"-"</formula>
    </cfRule>
  </conditionalFormatting>
  <conditionalFormatting sqref="BK149:BK150">
    <cfRule type="cellIs" dxfId="2336" priority="299" operator="lessThan">
      <formula>0</formula>
    </cfRule>
    <cfRule type="cellIs" dxfId="2335" priority="300" operator="greaterThanOrEqual">
      <formula>0</formula>
    </cfRule>
  </conditionalFormatting>
  <conditionalFormatting sqref="BN149:BN150">
    <cfRule type="cellIs" dxfId="2334" priority="297" operator="lessThan">
      <formula>BO149</formula>
    </cfRule>
    <cfRule type="cellIs" dxfId="2333" priority="298" operator="greaterThanOrEqual">
      <formula>BO149</formula>
    </cfRule>
  </conditionalFormatting>
  <conditionalFormatting sqref="BD164:BD165">
    <cfRule type="cellIs" dxfId="2332" priority="295" operator="lessThan">
      <formula>BE164</formula>
    </cfRule>
    <cfRule type="cellIs" dxfId="2331" priority="296" operator="greaterThanOrEqual">
      <formula>BE164</formula>
    </cfRule>
  </conditionalFormatting>
  <conditionalFormatting sqref="BI164:BI165">
    <cfRule type="cellIs" dxfId="2330" priority="293" operator="lessThan">
      <formula>BJ164</formula>
    </cfRule>
    <cfRule type="cellIs" dxfId="2329" priority="294" operator="greaterThanOrEqual">
      <formula>BJ164</formula>
    </cfRule>
  </conditionalFormatting>
  <conditionalFormatting sqref="BD164:BD165 BI164:BI165">
    <cfRule type="cellIs" dxfId="2328" priority="292" operator="equal">
      <formula>"-"</formula>
    </cfRule>
  </conditionalFormatting>
  <conditionalFormatting sqref="BK164:BK165">
    <cfRule type="cellIs" dxfId="2327" priority="290" operator="lessThan">
      <formula>0</formula>
    </cfRule>
    <cfRule type="cellIs" dxfId="2326" priority="291" operator="greaterThanOrEqual">
      <formula>0</formula>
    </cfRule>
  </conditionalFormatting>
  <conditionalFormatting sqref="BN164:BN165">
    <cfRule type="cellIs" dxfId="2325" priority="288" operator="lessThan">
      <formula>BO164</formula>
    </cfRule>
    <cfRule type="cellIs" dxfId="2324" priority="289" operator="greaterThanOrEqual">
      <formula>BO164</formula>
    </cfRule>
  </conditionalFormatting>
  <conditionalFormatting sqref="BU70:BU81 BU113:BU118 BZ113:BZ118">
    <cfRule type="cellIs" dxfId="2323" priority="286" operator="lessThan">
      <formula>BV70</formula>
    </cfRule>
    <cfRule type="cellIs" dxfId="2322" priority="287" operator="greaterThanOrEqual">
      <formula>BV70</formula>
    </cfRule>
  </conditionalFormatting>
  <conditionalFormatting sqref="BZ70:BZ81">
    <cfRule type="cellIs" dxfId="2321" priority="284" operator="lessThan">
      <formula>CA70</formula>
    </cfRule>
    <cfRule type="cellIs" dxfId="2320" priority="285" operator="greaterThanOrEqual">
      <formula>CA70</formula>
    </cfRule>
  </conditionalFormatting>
  <conditionalFormatting sqref="BU70:BU81 BZ70:BZ81 BU113:BU118 BZ113:BZ118">
    <cfRule type="cellIs" dxfId="2319" priority="283" operator="equal">
      <formula>"-"</formula>
    </cfRule>
  </conditionalFormatting>
  <conditionalFormatting sqref="BU98:BU107 BZ98:BZ107">
    <cfRule type="cellIs" dxfId="2318" priority="273" operator="equal">
      <formula>"-"</formula>
    </cfRule>
  </conditionalFormatting>
  <conditionalFormatting sqref="BU85:BU92">
    <cfRule type="cellIs" dxfId="2317" priority="281" operator="lessThan">
      <formula>BV85</formula>
    </cfRule>
    <cfRule type="cellIs" dxfId="2316" priority="282" operator="greaterThanOrEqual">
      <formula>BV85</formula>
    </cfRule>
  </conditionalFormatting>
  <conditionalFormatting sqref="BZ85:BZ92">
    <cfRule type="cellIs" dxfId="2315" priority="279" operator="lessThan">
      <formula>CA85</formula>
    </cfRule>
    <cfRule type="cellIs" dxfId="2314" priority="280" operator="greaterThanOrEqual">
      <formula>CA85</formula>
    </cfRule>
  </conditionalFormatting>
  <conditionalFormatting sqref="BU85:BU92 BZ85:BZ92">
    <cfRule type="cellIs" dxfId="2313" priority="278" operator="equal">
      <formula>"-"</formula>
    </cfRule>
  </conditionalFormatting>
  <conditionalFormatting sqref="BU98:BU107">
    <cfRule type="cellIs" dxfId="2312" priority="276" operator="lessThan">
      <formula>BV98</formula>
    </cfRule>
    <cfRule type="cellIs" dxfId="2311" priority="277" operator="greaterThanOrEqual">
      <formula>BV98</formula>
    </cfRule>
  </conditionalFormatting>
  <conditionalFormatting sqref="BZ98:BZ107">
    <cfRule type="cellIs" dxfId="2310" priority="274" operator="lessThan">
      <formula>CA98</formula>
    </cfRule>
    <cfRule type="cellIs" dxfId="2309" priority="275" operator="greaterThanOrEqual">
      <formula>CA98</formula>
    </cfRule>
  </conditionalFormatting>
  <conditionalFormatting sqref="CB113:CB118 CB70:CB81">
    <cfRule type="cellIs" dxfId="2308" priority="271" operator="lessThan">
      <formula>0</formula>
    </cfRule>
    <cfRule type="cellIs" dxfId="2307" priority="272" operator="greaterThanOrEqual">
      <formula>0</formula>
    </cfRule>
  </conditionalFormatting>
  <conditionalFormatting sqref="CB85:CB92">
    <cfRule type="cellIs" dxfId="2306" priority="269" operator="lessThan">
      <formula>0</formula>
    </cfRule>
    <cfRule type="cellIs" dxfId="2305" priority="270" operator="greaterThanOrEqual">
      <formula>0</formula>
    </cfRule>
  </conditionalFormatting>
  <conditionalFormatting sqref="CB98:CB107">
    <cfRule type="cellIs" dxfId="2304" priority="267" operator="lessThan">
      <formula>0</formula>
    </cfRule>
    <cfRule type="cellIs" dxfId="2303" priority="268" operator="greaterThanOrEqual">
      <formula>0</formula>
    </cfRule>
  </conditionalFormatting>
  <conditionalFormatting sqref="CE113:CE118 CE98:CE107 CE85:CE92 CE70:CE81">
    <cfRule type="cellIs" dxfId="2302" priority="265" operator="lessThan">
      <formula>CF70</formula>
    </cfRule>
    <cfRule type="cellIs" dxfId="2301" priority="266" operator="greaterThanOrEqual">
      <formula>CF70</formula>
    </cfRule>
  </conditionalFormatting>
  <conditionalFormatting sqref="BU126:BU137 BU169:BU174 BZ169:BZ174">
    <cfRule type="cellIs" dxfId="2300" priority="245" operator="lessThan">
      <formula>BV126</formula>
    </cfRule>
    <cfRule type="cellIs" dxfId="2299" priority="246" operator="greaterThanOrEqual">
      <formula>BV126</formula>
    </cfRule>
  </conditionalFormatting>
  <conditionalFormatting sqref="BZ126:BZ137">
    <cfRule type="cellIs" dxfId="2298" priority="243" operator="lessThan">
      <formula>CA126</formula>
    </cfRule>
    <cfRule type="cellIs" dxfId="2297" priority="244" operator="greaterThanOrEqual">
      <formula>CA126</formula>
    </cfRule>
  </conditionalFormatting>
  <conditionalFormatting sqref="BU126:BU137 BZ126:BZ137 BU169:BU174 BZ169:BZ174">
    <cfRule type="cellIs" dxfId="2296" priority="242" operator="equal">
      <formula>"-"</formula>
    </cfRule>
  </conditionalFormatting>
  <conditionalFormatting sqref="BU154:BU163 BZ154:BZ163">
    <cfRule type="cellIs" dxfId="2295" priority="232" operator="equal">
      <formula>"-"</formula>
    </cfRule>
  </conditionalFormatting>
  <conditionalFormatting sqref="BU141:BU148">
    <cfRule type="cellIs" dxfId="2294" priority="240" operator="lessThan">
      <formula>BV141</formula>
    </cfRule>
    <cfRule type="cellIs" dxfId="2293" priority="241" operator="greaterThanOrEqual">
      <formula>BV141</formula>
    </cfRule>
  </conditionalFormatting>
  <conditionalFormatting sqref="BZ141:BZ148">
    <cfRule type="cellIs" dxfId="2292" priority="238" operator="lessThan">
      <formula>CA141</formula>
    </cfRule>
    <cfRule type="cellIs" dxfId="2291" priority="239" operator="greaterThanOrEqual">
      <formula>CA141</formula>
    </cfRule>
  </conditionalFormatting>
  <conditionalFormatting sqref="BU141:BU148 BZ141:BZ148">
    <cfRule type="cellIs" dxfId="2290" priority="237" operator="equal">
      <formula>"-"</formula>
    </cfRule>
  </conditionalFormatting>
  <conditionalFormatting sqref="BU154:BU163">
    <cfRule type="cellIs" dxfId="2289" priority="235" operator="lessThan">
      <formula>BV154</formula>
    </cfRule>
    <cfRule type="cellIs" dxfId="2288" priority="236" operator="greaterThanOrEqual">
      <formula>BV154</formula>
    </cfRule>
  </conditionalFormatting>
  <conditionalFormatting sqref="BZ154:BZ163">
    <cfRule type="cellIs" dxfId="2287" priority="233" operator="lessThan">
      <formula>CA154</formula>
    </cfRule>
    <cfRule type="cellIs" dxfId="2286" priority="234" operator="greaterThanOrEqual">
      <formula>CA154</formula>
    </cfRule>
  </conditionalFormatting>
  <conditionalFormatting sqref="CB169:CB174 CB126:CB137">
    <cfRule type="cellIs" dxfId="2285" priority="230" operator="lessThan">
      <formula>0</formula>
    </cfRule>
    <cfRule type="cellIs" dxfId="2284" priority="231" operator="greaterThanOrEqual">
      <formula>0</formula>
    </cfRule>
  </conditionalFormatting>
  <conditionalFormatting sqref="CB141:CB148">
    <cfRule type="cellIs" dxfId="2283" priority="228" operator="lessThan">
      <formula>0</formula>
    </cfRule>
    <cfRule type="cellIs" dxfId="2282" priority="229" operator="greaterThanOrEqual">
      <formula>0</formula>
    </cfRule>
  </conditionalFormatting>
  <conditionalFormatting sqref="CB154:CB163">
    <cfRule type="cellIs" dxfId="2281" priority="226" operator="lessThan">
      <formula>0</formula>
    </cfRule>
    <cfRule type="cellIs" dxfId="2280" priority="227" operator="greaterThanOrEqual">
      <formula>0</formula>
    </cfRule>
  </conditionalFormatting>
  <conditionalFormatting sqref="CE169:CE174 CE154:CE163 CE141:CE148 CE126:CE137">
    <cfRule type="cellIs" dxfId="2279" priority="224" operator="lessThan">
      <formula>CF126</formula>
    </cfRule>
    <cfRule type="cellIs" dxfId="2278" priority="225" operator="greaterThanOrEqual">
      <formula>CF126</formula>
    </cfRule>
  </conditionalFormatting>
  <conditionalFormatting sqref="BU149:BU150">
    <cfRule type="cellIs" dxfId="2277" priority="222" operator="lessThan">
      <formula>BV149</formula>
    </cfRule>
    <cfRule type="cellIs" dxfId="2276" priority="223" operator="greaterThanOrEqual">
      <formula>BV149</formula>
    </cfRule>
  </conditionalFormatting>
  <conditionalFormatting sqref="BZ149:BZ150">
    <cfRule type="cellIs" dxfId="2275" priority="220" operator="lessThan">
      <formula>CA149</formula>
    </cfRule>
    <cfRule type="cellIs" dxfId="2274" priority="221" operator="greaterThanOrEqual">
      <formula>CA149</formula>
    </cfRule>
  </conditionalFormatting>
  <conditionalFormatting sqref="BU149:BU150 BZ149:BZ150">
    <cfRule type="cellIs" dxfId="2273" priority="219" operator="equal">
      <formula>"-"</formula>
    </cfRule>
  </conditionalFormatting>
  <conditionalFormatting sqref="CB149:CB150">
    <cfRule type="cellIs" dxfId="2272" priority="217" operator="lessThan">
      <formula>0</formula>
    </cfRule>
    <cfRule type="cellIs" dxfId="2271" priority="218" operator="greaterThanOrEqual">
      <formula>0</formula>
    </cfRule>
  </conditionalFormatting>
  <conditionalFormatting sqref="CE149:CE150">
    <cfRule type="cellIs" dxfId="2270" priority="215" operator="lessThan">
      <formula>CF149</formula>
    </cfRule>
    <cfRule type="cellIs" dxfId="2269" priority="216" operator="greaterThanOrEqual">
      <formula>CF149</formula>
    </cfRule>
  </conditionalFormatting>
  <conditionalFormatting sqref="BU164:BU165">
    <cfRule type="cellIs" dxfId="2268" priority="213" operator="lessThan">
      <formula>BV164</formula>
    </cfRule>
    <cfRule type="cellIs" dxfId="2267" priority="214" operator="greaterThanOrEqual">
      <formula>BV164</formula>
    </cfRule>
  </conditionalFormatting>
  <conditionalFormatting sqref="BZ164:BZ165">
    <cfRule type="cellIs" dxfId="2266" priority="211" operator="lessThan">
      <formula>CA164</formula>
    </cfRule>
    <cfRule type="cellIs" dxfId="2265" priority="212" operator="greaterThanOrEqual">
      <formula>CA164</formula>
    </cfRule>
  </conditionalFormatting>
  <conditionalFormatting sqref="BU164:BU165 BZ164:BZ165">
    <cfRule type="cellIs" dxfId="2264" priority="210" operator="equal">
      <formula>"-"</formula>
    </cfRule>
  </conditionalFormatting>
  <conditionalFormatting sqref="CB164:CB165">
    <cfRule type="cellIs" dxfId="2263" priority="208" operator="lessThan">
      <formula>0</formula>
    </cfRule>
    <cfRule type="cellIs" dxfId="2262" priority="209" operator="greaterThanOrEqual">
      <formula>0</formula>
    </cfRule>
  </conditionalFormatting>
  <conditionalFormatting sqref="CE164:CE165">
    <cfRule type="cellIs" dxfId="2261" priority="206" operator="lessThan">
      <formula>CF164</formula>
    </cfRule>
    <cfRule type="cellIs" dxfId="2260" priority="207" operator="greaterThanOrEqual">
      <formula>CF164</formula>
    </cfRule>
  </conditionalFormatting>
  <conditionalFormatting sqref="E14:E25 E57:E62 J57:J62">
    <cfRule type="cellIs" dxfId="2259" priority="204" operator="lessThan">
      <formula>F14</formula>
    </cfRule>
    <cfRule type="cellIs" dxfId="2258" priority="205" operator="greaterThanOrEqual">
      <formula>F14</formula>
    </cfRule>
  </conditionalFormatting>
  <conditionalFormatting sqref="J14:J25">
    <cfRule type="cellIs" dxfId="2257" priority="202" operator="lessThan">
      <formula>K14</formula>
    </cfRule>
    <cfRule type="cellIs" dxfId="2256" priority="203" operator="greaterThanOrEqual">
      <formula>K14</formula>
    </cfRule>
  </conditionalFormatting>
  <conditionalFormatting sqref="E14:E25 J14:J25 E57:E62 J57:J62">
    <cfRule type="cellIs" dxfId="2255" priority="201" operator="equal">
      <formula>"-"</formula>
    </cfRule>
  </conditionalFormatting>
  <conditionalFormatting sqref="E42:E51 J42:J51">
    <cfRule type="cellIs" dxfId="2254" priority="191" operator="equal">
      <formula>"-"</formula>
    </cfRule>
  </conditionalFormatting>
  <conditionalFormatting sqref="E29:E36">
    <cfRule type="cellIs" dxfId="2253" priority="199" operator="lessThan">
      <formula>F29</formula>
    </cfRule>
    <cfRule type="cellIs" dxfId="2252" priority="200" operator="greaterThanOrEqual">
      <formula>F29</formula>
    </cfRule>
  </conditionalFormatting>
  <conditionalFormatting sqref="J29:J36">
    <cfRule type="cellIs" dxfId="2251" priority="197" operator="lessThan">
      <formula>K29</formula>
    </cfRule>
    <cfRule type="cellIs" dxfId="2250" priority="198" operator="greaterThanOrEqual">
      <formula>K29</formula>
    </cfRule>
  </conditionalFormatting>
  <conditionalFormatting sqref="E29:E36 J29:J36">
    <cfRule type="cellIs" dxfId="2249" priority="196" operator="equal">
      <formula>"-"</formula>
    </cfRule>
  </conditionalFormatting>
  <conditionalFormatting sqref="E42:E51">
    <cfRule type="cellIs" dxfId="2248" priority="194" operator="lessThan">
      <formula>F42</formula>
    </cfRule>
    <cfRule type="cellIs" dxfId="2247" priority="195" operator="greaterThanOrEqual">
      <formula>F42</formula>
    </cfRule>
  </conditionalFormatting>
  <conditionalFormatting sqref="J42:J51">
    <cfRule type="cellIs" dxfId="2246" priority="192" operator="lessThan">
      <formula>K42</formula>
    </cfRule>
    <cfRule type="cellIs" dxfId="2245" priority="193" operator="greaterThanOrEqual">
      <formula>K42</formula>
    </cfRule>
  </conditionalFormatting>
  <conditionalFormatting sqref="L57:L62 L14:L25">
    <cfRule type="cellIs" dxfId="2244" priority="189" operator="lessThan">
      <formula>0</formula>
    </cfRule>
    <cfRule type="cellIs" dxfId="2243" priority="190" operator="greaterThanOrEqual">
      <formula>0</formula>
    </cfRule>
  </conditionalFormatting>
  <conditionalFormatting sqref="L29:L36">
    <cfRule type="cellIs" dxfId="2242" priority="187" operator="lessThan">
      <formula>0</formula>
    </cfRule>
    <cfRule type="cellIs" dxfId="2241" priority="188" operator="greaterThanOrEqual">
      <formula>0</formula>
    </cfRule>
  </conditionalFormatting>
  <conditionalFormatting sqref="L42:L51">
    <cfRule type="cellIs" dxfId="2240" priority="185" operator="lessThan">
      <formula>0</formula>
    </cfRule>
    <cfRule type="cellIs" dxfId="2239" priority="186" operator="greaterThanOrEqual">
      <formula>0</formula>
    </cfRule>
  </conditionalFormatting>
  <conditionalFormatting sqref="O57:O62 O42:O51 O29:O36 O14:O25">
    <cfRule type="cellIs" dxfId="2238" priority="183" operator="lessThan">
      <formula>P14</formula>
    </cfRule>
    <cfRule type="cellIs" dxfId="2237" priority="184" operator="greaterThanOrEqual">
      <formula>P14</formula>
    </cfRule>
  </conditionalFormatting>
  <conditionalFormatting sqref="E37:E38">
    <cfRule type="cellIs" dxfId="2236" priority="181" operator="lessThan">
      <formula>F37</formula>
    </cfRule>
    <cfRule type="cellIs" dxfId="2235" priority="182" operator="greaterThanOrEqual">
      <formula>F37</formula>
    </cfRule>
  </conditionalFormatting>
  <conditionalFormatting sqref="J37:J38">
    <cfRule type="cellIs" dxfId="2234" priority="179" operator="lessThan">
      <formula>K37</formula>
    </cfRule>
    <cfRule type="cellIs" dxfId="2233" priority="180" operator="greaterThanOrEqual">
      <formula>K37</formula>
    </cfRule>
  </conditionalFormatting>
  <conditionalFormatting sqref="E37:E38 J37:J38">
    <cfRule type="cellIs" dxfId="2232" priority="178" operator="equal">
      <formula>"-"</formula>
    </cfRule>
  </conditionalFormatting>
  <conditionalFormatting sqref="L37:L38">
    <cfRule type="cellIs" dxfId="2231" priority="176" operator="lessThan">
      <formula>0</formula>
    </cfRule>
    <cfRule type="cellIs" dxfId="2230" priority="177" operator="greaterThanOrEqual">
      <formula>0</formula>
    </cfRule>
  </conditionalFormatting>
  <conditionalFormatting sqref="O37:O38">
    <cfRule type="cellIs" dxfId="2229" priority="174" operator="lessThan">
      <formula>P37</formula>
    </cfRule>
    <cfRule type="cellIs" dxfId="2228" priority="175" operator="greaterThanOrEqual">
      <formula>P37</formula>
    </cfRule>
  </conditionalFormatting>
  <conditionalFormatting sqref="E52:E53">
    <cfRule type="cellIs" dxfId="2227" priority="172" operator="lessThan">
      <formula>F52</formula>
    </cfRule>
    <cfRule type="cellIs" dxfId="2226" priority="173" operator="greaterThanOrEqual">
      <formula>F52</formula>
    </cfRule>
  </conditionalFormatting>
  <conditionalFormatting sqref="J52:J53">
    <cfRule type="cellIs" dxfId="2225" priority="170" operator="lessThan">
      <formula>K52</formula>
    </cfRule>
    <cfRule type="cellIs" dxfId="2224" priority="171" operator="greaterThanOrEqual">
      <formula>K52</formula>
    </cfRule>
  </conditionalFormatting>
  <conditionalFormatting sqref="E52:E53 J52:J53">
    <cfRule type="cellIs" dxfId="2223" priority="169" operator="equal">
      <formula>"-"</formula>
    </cfRule>
  </conditionalFormatting>
  <conditionalFormatting sqref="L52:L53">
    <cfRule type="cellIs" dxfId="2222" priority="167" operator="lessThan">
      <formula>0</formula>
    </cfRule>
    <cfRule type="cellIs" dxfId="2221" priority="168" operator="greaterThanOrEqual">
      <formula>0</formula>
    </cfRule>
  </conditionalFormatting>
  <conditionalFormatting sqref="O52:O53">
    <cfRule type="cellIs" dxfId="2220" priority="165" operator="lessThan">
      <formula>P52</formula>
    </cfRule>
    <cfRule type="cellIs" dxfId="2219" priority="166" operator="greaterThanOrEqual">
      <formula>P52</formula>
    </cfRule>
  </conditionalFormatting>
  <conditionalFormatting sqref="AM14:AM25 AM57:AM62 AR57:AR62">
    <cfRule type="cellIs" dxfId="2218" priority="122" operator="lessThan">
      <formula>AN14</formula>
    </cfRule>
    <cfRule type="cellIs" dxfId="2217" priority="123" operator="greaterThanOrEqual">
      <formula>AN14</formula>
    </cfRule>
  </conditionalFormatting>
  <conditionalFormatting sqref="AR14:AR25">
    <cfRule type="cellIs" dxfId="2216" priority="120" operator="lessThan">
      <formula>AS14</formula>
    </cfRule>
    <cfRule type="cellIs" dxfId="2215" priority="121" operator="greaterThanOrEqual">
      <formula>AS14</formula>
    </cfRule>
  </conditionalFormatting>
  <conditionalFormatting sqref="AM14:AM25 AR14:AR25 AM57:AM62 AR57:AR62">
    <cfRule type="cellIs" dxfId="2214" priority="119" operator="equal">
      <formula>"-"</formula>
    </cfRule>
  </conditionalFormatting>
  <conditionalFormatting sqref="AR29:AR36">
    <cfRule type="cellIs" dxfId="2213" priority="115" operator="lessThan">
      <formula>AS29</formula>
    </cfRule>
    <cfRule type="cellIs" dxfId="2212" priority="116" operator="greaterThanOrEqual">
      <formula>AS29</formula>
    </cfRule>
  </conditionalFormatting>
  <conditionalFormatting sqref="AA37:AA38">
    <cfRule type="cellIs" dxfId="2211" priority="138" operator="lessThan">
      <formula>AB37</formula>
    </cfRule>
    <cfRule type="cellIs" dxfId="2210" priority="139" operator="greaterThanOrEqual">
      <formula>AB37</formula>
    </cfRule>
  </conditionalFormatting>
  <conditionalFormatting sqref="AA52:AA53">
    <cfRule type="cellIs" dxfId="2209" priority="129" operator="lessThan">
      <formula>AB52</formula>
    </cfRule>
    <cfRule type="cellIs" dxfId="2208" priority="130" operator="greaterThanOrEqual">
      <formula>AB52</formula>
    </cfRule>
  </conditionalFormatting>
  <conditionalFormatting sqref="BD14:BD25 BD57:BD62 BI57:BI62">
    <cfRule type="cellIs" dxfId="2207" priority="81" operator="lessThan">
      <formula>BE14</formula>
    </cfRule>
    <cfRule type="cellIs" dxfId="2206" priority="82" operator="greaterThanOrEqual">
      <formula>BE14</formula>
    </cfRule>
  </conditionalFormatting>
  <conditionalFormatting sqref="BI14:BI25">
    <cfRule type="cellIs" dxfId="2205" priority="79" operator="lessThan">
      <formula>BJ14</formula>
    </cfRule>
    <cfRule type="cellIs" dxfId="2204" priority="80" operator="greaterThanOrEqual">
      <formula>BJ14</formula>
    </cfRule>
  </conditionalFormatting>
  <conditionalFormatting sqref="BD14:BD25 BI14:BI25 BD57:BD62 BI57:BI62">
    <cfRule type="cellIs" dxfId="2203" priority="78" operator="equal">
      <formula>"-"</formula>
    </cfRule>
  </conditionalFormatting>
  <conditionalFormatting sqref="BD42:BD51 BI42:BI51">
    <cfRule type="cellIs" dxfId="2202" priority="68" operator="equal">
      <formula>"-"</formula>
    </cfRule>
  </conditionalFormatting>
  <conditionalFormatting sqref="BD29:BD36">
    <cfRule type="cellIs" dxfId="2201" priority="76" operator="lessThan">
      <formula>BE29</formula>
    </cfRule>
    <cfRule type="cellIs" dxfId="2200" priority="77" operator="greaterThanOrEqual">
      <formula>BE29</formula>
    </cfRule>
  </conditionalFormatting>
  <conditionalFormatting sqref="BI29:BI36">
    <cfRule type="cellIs" dxfId="2199" priority="74" operator="lessThan">
      <formula>BJ29</formula>
    </cfRule>
    <cfRule type="cellIs" dxfId="2198" priority="75" operator="greaterThanOrEqual">
      <formula>BJ29</formula>
    </cfRule>
  </conditionalFormatting>
  <conditionalFormatting sqref="BD29:BD36 BI29:BI36">
    <cfRule type="cellIs" dxfId="2197" priority="73" operator="equal">
      <formula>"-"</formula>
    </cfRule>
  </conditionalFormatting>
  <conditionalFormatting sqref="BD42:BD51">
    <cfRule type="cellIs" dxfId="2196" priority="71" operator="lessThan">
      <formula>BE42</formula>
    </cfRule>
    <cfRule type="cellIs" dxfId="2195" priority="72" operator="greaterThanOrEqual">
      <formula>BE42</formula>
    </cfRule>
  </conditionalFormatting>
  <conditionalFormatting sqref="BI42:BI51">
    <cfRule type="cellIs" dxfId="2194" priority="69" operator="lessThan">
      <formula>BJ42</formula>
    </cfRule>
    <cfRule type="cellIs" dxfId="2193" priority="70" operator="greaterThanOrEqual">
      <formula>BJ42</formula>
    </cfRule>
  </conditionalFormatting>
  <conditionalFormatting sqref="BK57:BK62 BK14:BK25">
    <cfRule type="cellIs" dxfId="2192" priority="66" operator="lessThan">
      <formula>0</formula>
    </cfRule>
    <cfRule type="cellIs" dxfId="2191" priority="67" operator="greaterThanOrEqual">
      <formula>0</formula>
    </cfRule>
  </conditionalFormatting>
  <conditionalFormatting sqref="BK29:BK36">
    <cfRule type="cellIs" dxfId="2190" priority="64" operator="lessThan">
      <formula>0</formula>
    </cfRule>
    <cfRule type="cellIs" dxfId="2189" priority="65" operator="greaterThanOrEqual">
      <formula>0</formula>
    </cfRule>
  </conditionalFormatting>
  <conditionalFormatting sqref="BK42:BK51">
    <cfRule type="cellIs" dxfId="2188" priority="62" operator="lessThan">
      <formula>0</formula>
    </cfRule>
    <cfRule type="cellIs" dxfId="2187" priority="63" operator="greaterThanOrEqual">
      <formula>0</formula>
    </cfRule>
  </conditionalFormatting>
  <conditionalFormatting sqref="BN57:BN62 BN42:BN51 BN29:BN36 BN14:BN25">
    <cfRule type="cellIs" dxfId="2186" priority="60" operator="lessThan">
      <formula>BO14</formula>
    </cfRule>
    <cfRule type="cellIs" dxfId="2185" priority="61" operator="greaterThanOrEqual">
      <formula>BO14</formula>
    </cfRule>
  </conditionalFormatting>
  <conditionalFormatting sqref="AM37:AM38">
    <cfRule type="cellIs" dxfId="2184" priority="99" operator="lessThan">
      <formula>AN37</formula>
    </cfRule>
    <cfRule type="cellIs" dxfId="2183" priority="100" operator="greaterThanOrEqual">
      <formula>AN37</formula>
    </cfRule>
  </conditionalFormatting>
  <conditionalFormatting sqref="AR37:AR38">
    <cfRule type="cellIs" dxfId="2182" priority="97" operator="lessThan">
      <formula>AS37</formula>
    </cfRule>
    <cfRule type="cellIs" dxfId="2181" priority="98" operator="greaterThanOrEqual">
      <formula>AS37</formula>
    </cfRule>
  </conditionalFormatting>
  <conditionalFormatting sqref="AM37:AM38 AR37:AR38">
    <cfRule type="cellIs" dxfId="2180" priority="96" operator="equal">
      <formula>"-"</formula>
    </cfRule>
  </conditionalFormatting>
  <conditionalFormatting sqref="AW37:AW38">
    <cfRule type="cellIs" dxfId="2179" priority="92" operator="lessThan">
      <formula>AX37</formula>
    </cfRule>
    <cfRule type="cellIs" dxfId="2178" priority="93" operator="greaterThanOrEqual">
      <formula>AX37</formula>
    </cfRule>
  </conditionalFormatting>
  <conditionalFormatting sqref="BU37:BU38">
    <cfRule type="cellIs" dxfId="2177" priority="17" operator="lessThan">
      <formula>BV37</formula>
    </cfRule>
    <cfRule type="cellIs" dxfId="2176" priority="18" operator="greaterThanOrEqual">
      <formula>BV37</formula>
    </cfRule>
  </conditionalFormatting>
  <conditionalFormatting sqref="BZ37:BZ38">
    <cfRule type="cellIs" dxfId="2175" priority="15" operator="lessThan">
      <formula>CA37</formula>
    </cfRule>
    <cfRule type="cellIs" dxfId="2174" priority="16" operator="greaterThanOrEqual">
      <formula>CA37</formula>
    </cfRule>
  </conditionalFormatting>
  <conditionalFormatting sqref="BU37:BU38 BZ37:BZ38">
    <cfRule type="cellIs" dxfId="2173" priority="14" operator="equal">
      <formula>"-"</formula>
    </cfRule>
  </conditionalFormatting>
  <conditionalFormatting sqref="CB37:CB38">
    <cfRule type="cellIs" dxfId="2172" priority="12" operator="lessThan">
      <formula>0</formula>
    </cfRule>
    <cfRule type="cellIs" dxfId="2171" priority="13" operator="greaterThanOrEqual">
      <formula>0</formula>
    </cfRule>
  </conditionalFormatting>
  <conditionalFormatting sqref="CE37:CE38">
    <cfRule type="cellIs" dxfId="2170" priority="10" operator="lessThan">
      <formula>CF37</formula>
    </cfRule>
    <cfRule type="cellIs" dxfId="2169" priority="11" operator="greaterThanOrEqual">
      <formula>CF37</formula>
    </cfRule>
  </conditionalFormatting>
  <conditionalFormatting sqref="BU52:BU53">
    <cfRule type="cellIs" dxfId="2168" priority="8" operator="lessThan">
      <formula>BV52</formula>
    </cfRule>
    <cfRule type="cellIs" dxfId="2167" priority="9" operator="greaterThanOrEqual">
      <formula>BV52</formula>
    </cfRule>
  </conditionalFormatting>
  <conditionalFormatting sqref="BZ52:BZ53">
    <cfRule type="cellIs" dxfId="2166" priority="6" operator="lessThan">
      <formula>CA52</formula>
    </cfRule>
    <cfRule type="cellIs" dxfId="2165" priority="7" operator="greaterThanOrEqual">
      <formula>CA52</formula>
    </cfRule>
  </conditionalFormatting>
  <conditionalFormatting sqref="BU52:BU53 BZ52:BZ53">
    <cfRule type="cellIs" dxfId="2164" priority="5" operator="equal">
      <formula>"-"</formula>
    </cfRule>
  </conditionalFormatting>
  <conditionalFormatting sqref="CB52:CB53">
    <cfRule type="cellIs" dxfId="2163" priority="3" operator="lessThan">
      <formula>0</formula>
    </cfRule>
    <cfRule type="cellIs" dxfId="2162" priority="4" operator="greaterThanOrEqual">
      <formula>0</formula>
    </cfRule>
  </conditionalFormatting>
  <conditionalFormatting sqref="CE52:CE53">
    <cfRule type="cellIs" dxfId="2161" priority="1" operator="lessThan">
      <formula>CF52</formula>
    </cfRule>
    <cfRule type="cellIs" dxfId="2160" priority="2" operator="greaterThanOrEqual">
      <formula>CF52</formula>
    </cfRule>
  </conditionalFormatting>
  <conditionalFormatting sqref="V14:V25 V57:V62 AA57:AA62">
    <cfRule type="cellIs" dxfId="2159" priority="163" operator="lessThan">
      <formula>W14</formula>
    </cfRule>
    <cfRule type="cellIs" dxfId="2158" priority="164" operator="greaterThanOrEqual">
      <formula>W14</formula>
    </cfRule>
  </conditionalFormatting>
  <conditionalFormatting sqref="AA14:AA25">
    <cfRule type="cellIs" dxfId="2157" priority="161" operator="lessThan">
      <formula>AB14</formula>
    </cfRule>
    <cfRule type="cellIs" dxfId="2156" priority="162" operator="greaterThanOrEqual">
      <formula>AB14</formula>
    </cfRule>
  </conditionalFormatting>
  <conditionalFormatting sqref="V14:V25 AA14:AA25 V57:V62 AA57:AA62">
    <cfRule type="cellIs" dxfId="2155" priority="160" operator="equal">
      <formula>"-"</formula>
    </cfRule>
  </conditionalFormatting>
  <conditionalFormatting sqref="V42:V51 AA42:AA51">
    <cfRule type="cellIs" dxfId="2154" priority="150" operator="equal">
      <formula>"-"</formula>
    </cfRule>
  </conditionalFormatting>
  <conditionalFormatting sqref="V29:V36">
    <cfRule type="cellIs" dxfId="2153" priority="158" operator="lessThan">
      <formula>W29</formula>
    </cfRule>
    <cfRule type="cellIs" dxfId="2152" priority="159" operator="greaterThanOrEqual">
      <formula>W29</formula>
    </cfRule>
  </conditionalFormatting>
  <conditionalFormatting sqref="AA29:AA36">
    <cfRule type="cellIs" dxfId="2151" priority="156" operator="lessThan">
      <formula>AB29</formula>
    </cfRule>
    <cfRule type="cellIs" dxfId="2150" priority="157" operator="greaterThanOrEqual">
      <formula>AB29</formula>
    </cfRule>
  </conditionalFormatting>
  <conditionalFormatting sqref="V29:V36 AA29:AA36">
    <cfRule type="cellIs" dxfId="2149" priority="155" operator="equal">
      <formula>"-"</formula>
    </cfRule>
  </conditionalFormatting>
  <conditionalFormatting sqref="V42:V51">
    <cfRule type="cellIs" dxfId="2148" priority="153" operator="lessThan">
      <formula>W42</formula>
    </cfRule>
    <cfRule type="cellIs" dxfId="2147" priority="154" operator="greaterThanOrEqual">
      <formula>W42</formula>
    </cfRule>
  </conditionalFormatting>
  <conditionalFormatting sqref="AA42:AA51">
    <cfRule type="cellIs" dxfId="2146" priority="151" operator="lessThan">
      <formula>AB42</formula>
    </cfRule>
    <cfRule type="cellIs" dxfId="2145" priority="152" operator="greaterThanOrEqual">
      <formula>AB42</formula>
    </cfRule>
  </conditionalFormatting>
  <conditionalFormatting sqref="AC57:AC62 AC14:AC25">
    <cfRule type="cellIs" dxfId="2144" priority="148" operator="lessThan">
      <formula>0</formula>
    </cfRule>
    <cfRule type="cellIs" dxfId="2143" priority="149" operator="greaterThanOrEqual">
      <formula>0</formula>
    </cfRule>
  </conditionalFormatting>
  <conditionalFormatting sqref="AC29:AC36">
    <cfRule type="cellIs" dxfId="2142" priority="146" operator="lessThan">
      <formula>0</formula>
    </cfRule>
    <cfRule type="cellIs" dxfId="2141" priority="147" operator="greaterThanOrEqual">
      <formula>0</formula>
    </cfRule>
  </conditionalFormatting>
  <conditionalFormatting sqref="AC42:AC51">
    <cfRule type="cellIs" dxfId="2140" priority="144" operator="lessThan">
      <formula>0</formula>
    </cfRule>
    <cfRule type="cellIs" dxfId="2139" priority="145" operator="greaterThanOrEqual">
      <formula>0</formula>
    </cfRule>
  </conditionalFormatting>
  <conditionalFormatting sqref="AF57:AF62 AF42:AF51 AF29:AF36 AF14:AF25">
    <cfRule type="cellIs" dxfId="2138" priority="142" operator="lessThan">
      <formula>AG14</formula>
    </cfRule>
    <cfRule type="cellIs" dxfId="2137" priority="143" operator="greaterThanOrEqual">
      <formula>AG14</formula>
    </cfRule>
  </conditionalFormatting>
  <conditionalFormatting sqref="V37:V38">
    <cfRule type="cellIs" dxfId="2136" priority="140" operator="lessThan">
      <formula>W37</formula>
    </cfRule>
    <cfRule type="cellIs" dxfId="2135" priority="141" operator="greaterThanOrEqual">
      <formula>W37</formula>
    </cfRule>
  </conditionalFormatting>
  <conditionalFormatting sqref="V37:V38 AA37:AA38">
    <cfRule type="cellIs" dxfId="2134" priority="137" operator="equal">
      <formula>"-"</formula>
    </cfRule>
  </conditionalFormatting>
  <conditionalFormatting sqref="AC37:AC38">
    <cfRule type="cellIs" dxfId="2133" priority="135" operator="lessThan">
      <formula>0</formula>
    </cfRule>
    <cfRule type="cellIs" dxfId="2132" priority="136" operator="greaterThanOrEqual">
      <formula>0</formula>
    </cfRule>
  </conditionalFormatting>
  <conditionalFormatting sqref="AF37:AF38">
    <cfRule type="cellIs" dxfId="2131" priority="133" operator="lessThan">
      <formula>AG37</formula>
    </cfRule>
    <cfRule type="cellIs" dxfId="2130" priority="134" operator="greaterThanOrEqual">
      <formula>AG37</formula>
    </cfRule>
  </conditionalFormatting>
  <conditionalFormatting sqref="V52:V53">
    <cfRule type="cellIs" dxfId="2129" priority="131" operator="lessThan">
      <formula>W52</formula>
    </cfRule>
    <cfRule type="cellIs" dxfId="2128" priority="132" operator="greaterThanOrEqual">
      <formula>W52</formula>
    </cfRule>
  </conditionalFormatting>
  <conditionalFormatting sqref="V52:V53 AA52:AA53">
    <cfRule type="cellIs" dxfId="2127" priority="128" operator="equal">
      <formula>"-"</formula>
    </cfRule>
  </conditionalFormatting>
  <conditionalFormatting sqref="AC52:AC53">
    <cfRule type="cellIs" dxfId="2126" priority="126" operator="lessThan">
      <formula>0</formula>
    </cfRule>
    <cfRule type="cellIs" dxfId="2125" priority="127" operator="greaterThanOrEqual">
      <formula>0</formula>
    </cfRule>
  </conditionalFormatting>
  <conditionalFormatting sqref="AF52:AF53">
    <cfRule type="cellIs" dxfId="2124" priority="124" operator="lessThan">
      <formula>AG52</formula>
    </cfRule>
    <cfRule type="cellIs" dxfId="2123" priority="125" operator="greaterThanOrEqual">
      <formula>AG52</formula>
    </cfRule>
  </conditionalFormatting>
  <conditionalFormatting sqref="AM42:AM51 AR42:AR51">
    <cfRule type="cellIs" dxfId="2122" priority="109" operator="equal">
      <formula>"-"</formula>
    </cfRule>
  </conditionalFormatting>
  <conditionalFormatting sqref="AM29:AM36">
    <cfRule type="cellIs" dxfId="2121" priority="117" operator="lessThan">
      <formula>AN29</formula>
    </cfRule>
    <cfRule type="cellIs" dxfId="2120" priority="118" operator="greaterThanOrEqual">
      <formula>AN29</formula>
    </cfRule>
  </conditionalFormatting>
  <conditionalFormatting sqref="AM29:AM36 AR29:AR36">
    <cfRule type="cellIs" dxfId="2119" priority="114" operator="equal">
      <formula>"-"</formula>
    </cfRule>
  </conditionalFormatting>
  <conditionalFormatting sqref="AM42:AM51">
    <cfRule type="cellIs" dxfId="2118" priority="112" operator="lessThan">
      <formula>AN42</formula>
    </cfRule>
    <cfRule type="cellIs" dxfId="2117" priority="113" operator="greaterThanOrEqual">
      <formula>AN42</formula>
    </cfRule>
  </conditionalFormatting>
  <conditionalFormatting sqref="AR42:AR51">
    <cfRule type="cellIs" dxfId="2116" priority="110" operator="lessThan">
      <formula>AS42</formula>
    </cfRule>
    <cfRule type="cellIs" dxfId="2115" priority="111" operator="greaterThanOrEqual">
      <formula>AS42</formula>
    </cfRule>
  </conditionalFormatting>
  <conditionalFormatting sqref="AT57:AT62 AT14:AT25">
    <cfRule type="cellIs" dxfId="2114" priority="107" operator="lessThan">
      <formula>0</formula>
    </cfRule>
    <cfRule type="cellIs" dxfId="2113" priority="108" operator="greaterThanOrEqual">
      <formula>0</formula>
    </cfRule>
  </conditionalFormatting>
  <conditionalFormatting sqref="AT29:AT36">
    <cfRule type="cellIs" dxfId="2112" priority="105" operator="lessThan">
      <formula>0</formula>
    </cfRule>
    <cfRule type="cellIs" dxfId="2111" priority="106" operator="greaterThanOrEqual">
      <formula>0</formula>
    </cfRule>
  </conditionalFormatting>
  <conditionalFormatting sqref="AT42:AT51">
    <cfRule type="cellIs" dxfId="2110" priority="103" operator="lessThan">
      <formula>0</formula>
    </cfRule>
    <cfRule type="cellIs" dxfId="2109" priority="104" operator="greaterThanOrEqual">
      <formula>0</formula>
    </cfRule>
  </conditionalFormatting>
  <conditionalFormatting sqref="AW57:AW62 AW42:AW51 AW29:AW36 AW14:AW25">
    <cfRule type="cellIs" dxfId="2108" priority="101" operator="lessThan">
      <formula>AX14</formula>
    </cfRule>
    <cfRule type="cellIs" dxfId="2107" priority="102" operator="greaterThanOrEqual">
      <formula>AX14</formula>
    </cfRule>
  </conditionalFormatting>
  <conditionalFormatting sqref="AT37:AT38">
    <cfRule type="cellIs" dxfId="2106" priority="94" operator="lessThan">
      <formula>0</formula>
    </cfRule>
    <cfRule type="cellIs" dxfId="2105" priority="95" operator="greaterThanOrEqual">
      <formula>0</formula>
    </cfRule>
  </conditionalFormatting>
  <conditionalFormatting sqref="AM52:AM53">
    <cfRule type="cellIs" dxfId="2104" priority="90" operator="lessThan">
      <formula>AN52</formula>
    </cfRule>
    <cfRule type="cellIs" dxfId="2103" priority="91" operator="greaterThanOrEqual">
      <formula>AN52</formula>
    </cfRule>
  </conditionalFormatting>
  <conditionalFormatting sqref="AR52:AR53">
    <cfRule type="cellIs" dxfId="2102" priority="88" operator="lessThan">
      <formula>AS52</formula>
    </cfRule>
    <cfRule type="cellIs" dxfId="2101" priority="89" operator="greaterThanOrEqual">
      <formula>AS52</formula>
    </cfRule>
  </conditionalFormatting>
  <conditionalFormatting sqref="AM52:AM53 AR52:AR53">
    <cfRule type="cellIs" dxfId="2100" priority="87" operator="equal">
      <formula>"-"</formula>
    </cfRule>
  </conditionalFormatting>
  <conditionalFormatting sqref="AT52:AT53">
    <cfRule type="cellIs" dxfId="2099" priority="85" operator="lessThan">
      <formula>0</formula>
    </cfRule>
    <cfRule type="cellIs" dxfId="2098" priority="86" operator="greaterThanOrEqual">
      <formula>0</formula>
    </cfRule>
  </conditionalFormatting>
  <conditionalFormatting sqref="AW52:AW53">
    <cfRule type="cellIs" dxfId="2097" priority="83" operator="lessThan">
      <formula>AX52</formula>
    </cfRule>
    <cfRule type="cellIs" dxfId="2096" priority="84" operator="greaterThanOrEqual">
      <formula>AX52</formula>
    </cfRule>
  </conditionalFormatting>
  <conditionalFormatting sqref="BD37:BD38">
    <cfRule type="cellIs" dxfId="2095" priority="58" operator="lessThan">
      <formula>BE37</formula>
    </cfRule>
    <cfRule type="cellIs" dxfId="2094" priority="59" operator="greaterThanOrEqual">
      <formula>BE37</formula>
    </cfRule>
  </conditionalFormatting>
  <conditionalFormatting sqref="BI37:BI38">
    <cfRule type="cellIs" dxfId="2093" priority="56" operator="lessThan">
      <formula>BJ37</formula>
    </cfRule>
    <cfRule type="cellIs" dxfId="2092" priority="57" operator="greaterThanOrEqual">
      <formula>BJ37</formula>
    </cfRule>
  </conditionalFormatting>
  <conditionalFormatting sqref="BD37:BD38 BI37:BI38">
    <cfRule type="cellIs" dxfId="2091" priority="55" operator="equal">
      <formula>"-"</formula>
    </cfRule>
  </conditionalFormatting>
  <conditionalFormatting sqref="BK37:BK38">
    <cfRule type="cellIs" dxfId="2090" priority="53" operator="lessThan">
      <formula>0</formula>
    </cfRule>
    <cfRule type="cellIs" dxfId="2089" priority="54" operator="greaterThanOrEqual">
      <formula>0</formula>
    </cfRule>
  </conditionalFormatting>
  <conditionalFormatting sqref="BN37:BN38">
    <cfRule type="cellIs" dxfId="2088" priority="51" operator="lessThan">
      <formula>BO37</formula>
    </cfRule>
    <cfRule type="cellIs" dxfId="2087" priority="52" operator="greaterThanOrEqual">
      <formula>BO37</formula>
    </cfRule>
  </conditionalFormatting>
  <conditionalFormatting sqref="BD52:BD53">
    <cfRule type="cellIs" dxfId="2086" priority="49" operator="lessThan">
      <formula>BE52</formula>
    </cfRule>
    <cfRule type="cellIs" dxfId="2085" priority="50" operator="greaterThanOrEqual">
      <formula>BE52</formula>
    </cfRule>
  </conditionalFormatting>
  <conditionalFormatting sqref="BI52:BI53">
    <cfRule type="cellIs" dxfId="2084" priority="47" operator="lessThan">
      <formula>BJ52</formula>
    </cfRule>
    <cfRule type="cellIs" dxfId="2083" priority="48" operator="greaterThanOrEqual">
      <formula>BJ52</formula>
    </cfRule>
  </conditionalFormatting>
  <conditionalFormatting sqref="BD52:BD53 BI52:BI53">
    <cfRule type="cellIs" dxfId="2082" priority="46" operator="equal">
      <formula>"-"</formula>
    </cfRule>
  </conditionalFormatting>
  <conditionalFormatting sqref="BK52:BK53">
    <cfRule type="cellIs" dxfId="2081" priority="44" operator="lessThan">
      <formula>0</formula>
    </cfRule>
    <cfRule type="cellIs" dxfId="2080" priority="45" operator="greaterThanOrEqual">
      <formula>0</formula>
    </cfRule>
  </conditionalFormatting>
  <conditionalFormatting sqref="BN52:BN53">
    <cfRule type="cellIs" dxfId="2079" priority="42" operator="lessThan">
      <formula>BO52</formula>
    </cfRule>
    <cfRule type="cellIs" dxfId="2078" priority="43" operator="greaterThanOrEqual">
      <formula>BO52</formula>
    </cfRule>
  </conditionalFormatting>
  <conditionalFormatting sqref="BU14:BU25 BU57:BU62 BZ57:BZ62">
    <cfRule type="cellIs" dxfId="2077" priority="40" operator="lessThan">
      <formula>BV14</formula>
    </cfRule>
    <cfRule type="cellIs" dxfId="2076" priority="41" operator="greaterThanOrEqual">
      <formula>BV14</formula>
    </cfRule>
  </conditionalFormatting>
  <conditionalFormatting sqref="BZ14:BZ25">
    <cfRule type="cellIs" dxfId="2075" priority="38" operator="lessThan">
      <formula>CA14</formula>
    </cfRule>
    <cfRule type="cellIs" dxfId="2074" priority="39" operator="greaterThanOrEqual">
      <formula>CA14</formula>
    </cfRule>
  </conditionalFormatting>
  <conditionalFormatting sqref="BU14:BU25 BZ14:BZ25 BU57:BU62 BZ57:BZ62">
    <cfRule type="cellIs" dxfId="2073" priority="37" operator="equal">
      <formula>"-"</formula>
    </cfRule>
  </conditionalFormatting>
  <conditionalFormatting sqref="BU42:BU51 BZ42:BZ51">
    <cfRule type="cellIs" dxfId="2072" priority="27" operator="equal">
      <formula>"-"</formula>
    </cfRule>
  </conditionalFormatting>
  <conditionalFormatting sqref="BU29:BU36">
    <cfRule type="cellIs" dxfId="2071" priority="35" operator="lessThan">
      <formula>BV29</formula>
    </cfRule>
    <cfRule type="cellIs" dxfId="2070" priority="36" operator="greaterThanOrEqual">
      <formula>BV29</formula>
    </cfRule>
  </conditionalFormatting>
  <conditionalFormatting sqref="BZ29:BZ36">
    <cfRule type="cellIs" dxfId="2069" priority="33" operator="lessThan">
      <formula>CA29</formula>
    </cfRule>
    <cfRule type="cellIs" dxfId="2068" priority="34" operator="greaterThanOrEqual">
      <formula>CA29</formula>
    </cfRule>
  </conditionalFormatting>
  <conditionalFormatting sqref="BU29:BU36 BZ29:BZ36">
    <cfRule type="cellIs" dxfId="2067" priority="32" operator="equal">
      <formula>"-"</formula>
    </cfRule>
  </conditionalFormatting>
  <conditionalFormatting sqref="BU42:BU51">
    <cfRule type="cellIs" dxfId="2066" priority="30" operator="lessThan">
      <formula>BV42</formula>
    </cfRule>
    <cfRule type="cellIs" dxfId="2065" priority="31" operator="greaterThanOrEqual">
      <formula>BV42</formula>
    </cfRule>
  </conditionalFormatting>
  <conditionalFormatting sqref="BZ42:BZ51">
    <cfRule type="cellIs" dxfId="2064" priority="28" operator="lessThan">
      <formula>CA42</formula>
    </cfRule>
    <cfRule type="cellIs" dxfId="2063" priority="29" operator="greaterThanOrEqual">
      <formula>CA42</formula>
    </cfRule>
  </conditionalFormatting>
  <conditionalFormatting sqref="CB57:CB62 CB14:CB25">
    <cfRule type="cellIs" dxfId="2062" priority="25" operator="lessThan">
      <formula>0</formula>
    </cfRule>
    <cfRule type="cellIs" dxfId="2061" priority="26" operator="greaterThanOrEqual">
      <formula>0</formula>
    </cfRule>
  </conditionalFormatting>
  <conditionalFormatting sqref="CB29:CB36">
    <cfRule type="cellIs" dxfId="2060" priority="23" operator="lessThan">
      <formula>0</formula>
    </cfRule>
    <cfRule type="cellIs" dxfId="2059" priority="24" operator="greaterThanOrEqual">
      <formula>0</formula>
    </cfRule>
  </conditionalFormatting>
  <conditionalFormatting sqref="CB42:CB51">
    <cfRule type="cellIs" dxfId="2058" priority="21" operator="lessThan">
      <formula>0</formula>
    </cfRule>
    <cfRule type="cellIs" dxfId="2057" priority="22" operator="greaterThanOrEqual">
      <formula>0</formula>
    </cfRule>
  </conditionalFormatting>
  <conditionalFormatting sqref="CE57:CE62 CE42:CE51 CE29:CE36 CE14:CE25">
    <cfRule type="cellIs" dxfId="2056" priority="19" operator="lessThan">
      <formula>CF14</formula>
    </cfRule>
    <cfRule type="cellIs" dxfId="2055" priority="20" operator="greaterThanOrEqual">
      <formula>CF14</formula>
    </cfRule>
  </conditionalFormatting>
  <dataValidations count="1">
    <dataValidation type="decimal" allowBlank="1" showInputMessage="1" showErrorMessage="1" error="A whole number must be entered." sqref="A169:XFD174 A14:XFD25 A42:XFD53 A70:XFD81 A85:XFD94 A98:XFD109 A57:XFD62 A113:XFD118 A126:XFD137 A141:XFD150 A154:XFD165 A29:XFD38">
      <formula1>0</formula1>
      <formula2>10000</formula2>
    </dataValidation>
  </dataValidations>
  <hyperlinks>
    <hyperlink ref="B3" r:id="rId1"/>
  </hyperlinks>
  <pageMargins left="0.7" right="0.7" top="1.8" bottom="0.75" header="0.3" footer="0.3"/>
  <pageSetup paperSize="5" scale="71" fitToHeight="0"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CA177"/>
  <sheetViews>
    <sheetView showGridLines="0" workbookViewId="0"/>
  </sheetViews>
  <sheetFormatPr defaultColWidth="9.109375" defaultRowHeight="14.4" x14ac:dyDescent="0.3"/>
  <cols>
    <col min="1" max="1" width="16.109375" style="7" customWidth="1"/>
    <col min="2" max="2" width="37.109375" style="7" customWidth="1"/>
    <col min="3" max="4" width="13.6640625" style="7" customWidth="1"/>
    <col min="5" max="5" width="13.6640625" style="185" customWidth="1"/>
    <col min="6" max="9" width="13.6640625" style="7" customWidth="1"/>
    <col min="10" max="10" width="13.6640625" style="185" customWidth="1"/>
    <col min="11" max="12" width="13.6640625" style="7" customWidth="1"/>
    <col min="13" max="15" width="34.33203125" style="185" customWidth="1"/>
    <col min="16" max="16" width="9.109375" style="7"/>
    <col min="17" max="17" width="16.109375" style="7" customWidth="1"/>
    <col min="18" max="18" width="37.109375" style="7" customWidth="1"/>
    <col min="19" max="20" width="13.6640625" style="7" customWidth="1"/>
    <col min="21" max="21" width="13.6640625" style="185" customWidth="1"/>
    <col min="22" max="25" width="13.6640625" style="7" customWidth="1"/>
    <col min="26" max="26" width="13.6640625" style="185" customWidth="1"/>
    <col min="27" max="28" width="13.6640625" style="7" customWidth="1"/>
    <col min="29" max="31" width="34.33203125" style="185" customWidth="1"/>
    <col min="32" max="32" width="9.109375" style="7"/>
    <col min="33" max="33" width="16.109375" style="7" customWidth="1"/>
    <col min="34" max="34" width="37.109375" style="7" customWidth="1"/>
    <col min="35" max="36" width="13.6640625" style="7" customWidth="1"/>
    <col min="37" max="37" width="13.6640625" style="185" customWidth="1"/>
    <col min="38" max="41" width="13.6640625" style="7" customWidth="1"/>
    <col min="42" max="42" width="13.6640625" style="185" customWidth="1"/>
    <col min="43" max="44" width="13.6640625" style="7" customWidth="1"/>
    <col min="45" max="47" width="34.33203125" style="185" customWidth="1"/>
    <col min="48" max="48" width="9.109375" style="7"/>
    <col min="49" max="49" width="16.109375" style="7" customWidth="1"/>
    <col min="50" max="50" width="37.109375" style="7" customWidth="1"/>
    <col min="51" max="52" width="13.6640625" style="7" customWidth="1"/>
    <col min="53" max="53" width="13.6640625" style="185" customWidth="1"/>
    <col min="54" max="57" width="13.6640625" style="7" customWidth="1"/>
    <col min="58" max="58" width="13.6640625" style="185" customWidth="1"/>
    <col min="59" max="60" width="13.6640625" style="7" customWidth="1"/>
    <col min="61" max="63" width="34.33203125" style="185" customWidth="1"/>
    <col min="64" max="64" width="9.109375" style="7"/>
    <col min="65" max="65" width="16.109375" style="7" customWidth="1"/>
    <col min="66" max="66" width="37.109375" style="7" customWidth="1"/>
    <col min="67" max="68" width="13.6640625" style="7" customWidth="1"/>
    <col min="69" max="69" width="13.6640625" style="185" customWidth="1"/>
    <col min="70" max="73" width="13.6640625" style="7" customWidth="1"/>
    <col min="74" max="74" width="13.6640625" style="185" customWidth="1"/>
    <col min="75" max="76" width="13.6640625" style="7" customWidth="1"/>
    <col min="77" max="79" width="34.33203125" style="185" customWidth="1"/>
    <col min="80" max="16384" width="9.109375" style="7"/>
  </cols>
  <sheetData>
    <row r="1" spans="1:79" ht="28.8" x14ac:dyDescent="0.35">
      <c r="A1" s="6" t="s">
        <v>5</v>
      </c>
      <c r="B1" s="446" t="s">
        <v>144</v>
      </c>
      <c r="C1" s="447"/>
      <c r="D1" s="447"/>
      <c r="E1" s="447"/>
      <c r="F1" s="447"/>
      <c r="G1" s="447"/>
      <c r="H1" s="447"/>
      <c r="I1" s="447"/>
      <c r="J1" s="447"/>
      <c r="K1" s="447"/>
      <c r="L1" s="447"/>
      <c r="M1" s="183"/>
      <c r="N1" s="184"/>
      <c r="O1" s="184"/>
    </row>
    <row r="2" spans="1:79" ht="18" x14ac:dyDescent="0.35">
      <c r="A2" s="6" t="s">
        <v>6</v>
      </c>
      <c r="B2" s="446" t="s">
        <v>145</v>
      </c>
      <c r="C2" s="447"/>
      <c r="D2" s="447"/>
      <c r="E2" s="447"/>
      <c r="F2" s="447"/>
      <c r="G2" s="447"/>
      <c r="H2" s="447"/>
      <c r="I2" s="447"/>
      <c r="J2" s="447"/>
      <c r="K2" s="447"/>
      <c r="L2" s="447"/>
      <c r="M2" s="183"/>
      <c r="N2" s="184"/>
      <c r="O2" s="184"/>
    </row>
    <row r="3" spans="1:79" ht="53.25" customHeight="1" x14ac:dyDescent="0.35">
      <c r="A3" s="186" t="s">
        <v>56</v>
      </c>
      <c r="B3" s="448" t="s">
        <v>146</v>
      </c>
      <c r="C3" s="447"/>
      <c r="D3" s="447"/>
      <c r="E3" s="447"/>
      <c r="F3" s="447"/>
      <c r="G3" s="447"/>
      <c r="H3" s="447"/>
      <c r="I3" s="447"/>
      <c r="J3" s="447"/>
      <c r="K3" s="447"/>
      <c r="L3" s="447"/>
      <c r="M3" s="183"/>
      <c r="N3" s="184"/>
      <c r="O3" s="184"/>
    </row>
    <row r="4" spans="1:79" ht="66.75" customHeight="1" x14ac:dyDescent="0.3">
      <c r="A4" s="50" t="s">
        <v>26</v>
      </c>
      <c r="B4" s="449" t="s">
        <v>147</v>
      </c>
      <c r="C4" s="450"/>
      <c r="D4" s="450"/>
      <c r="E4" s="450"/>
      <c r="F4" s="450"/>
      <c r="G4" s="450"/>
      <c r="H4" s="450"/>
      <c r="I4" s="450"/>
      <c r="J4" s="450"/>
      <c r="K4" s="450"/>
      <c r="L4" s="451"/>
      <c r="M4" s="183"/>
      <c r="N4" s="184"/>
      <c r="O4" s="184"/>
    </row>
    <row r="5" spans="1:79" ht="18.75" customHeight="1" x14ac:dyDescent="0.35">
      <c r="A5" s="452" t="s">
        <v>59</v>
      </c>
      <c r="B5" s="450"/>
      <c r="C5" s="450"/>
      <c r="D5" s="450"/>
      <c r="E5" s="450"/>
      <c r="F5" s="450"/>
      <c r="G5" s="450"/>
      <c r="H5" s="450"/>
      <c r="I5" s="450"/>
      <c r="J5" s="450"/>
      <c r="K5" s="450"/>
      <c r="L5" s="450"/>
      <c r="M5" s="183"/>
      <c r="N5" s="184"/>
      <c r="O5" s="184"/>
    </row>
    <row r="6" spans="1:79" ht="18.75" customHeight="1" x14ac:dyDescent="0.3">
      <c r="A6" s="325" t="s">
        <v>22</v>
      </c>
      <c r="B6" s="325"/>
      <c r="C6" s="325"/>
      <c r="D6" s="325"/>
      <c r="E6" s="184"/>
      <c r="F6" s="187"/>
      <c r="G6" s="187"/>
      <c r="H6" s="187"/>
      <c r="I6" s="187"/>
      <c r="J6" s="184"/>
      <c r="K6" s="187"/>
      <c r="L6" s="187"/>
      <c r="M6" s="184"/>
      <c r="N6" s="184"/>
      <c r="O6" s="184"/>
      <c r="Q6" s="325" t="s">
        <v>20</v>
      </c>
      <c r="R6" s="325"/>
      <c r="S6" s="325"/>
      <c r="T6" s="325"/>
      <c r="U6" s="184"/>
      <c r="V6" s="187"/>
      <c r="W6" s="187"/>
      <c r="X6" s="187"/>
      <c r="Y6" s="187"/>
      <c r="Z6" s="184"/>
      <c r="AA6" s="187"/>
      <c r="AB6" s="187"/>
      <c r="AC6" s="184"/>
      <c r="AD6" s="184"/>
      <c r="AE6" s="184"/>
      <c r="AG6" s="325" t="s">
        <v>21</v>
      </c>
      <c r="AH6" s="325"/>
      <c r="AI6" s="325"/>
      <c r="AJ6" s="325"/>
      <c r="AK6" s="184"/>
      <c r="AL6" s="187"/>
      <c r="AM6" s="187"/>
      <c r="AN6" s="187"/>
      <c r="AO6" s="187"/>
      <c r="AP6" s="184"/>
      <c r="AQ6" s="187"/>
      <c r="AR6" s="187"/>
      <c r="AS6" s="184"/>
      <c r="AT6" s="184"/>
      <c r="AU6" s="184"/>
      <c r="AW6" s="325" t="s">
        <v>23</v>
      </c>
      <c r="AX6" s="325"/>
      <c r="AY6" s="325"/>
      <c r="AZ6" s="325"/>
      <c r="BA6" s="184"/>
      <c r="BB6" s="187"/>
      <c r="BC6" s="187"/>
      <c r="BD6" s="187"/>
      <c r="BE6" s="187"/>
      <c r="BF6" s="184"/>
      <c r="BG6" s="187"/>
      <c r="BH6" s="187"/>
      <c r="BI6" s="184"/>
      <c r="BJ6" s="184"/>
      <c r="BK6" s="184"/>
      <c r="BM6" s="325" t="s">
        <v>148</v>
      </c>
      <c r="BN6" s="325"/>
      <c r="BO6" s="325"/>
      <c r="BP6" s="325"/>
      <c r="BQ6" s="184"/>
      <c r="BR6" s="187"/>
      <c r="BS6" s="187"/>
      <c r="BT6" s="187"/>
      <c r="BU6" s="187"/>
      <c r="BV6" s="184"/>
      <c r="BW6" s="187"/>
      <c r="BX6" s="187"/>
      <c r="BY6" s="184"/>
      <c r="BZ6" s="184"/>
      <c r="CA6" s="184"/>
    </row>
    <row r="7" spans="1:79" ht="18.75" customHeight="1" x14ac:dyDescent="0.35">
      <c r="A7" s="274" t="s">
        <v>37</v>
      </c>
      <c r="B7" s="274"/>
      <c r="C7"/>
      <c r="D7"/>
      <c r="E7" s="90"/>
      <c r="F7"/>
      <c r="G7"/>
      <c r="H7"/>
      <c r="I7"/>
      <c r="J7" s="184"/>
      <c r="K7" s="187"/>
      <c r="L7" s="187"/>
      <c r="M7" s="184"/>
      <c r="N7" s="184"/>
      <c r="O7" s="184"/>
      <c r="Q7" s="274" t="s">
        <v>37</v>
      </c>
      <c r="R7" s="274"/>
      <c r="S7"/>
      <c r="T7"/>
      <c r="U7" s="90"/>
      <c r="V7"/>
      <c r="W7"/>
      <c r="X7"/>
      <c r="Y7"/>
      <c r="Z7" s="184"/>
      <c r="AA7" s="187"/>
      <c r="AB7" s="187"/>
      <c r="AC7" s="184"/>
      <c r="AD7" s="184"/>
      <c r="AE7" s="184"/>
      <c r="AG7" s="274" t="s">
        <v>37</v>
      </c>
      <c r="AH7" s="274"/>
      <c r="AI7"/>
      <c r="AJ7"/>
      <c r="AK7" s="90"/>
      <c r="AL7"/>
      <c r="AM7"/>
      <c r="AN7"/>
      <c r="AO7"/>
      <c r="AP7" s="184"/>
      <c r="AQ7" s="187"/>
      <c r="AR7" s="187"/>
      <c r="AS7" s="184"/>
      <c r="AT7" s="184"/>
      <c r="AU7" s="184"/>
      <c r="AW7" s="274" t="s">
        <v>37</v>
      </c>
      <c r="AX7" s="274"/>
      <c r="AY7"/>
      <c r="AZ7"/>
      <c r="BA7" s="90"/>
      <c r="BB7"/>
      <c r="BC7"/>
      <c r="BD7"/>
      <c r="BE7"/>
      <c r="BF7" s="184"/>
      <c r="BG7" s="187"/>
      <c r="BH7" s="187"/>
      <c r="BI7" s="184"/>
      <c r="BJ7" s="184"/>
      <c r="BK7" s="184"/>
      <c r="BM7" s="274" t="s">
        <v>37</v>
      </c>
      <c r="BN7" s="274"/>
      <c r="BO7"/>
      <c r="BP7"/>
      <c r="BQ7" s="90"/>
      <c r="BR7"/>
      <c r="BS7"/>
      <c r="BT7"/>
      <c r="BU7"/>
      <c r="BV7" s="184"/>
      <c r="BW7" s="187"/>
      <c r="BX7" s="187"/>
      <c r="BY7" s="184"/>
      <c r="BZ7" s="184"/>
      <c r="CA7" s="184"/>
    </row>
    <row r="8" spans="1:79" ht="18.75" customHeight="1" x14ac:dyDescent="0.3">
      <c r="A8" s="416" t="s">
        <v>15</v>
      </c>
      <c r="B8" s="418"/>
      <c r="C8" s="41"/>
      <c r="D8" s="273" t="s">
        <v>16</v>
      </c>
      <c r="E8" s="273"/>
      <c r="F8" s="273"/>
      <c r="G8" s="41"/>
      <c r="H8" s="187"/>
      <c r="I8" s="187"/>
      <c r="J8" s="184"/>
      <c r="K8" s="187"/>
      <c r="L8" s="187"/>
      <c r="M8" s="184"/>
      <c r="N8" s="90"/>
      <c r="O8" s="90"/>
      <c r="P8"/>
      <c r="Q8" s="416" t="s">
        <v>15</v>
      </c>
      <c r="R8" s="418"/>
      <c r="S8" s="41"/>
      <c r="T8" s="273" t="s">
        <v>16</v>
      </c>
      <c r="U8" s="273"/>
      <c r="V8" s="273"/>
      <c r="W8" s="41"/>
      <c r="X8"/>
      <c r="Y8"/>
      <c r="Z8" s="90"/>
      <c r="AA8"/>
      <c r="AB8"/>
      <c r="AC8" s="90"/>
      <c r="AD8" s="90"/>
      <c r="AE8" s="90"/>
      <c r="AF8"/>
      <c r="AG8" s="416" t="s">
        <v>15</v>
      </c>
      <c r="AH8" s="418"/>
      <c r="AI8" s="41"/>
      <c r="AJ8" s="273" t="s">
        <v>16</v>
      </c>
      <c r="AK8" s="273"/>
      <c r="AL8" s="273"/>
      <c r="AM8" s="41"/>
      <c r="AN8"/>
      <c r="AO8"/>
      <c r="AP8" s="90"/>
      <c r="AQ8"/>
      <c r="AR8"/>
      <c r="AS8" s="90"/>
      <c r="AT8" s="90"/>
      <c r="AU8" s="90"/>
      <c r="AV8"/>
      <c r="AW8" s="416" t="s">
        <v>15</v>
      </c>
      <c r="AX8" s="418"/>
      <c r="AY8" s="41"/>
      <c r="AZ8" s="273" t="s">
        <v>16</v>
      </c>
      <c r="BA8" s="273"/>
      <c r="BB8" s="273"/>
      <c r="BC8" s="41"/>
      <c r="BD8"/>
      <c r="BE8"/>
      <c r="BF8" s="90"/>
      <c r="BG8"/>
      <c r="BH8"/>
      <c r="BI8" s="90"/>
      <c r="BJ8" s="90"/>
      <c r="BK8" s="90"/>
      <c r="BL8"/>
      <c r="BM8" s="416" t="s">
        <v>15</v>
      </c>
      <c r="BN8" s="418"/>
      <c r="BO8" s="41"/>
      <c r="BP8" s="273" t="s">
        <v>16</v>
      </c>
      <c r="BQ8" s="273"/>
      <c r="BR8" s="273"/>
      <c r="BS8" s="41"/>
      <c r="BT8"/>
      <c r="BU8"/>
      <c r="BV8" s="90"/>
      <c r="BW8"/>
      <c r="BX8"/>
      <c r="BY8" s="90"/>
      <c r="BZ8" s="90"/>
      <c r="CA8" s="90"/>
    </row>
    <row r="9" spans="1:79" x14ac:dyDescent="0.3">
      <c r="A9" s="419" t="s">
        <v>3</v>
      </c>
      <c r="B9" s="421"/>
      <c r="C9" s="41"/>
      <c r="D9" s="276" t="s">
        <v>3</v>
      </c>
      <c r="E9" s="276"/>
      <c r="F9" s="276"/>
      <c r="G9" s="41"/>
      <c r="N9" s="90"/>
      <c r="O9" s="90"/>
      <c r="P9"/>
      <c r="Q9" s="419" t="s">
        <v>3</v>
      </c>
      <c r="R9" s="421"/>
      <c r="S9" s="41"/>
      <c r="T9" s="276" t="s">
        <v>3</v>
      </c>
      <c r="U9" s="276"/>
      <c r="V9" s="276"/>
      <c r="W9" s="41"/>
      <c r="X9"/>
      <c r="Y9"/>
      <c r="Z9" s="90"/>
      <c r="AA9"/>
      <c r="AB9"/>
      <c r="AC9" s="90"/>
      <c r="AD9" s="90"/>
      <c r="AE9" s="90"/>
      <c r="AF9"/>
      <c r="AG9" s="419" t="s">
        <v>3</v>
      </c>
      <c r="AH9" s="421"/>
      <c r="AI9" s="41"/>
      <c r="AJ9" s="276" t="s">
        <v>3</v>
      </c>
      <c r="AK9" s="276"/>
      <c r="AL9" s="276"/>
      <c r="AM9" s="41"/>
      <c r="AN9"/>
      <c r="AO9"/>
      <c r="AP9" s="90"/>
      <c r="AQ9"/>
      <c r="AR9"/>
      <c r="AS9" s="90"/>
      <c r="AT9" s="90"/>
      <c r="AU9" s="90"/>
      <c r="AV9"/>
      <c r="AW9" s="419" t="s">
        <v>3</v>
      </c>
      <c r="AX9" s="421"/>
      <c r="AY9" s="41"/>
      <c r="AZ9" s="276" t="s">
        <v>3</v>
      </c>
      <c r="BA9" s="276"/>
      <c r="BB9" s="276"/>
      <c r="BC9" s="41"/>
      <c r="BD9"/>
      <c r="BE9"/>
      <c r="BF9" s="90"/>
      <c r="BG9"/>
      <c r="BH9"/>
      <c r="BI9" s="90"/>
      <c r="BJ9" s="90"/>
      <c r="BK9" s="90"/>
      <c r="BL9"/>
      <c r="BM9" s="419" t="s">
        <v>3</v>
      </c>
      <c r="BN9" s="421"/>
      <c r="BO9" s="41"/>
      <c r="BP9" s="276" t="s">
        <v>3</v>
      </c>
      <c r="BQ9" s="276"/>
      <c r="BR9" s="276"/>
      <c r="BS9" s="41"/>
      <c r="BT9"/>
      <c r="BU9"/>
      <c r="BV9" s="90"/>
      <c r="BW9"/>
      <c r="BX9"/>
      <c r="BY9" s="90"/>
      <c r="BZ9" s="90"/>
      <c r="CA9" s="90"/>
    </row>
    <row r="10" spans="1:79" s="46" customFormat="1" ht="15" customHeight="1" x14ac:dyDescent="0.3">
      <c r="A10" s="455" t="s">
        <v>14</v>
      </c>
      <c r="B10" s="456"/>
      <c r="C10" s="47" t="e">
        <f>SUM(C9/C8)</f>
        <v>#DIV/0!</v>
      </c>
      <c r="D10" s="439" t="s">
        <v>14</v>
      </c>
      <c r="E10" s="439"/>
      <c r="F10" s="439"/>
      <c r="G10" s="47" t="e">
        <f>SUM(G9/G8)</f>
        <v>#DIV/0!</v>
      </c>
      <c r="J10" s="185"/>
      <c r="M10" s="185"/>
      <c r="N10" s="185"/>
      <c r="O10" s="185"/>
      <c r="P10" s="7"/>
      <c r="Q10" s="455" t="s">
        <v>14</v>
      </c>
      <c r="R10" s="456"/>
      <c r="S10" s="47" t="e">
        <f>SUM(S9/S8)</f>
        <v>#DIV/0!</v>
      </c>
      <c r="T10" s="439" t="s">
        <v>14</v>
      </c>
      <c r="U10" s="439"/>
      <c r="V10" s="439"/>
      <c r="W10" s="47" t="e">
        <f>SUM(W9/W8)</f>
        <v>#DIV/0!</v>
      </c>
      <c r="X10" s="7"/>
      <c r="Y10" s="7"/>
      <c r="Z10" s="185"/>
      <c r="AA10" s="7"/>
      <c r="AB10" s="7"/>
      <c r="AC10" s="185"/>
      <c r="AD10" s="185"/>
      <c r="AE10" s="185"/>
      <c r="AF10" s="7"/>
      <c r="AG10" s="455" t="s">
        <v>14</v>
      </c>
      <c r="AH10" s="456"/>
      <c r="AI10" s="47" t="e">
        <f>SUM(AI9/AI8)</f>
        <v>#DIV/0!</v>
      </c>
      <c r="AJ10" s="439" t="s">
        <v>14</v>
      </c>
      <c r="AK10" s="439"/>
      <c r="AL10" s="439"/>
      <c r="AM10" s="47" t="e">
        <f>SUM(AM9/AM8)</f>
        <v>#DIV/0!</v>
      </c>
      <c r="AN10" s="7"/>
      <c r="AO10" s="7"/>
      <c r="AP10" s="185"/>
      <c r="AQ10" s="7"/>
      <c r="AR10" s="7"/>
      <c r="AS10" s="185"/>
      <c r="AT10" s="185"/>
      <c r="AU10" s="185"/>
      <c r="AV10" s="7"/>
      <c r="AW10" s="455" t="s">
        <v>14</v>
      </c>
      <c r="AX10" s="456"/>
      <c r="AY10" s="47" t="e">
        <f>SUM(AY9/AY8)</f>
        <v>#DIV/0!</v>
      </c>
      <c r="AZ10" s="439" t="s">
        <v>14</v>
      </c>
      <c r="BA10" s="439"/>
      <c r="BB10" s="439"/>
      <c r="BC10" s="47" t="e">
        <f>SUM(BC9/BC8)</f>
        <v>#DIV/0!</v>
      </c>
      <c r="BD10" s="7"/>
      <c r="BE10" s="7"/>
      <c r="BF10" s="185"/>
      <c r="BG10" s="7"/>
      <c r="BH10" s="7"/>
      <c r="BI10" s="185"/>
      <c r="BJ10" s="185"/>
      <c r="BK10" s="185"/>
      <c r="BL10" s="7"/>
      <c r="BM10" s="455" t="s">
        <v>14</v>
      </c>
      <c r="BN10" s="456"/>
      <c r="BO10" s="47" t="e">
        <f>SUM(BO9/BO8)</f>
        <v>#DIV/0!</v>
      </c>
      <c r="BP10" s="439" t="s">
        <v>14</v>
      </c>
      <c r="BQ10" s="439"/>
      <c r="BR10" s="439"/>
      <c r="BS10" s="47" t="e">
        <f>SUM(BS9/BS8)</f>
        <v>#DIV/0!</v>
      </c>
      <c r="BT10" s="7"/>
      <c r="BU10" s="7"/>
      <c r="BV10" s="185"/>
      <c r="BW10" s="7"/>
      <c r="BX10" s="7"/>
      <c r="BY10" s="185"/>
      <c r="BZ10" s="185"/>
      <c r="CA10" s="185"/>
    </row>
    <row r="11" spans="1:79" ht="18" x14ac:dyDescent="0.35">
      <c r="A11" s="459" t="s">
        <v>149</v>
      </c>
      <c r="B11" s="457"/>
      <c r="C11" s="457"/>
      <c r="D11" s="457"/>
      <c r="E11" s="457"/>
      <c r="F11" s="457"/>
      <c r="G11" s="457"/>
      <c r="H11" s="457"/>
      <c r="I11" s="457"/>
      <c r="J11" s="457"/>
      <c r="K11" s="457"/>
      <c r="L11" s="457"/>
      <c r="M11" s="457"/>
      <c r="N11" s="457"/>
      <c r="O11" s="457"/>
      <c r="Q11" s="459" t="s">
        <v>149</v>
      </c>
      <c r="R11" s="457"/>
      <c r="S11" s="457"/>
      <c r="T11" s="457"/>
      <c r="U11" s="457"/>
      <c r="V11" s="457"/>
      <c r="W11" s="457"/>
      <c r="X11" s="457"/>
      <c r="Y11" s="457"/>
      <c r="Z11" s="457"/>
      <c r="AA11" s="457"/>
      <c r="AB11" s="457"/>
      <c r="AC11" s="457"/>
      <c r="AD11" s="457"/>
      <c r="AE11" s="457"/>
      <c r="AG11" s="459" t="s">
        <v>149</v>
      </c>
      <c r="AH11" s="457"/>
      <c r="AI11" s="457"/>
      <c r="AJ11" s="457"/>
      <c r="AK11" s="457"/>
      <c r="AL11" s="457"/>
      <c r="AM11" s="457"/>
      <c r="AN11" s="457"/>
      <c r="AO11" s="457"/>
      <c r="AP11" s="457"/>
      <c r="AQ11" s="457"/>
      <c r="AR11" s="457"/>
      <c r="AS11" s="457"/>
      <c r="AT11" s="457"/>
      <c r="AU11" s="457"/>
      <c r="AW11" s="459" t="s">
        <v>149</v>
      </c>
      <c r="AX11" s="457"/>
      <c r="AY11" s="457"/>
      <c r="AZ11" s="457"/>
      <c r="BA11" s="457"/>
      <c r="BB11" s="457"/>
      <c r="BC11" s="457"/>
      <c r="BD11" s="457"/>
      <c r="BE11" s="457"/>
      <c r="BF11" s="457"/>
      <c r="BG11" s="457"/>
      <c r="BH11" s="457"/>
      <c r="BI11" s="457"/>
      <c r="BJ11" s="457"/>
      <c r="BK11" s="457"/>
      <c r="BM11" s="459" t="s">
        <v>149</v>
      </c>
      <c r="BN11" s="457"/>
      <c r="BO11" s="457"/>
      <c r="BP11" s="457"/>
      <c r="BQ11" s="457"/>
      <c r="BR11" s="457"/>
      <c r="BS11" s="457"/>
      <c r="BT11" s="457"/>
      <c r="BU11" s="457"/>
      <c r="BV11" s="457"/>
      <c r="BW11" s="457"/>
      <c r="BX11" s="457"/>
      <c r="BY11" s="457"/>
      <c r="BZ11" s="457"/>
      <c r="CA11" s="457"/>
    </row>
    <row r="12" spans="1:79" ht="15" customHeight="1" x14ac:dyDescent="0.3">
      <c r="A12" s="397" t="s">
        <v>44</v>
      </c>
      <c r="B12" s="457"/>
      <c r="C12" s="457"/>
      <c r="D12" s="457"/>
      <c r="E12" s="457"/>
      <c r="F12" s="457"/>
      <c r="G12" s="457"/>
      <c r="H12" s="457"/>
      <c r="I12" s="457"/>
      <c r="J12" s="457"/>
      <c r="K12" s="457"/>
      <c r="L12" s="457"/>
      <c r="M12" s="458" t="s">
        <v>45</v>
      </c>
      <c r="N12" s="458"/>
      <c r="O12" s="458"/>
      <c r="Q12" s="397" t="s">
        <v>44</v>
      </c>
      <c r="R12" s="457"/>
      <c r="S12" s="457"/>
      <c r="T12" s="457"/>
      <c r="U12" s="457"/>
      <c r="V12" s="457"/>
      <c r="W12" s="457"/>
      <c r="X12" s="457"/>
      <c r="Y12" s="457"/>
      <c r="Z12" s="457"/>
      <c r="AA12" s="457"/>
      <c r="AB12" s="457"/>
      <c r="AC12" s="458" t="s">
        <v>45</v>
      </c>
      <c r="AD12" s="458"/>
      <c r="AE12" s="458"/>
      <c r="AG12" s="397" t="s">
        <v>44</v>
      </c>
      <c r="AH12" s="457"/>
      <c r="AI12" s="457"/>
      <c r="AJ12" s="457"/>
      <c r="AK12" s="457"/>
      <c r="AL12" s="457"/>
      <c r="AM12" s="457"/>
      <c r="AN12" s="457"/>
      <c r="AO12" s="457"/>
      <c r="AP12" s="457"/>
      <c r="AQ12" s="457"/>
      <c r="AR12" s="457"/>
      <c r="AS12" s="458" t="s">
        <v>45</v>
      </c>
      <c r="AT12" s="458"/>
      <c r="AU12" s="458"/>
      <c r="AW12" s="397" t="s">
        <v>44</v>
      </c>
      <c r="AX12" s="457"/>
      <c r="AY12" s="457"/>
      <c r="AZ12" s="457"/>
      <c r="BA12" s="457"/>
      <c r="BB12" s="457"/>
      <c r="BC12" s="457"/>
      <c r="BD12" s="457"/>
      <c r="BE12" s="457"/>
      <c r="BF12" s="457"/>
      <c r="BG12" s="457"/>
      <c r="BH12" s="457"/>
      <c r="BI12" s="458" t="s">
        <v>45</v>
      </c>
      <c r="BJ12" s="458"/>
      <c r="BK12" s="458"/>
      <c r="BM12" s="397" t="s">
        <v>44</v>
      </c>
      <c r="BN12" s="457"/>
      <c r="BO12" s="457"/>
      <c r="BP12" s="457"/>
      <c r="BQ12" s="457"/>
      <c r="BR12" s="457"/>
      <c r="BS12" s="457"/>
      <c r="BT12" s="457"/>
      <c r="BU12" s="457"/>
      <c r="BV12" s="457"/>
      <c r="BW12" s="457"/>
      <c r="BX12" s="457"/>
      <c r="BY12" s="458" t="s">
        <v>45</v>
      </c>
      <c r="BZ12" s="458"/>
      <c r="CA12" s="458"/>
    </row>
    <row r="13" spans="1:79" ht="33" customHeight="1" x14ac:dyDescent="0.3">
      <c r="A13" s="460"/>
      <c r="B13" s="460"/>
      <c r="C13" s="453" t="s">
        <v>150</v>
      </c>
      <c r="D13" s="453"/>
      <c r="E13" s="453"/>
      <c r="F13" s="453"/>
      <c r="G13" s="453"/>
      <c r="H13" s="453" t="s">
        <v>151</v>
      </c>
      <c r="I13" s="453"/>
      <c r="J13" s="453"/>
      <c r="K13" s="453"/>
      <c r="L13" s="453"/>
      <c r="M13" s="454" t="s">
        <v>73</v>
      </c>
      <c r="N13" s="454"/>
      <c r="O13" s="454"/>
      <c r="Q13" s="460"/>
      <c r="R13" s="460"/>
      <c r="S13" s="453" t="s">
        <v>150</v>
      </c>
      <c r="T13" s="453"/>
      <c r="U13" s="453"/>
      <c r="V13" s="453"/>
      <c r="W13" s="453"/>
      <c r="X13" s="453" t="s">
        <v>151</v>
      </c>
      <c r="Y13" s="453"/>
      <c r="Z13" s="453"/>
      <c r="AA13" s="453"/>
      <c r="AB13" s="453"/>
      <c r="AC13" s="454" t="s">
        <v>73</v>
      </c>
      <c r="AD13" s="454"/>
      <c r="AE13" s="454"/>
      <c r="AG13" s="460"/>
      <c r="AH13" s="460"/>
      <c r="AI13" s="453" t="s">
        <v>150</v>
      </c>
      <c r="AJ13" s="453"/>
      <c r="AK13" s="453"/>
      <c r="AL13" s="453"/>
      <c r="AM13" s="453"/>
      <c r="AN13" s="453" t="s">
        <v>151</v>
      </c>
      <c r="AO13" s="453"/>
      <c r="AP13" s="453"/>
      <c r="AQ13" s="453"/>
      <c r="AR13" s="453"/>
      <c r="AS13" s="454" t="s">
        <v>73</v>
      </c>
      <c r="AT13" s="454"/>
      <c r="AU13" s="454"/>
      <c r="AW13" s="460"/>
      <c r="AX13" s="460"/>
      <c r="AY13" s="453" t="s">
        <v>150</v>
      </c>
      <c r="AZ13" s="453"/>
      <c r="BA13" s="453"/>
      <c r="BB13" s="453"/>
      <c r="BC13" s="453"/>
      <c r="BD13" s="453" t="s">
        <v>151</v>
      </c>
      <c r="BE13" s="453"/>
      <c r="BF13" s="453"/>
      <c r="BG13" s="453"/>
      <c r="BH13" s="453"/>
      <c r="BI13" s="454" t="s">
        <v>73</v>
      </c>
      <c r="BJ13" s="454"/>
      <c r="BK13" s="454"/>
      <c r="BM13" s="460"/>
      <c r="BN13" s="460"/>
      <c r="BO13" s="453" t="s">
        <v>150</v>
      </c>
      <c r="BP13" s="453"/>
      <c r="BQ13" s="453"/>
      <c r="BR13" s="453"/>
      <c r="BS13" s="453"/>
      <c r="BT13" s="453" t="s">
        <v>151</v>
      </c>
      <c r="BU13" s="453"/>
      <c r="BV13" s="453"/>
      <c r="BW13" s="453"/>
      <c r="BX13" s="453"/>
      <c r="BY13" s="454" t="s">
        <v>73</v>
      </c>
      <c r="BZ13" s="454"/>
      <c r="CA13" s="454"/>
    </row>
    <row r="14" spans="1:79" ht="43.2" x14ac:dyDescent="0.3">
      <c r="A14" s="460"/>
      <c r="B14" s="460"/>
      <c r="C14" s="8" t="s">
        <v>152</v>
      </c>
      <c r="D14" s="8" t="s">
        <v>153</v>
      </c>
      <c r="E14" s="188" t="s">
        <v>154</v>
      </c>
      <c r="F14" s="8" t="s">
        <v>155</v>
      </c>
      <c r="G14" s="8" t="s">
        <v>156</v>
      </c>
      <c r="H14" s="8" t="s">
        <v>152</v>
      </c>
      <c r="I14" s="8" t="s">
        <v>153</v>
      </c>
      <c r="J14" s="188" t="s">
        <v>154</v>
      </c>
      <c r="K14" s="8" t="s">
        <v>157</v>
      </c>
      <c r="L14" s="8" t="s">
        <v>156</v>
      </c>
      <c r="M14" s="188" t="s">
        <v>158</v>
      </c>
      <c r="N14" s="188" t="s">
        <v>159</v>
      </c>
      <c r="O14" s="188" t="s">
        <v>160</v>
      </c>
      <c r="Q14" s="460"/>
      <c r="R14" s="460"/>
      <c r="S14" s="8" t="s">
        <v>152</v>
      </c>
      <c r="T14" s="8" t="s">
        <v>153</v>
      </c>
      <c r="U14" s="188" t="s">
        <v>154</v>
      </c>
      <c r="V14" s="8" t="s">
        <v>155</v>
      </c>
      <c r="W14" s="8" t="s">
        <v>156</v>
      </c>
      <c r="X14" s="8" t="s">
        <v>152</v>
      </c>
      <c r="Y14" s="8" t="s">
        <v>153</v>
      </c>
      <c r="Z14" s="188" t="s">
        <v>154</v>
      </c>
      <c r="AA14" s="8" t="s">
        <v>157</v>
      </c>
      <c r="AB14" s="8" t="s">
        <v>156</v>
      </c>
      <c r="AC14" s="188" t="s">
        <v>158</v>
      </c>
      <c r="AD14" s="188" t="s">
        <v>159</v>
      </c>
      <c r="AE14" s="188" t="s">
        <v>160</v>
      </c>
      <c r="AG14" s="460"/>
      <c r="AH14" s="460"/>
      <c r="AI14" s="8" t="s">
        <v>152</v>
      </c>
      <c r="AJ14" s="8" t="s">
        <v>153</v>
      </c>
      <c r="AK14" s="188" t="s">
        <v>154</v>
      </c>
      <c r="AL14" s="8" t="s">
        <v>155</v>
      </c>
      <c r="AM14" s="8" t="s">
        <v>156</v>
      </c>
      <c r="AN14" s="8" t="s">
        <v>152</v>
      </c>
      <c r="AO14" s="8" t="s">
        <v>153</v>
      </c>
      <c r="AP14" s="188" t="s">
        <v>154</v>
      </c>
      <c r="AQ14" s="8" t="s">
        <v>157</v>
      </c>
      <c r="AR14" s="8" t="s">
        <v>156</v>
      </c>
      <c r="AS14" s="188" t="s">
        <v>158</v>
      </c>
      <c r="AT14" s="188" t="s">
        <v>159</v>
      </c>
      <c r="AU14" s="188" t="s">
        <v>160</v>
      </c>
      <c r="AW14" s="460"/>
      <c r="AX14" s="460"/>
      <c r="AY14" s="8" t="s">
        <v>152</v>
      </c>
      <c r="AZ14" s="8" t="s">
        <v>153</v>
      </c>
      <c r="BA14" s="188" t="s">
        <v>154</v>
      </c>
      <c r="BB14" s="8" t="s">
        <v>155</v>
      </c>
      <c r="BC14" s="8" t="s">
        <v>156</v>
      </c>
      <c r="BD14" s="8" t="s">
        <v>152</v>
      </c>
      <c r="BE14" s="8" t="s">
        <v>153</v>
      </c>
      <c r="BF14" s="188" t="s">
        <v>154</v>
      </c>
      <c r="BG14" s="8" t="s">
        <v>157</v>
      </c>
      <c r="BH14" s="8" t="s">
        <v>156</v>
      </c>
      <c r="BI14" s="188" t="s">
        <v>158</v>
      </c>
      <c r="BJ14" s="188" t="s">
        <v>159</v>
      </c>
      <c r="BK14" s="188" t="s">
        <v>160</v>
      </c>
      <c r="BM14" s="460"/>
      <c r="BN14" s="460"/>
      <c r="BO14" s="8" t="s">
        <v>152</v>
      </c>
      <c r="BP14" s="8" t="s">
        <v>153</v>
      </c>
      <c r="BQ14" s="188" t="s">
        <v>154</v>
      </c>
      <c r="BR14" s="8" t="s">
        <v>155</v>
      </c>
      <c r="BS14" s="8" t="s">
        <v>156</v>
      </c>
      <c r="BT14" s="8" t="s">
        <v>152</v>
      </c>
      <c r="BU14" s="8" t="s">
        <v>153</v>
      </c>
      <c r="BV14" s="188" t="s">
        <v>154</v>
      </c>
      <c r="BW14" s="8" t="s">
        <v>157</v>
      </c>
      <c r="BX14" s="8" t="s">
        <v>156</v>
      </c>
      <c r="BY14" s="188" t="s">
        <v>158</v>
      </c>
      <c r="BZ14" s="188" t="s">
        <v>159</v>
      </c>
      <c r="CA14" s="188" t="s">
        <v>160</v>
      </c>
    </row>
    <row r="15" spans="1:79" x14ac:dyDescent="0.3">
      <c r="A15" s="457" t="s">
        <v>161</v>
      </c>
      <c r="B15" s="457"/>
      <c r="C15" s="97"/>
      <c r="D15" s="97"/>
      <c r="E15" s="189" t="e">
        <f>SUM(D15/C15)*100</f>
        <v>#DIV/0!</v>
      </c>
      <c r="F15" s="190">
        <v>5</v>
      </c>
      <c r="G15" s="190">
        <v>10</v>
      </c>
      <c r="H15" s="97"/>
      <c r="I15" s="97"/>
      <c r="J15" s="189" t="e">
        <f>SUM(I15/H15)*100</f>
        <v>#DIV/0!</v>
      </c>
      <c r="K15" s="190">
        <v>9</v>
      </c>
      <c r="L15" s="190">
        <v>10</v>
      </c>
      <c r="M15" s="189" t="e">
        <f>SUM(100-E15)</f>
        <v>#DIV/0!</v>
      </c>
      <c r="N15" s="189" t="e">
        <f>SUM(M15-(M15*0.5))</f>
        <v>#DIV/0!</v>
      </c>
      <c r="O15" s="189" t="e">
        <f>SUM((100-J15)-(100-E15))*-1</f>
        <v>#DIV/0!</v>
      </c>
      <c r="Q15" s="457" t="s">
        <v>161</v>
      </c>
      <c r="R15" s="457"/>
      <c r="S15" s="97"/>
      <c r="T15" s="97"/>
      <c r="U15" s="189" t="e">
        <f>SUM(T15/S15)*100</f>
        <v>#DIV/0!</v>
      </c>
      <c r="V15" s="190">
        <v>5</v>
      </c>
      <c r="W15" s="190">
        <v>10</v>
      </c>
      <c r="X15" s="97"/>
      <c r="Y15" s="97"/>
      <c r="Z15" s="189" t="e">
        <f>SUM(Y15/X15)*100</f>
        <v>#DIV/0!</v>
      </c>
      <c r="AA15" s="190">
        <v>9</v>
      </c>
      <c r="AB15" s="190">
        <v>10</v>
      </c>
      <c r="AC15" s="189" t="e">
        <f>SUM(100-U15)</f>
        <v>#DIV/0!</v>
      </c>
      <c r="AD15" s="189" t="e">
        <f>SUM(AC15-(AC15*0.5))</f>
        <v>#DIV/0!</v>
      </c>
      <c r="AE15" s="189" t="e">
        <f>SUM((100-Z15)-(100-U15))*-1</f>
        <v>#DIV/0!</v>
      </c>
      <c r="AG15" s="457" t="s">
        <v>161</v>
      </c>
      <c r="AH15" s="457"/>
      <c r="AI15" s="97"/>
      <c r="AJ15" s="97"/>
      <c r="AK15" s="189" t="e">
        <f>SUM(AJ15/AI15)*100</f>
        <v>#DIV/0!</v>
      </c>
      <c r="AL15" s="190">
        <v>5</v>
      </c>
      <c r="AM15" s="190">
        <v>10</v>
      </c>
      <c r="AN15" s="97"/>
      <c r="AO15" s="97"/>
      <c r="AP15" s="189" t="e">
        <f>SUM(AO15/AN15)*100</f>
        <v>#DIV/0!</v>
      </c>
      <c r="AQ15" s="190">
        <v>9</v>
      </c>
      <c r="AR15" s="190">
        <v>10</v>
      </c>
      <c r="AS15" s="189" t="e">
        <f>SUM(100-AK15)</f>
        <v>#DIV/0!</v>
      </c>
      <c r="AT15" s="189" t="e">
        <f>SUM(AS15-(AS15*0.5))</f>
        <v>#DIV/0!</v>
      </c>
      <c r="AU15" s="189" t="e">
        <f>SUM((100-AP15)-(100-AK15))*-1</f>
        <v>#DIV/0!</v>
      </c>
      <c r="AW15" s="457" t="s">
        <v>161</v>
      </c>
      <c r="AX15" s="457"/>
      <c r="AY15" s="97"/>
      <c r="AZ15" s="97"/>
      <c r="BA15" s="189" t="e">
        <f>SUM(AZ15/AY15)*100</f>
        <v>#DIV/0!</v>
      </c>
      <c r="BB15" s="190">
        <v>5</v>
      </c>
      <c r="BC15" s="190">
        <v>10</v>
      </c>
      <c r="BD15" s="97"/>
      <c r="BE15" s="97"/>
      <c r="BF15" s="189" t="e">
        <f>SUM(BE15/BD15)*100</f>
        <v>#DIV/0!</v>
      </c>
      <c r="BG15" s="190">
        <v>9</v>
      </c>
      <c r="BH15" s="190">
        <v>10</v>
      </c>
      <c r="BI15" s="189" t="e">
        <f>SUM(100-BA15)</f>
        <v>#DIV/0!</v>
      </c>
      <c r="BJ15" s="189" t="e">
        <f>SUM(BI15-(BI15*0.5))</f>
        <v>#DIV/0!</v>
      </c>
      <c r="BK15" s="189" t="e">
        <f>SUM((100-BF15)-(100-BA15))*-1</f>
        <v>#DIV/0!</v>
      </c>
      <c r="BM15" s="457" t="s">
        <v>161</v>
      </c>
      <c r="BN15" s="457"/>
      <c r="BO15" s="97"/>
      <c r="BP15" s="97"/>
      <c r="BQ15" s="189" t="e">
        <f>SUM(BP15/BO15)*100</f>
        <v>#DIV/0!</v>
      </c>
      <c r="BR15" s="190">
        <v>5</v>
      </c>
      <c r="BS15" s="190">
        <v>10</v>
      </c>
      <c r="BT15" s="97"/>
      <c r="BU15" s="97"/>
      <c r="BV15" s="189" t="e">
        <f>SUM(BU15/BT15)*100</f>
        <v>#DIV/0!</v>
      </c>
      <c r="BW15" s="190">
        <v>9</v>
      </c>
      <c r="BX15" s="190">
        <v>10</v>
      </c>
      <c r="BY15" s="189" t="e">
        <f>SUM(100-BQ15)</f>
        <v>#DIV/0!</v>
      </c>
      <c r="BZ15" s="189" t="e">
        <f>SUM(BY15-(BY15*0.5))</f>
        <v>#DIV/0!</v>
      </c>
      <c r="CA15" s="189" t="e">
        <f>SUM((100-BV15)-(100-BQ15))*-1</f>
        <v>#DIV/0!</v>
      </c>
    </row>
    <row r="16" spans="1:79" x14ac:dyDescent="0.3">
      <c r="A16" s="457" t="s">
        <v>162</v>
      </c>
      <c r="B16" s="457"/>
      <c r="C16" s="97"/>
      <c r="D16" s="97"/>
      <c r="E16" s="189" t="e">
        <f>SUM(D16/C16)*100</f>
        <v>#DIV/0!</v>
      </c>
      <c r="F16" s="190">
        <v>5</v>
      </c>
      <c r="G16" s="190">
        <v>10</v>
      </c>
      <c r="H16" s="97"/>
      <c r="I16" s="97"/>
      <c r="J16" s="189" t="e">
        <f>SUM(I16/H16)*100</f>
        <v>#DIV/0!</v>
      </c>
      <c r="K16" s="190">
        <v>9</v>
      </c>
      <c r="L16" s="190">
        <v>10</v>
      </c>
      <c r="M16" s="189" t="e">
        <f t="shared" ref="M16:M23" si="0">SUM(100-E16)</f>
        <v>#DIV/0!</v>
      </c>
      <c r="N16" s="189" t="e">
        <f t="shared" ref="N16:N23" si="1">SUM(M16-(M16*0.5))</f>
        <v>#DIV/0!</v>
      </c>
      <c r="O16" s="189" t="e">
        <f t="shared" ref="O16:O23" si="2">SUM((100-J16)-(100-E16))*-1</f>
        <v>#DIV/0!</v>
      </c>
      <c r="Q16" s="457" t="s">
        <v>162</v>
      </c>
      <c r="R16" s="457"/>
      <c r="S16" s="97"/>
      <c r="T16" s="97"/>
      <c r="U16" s="189" t="e">
        <f>SUM(T16/S16)*100</f>
        <v>#DIV/0!</v>
      </c>
      <c r="V16" s="190">
        <v>5</v>
      </c>
      <c r="W16" s="190">
        <v>10</v>
      </c>
      <c r="X16" s="97"/>
      <c r="Y16" s="97"/>
      <c r="Z16" s="189" t="e">
        <f>SUM(Y16/X16)*100</f>
        <v>#DIV/0!</v>
      </c>
      <c r="AA16" s="190">
        <v>9</v>
      </c>
      <c r="AB16" s="190">
        <v>10</v>
      </c>
      <c r="AC16" s="189" t="e">
        <f t="shared" ref="AC16:AC23" si="3">SUM(100-U16)</f>
        <v>#DIV/0!</v>
      </c>
      <c r="AD16" s="189" t="e">
        <f t="shared" ref="AD16:AD23" si="4">SUM(AC16-(AC16*0.5))</f>
        <v>#DIV/0!</v>
      </c>
      <c r="AE16" s="189" t="e">
        <f t="shared" ref="AE16:AE23" si="5">SUM((100-Z16)-(100-U16))*-1</f>
        <v>#DIV/0!</v>
      </c>
      <c r="AG16" s="457" t="s">
        <v>162</v>
      </c>
      <c r="AH16" s="457"/>
      <c r="AI16" s="97"/>
      <c r="AJ16" s="97"/>
      <c r="AK16" s="189" t="e">
        <f>SUM(AJ16/AI16)*100</f>
        <v>#DIV/0!</v>
      </c>
      <c r="AL16" s="190">
        <v>5</v>
      </c>
      <c r="AM16" s="190">
        <v>10</v>
      </c>
      <c r="AN16" s="97"/>
      <c r="AO16" s="97"/>
      <c r="AP16" s="189" t="e">
        <f>SUM(AO16/AN16)*100</f>
        <v>#DIV/0!</v>
      </c>
      <c r="AQ16" s="190">
        <v>9</v>
      </c>
      <c r="AR16" s="190">
        <v>10</v>
      </c>
      <c r="AS16" s="189" t="e">
        <f t="shared" ref="AS16:AS23" si="6">SUM(100-AK16)</f>
        <v>#DIV/0!</v>
      </c>
      <c r="AT16" s="189" t="e">
        <f t="shared" ref="AT16:AT23" si="7">SUM(AS16-(AS16*0.5))</f>
        <v>#DIV/0!</v>
      </c>
      <c r="AU16" s="189" t="e">
        <f t="shared" ref="AU16:AU23" si="8">SUM((100-AP16)-(100-AK16))*-1</f>
        <v>#DIV/0!</v>
      </c>
      <c r="AW16" s="457" t="s">
        <v>162</v>
      </c>
      <c r="AX16" s="457"/>
      <c r="AY16" s="97"/>
      <c r="AZ16" s="97"/>
      <c r="BA16" s="189" t="e">
        <f>SUM(AZ16/AY16)*100</f>
        <v>#DIV/0!</v>
      </c>
      <c r="BB16" s="190">
        <v>5</v>
      </c>
      <c r="BC16" s="190">
        <v>10</v>
      </c>
      <c r="BD16" s="97"/>
      <c r="BE16" s="97"/>
      <c r="BF16" s="189" t="e">
        <f>SUM(BE16/BD16)*100</f>
        <v>#DIV/0!</v>
      </c>
      <c r="BG16" s="190">
        <v>9</v>
      </c>
      <c r="BH16" s="190">
        <v>10</v>
      </c>
      <c r="BI16" s="189" t="e">
        <f t="shared" ref="BI16:BI23" si="9">SUM(100-BA16)</f>
        <v>#DIV/0!</v>
      </c>
      <c r="BJ16" s="189" t="e">
        <f t="shared" ref="BJ16:BJ23" si="10">SUM(BI16-(BI16*0.5))</f>
        <v>#DIV/0!</v>
      </c>
      <c r="BK16" s="189" t="e">
        <f t="shared" ref="BK16:BK23" si="11">SUM((100-BF16)-(100-BA16))*-1</f>
        <v>#DIV/0!</v>
      </c>
      <c r="BM16" s="457" t="s">
        <v>162</v>
      </c>
      <c r="BN16" s="457"/>
      <c r="BO16" s="97"/>
      <c r="BP16" s="97"/>
      <c r="BQ16" s="189" t="e">
        <f>SUM(BP16/BO16)*100</f>
        <v>#DIV/0!</v>
      </c>
      <c r="BR16" s="190">
        <v>5</v>
      </c>
      <c r="BS16" s="190">
        <v>10</v>
      </c>
      <c r="BT16" s="97"/>
      <c r="BU16" s="97"/>
      <c r="BV16" s="189" t="e">
        <f>SUM(BU16/BT16)*100</f>
        <v>#DIV/0!</v>
      </c>
      <c r="BW16" s="190">
        <v>9</v>
      </c>
      <c r="BX16" s="190">
        <v>10</v>
      </c>
      <c r="BY16" s="189" t="e">
        <f t="shared" ref="BY16:BY23" si="12">SUM(100-BQ16)</f>
        <v>#DIV/0!</v>
      </c>
      <c r="BZ16" s="189" t="e">
        <f t="shared" ref="BZ16:BZ23" si="13">SUM(BY16-(BY16*0.5))</f>
        <v>#DIV/0!</v>
      </c>
      <c r="CA16" s="189" t="e">
        <f t="shared" ref="CA16:CA23" si="14">SUM((100-BV16)-(100-BQ16))*-1</f>
        <v>#DIV/0!</v>
      </c>
    </row>
    <row r="17" spans="1:79" x14ac:dyDescent="0.3">
      <c r="A17" s="457" t="s">
        <v>163</v>
      </c>
      <c r="B17" s="457"/>
      <c r="C17" s="97"/>
      <c r="D17" s="97"/>
      <c r="E17" s="189" t="e">
        <f t="shared" ref="E17:E23" si="15">SUM(D17/C17)*100</f>
        <v>#DIV/0!</v>
      </c>
      <c r="F17" s="190">
        <v>12</v>
      </c>
      <c r="G17" s="190">
        <v>26</v>
      </c>
      <c r="H17" s="97"/>
      <c r="I17" s="97"/>
      <c r="J17" s="189" t="e">
        <f t="shared" ref="J17:J23" si="16">SUM(I17/H17)*100</f>
        <v>#DIV/0!</v>
      </c>
      <c r="K17" s="190">
        <v>24</v>
      </c>
      <c r="L17" s="190">
        <v>26</v>
      </c>
      <c r="M17" s="189" t="e">
        <f t="shared" si="0"/>
        <v>#DIV/0!</v>
      </c>
      <c r="N17" s="189" t="e">
        <f t="shared" si="1"/>
        <v>#DIV/0!</v>
      </c>
      <c r="O17" s="189" t="e">
        <f t="shared" si="2"/>
        <v>#DIV/0!</v>
      </c>
      <c r="Q17" s="457" t="s">
        <v>163</v>
      </c>
      <c r="R17" s="457"/>
      <c r="S17" s="97"/>
      <c r="T17" s="97"/>
      <c r="U17" s="189" t="e">
        <f t="shared" ref="U17:U23" si="17">SUM(T17/S17)*100</f>
        <v>#DIV/0!</v>
      </c>
      <c r="V17" s="190">
        <v>12</v>
      </c>
      <c r="W17" s="190">
        <v>26</v>
      </c>
      <c r="X17" s="97"/>
      <c r="Y17" s="97"/>
      <c r="Z17" s="189" t="e">
        <f t="shared" ref="Z17:Z23" si="18">SUM(Y17/X17)*100</f>
        <v>#DIV/0!</v>
      </c>
      <c r="AA17" s="190">
        <v>24</v>
      </c>
      <c r="AB17" s="190">
        <v>26</v>
      </c>
      <c r="AC17" s="189" t="e">
        <f t="shared" si="3"/>
        <v>#DIV/0!</v>
      </c>
      <c r="AD17" s="189" t="e">
        <f t="shared" si="4"/>
        <v>#DIV/0!</v>
      </c>
      <c r="AE17" s="189" t="e">
        <f t="shared" si="5"/>
        <v>#DIV/0!</v>
      </c>
      <c r="AG17" s="457" t="s">
        <v>163</v>
      </c>
      <c r="AH17" s="457"/>
      <c r="AI17" s="97"/>
      <c r="AJ17" s="97"/>
      <c r="AK17" s="189" t="e">
        <f t="shared" ref="AK17:AK23" si="19">SUM(AJ17/AI17)*100</f>
        <v>#DIV/0!</v>
      </c>
      <c r="AL17" s="190">
        <v>12</v>
      </c>
      <c r="AM17" s="190">
        <v>26</v>
      </c>
      <c r="AN17" s="97"/>
      <c r="AO17" s="97"/>
      <c r="AP17" s="189" t="e">
        <f t="shared" ref="AP17:AP23" si="20">SUM(AO17/AN17)*100</f>
        <v>#DIV/0!</v>
      </c>
      <c r="AQ17" s="190">
        <v>24</v>
      </c>
      <c r="AR17" s="190">
        <v>26</v>
      </c>
      <c r="AS17" s="189" t="e">
        <f t="shared" si="6"/>
        <v>#DIV/0!</v>
      </c>
      <c r="AT17" s="189" t="e">
        <f t="shared" si="7"/>
        <v>#DIV/0!</v>
      </c>
      <c r="AU17" s="189" t="e">
        <f t="shared" si="8"/>
        <v>#DIV/0!</v>
      </c>
      <c r="AW17" s="457" t="s">
        <v>163</v>
      </c>
      <c r="AX17" s="457"/>
      <c r="AY17" s="97"/>
      <c r="AZ17" s="97"/>
      <c r="BA17" s="189" t="e">
        <f t="shared" ref="BA17:BA23" si="21">SUM(AZ17/AY17)*100</f>
        <v>#DIV/0!</v>
      </c>
      <c r="BB17" s="190">
        <v>12</v>
      </c>
      <c r="BC17" s="190">
        <v>26</v>
      </c>
      <c r="BD17" s="97"/>
      <c r="BE17" s="97"/>
      <c r="BF17" s="189" t="e">
        <f t="shared" ref="BF17:BF23" si="22">SUM(BE17/BD17)*100</f>
        <v>#DIV/0!</v>
      </c>
      <c r="BG17" s="190">
        <v>24</v>
      </c>
      <c r="BH17" s="190">
        <v>26</v>
      </c>
      <c r="BI17" s="189" t="e">
        <f t="shared" si="9"/>
        <v>#DIV/0!</v>
      </c>
      <c r="BJ17" s="189" t="e">
        <f t="shared" si="10"/>
        <v>#DIV/0!</v>
      </c>
      <c r="BK17" s="189" t="e">
        <f t="shared" si="11"/>
        <v>#DIV/0!</v>
      </c>
      <c r="BM17" s="457" t="s">
        <v>163</v>
      </c>
      <c r="BN17" s="457"/>
      <c r="BO17" s="97"/>
      <c r="BP17" s="97"/>
      <c r="BQ17" s="189" t="e">
        <f t="shared" ref="BQ17:BQ23" si="23">SUM(BP17/BO17)*100</f>
        <v>#DIV/0!</v>
      </c>
      <c r="BR17" s="190">
        <v>12</v>
      </c>
      <c r="BS17" s="190">
        <v>26</v>
      </c>
      <c r="BT17" s="97"/>
      <c r="BU17" s="97"/>
      <c r="BV17" s="189" t="e">
        <f t="shared" ref="BV17:BV23" si="24">SUM(BU17/BT17)*100</f>
        <v>#DIV/0!</v>
      </c>
      <c r="BW17" s="190">
        <v>24</v>
      </c>
      <c r="BX17" s="190">
        <v>26</v>
      </c>
      <c r="BY17" s="189" t="e">
        <f t="shared" si="12"/>
        <v>#DIV/0!</v>
      </c>
      <c r="BZ17" s="189" t="e">
        <f t="shared" si="13"/>
        <v>#DIV/0!</v>
      </c>
      <c r="CA17" s="189" t="e">
        <f t="shared" si="14"/>
        <v>#DIV/0!</v>
      </c>
    </row>
    <row r="18" spans="1:79" x14ac:dyDescent="0.3">
      <c r="A18" s="457" t="s">
        <v>164</v>
      </c>
      <c r="B18" s="457"/>
      <c r="C18" s="97"/>
      <c r="D18" s="97"/>
      <c r="E18" s="189" t="e">
        <f t="shared" si="15"/>
        <v>#DIV/0!</v>
      </c>
      <c r="F18" s="190">
        <v>5</v>
      </c>
      <c r="G18" s="190">
        <v>26</v>
      </c>
      <c r="H18" s="97"/>
      <c r="I18" s="97"/>
      <c r="J18" s="189" t="e">
        <f t="shared" si="16"/>
        <v>#DIV/0!</v>
      </c>
      <c r="K18" s="190">
        <v>21</v>
      </c>
      <c r="L18" s="190">
        <v>26</v>
      </c>
      <c r="M18" s="189" t="e">
        <f t="shared" si="0"/>
        <v>#DIV/0!</v>
      </c>
      <c r="N18" s="189" t="e">
        <f t="shared" si="1"/>
        <v>#DIV/0!</v>
      </c>
      <c r="O18" s="189" t="e">
        <f t="shared" si="2"/>
        <v>#DIV/0!</v>
      </c>
      <c r="Q18" s="457" t="s">
        <v>164</v>
      </c>
      <c r="R18" s="457"/>
      <c r="S18" s="97"/>
      <c r="T18" s="97"/>
      <c r="U18" s="189" t="e">
        <f t="shared" si="17"/>
        <v>#DIV/0!</v>
      </c>
      <c r="V18" s="190">
        <v>5</v>
      </c>
      <c r="W18" s="190">
        <v>26</v>
      </c>
      <c r="X18" s="97"/>
      <c r="Y18" s="97"/>
      <c r="Z18" s="189" t="e">
        <f t="shared" si="18"/>
        <v>#DIV/0!</v>
      </c>
      <c r="AA18" s="190">
        <v>21</v>
      </c>
      <c r="AB18" s="190">
        <v>26</v>
      </c>
      <c r="AC18" s="189" t="e">
        <f t="shared" si="3"/>
        <v>#DIV/0!</v>
      </c>
      <c r="AD18" s="189" t="e">
        <f t="shared" si="4"/>
        <v>#DIV/0!</v>
      </c>
      <c r="AE18" s="189" t="e">
        <f t="shared" si="5"/>
        <v>#DIV/0!</v>
      </c>
      <c r="AG18" s="457" t="s">
        <v>164</v>
      </c>
      <c r="AH18" s="457"/>
      <c r="AI18" s="97"/>
      <c r="AJ18" s="97"/>
      <c r="AK18" s="189" t="e">
        <f t="shared" si="19"/>
        <v>#DIV/0!</v>
      </c>
      <c r="AL18" s="190">
        <v>5</v>
      </c>
      <c r="AM18" s="190">
        <v>26</v>
      </c>
      <c r="AN18" s="97"/>
      <c r="AO18" s="97"/>
      <c r="AP18" s="189" t="e">
        <f t="shared" si="20"/>
        <v>#DIV/0!</v>
      </c>
      <c r="AQ18" s="190">
        <v>21</v>
      </c>
      <c r="AR18" s="190">
        <v>26</v>
      </c>
      <c r="AS18" s="189" t="e">
        <f t="shared" si="6"/>
        <v>#DIV/0!</v>
      </c>
      <c r="AT18" s="189" t="e">
        <f t="shared" si="7"/>
        <v>#DIV/0!</v>
      </c>
      <c r="AU18" s="189" t="e">
        <f t="shared" si="8"/>
        <v>#DIV/0!</v>
      </c>
      <c r="AW18" s="457" t="s">
        <v>164</v>
      </c>
      <c r="AX18" s="457"/>
      <c r="AY18" s="97"/>
      <c r="AZ18" s="97"/>
      <c r="BA18" s="189" t="e">
        <f t="shared" si="21"/>
        <v>#DIV/0!</v>
      </c>
      <c r="BB18" s="190">
        <v>5</v>
      </c>
      <c r="BC18" s="190">
        <v>26</v>
      </c>
      <c r="BD18" s="97"/>
      <c r="BE18" s="97"/>
      <c r="BF18" s="189" t="e">
        <f t="shared" si="22"/>
        <v>#DIV/0!</v>
      </c>
      <c r="BG18" s="190">
        <v>21</v>
      </c>
      <c r="BH18" s="190">
        <v>26</v>
      </c>
      <c r="BI18" s="189" t="e">
        <f t="shared" si="9"/>
        <v>#DIV/0!</v>
      </c>
      <c r="BJ18" s="189" t="e">
        <f t="shared" si="10"/>
        <v>#DIV/0!</v>
      </c>
      <c r="BK18" s="189" t="e">
        <f t="shared" si="11"/>
        <v>#DIV/0!</v>
      </c>
      <c r="BM18" s="457" t="s">
        <v>164</v>
      </c>
      <c r="BN18" s="457"/>
      <c r="BO18" s="97"/>
      <c r="BP18" s="97"/>
      <c r="BQ18" s="189" t="e">
        <f t="shared" si="23"/>
        <v>#DIV/0!</v>
      </c>
      <c r="BR18" s="190">
        <v>5</v>
      </c>
      <c r="BS18" s="190">
        <v>26</v>
      </c>
      <c r="BT18" s="97"/>
      <c r="BU18" s="97"/>
      <c r="BV18" s="189" t="e">
        <f t="shared" si="24"/>
        <v>#DIV/0!</v>
      </c>
      <c r="BW18" s="190">
        <v>21</v>
      </c>
      <c r="BX18" s="190">
        <v>26</v>
      </c>
      <c r="BY18" s="189" t="e">
        <f t="shared" si="12"/>
        <v>#DIV/0!</v>
      </c>
      <c r="BZ18" s="189" t="e">
        <f t="shared" si="13"/>
        <v>#DIV/0!</v>
      </c>
      <c r="CA18" s="189" t="e">
        <f t="shared" si="14"/>
        <v>#DIV/0!</v>
      </c>
    </row>
    <row r="19" spans="1:79" x14ac:dyDescent="0.3">
      <c r="A19" s="457" t="s">
        <v>165</v>
      </c>
      <c r="B19" s="457"/>
      <c r="C19" s="97"/>
      <c r="D19" s="97"/>
      <c r="E19" s="189" t="e">
        <f t="shared" si="15"/>
        <v>#DIV/0!</v>
      </c>
      <c r="F19" s="190">
        <v>2</v>
      </c>
      <c r="G19" s="190">
        <v>20</v>
      </c>
      <c r="H19" s="97"/>
      <c r="I19" s="97"/>
      <c r="J19" s="189" t="e">
        <f t="shared" si="16"/>
        <v>#DIV/0!</v>
      </c>
      <c r="K19" s="190">
        <v>13</v>
      </c>
      <c r="L19" s="190">
        <v>20</v>
      </c>
      <c r="M19" s="189" t="e">
        <f t="shared" si="0"/>
        <v>#DIV/0!</v>
      </c>
      <c r="N19" s="189" t="e">
        <f t="shared" si="1"/>
        <v>#DIV/0!</v>
      </c>
      <c r="O19" s="189" t="e">
        <f t="shared" si="2"/>
        <v>#DIV/0!</v>
      </c>
      <c r="Q19" s="457" t="s">
        <v>165</v>
      </c>
      <c r="R19" s="457"/>
      <c r="S19" s="97"/>
      <c r="T19" s="97"/>
      <c r="U19" s="189" t="e">
        <f t="shared" si="17"/>
        <v>#DIV/0!</v>
      </c>
      <c r="V19" s="190">
        <v>2</v>
      </c>
      <c r="W19" s="190">
        <v>20</v>
      </c>
      <c r="X19" s="97"/>
      <c r="Y19" s="97"/>
      <c r="Z19" s="189" t="e">
        <f t="shared" si="18"/>
        <v>#DIV/0!</v>
      </c>
      <c r="AA19" s="190">
        <v>13</v>
      </c>
      <c r="AB19" s="190">
        <v>20</v>
      </c>
      <c r="AC19" s="189" t="e">
        <f t="shared" si="3"/>
        <v>#DIV/0!</v>
      </c>
      <c r="AD19" s="189" t="e">
        <f t="shared" si="4"/>
        <v>#DIV/0!</v>
      </c>
      <c r="AE19" s="189" t="e">
        <f t="shared" si="5"/>
        <v>#DIV/0!</v>
      </c>
      <c r="AG19" s="457" t="s">
        <v>165</v>
      </c>
      <c r="AH19" s="457"/>
      <c r="AI19" s="97"/>
      <c r="AJ19" s="97"/>
      <c r="AK19" s="189" t="e">
        <f t="shared" si="19"/>
        <v>#DIV/0!</v>
      </c>
      <c r="AL19" s="190">
        <v>2</v>
      </c>
      <c r="AM19" s="190">
        <v>20</v>
      </c>
      <c r="AN19" s="97"/>
      <c r="AO19" s="97"/>
      <c r="AP19" s="189" t="e">
        <f t="shared" si="20"/>
        <v>#DIV/0!</v>
      </c>
      <c r="AQ19" s="190">
        <v>13</v>
      </c>
      <c r="AR19" s="190">
        <v>20</v>
      </c>
      <c r="AS19" s="189" t="e">
        <f t="shared" si="6"/>
        <v>#DIV/0!</v>
      </c>
      <c r="AT19" s="189" t="e">
        <f t="shared" si="7"/>
        <v>#DIV/0!</v>
      </c>
      <c r="AU19" s="189" t="e">
        <f t="shared" si="8"/>
        <v>#DIV/0!</v>
      </c>
      <c r="AW19" s="457" t="s">
        <v>165</v>
      </c>
      <c r="AX19" s="457"/>
      <c r="AY19" s="97"/>
      <c r="AZ19" s="97"/>
      <c r="BA19" s="189" t="e">
        <f t="shared" si="21"/>
        <v>#DIV/0!</v>
      </c>
      <c r="BB19" s="190">
        <v>2</v>
      </c>
      <c r="BC19" s="190">
        <v>20</v>
      </c>
      <c r="BD19" s="97"/>
      <c r="BE19" s="97"/>
      <c r="BF19" s="189" t="e">
        <f t="shared" si="22"/>
        <v>#DIV/0!</v>
      </c>
      <c r="BG19" s="190">
        <v>13</v>
      </c>
      <c r="BH19" s="190">
        <v>20</v>
      </c>
      <c r="BI19" s="189" t="e">
        <f t="shared" si="9"/>
        <v>#DIV/0!</v>
      </c>
      <c r="BJ19" s="189" t="e">
        <f t="shared" si="10"/>
        <v>#DIV/0!</v>
      </c>
      <c r="BK19" s="189" t="e">
        <f t="shared" si="11"/>
        <v>#DIV/0!</v>
      </c>
      <c r="BM19" s="457" t="s">
        <v>165</v>
      </c>
      <c r="BN19" s="457"/>
      <c r="BO19" s="97"/>
      <c r="BP19" s="97"/>
      <c r="BQ19" s="189" t="e">
        <f t="shared" si="23"/>
        <v>#DIV/0!</v>
      </c>
      <c r="BR19" s="190">
        <v>2</v>
      </c>
      <c r="BS19" s="190">
        <v>20</v>
      </c>
      <c r="BT19" s="97"/>
      <c r="BU19" s="97"/>
      <c r="BV19" s="189" t="e">
        <f t="shared" si="24"/>
        <v>#DIV/0!</v>
      </c>
      <c r="BW19" s="190">
        <v>13</v>
      </c>
      <c r="BX19" s="190">
        <v>20</v>
      </c>
      <c r="BY19" s="189" t="e">
        <f t="shared" si="12"/>
        <v>#DIV/0!</v>
      </c>
      <c r="BZ19" s="189" t="e">
        <f t="shared" si="13"/>
        <v>#DIV/0!</v>
      </c>
      <c r="CA19" s="189" t="e">
        <f t="shared" si="14"/>
        <v>#DIV/0!</v>
      </c>
    </row>
    <row r="20" spans="1:79" x14ac:dyDescent="0.3">
      <c r="A20" s="457" t="s">
        <v>166</v>
      </c>
      <c r="B20" s="457"/>
      <c r="C20" s="97"/>
      <c r="D20" s="97"/>
      <c r="E20" s="189" t="e">
        <f t="shared" si="15"/>
        <v>#DIV/0!</v>
      </c>
      <c r="F20" s="190">
        <v>2</v>
      </c>
      <c r="G20" s="190">
        <v>4</v>
      </c>
      <c r="H20" s="97"/>
      <c r="I20" s="97"/>
      <c r="J20" s="189" t="e">
        <f t="shared" si="16"/>
        <v>#DIV/0!</v>
      </c>
      <c r="K20" s="190">
        <v>5</v>
      </c>
      <c r="L20" s="190">
        <v>5</v>
      </c>
      <c r="M20" s="189" t="e">
        <f t="shared" si="0"/>
        <v>#DIV/0!</v>
      </c>
      <c r="N20" s="189" t="e">
        <f t="shared" si="1"/>
        <v>#DIV/0!</v>
      </c>
      <c r="O20" s="189" t="e">
        <f t="shared" si="2"/>
        <v>#DIV/0!</v>
      </c>
      <c r="Q20" s="457" t="s">
        <v>166</v>
      </c>
      <c r="R20" s="457"/>
      <c r="S20" s="97"/>
      <c r="T20" s="97"/>
      <c r="U20" s="189" t="e">
        <f t="shared" si="17"/>
        <v>#DIV/0!</v>
      </c>
      <c r="V20" s="190">
        <v>2</v>
      </c>
      <c r="W20" s="190">
        <v>4</v>
      </c>
      <c r="X20" s="97"/>
      <c r="Y20" s="97"/>
      <c r="Z20" s="189" t="e">
        <f t="shared" si="18"/>
        <v>#DIV/0!</v>
      </c>
      <c r="AA20" s="190">
        <v>5</v>
      </c>
      <c r="AB20" s="190">
        <v>5</v>
      </c>
      <c r="AC20" s="189" t="e">
        <f t="shared" si="3"/>
        <v>#DIV/0!</v>
      </c>
      <c r="AD20" s="189" t="e">
        <f t="shared" si="4"/>
        <v>#DIV/0!</v>
      </c>
      <c r="AE20" s="189" t="e">
        <f t="shared" si="5"/>
        <v>#DIV/0!</v>
      </c>
      <c r="AG20" s="457" t="s">
        <v>166</v>
      </c>
      <c r="AH20" s="457"/>
      <c r="AI20" s="97"/>
      <c r="AJ20" s="97"/>
      <c r="AK20" s="189" t="e">
        <f t="shared" si="19"/>
        <v>#DIV/0!</v>
      </c>
      <c r="AL20" s="190">
        <v>2</v>
      </c>
      <c r="AM20" s="190">
        <v>4</v>
      </c>
      <c r="AN20" s="97"/>
      <c r="AO20" s="97"/>
      <c r="AP20" s="189" t="e">
        <f t="shared" si="20"/>
        <v>#DIV/0!</v>
      </c>
      <c r="AQ20" s="190">
        <v>5</v>
      </c>
      <c r="AR20" s="190">
        <v>5</v>
      </c>
      <c r="AS20" s="189" t="e">
        <f t="shared" si="6"/>
        <v>#DIV/0!</v>
      </c>
      <c r="AT20" s="189" t="e">
        <f t="shared" si="7"/>
        <v>#DIV/0!</v>
      </c>
      <c r="AU20" s="189" t="e">
        <f t="shared" si="8"/>
        <v>#DIV/0!</v>
      </c>
      <c r="AW20" s="457" t="s">
        <v>166</v>
      </c>
      <c r="AX20" s="457"/>
      <c r="AY20" s="97"/>
      <c r="AZ20" s="97"/>
      <c r="BA20" s="189" t="e">
        <f t="shared" si="21"/>
        <v>#DIV/0!</v>
      </c>
      <c r="BB20" s="190">
        <v>2</v>
      </c>
      <c r="BC20" s="190">
        <v>4</v>
      </c>
      <c r="BD20" s="97"/>
      <c r="BE20" s="97"/>
      <c r="BF20" s="189" t="e">
        <f t="shared" si="22"/>
        <v>#DIV/0!</v>
      </c>
      <c r="BG20" s="190">
        <v>5</v>
      </c>
      <c r="BH20" s="190">
        <v>5</v>
      </c>
      <c r="BI20" s="189" t="e">
        <f t="shared" si="9"/>
        <v>#DIV/0!</v>
      </c>
      <c r="BJ20" s="189" t="e">
        <f t="shared" si="10"/>
        <v>#DIV/0!</v>
      </c>
      <c r="BK20" s="189" t="e">
        <f t="shared" si="11"/>
        <v>#DIV/0!</v>
      </c>
      <c r="BM20" s="457" t="s">
        <v>166</v>
      </c>
      <c r="BN20" s="457"/>
      <c r="BO20" s="97"/>
      <c r="BP20" s="97"/>
      <c r="BQ20" s="189" t="e">
        <f t="shared" si="23"/>
        <v>#DIV/0!</v>
      </c>
      <c r="BR20" s="190">
        <v>2</v>
      </c>
      <c r="BS20" s="190">
        <v>4</v>
      </c>
      <c r="BT20" s="97"/>
      <c r="BU20" s="97"/>
      <c r="BV20" s="189" t="e">
        <f t="shared" si="24"/>
        <v>#DIV/0!</v>
      </c>
      <c r="BW20" s="190">
        <v>5</v>
      </c>
      <c r="BX20" s="190">
        <v>5</v>
      </c>
      <c r="BY20" s="189" t="e">
        <f t="shared" si="12"/>
        <v>#DIV/0!</v>
      </c>
      <c r="BZ20" s="189" t="e">
        <f t="shared" si="13"/>
        <v>#DIV/0!</v>
      </c>
      <c r="CA20" s="189" t="e">
        <f t="shared" si="14"/>
        <v>#DIV/0!</v>
      </c>
    </row>
    <row r="21" spans="1:79" x14ac:dyDescent="0.3">
      <c r="A21" s="457" t="s">
        <v>167</v>
      </c>
      <c r="B21" s="457"/>
      <c r="C21" s="97"/>
      <c r="D21" s="97"/>
      <c r="E21" s="189" t="e">
        <f t="shared" si="15"/>
        <v>#DIV/0!</v>
      </c>
      <c r="F21" s="190">
        <v>2</v>
      </c>
      <c r="G21" s="190">
        <v>8</v>
      </c>
      <c r="H21" s="97"/>
      <c r="I21" s="97"/>
      <c r="J21" s="189" t="e">
        <f t="shared" si="16"/>
        <v>#DIV/0!</v>
      </c>
      <c r="K21" s="190">
        <v>9</v>
      </c>
      <c r="L21" s="190">
        <v>10</v>
      </c>
      <c r="M21" s="189" t="e">
        <f t="shared" si="0"/>
        <v>#DIV/0!</v>
      </c>
      <c r="N21" s="189" t="e">
        <f t="shared" si="1"/>
        <v>#DIV/0!</v>
      </c>
      <c r="O21" s="189" t="e">
        <f t="shared" si="2"/>
        <v>#DIV/0!</v>
      </c>
      <c r="Q21" s="457" t="s">
        <v>167</v>
      </c>
      <c r="R21" s="457"/>
      <c r="S21" s="97"/>
      <c r="T21" s="97"/>
      <c r="U21" s="189" t="e">
        <f t="shared" si="17"/>
        <v>#DIV/0!</v>
      </c>
      <c r="V21" s="190">
        <v>2</v>
      </c>
      <c r="W21" s="190">
        <v>8</v>
      </c>
      <c r="X21" s="97"/>
      <c r="Y21" s="97"/>
      <c r="Z21" s="189" t="e">
        <f t="shared" si="18"/>
        <v>#DIV/0!</v>
      </c>
      <c r="AA21" s="190">
        <v>9</v>
      </c>
      <c r="AB21" s="190">
        <v>10</v>
      </c>
      <c r="AC21" s="189" t="e">
        <f t="shared" si="3"/>
        <v>#DIV/0!</v>
      </c>
      <c r="AD21" s="189" t="e">
        <f t="shared" si="4"/>
        <v>#DIV/0!</v>
      </c>
      <c r="AE21" s="189" t="e">
        <f t="shared" si="5"/>
        <v>#DIV/0!</v>
      </c>
      <c r="AG21" s="457" t="s">
        <v>167</v>
      </c>
      <c r="AH21" s="457"/>
      <c r="AI21" s="97"/>
      <c r="AJ21" s="97"/>
      <c r="AK21" s="189" t="e">
        <f t="shared" si="19"/>
        <v>#DIV/0!</v>
      </c>
      <c r="AL21" s="190">
        <v>2</v>
      </c>
      <c r="AM21" s="190">
        <v>8</v>
      </c>
      <c r="AN21" s="97"/>
      <c r="AO21" s="97"/>
      <c r="AP21" s="189" t="e">
        <f t="shared" si="20"/>
        <v>#DIV/0!</v>
      </c>
      <c r="AQ21" s="190">
        <v>9</v>
      </c>
      <c r="AR21" s="190">
        <v>10</v>
      </c>
      <c r="AS21" s="189" t="e">
        <f t="shared" si="6"/>
        <v>#DIV/0!</v>
      </c>
      <c r="AT21" s="189" t="e">
        <f t="shared" si="7"/>
        <v>#DIV/0!</v>
      </c>
      <c r="AU21" s="189" t="e">
        <f t="shared" si="8"/>
        <v>#DIV/0!</v>
      </c>
      <c r="AW21" s="457" t="s">
        <v>167</v>
      </c>
      <c r="AX21" s="457"/>
      <c r="AY21" s="97"/>
      <c r="AZ21" s="97"/>
      <c r="BA21" s="189" t="e">
        <f t="shared" si="21"/>
        <v>#DIV/0!</v>
      </c>
      <c r="BB21" s="190">
        <v>2</v>
      </c>
      <c r="BC21" s="190">
        <v>8</v>
      </c>
      <c r="BD21" s="97"/>
      <c r="BE21" s="97"/>
      <c r="BF21" s="189" t="e">
        <f t="shared" si="22"/>
        <v>#DIV/0!</v>
      </c>
      <c r="BG21" s="190">
        <v>9</v>
      </c>
      <c r="BH21" s="190">
        <v>10</v>
      </c>
      <c r="BI21" s="189" t="e">
        <f t="shared" si="9"/>
        <v>#DIV/0!</v>
      </c>
      <c r="BJ21" s="189" t="e">
        <f t="shared" si="10"/>
        <v>#DIV/0!</v>
      </c>
      <c r="BK21" s="189" t="e">
        <f t="shared" si="11"/>
        <v>#DIV/0!</v>
      </c>
      <c r="BM21" s="457" t="s">
        <v>167</v>
      </c>
      <c r="BN21" s="457"/>
      <c r="BO21" s="97"/>
      <c r="BP21" s="97"/>
      <c r="BQ21" s="189" t="e">
        <f t="shared" si="23"/>
        <v>#DIV/0!</v>
      </c>
      <c r="BR21" s="190">
        <v>2</v>
      </c>
      <c r="BS21" s="190">
        <v>8</v>
      </c>
      <c r="BT21" s="97"/>
      <c r="BU21" s="97"/>
      <c r="BV21" s="189" t="e">
        <f t="shared" si="24"/>
        <v>#DIV/0!</v>
      </c>
      <c r="BW21" s="190">
        <v>9</v>
      </c>
      <c r="BX21" s="190">
        <v>10</v>
      </c>
      <c r="BY21" s="189" t="e">
        <f t="shared" si="12"/>
        <v>#DIV/0!</v>
      </c>
      <c r="BZ21" s="189" t="e">
        <f t="shared" si="13"/>
        <v>#DIV/0!</v>
      </c>
      <c r="CA21" s="189" t="e">
        <f t="shared" si="14"/>
        <v>#DIV/0!</v>
      </c>
    </row>
    <row r="22" spans="1:79" x14ac:dyDescent="0.3">
      <c r="A22" s="457" t="s">
        <v>168</v>
      </c>
      <c r="B22" s="457"/>
      <c r="C22" s="97"/>
      <c r="D22" s="97"/>
      <c r="E22" s="189" t="e">
        <f t="shared" si="15"/>
        <v>#DIV/0!</v>
      </c>
      <c r="F22" s="190">
        <v>0</v>
      </c>
      <c r="G22" s="190">
        <v>10</v>
      </c>
      <c r="H22" s="97"/>
      <c r="I22" s="97"/>
      <c r="J22" s="189" t="e">
        <f t="shared" si="16"/>
        <v>#DIV/0!</v>
      </c>
      <c r="K22" s="190">
        <v>7</v>
      </c>
      <c r="L22" s="190">
        <v>10</v>
      </c>
      <c r="M22" s="189" t="e">
        <f t="shared" si="0"/>
        <v>#DIV/0!</v>
      </c>
      <c r="N22" s="189" t="e">
        <f t="shared" si="1"/>
        <v>#DIV/0!</v>
      </c>
      <c r="O22" s="189" t="e">
        <f t="shared" si="2"/>
        <v>#DIV/0!</v>
      </c>
      <c r="Q22" s="457" t="s">
        <v>168</v>
      </c>
      <c r="R22" s="457"/>
      <c r="S22" s="97"/>
      <c r="T22" s="97"/>
      <c r="U22" s="189" t="e">
        <f t="shared" si="17"/>
        <v>#DIV/0!</v>
      </c>
      <c r="V22" s="190">
        <v>0</v>
      </c>
      <c r="W22" s="190">
        <v>10</v>
      </c>
      <c r="X22" s="97"/>
      <c r="Y22" s="97"/>
      <c r="Z22" s="189" t="e">
        <f t="shared" si="18"/>
        <v>#DIV/0!</v>
      </c>
      <c r="AA22" s="190">
        <v>7</v>
      </c>
      <c r="AB22" s="190">
        <v>10</v>
      </c>
      <c r="AC22" s="189" t="e">
        <f t="shared" si="3"/>
        <v>#DIV/0!</v>
      </c>
      <c r="AD22" s="189" t="e">
        <f t="shared" si="4"/>
        <v>#DIV/0!</v>
      </c>
      <c r="AE22" s="189" t="e">
        <f t="shared" si="5"/>
        <v>#DIV/0!</v>
      </c>
      <c r="AG22" s="457" t="s">
        <v>168</v>
      </c>
      <c r="AH22" s="457"/>
      <c r="AI22" s="97"/>
      <c r="AJ22" s="97"/>
      <c r="AK22" s="189" t="e">
        <f t="shared" si="19"/>
        <v>#DIV/0!</v>
      </c>
      <c r="AL22" s="190">
        <v>0</v>
      </c>
      <c r="AM22" s="190">
        <v>10</v>
      </c>
      <c r="AN22" s="97"/>
      <c r="AO22" s="97"/>
      <c r="AP22" s="189" t="e">
        <f t="shared" si="20"/>
        <v>#DIV/0!</v>
      </c>
      <c r="AQ22" s="190">
        <v>7</v>
      </c>
      <c r="AR22" s="190">
        <v>10</v>
      </c>
      <c r="AS22" s="189" t="e">
        <f t="shared" si="6"/>
        <v>#DIV/0!</v>
      </c>
      <c r="AT22" s="189" t="e">
        <f t="shared" si="7"/>
        <v>#DIV/0!</v>
      </c>
      <c r="AU22" s="189" t="e">
        <f t="shared" si="8"/>
        <v>#DIV/0!</v>
      </c>
      <c r="AW22" s="457" t="s">
        <v>168</v>
      </c>
      <c r="AX22" s="457"/>
      <c r="AY22" s="97"/>
      <c r="AZ22" s="97"/>
      <c r="BA22" s="189" t="e">
        <f t="shared" si="21"/>
        <v>#DIV/0!</v>
      </c>
      <c r="BB22" s="190">
        <v>0</v>
      </c>
      <c r="BC22" s="190">
        <v>10</v>
      </c>
      <c r="BD22" s="97"/>
      <c r="BE22" s="97"/>
      <c r="BF22" s="189" t="e">
        <f t="shared" si="22"/>
        <v>#DIV/0!</v>
      </c>
      <c r="BG22" s="190">
        <v>7</v>
      </c>
      <c r="BH22" s="190">
        <v>10</v>
      </c>
      <c r="BI22" s="189" t="e">
        <f t="shared" si="9"/>
        <v>#DIV/0!</v>
      </c>
      <c r="BJ22" s="189" t="e">
        <f t="shared" si="10"/>
        <v>#DIV/0!</v>
      </c>
      <c r="BK22" s="189" t="e">
        <f t="shared" si="11"/>
        <v>#DIV/0!</v>
      </c>
      <c r="BM22" s="457" t="s">
        <v>168</v>
      </c>
      <c r="BN22" s="457"/>
      <c r="BO22" s="97"/>
      <c r="BP22" s="97"/>
      <c r="BQ22" s="189" t="e">
        <f t="shared" si="23"/>
        <v>#DIV/0!</v>
      </c>
      <c r="BR22" s="190">
        <v>0</v>
      </c>
      <c r="BS22" s="190">
        <v>10</v>
      </c>
      <c r="BT22" s="97"/>
      <c r="BU22" s="97"/>
      <c r="BV22" s="189" t="e">
        <f t="shared" si="24"/>
        <v>#DIV/0!</v>
      </c>
      <c r="BW22" s="190">
        <v>7</v>
      </c>
      <c r="BX22" s="190">
        <v>10</v>
      </c>
      <c r="BY22" s="189" t="e">
        <f t="shared" si="12"/>
        <v>#DIV/0!</v>
      </c>
      <c r="BZ22" s="189" t="e">
        <f t="shared" si="13"/>
        <v>#DIV/0!</v>
      </c>
      <c r="CA22" s="189" t="e">
        <f t="shared" si="14"/>
        <v>#DIV/0!</v>
      </c>
    </row>
    <row r="23" spans="1:79" s="194" customFormat="1" x14ac:dyDescent="0.3">
      <c r="A23" s="461" t="s">
        <v>169</v>
      </c>
      <c r="B23" s="457"/>
      <c r="C23" s="191"/>
      <c r="D23" s="191"/>
      <c r="E23" s="192" t="e">
        <f t="shared" si="15"/>
        <v>#DIV/0!</v>
      </c>
      <c r="F23" s="193">
        <v>29</v>
      </c>
      <c r="G23" s="193">
        <v>99</v>
      </c>
      <c r="H23" s="191"/>
      <c r="I23" s="191"/>
      <c r="J23" s="192" t="e">
        <f t="shared" si="16"/>
        <v>#DIV/0!</v>
      </c>
      <c r="K23" s="193">
        <v>83</v>
      </c>
      <c r="L23" s="193">
        <v>102</v>
      </c>
      <c r="M23" s="192" t="e">
        <f t="shared" si="0"/>
        <v>#DIV/0!</v>
      </c>
      <c r="N23" s="192" t="e">
        <f t="shared" si="1"/>
        <v>#DIV/0!</v>
      </c>
      <c r="O23" s="189" t="e">
        <f t="shared" si="2"/>
        <v>#DIV/0!</v>
      </c>
      <c r="Q23" s="461" t="s">
        <v>169</v>
      </c>
      <c r="R23" s="457"/>
      <c r="S23" s="191"/>
      <c r="T23" s="191"/>
      <c r="U23" s="192" t="e">
        <f t="shared" si="17"/>
        <v>#DIV/0!</v>
      </c>
      <c r="V23" s="193">
        <v>29</v>
      </c>
      <c r="W23" s="193">
        <v>99</v>
      </c>
      <c r="X23" s="191"/>
      <c r="Y23" s="191"/>
      <c r="Z23" s="192" t="e">
        <f t="shared" si="18"/>
        <v>#DIV/0!</v>
      </c>
      <c r="AA23" s="193">
        <v>83</v>
      </c>
      <c r="AB23" s="193">
        <v>102</v>
      </c>
      <c r="AC23" s="192" t="e">
        <f t="shared" si="3"/>
        <v>#DIV/0!</v>
      </c>
      <c r="AD23" s="192" t="e">
        <f t="shared" si="4"/>
        <v>#DIV/0!</v>
      </c>
      <c r="AE23" s="189" t="e">
        <f t="shared" si="5"/>
        <v>#DIV/0!</v>
      </c>
      <c r="AG23" s="461" t="s">
        <v>169</v>
      </c>
      <c r="AH23" s="457"/>
      <c r="AI23" s="191"/>
      <c r="AJ23" s="191"/>
      <c r="AK23" s="192" t="e">
        <f t="shared" si="19"/>
        <v>#DIV/0!</v>
      </c>
      <c r="AL23" s="193">
        <v>29</v>
      </c>
      <c r="AM23" s="193">
        <v>99</v>
      </c>
      <c r="AN23" s="191"/>
      <c r="AO23" s="191"/>
      <c r="AP23" s="192" t="e">
        <f t="shared" si="20"/>
        <v>#DIV/0!</v>
      </c>
      <c r="AQ23" s="193">
        <v>83</v>
      </c>
      <c r="AR23" s="193">
        <v>102</v>
      </c>
      <c r="AS23" s="192" t="e">
        <f t="shared" si="6"/>
        <v>#DIV/0!</v>
      </c>
      <c r="AT23" s="192" t="e">
        <f t="shared" si="7"/>
        <v>#DIV/0!</v>
      </c>
      <c r="AU23" s="189" t="e">
        <f t="shared" si="8"/>
        <v>#DIV/0!</v>
      </c>
      <c r="AW23" s="461" t="s">
        <v>169</v>
      </c>
      <c r="AX23" s="457"/>
      <c r="AY23" s="191"/>
      <c r="AZ23" s="191"/>
      <c r="BA23" s="192" t="e">
        <f t="shared" si="21"/>
        <v>#DIV/0!</v>
      </c>
      <c r="BB23" s="193">
        <v>29</v>
      </c>
      <c r="BC23" s="193">
        <v>99</v>
      </c>
      <c r="BD23" s="191"/>
      <c r="BE23" s="191"/>
      <c r="BF23" s="192" t="e">
        <f t="shared" si="22"/>
        <v>#DIV/0!</v>
      </c>
      <c r="BG23" s="193">
        <v>83</v>
      </c>
      <c r="BH23" s="193">
        <v>102</v>
      </c>
      <c r="BI23" s="192" t="e">
        <f t="shared" si="9"/>
        <v>#DIV/0!</v>
      </c>
      <c r="BJ23" s="192" t="e">
        <f t="shared" si="10"/>
        <v>#DIV/0!</v>
      </c>
      <c r="BK23" s="189" t="e">
        <f t="shared" si="11"/>
        <v>#DIV/0!</v>
      </c>
      <c r="BM23" s="461" t="s">
        <v>169</v>
      </c>
      <c r="BN23" s="457"/>
      <c r="BO23" s="191"/>
      <c r="BP23" s="191"/>
      <c r="BQ23" s="192" t="e">
        <f t="shared" si="23"/>
        <v>#DIV/0!</v>
      </c>
      <c r="BR23" s="193">
        <v>29</v>
      </c>
      <c r="BS23" s="193">
        <v>99</v>
      </c>
      <c r="BT23" s="191"/>
      <c r="BU23" s="191"/>
      <c r="BV23" s="192" t="e">
        <f t="shared" si="24"/>
        <v>#DIV/0!</v>
      </c>
      <c r="BW23" s="193">
        <v>83</v>
      </c>
      <c r="BX23" s="193">
        <v>102</v>
      </c>
      <c r="BY23" s="192" t="e">
        <f t="shared" si="12"/>
        <v>#DIV/0!</v>
      </c>
      <c r="BZ23" s="192" t="e">
        <f t="shared" si="13"/>
        <v>#DIV/0!</v>
      </c>
      <c r="CA23" s="189" t="e">
        <f t="shared" si="14"/>
        <v>#DIV/0!</v>
      </c>
    </row>
    <row r="24" spans="1:79" ht="18" x14ac:dyDescent="0.35">
      <c r="A24" s="462" t="s">
        <v>170</v>
      </c>
      <c r="B24" s="457"/>
      <c r="C24" s="457"/>
      <c r="D24" s="457"/>
      <c r="E24" s="457"/>
      <c r="F24" s="457"/>
      <c r="G24" s="457"/>
      <c r="H24" s="457"/>
      <c r="I24" s="457"/>
      <c r="J24" s="457"/>
      <c r="K24" s="457"/>
      <c r="L24" s="457"/>
      <c r="M24" s="457"/>
      <c r="N24" s="457"/>
      <c r="O24" s="457"/>
      <c r="Q24" s="462" t="s">
        <v>170</v>
      </c>
      <c r="R24" s="457"/>
      <c r="S24" s="457"/>
      <c r="T24" s="457"/>
      <c r="U24" s="457"/>
      <c r="V24" s="457"/>
      <c r="W24" s="457"/>
      <c r="X24" s="457"/>
      <c r="Y24" s="457"/>
      <c r="Z24" s="457"/>
      <c r="AA24" s="457"/>
      <c r="AB24" s="457"/>
      <c r="AC24" s="457"/>
      <c r="AD24" s="457"/>
      <c r="AE24" s="457"/>
      <c r="AG24" s="462" t="s">
        <v>170</v>
      </c>
      <c r="AH24" s="457"/>
      <c r="AI24" s="457"/>
      <c r="AJ24" s="457"/>
      <c r="AK24" s="457"/>
      <c r="AL24" s="457"/>
      <c r="AM24" s="457"/>
      <c r="AN24" s="457"/>
      <c r="AO24" s="457"/>
      <c r="AP24" s="457"/>
      <c r="AQ24" s="457"/>
      <c r="AR24" s="457"/>
      <c r="AS24" s="457"/>
      <c r="AT24" s="457"/>
      <c r="AU24" s="457"/>
      <c r="AW24" s="462" t="s">
        <v>170</v>
      </c>
      <c r="AX24" s="457"/>
      <c r="AY24" s="457"/>
      <c r="AZ24" s="457"/>
      <c r="BA24" s="457"/>
      <c r="BB24" s="457"/>
      <c r="BC24" s="457"/>
      <c r="BD24" s="457"/>
      <c r="BE24" s="457"/>
      <c r="BF24" s="457"/>
      <c r="BG24" s="457"/>
      <c r="BH24" s="457"/>
      <c r="BI24" s="457"/>
      <c r="BJ24" s="457"/>
      <c r="BK24" s="457"/>
      <c r="BM24" s="462" t="s">
        <v>170</v>
      </c>
      <c r="BN24" s="457"/>
      <c r="BO24" s="457"/>
      <c r="BP24" s="457"/>
      <c r="BQ24" s="457"/>
      <c r="BR24" s="457"/>
      <c r="BS24" s="457"/>
      <c r="BT24" s="457"/>
      <c r="BU24" s="457"/>
      <c r="BV24" s="457"/>
      <c r="BW24" s="457"/>
      <c r="BX24" s="457"/>
      <c r="BY24" s="457"/>
      <c r="BZ24" s="457"/>
      <c r="CA24" s="457"/>
    </row>
    <row r="25" spans="1:79" x14ac:dyDescent="0.3">
      <c r="A25" s="463" t="s">
        <v>44</v>
      </c>
      <c r="B25" s="457"/>
      <c r="C25" s="457"/>
      <c r="D25" s="457"/>
      <c r="E25" s="457"/>
      <c r="F25" s="457"/>
      <c r="G25" s="457"/>
      <c r="H25" s="457"/>
      <c r="I25" s="457"/>
      <c r="J25" s="457"/>
      <c r="K25" s="457"/>
      <c r="L25" s="457"/>
      <c r="M25" s="464" t="s">
        <v>45</v>
      </c>
      <c r="N25" s="464"/>
      <c r="O25" s="464"/>
      <c r="Q25" s="463" t="s">
        <v>44</v>
      </c>
      <c r="R25" s="457"/>
      <c r="S25" s="457"/>
      <c r="T25" s="457"/>
      <c r="U25" s="457"/>
      <c r="V25" s="457"/>
      <c r="W25" s="457"/>
      <c r="X25" s="457"/>
      <c r="Y25" s="457"/>
      <c r="Z25" s="457"/>
      <c r="AA25" s="457"/>
      <c r="AB25" s="457"/>
      <c r="AC25" s="464" t="s">
        <v>45</v>
      </c>
      <c r="AD25" s="464"/>
      <c r="AE25" s="464"/>
      <c r="AG25" s="463" t="s">
        <v>44</v>
      </c>
      <c r="AH25" s="457"/>
      <c r="AI25" s="457"/>
      <c r="AJ25" s="457"/>
      <c r="AK25" s="457"/>
      <c r="AL25" s="457"/>
      <c r="AM25" s="457"/>
      <c r="AN25" s="457"/>
      <c r="AO25" s="457"/>
      <c r="AP25" s="457"/>
      <c r="AQ25" s="457"/>
      <c r="AR25" s="457"/>
      <c r="AS25" s="464" t="s">
        <v>45</v>
      </c>
      <c r="AT25" s="464"/>
      <c r="AU25" s="464"/>
      <c r="AW25" s="463" t="s">
        <v>44</v>
      </c>
      <c r="AX25" s="457"/>
      <c r="AY25" s="457"/>
      <c r="AZ25" s="457"/>
      <c r="BA25" s="457"/>
      <c r="BB25" s="457"/>
      <c r="BC25" s="457"/>
      <c r="BD25" s="457"/>
      <c r="BE25" s="457"/>
      <c r="BF25" s="457"/>
      <c r="BG25" s="457"/>
      <c r="BH25" s="457"/>
      <c r="BI25" s="464" t="s">
        <v>45</v>
      </c>
      <c r="BJ25" s="464"/>
      <c r="BK25" s="464"/>
      <c r="BM25" s="463" t="s">
        <v>44</v>
      </c>
      <c r="BN25" s="457"/>
      <c r="BO25" s="457"/>
      <c r="BP25" s="457"/>
      <c r="BQ25" s="457"/>
      <c r="BR25" s="457"/>
      <c r="BS25" s="457"/>
      <c r="BT25" s="457"/>
      <c r="BU25" s="457"/>
      <c r="BV25" s="457"/>
      <c r="BW25" s="457"/>
      <c r="BX25" s="457"/>
      <c r="BY25" s="464" t="s">
        <v>45</v>
      </c>
      <c r="BZ25" s="464"/>
      <c r="CA25" s="464"/>
    </row>
    <row r="26" spans="1:79" ht="14.4" customHeight="1" x14ac:dyDescent="0.3">
      <c r="A26" s="466"/>
      <c r="B26" s="466"/>
      <c r="C26" s="465" t="s">
        <v>150</v>
      </c>
      <c r="D26" s="465"/>
      <c r="E26" s="465"/>
      <c r="F26" s="465"/>
      <c r="G26" s="465"/>
      <c r="H26" s="465" t="s">
        <v>151</v>
      </c>
      <c r="I26" s="465"/>
      <c r="J26" s="465"/>
      <c r="K26" s="465"/>
      <c r="L26" s="465"/>
      <c r="M26" s="454" t="s">
        <v>73</v>
      </c>
      <c r="N26" s="454"/>
      <c r="O26" s="454"/>
      <c r="Q26" s="466"/>
      <c r="R26" s="466"/>
      <c r="S26" s="465" t="s">
        <v>150</v>
      </c>
      <c r="T26" s="465"/>
      <c r="U26" s="465"/>
      <c r="V26" s="465"/>
      <c r="W26" s="465"/>
      <c r="X26" s="465" t="s">
        <v>151</v>
      </c>
      <c r="Y26" s="465"/>
      <c r="Z26" s="465"/>
      <c r="AA26" s="465"/>
      <c r="AB26" s="465"/>
      <c r="AC26" s="454" t="s">
        <v>73</v>
      </c>
      <c r="AD26" s="454"/>
      <c r="AE26" s="454"/>
      <c r="AG26" s="466"/>
      <c r="AH26" s="466"/>
      <c r="AI26" s="465" t="s">
        <v>150</v>
      </c>
      <c r="AJ26" s="465"/>
      <c r="AK26" s="465"/>
      <c r="AL26" s="465"/>
      <c r="AM26" s="465"/>
      <c r="AN26" s="465" t="s">
        <v>151</v>
      </c>
      <c r="AO26" s="465"/>
      <c r="AP26" s="465"/>
      <c r="AQ26" s="465"/>
      <c r="AR26" s="465"/>
      <c r="AS26" s="454" t="s">
        <v>73</v>
      </c>
      <c r="AT26" s="454"/>
      <c r="AU26" s="454"/>
      <c r="AW26" s="466"/>
      <c r="AX26" s="466"/>
      <c r="AY26" s="465" t="s">
        <v>150</v>
      </c>
      <c r="AZ26" s="465"/>
      <c r="BA26" s="465"/>
      <c r="BB26" s="465"/>
      <c r="BC26" s="465"/>
      <c r="BD26" s="465" t="s">
        <v>151</v>
      </c>
      <c r="BE26" s="465"/>
      <c r="BF26" s="465"/>
      <c r="BG26" s="465"/>
      <c r="BH26" s="465"/>
      <c r="BI26" s="454" t="s">
        <v>73</v>
      </c>
      <c r="BJ26" s="454"/>
      <c r="BK26" s="454"/>
      <c r="BM26" s="466"/>
      <c r="BN26" s="466"/>
      <c r="BO26" s="465" t="s">
        <v>150</v>
      </c>
      <c r="BP26" s="465"/>
      <c r="BQ26" s="465"/>
      <c r="BR26" s="465"/>
      <c r="BS26" s="465"/>
      <c r="BT26" s="465" t="s">
        <v>151</v>
      </c>
      <c r="BU26" s="465"/>
      <c r="BV26" s="465"/>
      <c r="BW26" s="465"/>
      <c r="BX26" s="465"/>
      <c r="BY26" s="454" t="s">
        <v>73</v>
      </c>
      <c r="BZ26" s="454"/>
      <c r="CA26" s="454"/>
    </row>
    <row r="27" spans="1:79" ht="43.2" x14ac:dyDescent="0.3">
      <c r="A27" s="466"/>
      <c r="B27" s="466"/>
      <c r="C27" s="195" t="s">
        <v>152</v>
      </c>
      <c r="D27" s="195" t="s">
        <v>153</v>
      </c>
      <c r="E27" s="196" t="s">
        <v>154</v>
      </c>
      <c r="F27" s="195" t="s">
        <v>155</v>
      </c>
      <c r="G27" s="195" t="s">
        <v>156</v>
      </c>
      <c r="H27" s="195" t="s">
        <v>152</v>
      </c>
      <c r="I27" s="195" t="s">
        <v>153</v>
      </c>
      <c r="J27" s="196" t="s">
        <v>154</v>
      </c>
      <c r="K27" s="195" t="s">
        <v>157</v>
      </c>
      <c r="L27" s="195" t="s">
        <v>156</v>
      </c>
      <c r="M27" s="196" t="s">
        <v>158</v>
      </c>
      <c r="N27" s="196" t="s">
        <v>159</v>
      </c>
      <c r="O27" s="196" t="s">
        <v>160</v>
      </c>
      <c r="Q27" s="466"/>
      <c r="R27" s="466"/>
      <c r="S27" s="195" t="s">
        <v>152</v>
      </c>
      <c r="T27" s="195" t="s">
        <v>153</v>
      </c>
      <c r="U27" s="196" t="s">
        <v>154</v>
      </c>
      <c r="V27" s="195" t="s">
        <v>155</v>
      </c>
      <c r="W27" s="195" t="s">
        <v>156</v>
      </c>
      <c r="X27" s="195" t="s">
        <v>152</v>
      </c>
      <c r="Y27" s="195" t="s">
        <v>153</v>
      </c>
      <c r="Z27" s="196" t="s">
        <v>154</v>
      </c>
      <c r="AA27" s="195" t="s">
        <v>157</v>
      </c>
      <c r="AB27" s="195" t="s">
        <v>156</v>
      </c>
      <c r="AC27" s="196" t="s">
        <v>158</v>
      </c>
      <c r="AD27" s="196" t="s">
        <v>159</v>
      </c>
      <c r="AE27" s="196" t="s">
        <v>160</v>
      </c>
      <c r="AG27" s="466"/>
      <c r="AH27" s="466"/>
      <c r="AI27" s="195" t="s">
        <v>152</v>
      </c>
      <c r="AJ27" s="195" t="s">
        <v>153</v>
      </c>
      <c r="AK27" s="196" t="s">
        <v>154</v>
      </c>
      <c r="AL27" s="195" t="s">
        <v>155</v>
      </c>
      <c r="AM27" s="195" t="s">
        <v>156</v>
      </c>
      <c r="AN27" s="195" t="s">
        <v>152</v>
      </c>
      <c r="AO27" s="195" t="s">
        <v>153</v>
      </c>
      <c r="AP27" s="196" t="s">
        <v>154</v>
      </c>
      <c r="AQ27" s="195" t="s">
        <v>157</v>
      </c>
      <c r="AR27" s="195" t="s">
        <v>156</v>
      </c>
      <c r="AS27" s="196" t="s">
        <v>158</v>
      </c>
      <c r="AT27" s="196" t="s">
        <v>159</v>
      </c>
      <c r="AU27" s="196" t="s">
        <v>160</v>
      </c>
      <c r="AW27" s="466"/>
      <c r="AX27" s="466"/>
      <c r="AY27" s="195" t="s">
        <v>152</v>
      </c>
      <c r="AZ27" s="195" t="s">
        <v>153</v>
      </c>
      <c r="BA27" s="196" t="s">
        <v>154</v>
      </c>
      <c r="BB27" s="195" t="s">
        <v>155</v>
      </c>
      <c r="BC27" s="195" t="s">
        <v>156</v>
      </c>
      <c r="BD27" s="195" t="s">
        <v>152</v>
      </c>
      <c r="BE27" s="195" t="s">
        <v>153</v>
      </c>
      <c r="BF27" s="196" t="s">
        <v>154</v>
      </c>
      <c r="BG27" s="195" t="s">
        <v>157</v>
      </c>
      <c r="BH27" s="195" t="s">
        <v>156</v>
      </c>
      <c r="BI27" s="196" t="s">
        <v>158</v>
      </c>
      <c r="BJ27" s="196" t="s">
        <v>159</v>
      </c>
      <c r="BK27" s="196" t="s">
        <v>160</v>
      </c>
      <c r="BM27" s="466"/>
      <c r="BN27" s="466"/>
      <c r="BO27" s="195" t="s">
        <v>152</v>
      </c>
      <c r="BP27" s="195" t="s">
        <v>153</v>
      </c>
      <c r="BQ27" s="196" t="s">
        <v>154</v>
      </c>
      <c r="BR27" s="195" t="s">
        <v>155</v>
      </c>
      <c r="BS27" s="195" t="s">
        <v>156</v>
      </c>
      <c r="BT27" s="195" t="s">
        <v>152</v>
      </c>
      <c r="BU27" s="195" t="s">
        <v>153</v>
      </c>
      <c r="BV27" s="196" t="s">
        <v>154</v>
      </c>
      <c r="BW27" s="195" t="s">
        <v>157</v>
      </c>
      <c r="BX27" s="195" t="s">
        <v>156</v>
      </c>
      <c r="BY27" s="196" t="s">
        <v>158</v>
      </c>
      <c r="BZ27" s="196" t="s">
        <v>159</v>
      </c>
      <c r="CA27" s="196" t="s">
        <v>160</v>
      </c>
    </row>
    <row r="28" spans="1:79" x14ac:dyDescent="0.3">
      <c r="A28" s="467" t="s">
        <v>171</v>
      </c>
      <c r="B28" s="190" t="s">
        <v>172</v>
      </c>
      <c r="C28" s="97"/>
      <c r="D28" s="97"/>
      <c r="E28" s="189" t="e">
        <f>SUM(D28/C28)*100</f>
        <v>#DIV/0!</v>
      </c>
      <c r="F28" s="190">
        <v>10</v>
      </c>
      <c r="G28" s="190">
        <v>44</v>
      </c>
      <c r="H28" s="97"/>
      <c r="I28" s="97"/>
      <c r="J28" s="189" t="e">
        <f>SUM(I28/H28)*100</f>
        <v>#DIV/0!</v>
      </c>
      <c r="K28" s="190">
        <v>20</v>
      </c>
      <c r="L28" s="190">
        <v>48</v>
      </c>
      <c r="M28" s="189" t="e">
        <f>SUM(100-E28)</f>
        <v>#DIV/0!</v>
      </c>
      <c r="N28" s="189" t="e">
        <f>SUM(M28-(M28*0.5))</f>
        <v>#DIV/0!</v>
      </c>
      <c r="O28" s="189" t="e">
        <f t="shared" ref="O28:O37" si="25">SUM((100-J28)-(100-E28))*-1</f>
        <v>#DIV/0!</v>
      </c>
      <c r="Q28" s="467" t="s">
        <v>171</v>
      </c>
      <c r="R28" s="190" t="s">
        <v>172</v>
      </c>
      <c r="S28" s="97"/>
      <c r="T28" s="97"/>
      <c r="U28" s="189" t="e">
        <f>SUM(T28/S28)*100</f>
        <v>#DIV/0!</v>
      </c>
      <c r="V28" s="190">
        <v>10</v>
      </c>
      <c r="W28" s="190">
        <v>44</v>
      </c>
      <c r="X28" s="97"/>
      <c r="Y28" s="97"/>
      <c r="Z28" s="189" t="e">
        <f>SUM(Y28/X28)*100</f>
        <v>#DIV/0!</v>
      </c>
      <c r="AA28" s="190">
        <v>20</v>
      </c>
      <c r="AB28" s="190">
        <v>48</v>
      </c>
      <c r="AC28" s="189" t="e">
        <f>SUM(100-U28)</f>
        <v>#DIV/0!</v>
      </c>
      <c r="AD28" s="189" t="e">
        <f>SUM(AC28-(AC28*0.5))</f>
        <v>#DIV/0!</v>
      </c>
      <c r="AE28" s="189" t="e">
        <f t="shared" ref="AE28:AE37" si="26">SUM((100-Z28)-(100-U28))*-1</f>
        <v>#DIV/0!</v>
      </c>
      <c r="AG28" s="467" t="s">
        <v>171</v>
      </c>
      <c r="AH28" s="190" t="s">
        <v>172</v>
      </c>
      <c r="AI28" s="97"/>
      <c r="AJ28" s="97"/>
      <c r="AK28" s="189" t="e">
        <f>SUM(AJ28/AI28)*100</f>
        <v>#DIV/0!</v>
      </c>
      <c r="AL28" s="190">
        <v>10</v>
      </c>
      <c r="AM28" s="190">
        <v>44</v>
      </c>
      <c r="AN28" s="97"/>
      <c r="AO28" s="97"/>
      <c r="AP28" s="189" t="e">
        <f>SUM(AO28/AN28)*100</f>
        <v>#DIV/0!</v>
      </c>
      <c r="AQ28" s="190">
        <v>20</v>
      </c>
      <c r="AR28" s="190">
        <v>48</v>
      </c>
      <c r="AS28" s="189" t="e">
        <f>SUM(100-AK28)</f>
        <v>#DIV/0!</v>
      </c>
      <c r="AT28" s="189" t="e">
        <f>SUM(AS28-(AS28*0.5))</f>
        <v>#DIV/0!</v>
      </c>
      <c r="AU28" s="189" t="e">
        <f t="shared" ref="AU28:AU37" si="27">SUM((100-AP28)-(100-AK28))*-1</f>
        <v>#DIV/0!</v>
      </c>
      <c r="AW28" s="467" t="s">
        <v>171</v>
      </c>
      <c r="AX28" s="190" t="s">
        <v>172</v>
      </c>
      <c r="AY28" s="97"/>
      <c r="AZ28" s="97"/>
      <c r="BA28" s="189" t="e">
        <f>SUM(AZ28/AY28)*100</f>
        <v>#DIV/0!</v>
      </c>
      <c r="BB28" s="190">
        <v>10</v>
      </c>
      <c r="BC28" s="190">
        <v>44</v>
      </c>
      <c r="BD28" s="97"/>
      <c r="BE28" s="97"/>
      <c r="BF28" s="189" t="e">
        <f>SUM(BE28/BD28)*100</f>
        <v>#DIV/0!</v>
      </c>
      <c r="BG28" s="190">
        <v>20</v>
      </c>
      <c r="BH28" s="190">
        <v>48</v>
      </c>
      <c r="BI28" s="189" t="e">
        <f>SUM(100-BA28)</f>
        <v>#DIV/0!</v>
      </c>
      <c r="BJ28" s="189" t="e">
        <f>SUM(BI28-(BI28*0.5))</f>
        <v>#DIV/0!</v>
      </c>
      <c r="BK28" s="189" t="e">
        <f t="shared" ref="BK28:BK37" si="28">SUM((100-BF28)-(100-BA28))*-1</f>
        <v>#DIV/0!</v>
      </c>
      <c r="BM28" s="467" t="s">
        <v>171</v>
      </c>
      <c r="BN28" s="190" t="s">
        <v>172</v>
      </c>
      <c r="BO28" s="97"/>
      <c r="BP28" s="97"/>
      <c r="BQ28" s="189" t="e">
        <f>SUM(BP28/BO28)*100</f>
        <v>#DIV/0!</v>
      </c>
      <c r="BR28" s="190">
        <v>10</v>
      </c>
      <c r="BS28" s="190">
        <v>44</v>
      </c>
      <c r="BT28" s="97"/>
      <c r="BU28" s="97"/>
      <c r="BV28" s="189" t="e">
        <f>SUM(BU28/BT28)*100</f>
        <v>#DIV/0!</v>
      </c>
      <c r="BW28" s="190">
        <v>20</v>
      </c>
      <c r="BX28" s="190">
        <v>48</v>
      </c>
      <c r="BY28" s="189" t="e">
        <f>SUM(100-BQ28)</f>
        <v>#DIV/0!</v>
      </c>
      <c r="BZ28" s="189" t="e">
        <f>SUM(BY28-(BY28*0.5))</f>
        <v>#DIV/0!</v>
      </c>
      <c r="CA28" s="189" t="e">
        <f t="shared" ref="CA28:CA37" si="29">SUM((100-BV28)-(100-BQ28))*-1</f>
        <v>#DIV/0!</v>
      </c>
    </row>
    <row r="29" spans="1:79" x14ac:dyDescent="0.3">
      <c r="A29" s="467"/>
      <c r="B29" s="190" t="s">
        <v>173</v>
      </c>
      <c r="C29" s="97"/>
      <c r="D29" s="97"/>
      <c r="E29" s="189" t="e">
        <f t="shared" ref="E29:E37" si="30">SUM(D29/C29)*100</f>
        <v>#DIV/0!</v>
      </c>
      <c r="F29" s="190">
        <v>10</v>
      </c>
      <c r="G29" s="190">
        <v>20</v>
      </c>
      <c r="H29" s="97"/>
      <c r="I29" s="97"/>
      <c r="J29" s="189" t="e">
        <f t="shared" ref="J29:J37" si="31">SUM(I29/H29)*100</f>
        <v>#DIV/0!</v>
      </c>
      <c r="K29" s="190">
        <v>15</v>
      </c>
      <c r="L29" s="190">
        <v>20</v>
      </c>
      <c r="M29" s="189" t="e">
        <f t="shared" ref="M29:M37" si="32">SUM(100-E29)</f>
        <v>#DIV/0!</v>
      </c>
      <c r="N29" s="189" t="e">
        <f t="shared" ref="N29:N37" si="33">SUM(M29-(M29*0.5))</f>
        <v>#DIV/0!</v>
      </c>
      <c r="O29" s="189" t="e">
        <f t="shared" si="25"/>
        <v>#DIV/0!</v>
      </c>
      <c r="Q29" s="467"/>
      <c r="R29" s="190" t="s">
        <v>173</v>
      </c>
      <c r="S29" s="97"/>
      <c r="T29" s="97"/>
      <c r="U29" s="189" t="e">
        <f t="shared" ref="U29:U37" si="34">SUM(T29/S29)*100</f>
        <v>#DIV/0!</v>
      </c>
      <c r="V29" s="190">
        <v>10</v>
      </c>
      <c r="W29" s="190">
        <v>20</v>
      </c>
      <c r="X29" s="97"/>
      <c r="Y29" s="97"/>
      <c r="Z29" s="189" t="e">
        <f t="shared" ref="Z29:Z37" si="35">SUM(Y29/X29)*100</f>
        <v>#DIV/0!</v>
      </c>
      <c r="AA29" s="190">
        <v>15</v>
      </c>
      <c r="AB29" s="190">
        <v>20</v>
      </c>
      <c r="AC29" s="189" t="e">
        <f t="shared" ref="AC29:AC37" si="36">SUM(100-U29)</f>
        <v>#DIV/0!</v>
      </c>
      <c r="AD29" s="189" t="e">
        <f t="shared" ref="AD29:AD37" si="37">SUM(AC29-(AC29*0.5))</f>
        <v>#DIV/0!</v>
      </c>
      <c r="AE29" s="189" t="e">
        <f t="shared" si="26"/>
        <v>#DIV/0!</v>
      </c>
      <c r="AG29" s="467"/>
      <c r="AH29" s="190" t="s">
        <v>173</v>
      </c>
      <c r="AI29" s="97"/>
      <c r="AJ29" s="97"/>
      <c r="AK29" s="189" t="e">
        <f t="shared" ref="AK29:AK37" si="38">SUM(AJ29/AI29)*100</f>
        <v>#DIV/0!</v>
      </c>
      <c r="AL29" s="190">
        <v>10</v>
      </c>
      <c r="AM29" s="190">
        <v>20</v>
      </c>
      <c r="AN29" s="97"/>
      <c r="AO29" s="97"/>
      <c r="AP29" s="189" t="e">
        <f t="shared" ref="AP29:AP37" si="39">SUM(AO29/AN29)*100</f>
        <v>#DIV/0!</v>
      </c>
      <c r="AQ29" s="190">
        <v>15</v>
      </c>
      <c r="AR29" s="190">
        <v>20</v>
      </c>
      <c r="AS29" s="189" t="e">
        <f t="shared" ref="AS29:AS37" si="40">SUM(100-AK29)</f>
        <v>#DIV/0!</v>
      </c>
      <c r="AT29" s="189" t="e">
        <f t="shared" ref="AT29:AT37" si="41">SUM(AS29-(AS29*0.5))</f>
        <v>#DIV/0!</v>
      </c>
      <c r="AU29" s="189" t="e">
        <f t="shared" si="27"/>
        <v>#DIV/0!</v>
      </c>
      <c r="AW29" s="467"/>
      <c r="AX29" s="190" t="s">
        <v>173</v>
      </c>
      <c r="AY29" s="97"/>
      <c r="AZ29" s="97"/>
      <c r="BA29" s="189" t="e">
        <f t="shared" ref="BA29:BA37" si="42">SUM(AZ29/AY29)*100</f>
        <v>#DIV/0!</v>
      </c>
      <c r="BB29" s="190">
        <v>10</v>
      </c>
      <c r="BC29" s="190">
        <v>20</v>
      </c>
      <c r="BD29" s="97"/>
      <c r="BE29" s="97"/>
      <c r="BF29" s="189" t="e">
        <f t="shared" ref="BF29:BF37" si="43">SUM(BE29/BD29)*100</f>
        <v>#DIV/0!</v>
      </c>
      <c r="BG29" s="190">
        <v>15</v>
      </c>
      <c r="BH29" s="190">
        <v>20</v>
      </c>
      <c r="BI29" s="189" t="e">
        <f t="shared" ref="BI29:BI37" si="44">SUM(100-BA29)</f>
        <v>#DIV/0!</v>
      </c>
      <c r="BJ29" s="189" t="e">
        <f t="shared" ref="BJ29:BJ37" si="45">SUM(BI29-(BI29*0.5))</f>
        <v>#DIV/0!</v>
      </c>
      <c r="BK29" s="189" t="e">
        <f t="shared" si="28"/>
        <v>#DIV/0!</v>
      </c>
      <c r="BM29" s="467"/>
      <c r="BN29" s="190" t="s">
        <v>173</v>
      </c>
      <c r="BO29" s="97"/>
      <c r="BP29" s="97"/>
      <c r="BQ29" s="189" t="e">
        <f t="shared" ref="BQ29:BQ37" si="46">SUM(BP29/BO29)*100</f>
        <v>#DIV/0!</v>
      </c>
      <c r="BR29" s="190">
        <v>10</v>
      </c>
      <c r="BS29" s="190">
        <v>20</v>
      </c>
      <c r="BT29" s="97"/>
      <c r="BU29" s="97"/>
      <c r="BV29" s="189" t="e">
        <f t="shared" ref="BV29:BV37" si="47">SUM(BU29/BT29)*100</f>
        <v>#DIV/0!</v>
      </c>
      <c r="BW29" s="190">
        <v>15</v>
      </c>
      <c r="BX29" s="190">
        <v>20</v>
      </c>
      <c r="BY29" s="189" t="e">
        <f t="shared" ref="BY29:BY37" si="48">SUM(100-BQ29)</f>
        <v>#DIV/0!</v>
      </c>
      <c r="BZ29" s="189" t="e">
        <f t="shared" ref="BZ29:BZ37" si="49">SUM(BY29-(BY29*0.5))</f>
        <v>#DIV/0!</v>
      </c>
      <c r="CA29" s="189" t="e">
        <f t="shared" si="29"/>
        <v>#DIV/0!</v>
      </c>
    </row>
    <row r="30" spans="1:79" x14ac:dyDescent="0.3">
      <c r="A30" s="467"/>
      <c r="B30" s="190" t="s">
        <v>174</v>
      </c>
      <c r="C30" s="97"/>
      <c r="D30" s="97"/>
      <c r="E30" s="189" t="e">
        <f t="shared" si="30"/>
        <v>#DIV/0!</v>
      </c>
      <c r="F30" s="190">
        <v>21</v>
      </c>
      <c r="G30" s="190">
        <v>26</v>
      </c>
      <c r="H30" s="97"/>
      <c r="I30" s="97"/>
      <c r="J30" s="189" t="e">
        <f t="shared" si="31"/>
        <v>#DIV/0!</v>
      </c>
      <c r="K30" s="190">
        <v>24</v>
      </c>
      <c r="L30" s="190">
        <v>26</v>
      </c>
      <c r="M30" s="189" t="e">
        <f t="shared" si="32"/>
        <v>#DIV/0!</v>
      </c>
      <c r="N30" s="189" t="e">
        <f t="shared" si="33"/>
        <v>#DIV/0!</v>
      </c>
      <c r="O30" s="189" t="e">
        <f t="shared" si="25"/>
        <v>#DIV/0!</v>
      </c>
      <c r="Q30" s="467"/>
      <c r="R30" s="190" t="s">
        <v>174</v>
      </c>
      <c r="S30" s="97"/>
      <c r="T30" s="97"/>
      <c r="U30" s="189" t="e">
        <f t="shared" si="34"/>
        <v>#DIV/0!</v>
      </c>
      <c r="V30" s="190">
        <v>21</v>
      </c>
      <c r="W30" s="190">
        <v>26</v>
      </c>
      <c r="X30" s="97"/>
      <c r="Y30" s="97"/>
      <c r="Z30" s="189" t="e">
        <f t="shared" si="35"/>
        <v>#DIV/0!</v>
      </c>
      <c r="AA30" s="190">
        <v>24</v>
      </c>
      <c r="AB30" s="190">
        <v>26</v>
      </c>
      <c r="AC30" s="189" t="e">
        <f t="shared" si="36"/>
        <v>#DIV/0!</v>
      </c>
      <c r="AD30" s="189" t="e">
        <f t="shared" si="37"/>
        <v>#DIV/0!</v>
      </c>
      <c r="AE30" s="189" t="e">
        <f t="shared" si="26"/>
        <v>#DIV/0!</v>
      </c>
      <c r="AG30" s="467"/>
      <c r="AH30" s="190" t="s">
        <v>174</v>
      </c>
      <c r="AI30" s="97"/>
      <c r="AJ30" s="97"/>
      <c r="AK30" s="189" t="e">
        <f t="shared" si="38"/>
        <v>#DIV/0!</v>
      </c>
      <c r="AL30" s="190">
        <v>21</v>
      </c>
      <c r="AM30" s="190">
        <v>26</v>
      </c>
      <c r="AN30" s="97"/>
      <c r="AO30" s="97"/>
      <c r="AP30" s="189" t="e">
        <f t="shared" si="39"/>
        <v>#DIV/0!</v>
      </c>
      <c r="AQ30" s="190">
        <v>24</v>
      </c>
      <c r="AR30" s="190">
        <v>26</v>
      </c>
      <c r="AS30" s="189" t="e">
        <f t="shared" si="40"/>
        <v>#DIV/0!</v>
      </c>
      <c r="AT30" s="189" t="e">
        <f t="shared" si="41"/>
        <v>#DIV/0!</v>
      </c>
      <c r="AU30" s="189" t="e">
        <f t="shared" si="27"/>
        <v>#DIV/0!</v>
      </c>
      <c r="AW30" s="467"/>
      <c r="AX30" s="190" t="s">
        <v>174</v>
      </c>
      <c r="AY30" s="97"/>
      <c r="AZ30" s="97"/>
      <c r="BA30" s="189" t="e">
        <f t="shared" si="42"/>
        <v>#DIV/0!</v>
      </c>
      <c r="BB30" s="190">
        <v>21</v>
      </c>
      <c r="BC30" s="190">
        <v>26</v>
      </c>
      <c r="BD30" s="97"/>
      <c r="BE30" s="97"/>
      <c r="BF30" s="189" t="e">
        <f t="shared" si="43"/>
        <v>#DIV/0!</v>
      </c>
      <c r="BG30" s="190">
        <v>24</v>
      </c>
      <c r="BH30" s="190">
        <v>26</v>
      </c>
      <c r="BI30" s="189" t="e">
        <f t="shared" si="44"/>
        <v>#DIV/0!</v>
      </c>
      <c r="BJ30" s="189" t="e">
        <f t="shared" si="45"/>
        <v>#DIV/0!</v>
      </c>
      <c r="BK30" s="189" t="e">
        <f t="shared" si="28"/>
        <v>#DIV/0!</v>
      </c>
      <c r="BM30" s="467"/>
      <c r="BN30" s="190" t="s">
        <v>174</v>
      </c>
      <c r="BO30" s="97"/>
      <c r="BP30" s="97"/>
      <c r="BQ30" s="189" t="e">
        <f t="shared" si="46"/>
        <v>#DIV/0!</v>
      </c>
      <c r="BR30" s="190">
        <v>21</v>
      </c>
      <c r="BS30" s="190">
        <v>26</v>
      </c>
      <c r="BT30" s="97"/>
      <c r="BU30" s="97"/>
      <c r="BV30" s="189" t="e">
        <f t="shared" si="47"/>
        <v>#DIV/0!</v>
      </c>
      <c r="BW30" s="190">
        <v>24</v>
      </c>
      <c r="BX30" s="190">
        <v>26</v>
      </c>
      <c r="BY30" s="189" t="e">
        <f t="shared" si="48"/>
        <v>#DIV/0!</v>
      </c>
      <c r="BZ30" s="189" t="e">
        <f t="shared" si="49"/>
        <v>#DIV/0!</v>
      </c>
      <c r="CA30" s="189" t="e">
        <f t="shared" si="29"/>
        <v>#DIV/0!</v>
      </c>
    </row>
    <row r="31" spans="1:79" s="194" customFormat="1" x14ac:dyDescent="0.3">
      <c r="A31" s="467"/>
      <c r="B31" s="193" t="s">
        <v>175</v>
      </c>
      <c r="C31" s="191"/>
      <c r="D31" s="191"/>
      <c r="E31" s="192" t="e">
        <f t="shared" si="30"/>
        <v>#DIV/0!</v>
      </c>
      <c r="F31" s="193">
        <v>41</v>
      </c>
      <c r="G31" s="193">
        <v>90</v>
      </c>
      <c r="H31" s="191"/>
      <c r="I31" s="191"/>
      <c r="J31" s="192" t="e">
        <f t="shared" si="31"/>
        <v>#DIV/0!</v>
      </c>
      <c r="K31" s="193">
        <v>35</v>
      </c>
      <c r="L31" s="193">
        <v>68</v>
      </c>
      <c r="M31" s="192" t="e">
        <f t="shared" si="32"/>
        <v>#DIV/0!</v>
      </c>
      <c r="N31" s="192" t="e">
        <f t="shared" si="33"/>
        <v>#DIV/0!</v>
      </c>
      <c r="O31" s="189" t="e">
        <f t="shared" si="25"/>
        <v>#DIV/0!</v>
      </c>
      <c r="Q31" s="467"/>
      <c r="R31" s="193" t="s">
        <v>175</v>
      </c>
      <c r="S31" s="191"/>
      <c r="T31" s="191"/>
      <c r="U31" s="192" t="e">
        <f t="shared" si="34"/>
        <v>#DIV/0!</v>
      </c>
      <c r="V31" s="193">
        <v>41</v>
      </c>
      <c r="W31" s="193">
        <v>90</v>
      </c>
      <c r="X31" s="191"/>
      <c r="Y31" s="191"/>
      <c r="Z31" s="192" t="e">
        <f t="shared" si="35"/>
        <v>#DIV/0!</v>
      </c>
      <c r="AA31" s="193">
        <v>35</v>
      </c>
      <c r="AB31" s="193">
        <v>68</v>
      </c>
      <c r="AC31" s="192" t="e">
        <f t="shared" si="36"/>
        <v>#DIV/0!</v>
      </c>
      <c r="AD31" s="192" t="e">
        <f t="shared" si="37"/>
        <v>#DIV/0!</v>
      </c>
      <c r="AE31" s="189" t="e">
        <f t="shared" si="26"/>
        <v>#DIV/0!</v>
      </c>
      <c r="AG31" s="467"/>
      <c r="AH31" s="193" t="s">
        <v>175</v>
      </c>
      <c r="AI31" s="191"/>
      <c r="AJ31" s="191"/>
      <c r="AK31" s="192" t="e">
        <f t="shared" si="38"/>
        <v>#DIV/0!</v>
      </c>
      <c r="AL31" s="193">
        <v>41</v>
      </c>
      <c r="AM31" s="193">
        <v>90</v>
      </c>
      <c r="AN31" s="191"/>
      <c r="AO31" s="191"/>
      <c r="AP31" s="192" t="e">
        <f t="shared" si="39"/>
        <v>#DIV/0!</v>
      </c>
      <c r="AQ31" s="193">
        <v>35</v>
      </c>
      <c r="AR31" s="193">
        <v>68</v>
      </c>
      <c r="AS31" s="192" t="e">
        <f t="shared" si="40"/>
        <v>#DIV/0!</v>
      </c>
      <c r="AT31" s="192" t="e">
        <f t="shared" si="41"/>
        <v>#DIV/0!</v>
      </c>
      <c r="AU31" s="189" t="e">
        <f t="shared" si="27"/>
        <v>#DIV/0!</v>
      </c>
      <c r="AW31" s="467"/>
      <c r="AX31" s="193" t="s">
        <v>175</v>
      </c>
      <c r="AY31" s="191"/>
      <c r="AZ31" s="191"/>
      <c r="BA31" s="192" t="e">
        <f t="shared" si="42"/>
        <v>#DIV/0!</v>
      </c>
      <c r="BB31" s="193">
        <v>41</v>
      </c>
      <c r="BC31" s="193">
        <v>90</v>
      </c>
      <c r="BD31" s="191"/>
      <c r="BE31" s="191"/>
      <c r="BF31" s="192" t="e">
        <f t="shared" si="43"/>
        <v>#DIV/0!</v>
      </c>
      <c r="BG31" s="193">
        <v>35</v>
      </c>
      <c r="BH31" s="193">
        <v>68</v>
      </c>
      <c r="BI31" s="192" t="e">
        <f t="shared" si="44"/>
        <v>#DIV/0!</v>
      </c>
      <c r="BJ31" s="192" t="e">
        <f t="shared" si="45"/>
        <v>#DIV/0!</v>
      </c>
      <c r="BK31" s="189" t="e">
        <f t="shared" si="28"/>
        <v>#DIV/0!</v>
      </c>
      <c r="BM31" s="467"/>
      <c r="BN31" s="193" t="s">
        <v>175</v>
      </c>
      <c r="BO31" s="191"/>
      <c r="BP31" s="191"/>
      <c r="BQ31" s="192" t="e">
        <f t="shared" si="46"/>
        <v>#DIV/0!</v>
      </c>
      <c r="BR31" s="193">
        <v>41</v>
      </c>
      <c r="BS31" s="193">
        <v>90</v>
      </c>
      <c r="BT31" s="191"/>
      <c r="BU31" s="191"/>
      <c r="BV31" s="192" t="e">
        <f t="shared" si="47"/>
        <v>#DIV/0!</v>
      </c>
      <c r="BW31" s="193">
        <v>35</v>
      </c>
      <c r="BX31" s="193">
        <v>68</v>
      </c>
      <c r="BY31" s="192" t="e">
        <f t="shared" si="48"/>
        <v>#DIV/0!</v>
      </c>
      <c r="BZ31" s="192" t="e">
        <f t="shared" si="49"/>
        <v>#DIV/0!</v>
      </c>
      <c r="CA31" s="189" t="e">
        <f t="shared" si="29"/>
        <v>#DIV/0!</v>
      </c>
    </row>
    <row r="32" spans="1:79" ht="14.4" customHeight="1" x14ac:dyDescent="0.3">
      <c r="A32" s="467" t="s">
        <v>176</v>
      </c>
      <c r="B32" s="190" t="s">
        <v>177</v>
      </c>
      <c r="C32" s="97"/>
      <c r="D32" s="97"/>
      <c r="E32" s="189" t="e">
        <f t="shared" si="30"/>
        <v>#DIV/0!</v>
      </c>
      <c r="F32" s="190">
        <v>24</v>
      </c>
      <c r="G32" s="190">
        <v>26</v>
      </c>
      <c r="H32" s="97"/>
      <c r="I32" s="97"/>
      <c r="J32" s="189" t="e">
        <f t="shared" si="31"/>
        <v>#DIV/0!</v>
      </c>
      <c r="K32" s="190">
        <v>26</v>
      </c>
      <c r="L32" s="190">
        <v>26</v>
      </c>
      <c r="M32" s="189" t="e">
        <f t="shared" si="32"/>
        <v>#DIV/0!</v>
      </c>
      <c r="N32" s="189" t="e">
        <f t="shared" si="33"/>
        <v>#DIV/0!</v>
      </c>
      <c r="O32" s="189" t="e">
        <f t="shared" si="25"/>
        <v>#DIV/0!</v>
      </c>
      <c r="Q32" s="467" t="s">
        <v>176</v>
      </c>
      <c r="R32" s="190" t="s">
        <v>177</v>
      </c>
      <c r="S32" s="97"/>
      <c r="T32" s="97"/>
      <c r="U32" s="189" t="e">
        <f t="shared" si="34"/>
        <v>#DIV/0!</v>
      </c>
      <c r="V32" s="190">
        <v>24</v>
      </c>
      <c r="W32" s="190">
        <v>26</v>
      </c>
      <c r="X32" s="97"/>
      <c r="Y32" s="97"/>
      <c r="Z32" s="189" t="e">
        <f t="shared" si="35"/>
        <v>#DIV/0!</v>
      </c>
      <c r="AA32" s="190">
        <v>26</v>
      </c>
      <c r="AB32" s="190">
        <v>26</v>
      </c>
      <c r="AC32" s="189" t="e">
        <f t="shared" si="36"/>
        <v>#DIV/0!</v>
      </c>
      <c r="AD32" s="189" t="e">
        <f t="shared" si="37"/>
        <v>#DIV/0!</v>
      </c>
      <c r="AE32" s="189" t="e">
        <f t="shared" si="26"/>
        <v>#DIV/0!</v>
      </c>
      <c r="AG32" s="467" t="s">
        <v>176</v>
      </c>
      <c r="AH32" s="190" t="s">
        <v>177</v>
      </c>
      <c r="AI32" s="97"/>
      <c r="AJ32" s="97"/>
      <c r="AK32" s="189" t="e">
        <f t="shared" si="38"/>
        <v>#DIV/0!</v>
      </c>
      <c r="AL32" s="190">
        <v>24</v>
      </c>
      <c r="AM32" s="190">
        <v>26</v>
      </c>
      <c r="AN32" s="97"/>
      <c r="AO32" s="97"/>
      <c r="AP32" s="189" t="e">
        <f t="shared" si="39"/>
        <v>#DIV/0!</v>
      </c>
      <c r="AQ32" s="190">
        <v>26</v>
      </c>
      <c r="AR32" s="190">
        <v>26</v>
      </c>
      <c r="AS32" s="189" t="e">
        <f t="shared" si="40"/>
        <v>#DIV/0!</v>
      </c>
      <c r="AT32" s="189" t="e">
        <f t="shared" si="41"/>
        <v>#DIV/0!</v>
      </c>
      <c r="AU32" s="189" t="e">
        <f t="shared" si="27"/>
        <v>#DIV/0!</v>
      </c>
      <c r="AW32" s="467" t="s">
        <v>176</v>
      </c>
      <c r="AX32" s="190" t="s">
        <v>177</v>
      </c>
      <c r="AY32" s="97"/>
      <c r="AZ32" s="97"/>
      <c r="BA32" s="189" t="e">
        <f t="shared" si="42"/>
        <v>#DIV/0!</v>
      </c>
      <c r="BB32" s="190">
        <v>24</v>
      </c>
      <c r="BC32" s="190">
        <v>26</v>
      </c>
      <c r="BD32" s="97"/>
      <c r="BE32" s="97"/>
      <c r="BF32" s="189" t="e">
        <f t="shared" si="43"/>
        <v>#DIV/0!</v>
      </c>
      <c r="BG32" s="190">
        <v>26</v>
      </c>
      <c r="BH32" s="190">
        <v>26</v>
      </c>
      <c r="BI32" s="189" t="e">
        <f t="shared" si="44"/>
        <v>#DIV/0!</v>
      </c>
      <c r="BJ32" s="189" t="e">
        <f t="shared" si="45"/>
        <v>#DIV/0!</v>
      </c>
      <c r="BK32" s="189" t="e">
        <f t="shared" si="28"/>
        <v>#DIV/0!</v>
      </c>
      <c r="BM32" s="467" t="s">
        <v>176</v>
      </c>
      <c r="BN32" s="190" t="s">
        <v>177</v>
      </c>
      <c r="BO32" s="97"/>
      <c r="BP32" s="97"/>
      <c r="BQ32" s="189" t="e">
        <f t="shared" si="46"/>
        <v>#DIV/0!</v>
      </c>
      <c r="BR32" s="190">
        <v>24</v>
      </c>
      <c r="BS32" s="190">
        <v>26</v>
      </c>
      <c r="BT32" s="97"/>
      <c r="BU32" s="97"/>
      <c r="BV32" s="189" t="e">
        <f t="shared" si="47"/>
        <v>#DIV/0!</v>
      </c>
      <c r="BW32" s="190">
        <v>26</v>
      </c>
      <c r="BX32" s="190">
        <v>26</v>
      </c>
      <c r="BY32" s="189" t="e">
        <f t="shared" si="48"/>
        <v>#DIV/0!</v>
      </c>
      <c r="BZ32" s="189" t="e">
        <f t="shared" si="49"/>
        <v>#DIV/0!</v>
      </c>
      <c r="CA32" s="189" t="e">
        <f t="shared" si="29"/>
        <v>#DIV/0!</v>
      </c>
    </row>
    <row r="33" spans="1:79" x14ac:dyDescent="0.3">
      <c r="A33" s="467"/>
      <c r="B33" s="190" t="s">
        <v>178</v>
      </c>
      <c r="C33" s="97"/>
      <c r="D33" s="97"/>
      <c r="E33" s="189" t="e">
        <f t="shared" si="30"/>
        <v>#DIV/0!</v>
      </c>
      <c r="F33" s="190">
        <v>21</v>
      </c>
      <c r="G33" s="190">
        <v>26</v>
      </c>
      <c r="H33" s="97"/>
      <c r="I33" s="97"/>
      <c r="J33" s="189" t="e">
        <f t="shared" si="31"/>
        <v>#DIV/0!</v>
      </c>
      <c r="K33" s="190">
        <v>24</v>
      </c>
      <c r="L33" s="190">
        <v>26</v>
      </c>
      <c r="M33" s="189" t="e">
        <f t="shared" si="32"/>
        <v>#DIV/0!</v>
      </c>
      <c r="N33" s="189" t="e">
        <f t="shared" si="33"/>
        <v>#DIV/0!</v>
      </c>
      <c r="O33" s="189" t="e">
        <f t="shared" si="25"/>
        <v>#DIV/0!</v>
      </c>
      <c r="Q33" s="467"/>
      <c r="R33" s="190" t="s">
        <v>178</v>
      </c>
      <c r="S33" s="97"/>
      <c r="T33" s="97"/>
      <c r="U33" s="189" t="e">
        <f t="shared" si="34"/>
        <v>#DIV/0!</v>
      </c>
      <c r="V33" s="190">
        <v>21</v>
      </c>
      <c r="W33" s="190">
        <v>26</v>
      </c>
      <c r="X33" s="97"/>
      <c r="Y33" s="97"/>
      <c r="Z33" s="189" t="e">
        <f t="shared" si="35"/>
        <v>#DIV/0!</v>
      </c>
      <c r="AA33" s="190">
        <v>24</v>
      </c>
      <c r="AB33" s="190">
        <v>26</v>
      </c>
      <c r="AC33" s="189" t="e">
        <f t="shared" si="36"/>
        <v>#DIV/0!</v>
      </c>
      <c r="AD33" s="189" t="e">
        <f t="shared" si="37"/>
        <v>#DIV/0!</v>
      </c>
      <c r="AE33" s="189" t="e">
        <f t="shared" si="26"/>
        <v>#DIV/0!</v>
      </c>
      <c r="AG33" s="467"/>
      <c r="AH33" s="190" t="s">
        <v>178</v>
      </c>
      <c r="AI33" s="97"/>
      <c r="AJ33" s="97"/>
      <c r="AK33" s="189" t="e">
        <f t="shared" si="38"/>
        <v>#DIV/0!</v>
      </c>
      <c r="AL33" s="190">
        <v>21</v>
      </c>
      <c r="AM33" s="190">
        <v>26</v>
      </c>
      <c r="AN33" s="97"/>
      <c r="AO33" s="97"/>
      <c r="AP33" s="189" t="e">
        <f t="shared" si="39"/>
        <v>#DIV/0!</v>
      </c>
      <c r="AQ33" s="190">
        <v>24</v>
      </c>
      <c r="AR33" s="190">
        <v>26</v>
      </c>
      <c r="AS33" s="189" t="e">
        <f t="shared" si="40"/>
        <v>#DIV/0!</v>
      </c>
      <c r="AT33" s="189" t="e">
        <f t="shared" si="41"/>
        <v>#DIV/0!</v>
      </c>
      <c r="AU33" s="189" t="e">
        <f t="shared" si="27"/>
        <v>#DIV/0!</v>
      </c>
      <c r="AW33" s="467"/>
      <c r="AX33" s="190" t="s">
        <v>178</v>
      </c>
      <c r="AY33" s="97"/>
      <c r="AZ33" s="97"/>
      <c r="BA33" s="189" t="e">
        <f t="shared" si="42"/>
        <v>#DIV/0!</v>
      </c>
      <c r="BB33" s="190">
        <v>21</v>
      </c>
      <c r="BC33" s="190">
        <v>26</v>
      </c>
      <c r="BD33" s="97"/>
      <c r="BE33" s="97"/>
      <c r="BF33" s="189" t="e">
        <f t="shared" si="43"/>
        <v>#DIV/0!</v>
      </c>
      <c r="BG33" s="190">
        <v>24</v>
      </c>
      <c r="BH33" s="190">
        <v>26</v>
      </c>
      <c r="BI33" s="189" t="e">
        <f t="shared" si="44"/>
        <v>#DIV/0!</v>
      </c>
      <c r="BJ33" s="189" t="e">
        <f t="shared" si="45"/>
        <v>#DIV/0!</v>
      </c>
      <c r="BK33" s="189" t="e">
        <f t="shared" si="28"/>
        <v>#DIV/0!</v>
      </c>
      <c r="BM33" s="467"/>
      <c r="BN33" s="190" t="s">
        <v>178</v>
      </c>
      <c r="BO33" s="97"/>
      <c r="BP33" s="97"/>
      <c r="BQ33" s="189" t="e">
        <f t="shared" si="46"/>
        <v>#DIV/0!</v>
      </c>
      <c r="BR33" s="190">
        <v>21</v>
      </c>
      <c r="BS33" s="190">
        <v>26</v>
      </c>
      <c r="BT33" s="97"/>
      <c r="BU33" s="97"/>
      <c r="BV33" s="189" t="e">
        <f t="shared" si="47"/>
        <v>#DIV/0!</v>
      </c>
      <c r="BW33" s="190">
        <v>24</v>
      </c>
      <c r="BX33" s="190">
        <v>26</v>
      </c>
      <c r="BY33" s="189" t="e">
        <f t="shared" si="48"/>
        <v>#DIV/0!</v>
      </c>
      <c r="BZ33" s="189" t="e">
        <f t="shared" si="49"/>
        <v>#DIV/0!</v>
      </c>
      <c r="CA33" s="189" t="e">
        <f t="shared" si="29"/>
        <v>#DIV/0!</v>
      </c>
    </row>
    <row r="34" spans="1:79" x14ac:dyDescent="0.3">
      <c r="A34" s="467"/>
      <c r="B34" s="190" t="s">
        <v>179</v>
      </c>
      <c r="C34" s="97"/>
      <c r="D34" s="97"/>
      <c r="E34" s="189" t="e">
        <f t="shared" si="30"/>
        <v>#DIV/0!</v>
      </c>
      <c r="F34" s="190">
        <v>21</v>
      </c>
      <c r="G34" s="190">
        <v>25</v>
      </c>
      <c r="H34" s="97"/>
      <c r="I34" s="97"/>
      <c r="J34" s="189" t="e">
        <f t="shared" si="31"/>
        <v>#DIV/0!</v>
      </c>
      <c r="K34" s="190">
        <v>24</v>
      </c>
      <c r="L34" s="190">
        <v>25</v>
      </c>
      <c r="M34" s="189" t="e">
        <f t="shared" si="32"/>
        <v>#DIV/0!</v>
      </c>
      <c r="N34" s="189" t="e">
        <f t="shared" si="33"/>
        <v>#DIV/0!</v>
      </c>
      <c r="O34" s="189" t="e">
        <f t="shared" si="25"/>
        <v>#DIV/0!</v>
      </c>
      <c r="Q34" s="467"/>
      <c r="R34" s="190" t="s">
        <v>179</v>
      </c>
      <c r="S34" s="97"/>
      <c r="T34" s="97"/>
      <c r="U34" s="189" t="e">
        <f t="shared" si="34"/>
        <v>#DIV/0!</v>
      </c>
      <c r="V34" s="190">
        <v>21</v>
      </c>
      <c r="W34" s="190">
        <v>25</v>
      </c>
      <c r="X34" s="97"/>
      <c r="Y34" s="97"/>
      <c r="Z34" s="189" t="e">
        <f t="shared" si="35"/>
        <v>#DIV/0!</v>
      </c>
      <c r="AA34" s="190">
        <v>24</v>
      </c>
      <c r="AB34" s="190">
        <v>25</v>
      </c>
      <c r="AC34" s="189" t="e">
        <f t="shared" si="36"/>
        <v>#DIV/0!</v>
      </c>
      <c r="AD34" s="189" t="e">
        <f t="shared" si="37"/>
        <v>#DIV/0!</v>
      </c>
      <c r="AE34" s="189" t="e">
        <f t="shared" si="26"/>
        <v>#DIV/0!</v>
      </c>
      <c r="AG34" s="467"/>
      <c r="AH34" s="190" t="s">
        <v>179</v>
      </c>
      <c r="AI34" s="97"/>
      <c r="AJ34" s="97"/>
      <c r="AK34" s="189" t="e">
        <f t="shared" si="38"/>
        <v>#DIV/0!</v>
      </c>
      <c r="AL34" s="190">
        <v>21</v>
      </c>
      <c r="AM34" s="190">
        <v>25</v>
      </c>
      <c r="AN34" s="97"/>
      <c r="AO34" s="97"/>
      <c r="AP34" s="189" t="e">
        <f t="shared" si="39"/>
        <v>#DIV/0!</v>
      </c>
      <c r="AQ34" s="190">
        <v>24</v>
      </c>
      <c r="AR34" s="190">
        <v>25</v>
      </c>
      <c r="AS34" s="189" t="e">
        <f t="shared" si="40"/>
        <v>#DIV/0!</v>
      </c>
      <c r="AT34" s="189" t="e">
        <f t="shared" si="41"/>
        <v>#DIV/0!</v>
      </c>
      <c r="AU34" s="189" t="e">
        <f t="shared" si="27"/>
        <v>#DIV/0!</v>
      </c>
      <c r="AW34" s="467"/>
      <c r="AX34" s="190" t="s">
        <v>179</v>
      </c>
      <c r="AY34" s="97"/>
      <c r="AZ34" s="97"/>
      <c r="BA34" s="189" t="e">
        <f t="shared" si="42"/>
        <v>#DIV/0!</v>
      </c>
      <c r="BB34" s="190">
        <v>21</v>
      </c>
      <c r="BC34" s="190">
        <v>25</v>
      </c>
      <c r="BD34" s="97"/>
      <c r="BE34" s="97"/>
      <c r="BF34" s="189" t="e">
        <f t="shared" si="43"/>
        <v>#DIV/0!</v>
      </c>
      <c r="BG34" s="190">
        <v>24</v>
      </c>
      <c r="BH34" s="190">
        <v>25</v>
      </c>
      <c r="BI34" s="189" t="e">
        <f t="shared" si="44"/>
        <v>#DIV/0!</v>
      </c>
      <c r="BJ34" s="189" t="e">
        <f t="shared" si="45"/>
        <v>#DIV/0!</v>
      </c>
      <c r="BK34" s="189" t="e">
        <f t="shared" si="28"/>
        <v>#DIV/0!</v>
      </c>
      <c r="BM34" s="467"/>
      <c r="BN34" s="190" t="s">
        <v>179</v>
      </c>
      <c r="BO34" s="97"/>
      <c r="BP34" s="97"/>
      <c r="BQ34" s="189" t="e">
        <f t="shared" si="46"/>
        <v>#DIV/0!</v>
      </c>
      <c r="BR34" s="190">
        <v>21</v>
      </c>
      <c r="BS34" s="190">
        <v>25</v>
      </c>
      <c r="BT34" s="97"/>
      <c r="BU34" s="97"/>
      <c r="BV34" s="189" t="e">
        <f t="shared" si="47"/>
        <v>#DIV/0!</v>
      </c>
      <c r="BW34" s="190">
        <v>24</v>
      </c>
      <c r="BX34" s="190">
        <v>25</v>
      </c>
      <c r="BY34" s="189" t="e">
        <f t="shared" si="48"/>
        <v>#DIV/0!</v>
      </c>
      <c r="BZ34" s="189" t="e">
        <f t="shared" si="49"/>
        <v>#DIV/0!</v>
      </c>
      <c r="CA34" s="189" t="e">
        <f t="shared" si="29"/>
        <v>#DIV/0!</v>
      </c>
    </row>
    <row r="35" spans="1:79" s="194" customFormat="1" x14ac:dyDescent="0.3">
      <c r="A35" s="467"/>
      <c r="B35" s="193" t="s">
        <v>180</v>
      </c>
      <c r="C35" s="191"/>
      <c r="D35" s="191"/>
      <c r="E35" s="192" t="e">
        <f t="shared" si="30"/>
        <v>#DIV/0!</v>
      </c>
      <c r="F35" s="193">
        <v>66</v>
      </c>
      <c r="G35" s="193">
        <v>77</v>
      </c>
      <c r="H35" s="191"/>
      <c r="I35" s="191"/>
      <c r="J35" s="192" t="e">
        <f t="shared" si="31"/>
        <v>#DIV/0!</v>
      </c>
      <c r="K35" s="193">
        <v>74</v>
      </c>
      <c r="L35" s="193">
        <v>77</v>
      </c>
      <c r="M35" s="192" t="e">
        <f t="shared" si="32"/>
        <v>#DIV/0!</v>
      </c>
      <c r="N35" s="192" t="e">
        <f t="shared" si="33"/>
        <v>#DIV/0!</v>
      </c>
      <c r="O35" s="189" t="e">
        <f t="shared" si="25"/>
        <v>#DIV/0!</v>
      </c>
      <c r="Q35" s="467"/>
      <c r="R35" s="193" t="s">
        <v>180</v>
      </c>
      <c r="S35" s="191"/>
      <c r="T35" s="191"/>
      <c r="U35" s="192" t="e">
        <f t="shared" si="34"/>
        <v>#DIV/0!</v>
      </c>
      <c r="V35" s="193">
        <v>66</v>
      </c>
      <c r="W35" s="193">
        <v>77</v>
      </c>
      <c r="X35" s="191"/>
      <c r="Y35" s="191"/>
      <c r="Z35" s="192" t="e">
        <f t="shared" si="35"/>
        <v>#DIV/0!</v>
      </c>
      <c r="AA35" s="193">
        <v>74</v>
      </c>
      <c r="AB35" s="193">
        <v>77</v>
      </c>
      <c r="AC35" s="192" t="e">
        <f t="shared" si="36"/>
        <v>#DIV/0!</v>
      </c>
      <c r="AD35" s="192" t="e">
        <f t="shared" si="37"/>
        <v>#DIV/0!</v>
      </c>
      <c r="AE35" s="189" t="e">
        <f t="shared" si="26"/>
        <v>#DIV/0!</v>
      </c>
      <c r="AG35" s="467"/>
      <c r="AH35" s="193" t="s">
        <v>180</v>
      </c>
      <c r="AI35" s="191"/>
      <c r="AJ35" s="191"/>
      <c r="AK35" s="192" t="e">
        <f t="shared" si="38"/>
        <v>#DIV/0!</v>
      </c>
      <c r="AL35" s="193">
        <v>66</v>
      </c>
      <c r="AM35" s="193">
        <v>77</v>
      </c>
      <c r="AN35" s="191"/>
      <c r="AO35" s="191"/>
      <c r="AP35" s="192" t="e">
        <f t="shared" si="39"/>
        <v>#DIV/0!</v>
      </c>
      <c r="AQ35" s="193">
        <v>74</v>
      </c>
      <c r="AR35" s="193">
        <v>77</v>
      </c>
      <c r="AS35" s="192" t="e">
        <f t="shared" si="40"/>
        <v>#DIV/0!</v>
      </c>
      <c r="AT35" s="192" t="e">
        <f t="shared" si="41"/>
        <v>#DIV/0!</v>
      </c>
      <c r="AU35" s="189" t="e">
        <f t="shared" si="27"/>
        <v>#DIV/0!</v>
      </c>
      <c r="AW35" s="467"/>
      <c r="AX35" s="193" t="s">
        <v>180</v>
      </c>
      <c r="AY35" s="191"/>
      <c r="AZ35" s="191"/>
      <c r="BA35" s="192" t="e">
        <f t="shared" si="42"/>
        <v>#DIV/0!</v>
      </c>
      <c r="BB35" s="193">
        <v>66</v>
      </c>
      <c r="BC35" s="193">
        <v>77</v>
      </c>
      <c r="BD35" s="191"/>
      <c r="BE35" s="191"/>
      <c r="BF35" s="192" t="e">
        <f t="shared" si="43"/>
        <v>#DIV/0!</v>
      </c>
      <c r="BG35" s="193">
        <v>74</v>
      </c>
      <c r="BH35" s="193">
        <v>77</v>
      </c>
      <c r="BI35" s="192" t="e">
        <f t="shared" si="44"/>
        <v>#DIV/0!</v>
      </c>
      <c r="BJ35" s="192" t="e">
        <f t="shared" si="45"/>
        <v>#DIV/0!</v>
      </c>
      <c r="BK35" s="189" t="e">
        <f t="shared" si="28"/>
        <v>#DIV/0!</v>
      </c>
      <c r="BM35" s="467"/>
      <c r="BN35" s="193" t="s">
        <v>180</v>
      </c>
      <c r="BO35" s="191"/>
      <c r="BP35" s="191"/>
      <c r="BQ35" s="192" t="e">
        <f t="shared" si="46"/>
        <v>#DIV/0!</v>
      </c>
      <c r="BR35" s="193">
        <v>66</v>
      </c>
      <c r="BS35" s="193">
        <v>77</v>
      </c>
      <c r="BT35" s="191"/>
      <c r="BU35" s="191"/>
      <c r="BV35" s="192" t="e">
        <f t="shared" si="47"/>
        <v>#DIV/0!</v>
      </c>
      <c r="BW35" s="193">
        <v>74</v>
      </c>
      <c r="BX35" s="193">
        <v>77</v>
      </c>
      <c r="BY35" s="192" t="e">
        <f t="shared" si="48"/>
        <v>#DIV/0!</v>
      </c>
      <c r="BZ35" s="192" t="e">
        <f t="shared" si="49"/>
        <v>#DIV/0!</v>
      </c>
      <c r="CA35" s="189" t="e">
        <f t="shared" si="29"/>
        <v>#DIV/0!</v>
      </c>
    </row>
    <row r="36" spans="1:79" ht="14.4" customHeight="1" x14ac:dyDescent="0.3">
      <c r="A36" s="467" t="s">
        <v>181</v>
      </c>
      <c r="B36" s="190" t="s">
        <v>182</v>
      </c>
      <c r="C36" s="97"/>
      <c r="D36" s="97"/>
      <c r="E36" s="189" t="e">
        <f t="shared" si="30"/>
        <v>#DIV/0!</v>
      </c>
      <c r="F36" s="190">
        <v>8</v>
      </c>
      <c r="G36" s="190">
        <v>20</v>
      </c>
      <c r="H36" s="97"/>
      <c r="I36" s="97"/>
      <c r="J36" s="189" t="e">
        <f t="shared" si="31"/>
        <v>#DIV/0!</v>
      </c>
      <c r="K36" s="190">
        <v>12</v>
      </c>
      <c r="L36" s="190">
        <v>20</v>
      </c>
      <c r="M36" s="189" t="e">
        <f t="shared" si="32"/>
        <v>#DIV/0!</v>
      </c>
      <c r="N36" s="189" t="e">
        <f t="shared" si="33"/>
        <v>#DIV/0!</v>
      </c>
      <c r="O36" s="189" t="e">
        <f t="shared" si="25"/>
        <v>#DIV/0!</v>
      </c>
      <c r="Q36" s="467" t="s">
        <v>181</v>
      </c>
      <c r="R36" s="190" t="s">
        <v>182</v>
      </c>
      <c r="S36" s="97"/>
      <c r="T36" s="97"/>
      <c r="U36" s="189" t="e">
        <f t="shared" si="34"/>
        <v>#DIV/0!</v>
      </c>
      <c r="V36" s="190">
        <v>8</v>
      </c>
      <c r="W36" s="190">
        <v>20</v>
      </c>
      <c r="X36" s="97"/>
      <c r="Y36" s="97"/>
      <c r="Z36" s="189" t="e">
        <f t="shared" si="35"/>
        <v>#DIV/0!</v>
      </c>
      <c r="AA36" s="190">
        <v>12</v>
      </c>
      <c r="AB36" s="190">
        <v>20</v>
      </c>
      <c r="AC36" s="189" t="e">
        <f t="shared" si="36"/>
        <v>#DIV/0!</v>
      </c>
      <c r="AD36" s="189" t="e">
        <f t="shared" si="37"/>
        <v>#DIV/0!</v>
      </c>
      <c r="AE36" s="189" t="e">
        <f t="shared" si="26"/>
        <v>#DIV/0!</v>
      </c>
      <c r="AG36" s="467" t="s">
        <v>181</v>
      </c>
      <c r="AH36" s="190" t="s">
        <v>182</v>
      </c>
      <c r="AI36" s="97"/>
      <c r="AJ36" s="97"/>
      <c r="AK36" s="189" t="e">
        <f t="shared" si="38"/>
        <v>#DIV/0!</v>
      </c>
      <c r="AL36" s="190">
        <v>8</v>
      </c>
      <c r="AM36" s="190">
        <v>20</v>
      </c>
      <c r="AN36" s="97"/>
      <c r="AO36" s="97"/>
      <c r="AP36" s="189" t="e">
        <f t="shared" si="39"/>
        <v>#DIV/0!</v>
      </c>
      <c r="AQ36" s="190">
        <v>12</v>
      </c>
      <c r="AR36" s="190">
        <v>20</v>
      </c>
      <c r="AS36" s="189" t="e">
        <f t="shared" si="40"/>
        <v>#DIV/0!</v>
      </c>
      <c r="AT36" s="189" t="e">
        <f t="shared" si="41"/>
        <v>#DIV/0!</v>
      </c>
      <c r="AU36" s="189" t="e">
        <f t="shared" si="27"/>
        <v>#DIV/0!</v>
      </c>
      <c r="AW36" s="467" t="s">
        <v>181</v>
      </c>
      <c r="AX36" s="190" t="s">
        <v>182</v>
      </c>
      <c r="AY36" s="97"/>
      <c r="AZ36" s="97"/>
      <c r="BA36" s="189" t="e">
        <f t="shared" si="42"/>
        <v>#DIV/0!</v>
      </c>
      <c r="BB36" s="190">
        <v>8</v>
      </c>
      <c r="BC36" s="190">
        <v>20</v>
      </c>
      <c r="BD36" s="97"/>
      <c r="BE36" s="97"/>
      <c r="BF36" s="189" t="e">
        <f t="shared" si="43"/>
        <v>#DIV/0!</v>
      </c>
      <c r="BG36" s="190">
        <v>12</v>
      </c>
      <c r="BH36" s="190">
        <v>20</v>
      </c>
      <c r="BI36" s="189" t="e">
        <f t="shared" si="44"/>
        <v>#DIV/0!</v>
      </c>
      <c r="BJ36" s="189" t="e">
        <f t="shared" si="45"/>
        <v>#DIV/0!</v>
      </c>
      <c r="BK36" s="189" t="e">
        <f t="shared" si="28"/>
        <v>#DIV/0!</v>
      </c>
      <c r="BM36" s="467" t="s">
        <v>181</v>
      </c>
      <c r="BN36" s="190" t="s">
        <v>182</v>
      </c>
      <c r="BO36" s="97"/>
      <c r="BP36" s="97"/>
      <c r="BQ36" s="189" t="e">
        <f t="shared" si="46"/>
        <v>#DIV/0!</v>
      </c>
      <c r="BR36" s="190">
        <v>8</v>
      </c>
      <c r="BS36" s="190">
        <v>20</v>
      </c>
      <c r="BT36" s="97"/>
      <c r="BU36" s="97"/>
      <c r="BV36" s="189" t="e">
        <f t="shared" si="47"/>
        <v>#DIV/0!</v>
      </c>
      <c r="BW36" s="190">
        <v>12</v>
      </c>
      <c r="BX36" s="190">
        <v>20</v>
      </c>
      <c r="BY36" s="189" t="e">
        <f t="shared" si="48"/>
        <v>#DIV/0!</v>
      </c>
      <c r="BZ36" s="189" t="e">
        <f t="shared" si="49"/>
        <v>#DIV/0!</v>
      </c>
      <c r="CA36" s="189" t="e">
        <f t="shared" si="29"/>
        <v>#DIV/0!</v>
      </c>
    </row>
    <row r="37" spans="1:79" x14ac:dyDescent="0.3">
      <c r="A37" s="467"/>
      <c r="B37" s="197" t="s">
        <v>183</v>
      </c>
      <c r="C37" s="97"/>
      <c r="D37" s="97"/>
      <c r="E37" s="189" t="e">
        <f t="shared" si="30"/>
        <v>#DIV/0!</v>
      </c>
      <c r="F37" s="190">
        <v>16</v>
      </c>
      <c r="G37" s="190">
        <v>40</v>
      </c>
      <c r="H37" s="97"/>
      <c r="I37" s="97"/>
      <c r="J37" s="189" t="e">
        <f t="shared" si="31"/>
        <v>#DIV/0!</v>
      </c>
      <c r="K37" s="190">
        <v>28</v>
      </c>
      <c r="L37" s="190">
        <v>40</v>
      </c>
      <c r="M37" s="189" t="e">
        <f t="shared" si="32"/>
        <v>#DIV/0!</v>
      </c>
      <c r="N37" s="189" t="e">
        <f t="shared" si="33"/>
        <v>#DIV/0!</v>
      </c>
      <c r="O37" s="189" t="e">
        <f t="shared" si="25"/>
        <v>#DIV/0!</v>
      </c>
      <c r="Q37" s="467"/>
      <c r="R37" s="197" t="s">
        <v>183</v>
      </c>
      <c r="S37" s="97"/>
      <c r="T37" s="97"/>
      <c r="U37" s="189" t="e">
        <f t="shared" si="34"/>
        <v>#DIV/0!</v>
      </c>
      <c r="V37" s="190">
        <v>16</v>
      </c>
      <c r="W37" s="190">
        <v>40</v>
      </c>
      <c r="X37" s="97"/>
      <c r="Y37" s="97"/>
      <c r="Z37" s="189" t="e">
        <f t="shared" si="35"/>
        <v>#DIV/0!</v>
      </c>
      <c r="AA37" s="190">
        <v>28</v>
      </c>
      <c r="AB37" s="190">
        <v>40</v>
      </c>
      <c r="AC37" s="189" t="e">
        <f t="shared" si="36"/>
        <v>#DIV/0!</v>
      </c>
      <c r="AD37" s="189" t="e">
        <f t="shared" si="37"/>
        <v>#DIV/0!</v>
      </c>
      <c r="AE37" s="189" t="e">
        <f t="shared" si="26"/>
        <v>#DIV/0!</v>
      </c>
      <c r="AG37" s="467"/>
      <c r="AH37" s="197" t="s">
        <v>183</v>
      </c>
      <c r="AI37" s="97"/>
      <c r="AJ37" s="97"/>
      <c r="AK37" s="189" t="e">
        <f t="shared" si="38"/>
        <v>#DIV/0!</v>
      </c>
      <c r="AL37" s="190">
        <v>16</v>
      </c>
      <c r="AM37" s="190">
        <v>40</v>
      </c>
      <c r="AN37" s="97"/>
      <c r="AO37" s="97"/>
      <c r="AP37" s="189" t="e">
        <f t="shared" si="39"/>
        <v>#DIV/0!</v>
      </c>
      <c r="AQ37" s="190">
        <v>28</v>
      </c>
      <c r="AR37" s="190">
        <v>40</v>
      </c>
      <c r="AS37" s="189" t="e">
        <f t="shared" si="40"/>
        <v>#DIV/0!</v>
      </c>
      <c r="AT37" s="189" t="e">
        <f t="shared" si="41"/>
        <v>#DIV/0!</v>
      </c>
      <c r="AU37" s="189" t="e">
        <f t="shared" si="27"/>
        <v>#DIV/0!</v>
      </c>
      <c r="AW37" s="467"/>
      <c r="AX37" s="197" t="s">
        <v>183</v>
      </c>
      <c r="AY37" s="97"/>
      <c r="AZ37" s="97"/>
      <c r="BA37" s="189" t="e">
        <f t="shared" si="42"/>
        <v>#DIV/0!</v>
      </c>
      <c r="BB37" s="190">
        <v>16</v>
      </c>
      <c r="BC37" s="190">
        <v>40</v>
      </c>
      <c r="BD37" s="97"/>
      <c r="BE37" s="97"/>
      <c r="BF37" s="189" t="e">
        <f t="shared" si="43"/>
        <v>#DIV/0!</v>
      </c>
      <c r="BG37" s="190">
        <v>28</v>
      </c>
      <c r="BH37" s="190">
        <v>40</v>
      </c>
      <c r="BI37" s="189" t="e">
        <f t="shared" si="44"/>
        <v>#DIV/0!</v>
      </c>
      <c r="BJ37" s="189" t="e">
        <f t="shared" si="45"/>
        <v>#DIV/0!</v>
      </c>
      <c r="BK37" s="189" t="e">
        <f t="shared" si="28"/>
        <v>#DIV/0!</v>
      </c>
      <c r="BM37" s="467"/>
      <c r="BN37" s="197" t="s">
        <v>183</v>
      </c>
      <c r="BO37" s="97"/>
      <c r="BP37" s="97"/>
      <c r="BQ37" s="189" t="e">
        <f t="shared" si="46"/>
        <v>#DIV/0!</v>
      </c>
      <c r="BR37" s="190">
        <v>16</v>
      </c>
      <c r="BS37" s="190">
        <v>40</v>
      </c>
      <c r="BT37" s="97"/>
      <c r="BU37" s="97"/>
      <c r="BV37" s="189" t="e">
        <f t="shared" si="47"/>
        <v>#DIV/0!</v>
      </c>
      <c r="BW37" s="190">
        <v>28</v>
      </c>
      <c r="BX37" s="190">
        <v>40</v>
      </c>
      <c r="BY37" s="189" t="e">
        <f t="shared" si="48"/>
        <v>#DIV/0!</v>
      </c>
      <c r="BZ37" s="189" t="e">
        <f t="shared" si="49"/>
        <v>#DIV/0!</v>
      </c>
      <c r="CA37" s="189" t="e">
        <f t="shared" si="29"/>
        <v>#DIV/0!</v>
      </c>
    </row>
    <row r="38" spans="1:79" ht="18" x14ac:dyDescent="0.35">
      <c r="A38" s="474" t="s">
        <v>184</v>
      </c>
      <c r="B38" s="457"/>
      <c r="C38" s="457"/>
      <c r="D38" s="457"/>
      <c r="E38" s="457"/>
      <c r="F38" s="457"/>
      <c r="G38" s="457"/>
      <c r="H38" s="457"/>
      <c r="I38" s="457"/>
      <c r="J38" s="457"/>
      <c r="K38" s="457"/>
      <c r="L38" s="457"/>
      <c r="M38" s="457"/>
      <c r="N38" s="457"/>
      <c r="O38" s="457"/>
      <c r="Q38" s="474" t="s">
        <v>184</v>
      </c>
      <c r="R38" s="457"/>
      <c r="S38" s="457"/>
      <c r="T38" s="457"/>
      <c r="U38" s="457"/>
      <c r="V38" s="457"/>
      <c r="W38" s="457"/>
      <c r="X38" s="457"/>
      <c r="Y38" s="457"/>
      <c r="Z38" s="457"/>
      <c r="AA38" s="457"/>
      <c r="AB38" s="457"/>
      <c r="AC38" s="457"/>
      <c r="AD38" s="457"/>
      <c r="AE38" s="457"/>
      <c r="AG38" s="474" t="s">
        <v>184</v>
      </c>
      <c r="AH38" s="457"/>
      <c r="AI38" s="457"/>
      <c r="AJ38" s="457"/>
      <c r="AK38" s="457"/>
      <c r="AL38" s="457"/>
      <c r="AM38" s="457"/>
      <c r="AN38" s="457"/>
      <c r="AO38" s="457"/>
      <c r="AP38" s="457"/>
      <c r="AQ38" s="457"/>
      <c r="AR38" s="457"/>
      <c r="AS38" s="457"/>
      <c r="AT38" s="457"/>
      <c r="AU38" s="457"/>
      <c r="AW38" s="474" t="s">
        <v>184</v>
      </c>
      <c r="AX38" s="457"/>
      <c r="AY38" s="457"/>
      <c r="AZ38" s="457"/>
      <c r="BA38" s="457"/>
      <c r="BB38" s="457"/>
      <c r="BC38" s="457"/>
      <c r="BD38" s="457"/>
      <c r="BE38" s="457"/>
      <c r="BF38" s="457"/>
      <c r="BG38" s="457"/>
      <c r="BH38" s="457"/>
      <c r="BI38" s="457"/>
      <c r="BJ38" s="457"/>
      <c r="BK38" s="457"/>
      <c r="BM38" s="474" t="s">
        <v>184</v>
      </c>
      <c r="BN38" s="457"/>
      <c r="BO38" s="457"/>
      <c r="BP38" s="457"/>
      <c r="BQ38" s="457"/>
      <c r="BR38" s="457"/>
      <c r="BS38" s="457"/>
      <c r="BT38" s="457"/>
      <c r="BU38" s="457"/>
      <c r="BV38" s="457"/>
      <c r="BW38" s="457"/>
      <c r="BX38" s="457"/>
      <c r="BY38" s="457"/>
      <c r="BZ38" s="457"/>
      <c r="CA38" s="457"/>
    </row>
    <row r="39" spans="1:79" x14ac:dyDescent="0.3">
      <c r="A39" s="396" t="s">
        <v>44</v>
      </c>
      <c r="B39" s="457"/>
      <c r="C39" s="457"/>
      <c r="D39" s="457"/>
      <c r="E39" s="457"/>
      <c r="F39" s="457"/>
      <c r="G39" s="457"/>
      <c r="H39" s="457"/>
      <c r="I39" s="457"/>
      <c r="J39" s="457"/>
      <c r="K39" s="457"/>
      <c r="L39" s="457"/>
      <c r="M39" s="475" t="s">
        <v>45</v>
      </c>
      <c r="N39" s="475"/>
      <c r="O39" s="475"/>
      <c r="Q39" s="396" t="s">
        <v>44</v>
      </c>
      <c r="R39" s="457"/>
      <c r="S39" s="457"/>
      <c r="T39" s="457"/>
      <c r="U39" s="457"/>
      <c r="V39" s="457"/>
      <c r="W39" s="457"/>
      <c r="X39" s="457"/>
      <c r="Y39" s="457"/>
      <c r="Z39" s="457"/>
      <c r="AA39" s="457"/>
      <c r="AB39" s="457"/>
      <c r="AC39" s="475" t="s">
        <v>45</v>
      </c>
      <c r="AD39" s="475"/>
      <c r="AE39" s="475"/>
      <c r="AG39" s="396" t="s">
        <v>44</v>
      </c>
      <c r="AH39" s="457"/>
      <c r="AI39" s="457"/>
      <c r="AJ39" s="457"/>
      <c r="AK39" s="457"/>
      <c r="AL39" s="457"/>
      <c r="AM39" s="457"/>
      <c r="AN39" s="457"/>
      <c r="AO39" s="457"/>
      <c r="AP39" s="457"/>
      <c r="AQ39" s="457"/>
      <c r="AR39" s="457"/>
      <c r="AS39" s="475" t="s">
        <v>45</v>
      </c>
      <c r="AT39" s="475"/>
      <c r="AU39" s="475"/>
      <c r="AW39" s="396" t="s">
        <v>44</v>
      </c>
      <c r="AX39" s="457"/>
      <c r="AY39" s="457"/>
      <c r="AZ39" s="457"/>
      <c r="BA39" s="457"/>
      <c r="BB39" s="457"/>
      <c r="BC39" s="457"/>
      <c r="BD39" s="457"/>
      <c r="BE39" s="457"/>
      <c r="BF39" s="457"/>
      <c r="BG39" s="457"/>
      <c r="BH39" s="457"/>
      <c r="BI39" s="475" t="s">
        <v>45</v>
      </c>
      <c r="BJ39" s="475"/>
      <c r="BK39" s="475"/>
      <c r="BM39" s="396" t="s">
        <v>44</v>
      </c>
      <c r="BN39" s="457"/>
      <c r="BO39" s="457"/>
      <c r="BP39" s="457"/>
      <c r="BQ39" s="457"/>
      <c r="BR39" s="457"/>
      <c r="BS39" s="457"/>
      <c r="BT39" s="457"/>
      <c r="BU39" s="457"/>
      <c r="BV39" s="457"/>
      <c r="BW39" s="457"/>
      <c r="BX39" s="457"/>
      <c r="BY39" s="475" t="s">
        <v>45</v>
      </c>
      <c r="BZ39" s="475"/>
      <c r="CA39" s="475"/>
    </row>
    <row r="40" spans="1:79" ht="14.4" customHeight="1" x14ac:dyDescent="0.3">
      <c r="A40" s="476"/>
      <c r="B40" s="477"/>
      <c r="C40" s="468" t="s">
        <v>150</v>
      </c>
      <c r="D40" s="469"/>
      <c r="E40" s="469"/>
      <c r="F40" s="469"/>
      <c r="G40" s="470"/>
      <c r="H40" s="468" t="s">
        <v>151</v>
      </c>
      <c r="I40" s="469"/>
      <c r="J40" s="469"/>
      <c r="K40" s="469"/>
      <c r="L40" s="470"/>
      <c r="M40" s="471" t="s">
        <v>73</v>
      </c>
      <c r="N40" s="472"/>
      <c r="O40" s="473"/>
      <c r="Q40" s="476"/>
      <c r="R40" s="477"/>
      <c r="S40" s="468" t="s">
        <v>150</v>
      </c>
      <c r="T40" s="469"/>
      <c r="U40" s="469"/>
      <c r="V40" s="469"/>
      <c r="W40" s="470"/>
      <c r="X40" s="468" t="s">
        <v>151</v>
      </c>
      <c r="Y40" s="469"/>
      <c r="Z40" s="469"/>
      <c r="AA40" s="469"/>
      <c r="AB40" s="470"/>
      <c r="AC40" s="471" t="s">
        <v>73</v>
      </c>
      <c r="AD40" s="472"/>
      <c r="AE40" s="473"/>
      <c r="AG40" s="476"/>
      <c r="AH40" s="477"/>
      <c r="AI40" s="468" t="s">
        <v>150</v>
      </c>
      <c r="AJ40" s="469"/>
      <c r="AK40" s="469"/>
      <c r="AL40" s="469"/>
      <c r="AM40" s="470"/>
      <c r="AN40" s="468" t="s">
        <v>151</v>
      </c>
      <c r="AO40" s="469"/>
      <c r="AP40" s="469"/>
      <c r="AQ40" s="469"/>
      <c r="AR40" s="470"/>
      <c r="AS40" s="471" t="s">
        <v>73</v>
      </c>
      <c r="AT40" s="472"/>
      <c r="AU40" s="473"/>
      <c r="AW40" s="476"/>
      <c r="AX40" s="477"/>
      <c r="AY40" s="468" t="s">
        <v>150</v>
      </c>
      <c r="AZ40" s="469"/>
      <c r="BA40" s="469"/>
      <c r="BB40" s="469"/>
      <c r="BC40" s="470"/>
      <c r="BD40" s="468" t="s">
        <v>151</v>
      </c>
      <c r="BE40" s="469"/>
      <c r="BF40" s="469"/>
      <c r="BG40" s="469"/>
      <c r="BH40" s="470"/>
      <c r="BI40" s="471" t="s">
        <v>73</v>
      </c>
      <c r="BJ40" s="472"/>
      <c r="BK40" s="473"/>
      <c r="BM40" s="476"/>
      <c r="BN40" s="477"/>
      <c r="BO40" s="468" t="s">
        <v>150</v>
      </c>
      <c r="BP40" s="469"/>
      <c r="BQ40" s="469"/>
      <c r="BR40" s="469"/>
      <c r="BS40" s="470"/>
      <c r="BT40" s="468" t="s">
        <v>151</v>
      </c>
      <c r="BU40" s="469"/>
      <c r="BV40" s="469"/>
      <c r="BW40" s="469"/>
      <c r="BX40" s="470"/>
      <c r="BY40" s="471" t="s">
        <v>73</v>
      </c>
      <c r="BZ40" s="472"/>
      <c r="CA40" s="473"/>
    </row>
    <row r="41" spans="1:79" ht="43.2" x14ac:dyDescent="0.3">
      <c r="A41" s="478"/>
      <c r="B41" s="479"/>
      <c r="C41" s="9" t="s">
        <v>152</v>
      </c>
      <c r="D41" s="9" t="s">
        <v>153</v>
      </c>
      <c r="E41" s="198" t="s">
        <v>154</v>
      </c>
      <c r="F41" s="9" t="s">
        <v>155</v>
      </c>
      <c r="G41" s="9" t="s">
        <v>156</v>
      </c>
      <c r="H41" s="9" t="s">
        <v>152</v>
      </c>
      <c r="I41" s="9" t="s">
        <v>153</v>
      </c>
      <c r="J41" s="198" t="s">
        <v>154</v>
      </c>
      <c r="K41" s="9" t="s">
        <v>157</v>
      </c>
      <c r="L41" s="9" t="s">
        <v>156</v>
      </c>
      <c r="M41" s="198" t="s">
        <v>158</v>
      </c>
      <c r="N41" s="198" t="s">
        <v>159</v>
      </c>
      <c r="O41" s="198" t="s">
        <v>160</v>
      </c>
      <c r="Q41" s="478"/>
      <c r="R41" s="479"/>
      <c r="S41" s="9" t="s">
        <v>152</v>
      </c>
      <c r="T41" s="9" t="s">
        <v>153</v>
      </c>
      <c r="U41" s="198" t="s">
        <v>154</v>
      </c>
      <c r="V41" s="9" t="s">
        <v>155</v>
      </c>
      <c r="W41" s="9" t="s">
        <v>156</v>
      </c>
      <c r="X41" s="9" t="s">
        <v>152</v>
      </c>
      <c r="Y41" s="9" t="s">
        <v>153</v>
      </c>
      <c r="Z41" s="198" t="s">
        <v>154</v>
      </c>
      <c r="AA41" s="9" t="s">
        <v>157</v>
      </c>
      <c r="AB41" s="9" t="s">
        <v>156</v>
      </c>
      <c r="AC41" s="198" t="s">
        <v>158</v>
      </c>
      <c r="AD41" s="198" t="s">
        <v>159</v>
      </c>
      <c r="AE41" s="198" t="s">
        <v>160</v>
      </c>
      <c r="AG41" s="478"/>
      <c r="AH41" s="479"/>
      <c r="AI41" s="9" t="s">
        <v>152</v>
      </c>
      <c r="AJ41" s="9" t="s">
        <v>153</v>
      </c>
      <c r="AK41" s="198" t="s">
        <v>154</v>
      </c>
      <c r="AL41" s="9" t="s">
        <v>155</v>
      </c>
      <c r="AM41" s="9" t="s">
        <v>156</v>
      </c>
      <c r="AN41" s="9" t="s">
        <v>152</v>
      </c>
      <c r="AO41" s="9" t="s">
        <v>153</v>
      </c>
      <c r="AP41" s="198" t="s">
        <v>154</v>
      </c>
      <c r="AQ41" s="9" t="s">
        <v>157</v>
      </c>
      <c r="AR41" s="9" t="s">
        <v>156</v>
      </c>
      <c r="AS41" s="198" t="s">
        <v>158</v>
      </c>
      <c r="AT41" s="198" t="s">
        <v>159</v>
      </c>
      <c r="AU41" s="198" t="s">
        <v>160</v>
      </c>
      <c r="AW41" s="478"/>
      <c r="AX41" s="479"/>
      <c r="AY41" s="9" t="s">
        <v>152</v>
      </c>
      <c r="AZ41" s="9" t="s">
        <v>153</v>
      </c>
      <c r="BA41" s="198" t="s">
        <v>154</v>
      </c>
      <c r="BB41" s="9" t="s">
        <v>155</v>
      </c>
      <c r="BC41" s="9" t="s">
        <v>156</v>
      </c>
      <c r="BD41" s="9" t="s">
        <v>152</v>
      </c>
      <c r="BE41" s="9" t="s">
        <v>153</v>
      </c>
      <c r="BF41" s="198" t="s">
        <v>154</v>
      </c>
      <c r="BG41" s="9" t="s">
        <v>157</v>
      </c>
      <c r="BH41" s="9" t="s">
        <v>156</v>
      </c>
      <c r="BI41" s="198" t="s">
        <v>158</v>
      </c>
      <c r="BJ41" s="198" t="s">
        <v>159</v>
      </c>
      <c r="BK41" s="198" t="s">
        <v>160</v>
      </c>
      <c r="BM41" s="478"/>
      <c r="BN41" s="479"/>
      <c r="BO41" s="9" t="s">
        <v>152</v>
      </c>
      <c r="BP41" s="9" t="s">
        <v>153</v>
      </c>
      <c r="BQ41" s="198" t="s">
        <v>154</v>
      </c>
      <c r="BR41" s="9" t="s">
        <v>155</v>
      </c>
      <c r="BS41" s="9" t="s">
        <v>156</v>
      </c>
      <c r="BT41" s="9" t="s">
        <v>152</v>
      </c>
      <c r="BU41" s="9" t="s">
        <v>153</v>
      </c>
      <c r="BV41" s="198" t="s">
        <v>154</v>
      </c>
      <c r="BW41" s="9" t="s">
        <v>157</v>
      </c>
      <c r="BX41" s="9" t="s">
        <v>156</v>
      </c>
      <c r="BY41" s="198" t="s">
        <v>158</v>
      </c>
      <c r="BZ41" s="198" t="s">
        <v>159</v>
      </c>
      <c r="CA41" s="198" t="s">
        <v>160</v>
      </c>
    </row>
    <row r="42" spans="1:79" x14ac:dyDescent="0.3">
      <c r="A42" s="467" t="s">
        <v>171</v>
      </c>
      <c r="B42" s="190" t="s">
        <v>172</v>
      </c>
      <c r="C42" s="97"/>
      <c r="D42" s="97"/>
      <c r="E42" s="189" t="e">
        <f>SUM(D42/C42)*100</f>
        <v>#DIV/0!</v>
      </c>
      <c r="F42" s="190">
        <v>20</v>
      </c>
      <c r="G42" s="190">
        <v>48</v>
      </c>
      <c r="H42" s="97"/>
      <c r="I42" s="97"/>
      <c r="J42" s="189" t="e">
        <f>SUM(I42/H42)*100</f>
        <v>#DIV/0!</v>
      </c>
      <c r="K42" s="190">
        <v>39</v>
      </c>
      <c r="L42" s="190">
        <v>48</v>
      </c>
      <c r="M42" s="189" t="e">
        <f>SUM(100-E42)</f>
        <v>#DIV/0!</v>
      </c>
      <c r="N42" s="189" t="e">
        <f>SUM(M42-(M42*0.5))</f>
        <v>#DIV/0!</v>
      </c>
      <c r="O42" s="189" t="e">
        <f t="shared" ref="O42:O50" si="50">SUM((100-J42)-(100-E42))*-1</f>
        <v>#DIV/0!</v>
      </c>
      <c r="Q42" s="467" t="s">
        <v>171</v>
      </c>
      <c r="R42" s="190" t="s">
        <v>172</v>
      </c>
      <c r="S42" s="97"/>
      <c r="T42" s="97"/>
      <c r="U42" s="189" t="e">
        <f>SUM(T42/S42)*100</f>
        <v>#DIV/0!</v>
      </c>
      <c r="V42" s="190">
        <v>20</v>
      </c>
      <c r="W42" s="190">
        <v>48</v>
      </c>
      <c r="X42" s="97"/>
      <c r="Y42" s="97"/>
      <c r="Z42" s="189" t="e">
        <f>SUM(Y42/X42)*100</f>
        <v>#DIV/0!</v>
      </c>
      <c r="AA42" s="190">
        <v>39</v>
      </c>
      <c r="AB42" s="190">
        <v>48</v>
      </c>
      <c r="AC42" s="189" t="e">
        <f>SUM(100-U42)</f>
        <v>#DIV/0!</v>
      </c>
      <c r="AD42" s="189" t="e">
        <f>SUM(AC42-(AC42*0.5))</f>
        <v>#DIV/0!</v>
      </c>
      <c r="AE42" s="189" t="e">
        <f t="shared" ref="AE42:AE50" si="51">SUM((100-Z42)-(100-U42))*-1</f>
        <v>#DIV/0!</v>
      </c>
      <c r="AG42" s="467" t="s">
        <v>171</v>
      </c>
      <c r="AH42" s="190" t="s">
        <v>172</v>
      </c>
      <c r="AI42" s="97"/>
      <c r="AJ42" s="97"/>
      <c r="AK42" s="189" t="e">
        <f>SUM(AJ42/AI42)*100</f>
        <v>#DIV/0!</v>
      </c>
      <c r="AL42" s="190">
        <v>20</v>
      </c>
      <c r="AM42" s="190">
        <v>48</v>
      </c>
      <c r="AN42" s="97"/>
      <c r="AO42" s="97"/>
      <c r="AP42" s="189" t="e">
        <f>SUM(AO42/AN42)*100</f>
        <v>#DIV/0!</v>
      </c>
      <c r="AQ42" s="190">
        <v>39</v>
      </c>
      <c r="AR42" s="190">
        <v>48</v>
      </c>
      <c r="AS42" s="189" t="e">
        <f>SUM(100-AK42)</f>
        <v>#DIV/0!</v>
      </c>
      <c r="AT42" s="189" t="e">
        <f>SUM(AS42-(AS42*0.5))</f>
        <v>#DIV/0!</v>
      </c>
      <c r="AU42" s="189" t="e">
        <f t="shared" ref="AU42:AU50" si="52">SUM((100-AP42)-(100-AK42))*-1</f>
        <v>#DIV/0!</v>
      </c>
      <c r="AW42" s="467" t="s">
        <v>171</v>
      </c>
      <c r="AX42" s="190" t="s">
        <v>172</v>
      </c>
      <c r="AY42" s="97"/>
      <c r="AZ42" s="97"/>
      <c r="BA42" s="189" t="e">
        <f>SUM(AZ42/AY42)*100</f>
        <v>#DIV/0!</v>
      </c>
      <c r="BB42" s="190">
        <v>20</v>
      </c>
      <c r="BC42" s="190">
        <v>48</v>
      </c>
      <c r="BD42" s="97"/>
      <c r="BE42" s="97"/>
      <c r="BF42" s="189" t="e">
        <f>SUM(BE42/BD42)*100</f>
        <v>#DIV/0!</v>
      </c>
      <c r="BG42" s="190">
        <v>39</v>
      </c>
      <c r="BH42" s="190">
        <v>48</v>
      </c>
      <c r="BI42" s="189" t="e">
        <f>SUM(100-BA42)</f>
        <v>#DIV/0!</v>
      </c>
      <c r="BJ42" s="189" t="e">
        <f>SUM(BI42-(BI42*0.5))</f>
        <v>#DIV/0!</v>
      </c>
      <c r="BK42" s="189" t="e">
        <f t="shared" ref="BK42:BK50" si="53">SUM((100-BF42)-(100-BA42))*-1</f>
        <v>#DIV/0!</v>
      </c>
      <c r="BM42" s="467" t="s">
        <v>171</v>
      </c>
      <c r="BN42" s="190" t="s">
        <v>172</v>
      </c>
      <c r="BO42" s="97"/>
      <c r="BP42" s="97"/>
      <c r="BQ42" s="189" t="e">
        <f>SUM(BP42/BO42)*100</f>
        <v>#DIV/0!</v>
      </c>
      <c r="BR42" s="190">
        <v>20</v>
      </c>
      <c r="BS42" s="190">
        <v>48</v>
      </c>
      <c r="BT42" s="97"/>
      <c r="BU42" s="97"/>
      <c r="BV42" s="189" t="e">
        <f>SUM(BU42/BT42)*100</f>
        <v>#DIV/0!</v>
      </c>
      <c r="BW42" s="190">
        <v>39</v>
      </c>
      <c r="BX42" s="190">
        <v>48</v>
      </c>
      <c r="BY42" s="189" t="e">
        <f>SUM(100-BQ42)</f>
        <v>#DIV/0!</v>
      </c>
      <c r="BZ42" s="189" t="e">
        <f>SUM(BY42-(BY42*0.5))</f>
        <v>#DIV/0!</v>
      </c>
      <c r="CA42" s="189" t="e">
        <f t="shared" ref="CA42:CA50" si="54">SUM((100-BV42)-(100-BQ42))*-1</f>
        <v>#DIV/0!</v>
      </c>
    </row>
    <row r="43" spans="1:79" x14ac:dyDescent="0.3">
      <c r="A43" s="467"/>
      <c r="B43" s="190" t="s">
        <v>173</v>
      </c>
      <c r="C43" s="97"/>
      <c r="D43" s="97"/>
      <c r="E43" s="189" t="e">
        <f t="shared" ref="E43:E50" si="55">SUM(D43/C43)*100</f>
        <v>#DIV/0!</v>
      </c>
      <c r="F43" s="190">
        <v>15</v>
      </c>
      <c r="G43" s="190">
        <v>20</v>
      </c>
      <c r="H43" s="97"/>
      <c r="I43" s="97"/>
      <c r="J43" s="189" t="e">
        <f t="shared" ref="J43:J50" si="56">SUM(I43/H43)*100</f>
        <v>#DIV/0!</v>
      </c>
      <c r="K43" s="190">
        <v>15</v>
      </c>
      <c r="L43" s="190">
        <v>20</v>
      </c>
      <c r="M43" s="189" t="e">
        <f t="shared" ref="M43:M50" si="57">SUM(100-E43)</f>
        <v>#DIV/0!</v>
      </c>
      <c r="N43" s="189" t="e">
        <f t="shared" ref="N43:N50" si="58">SUM(M43-(M43*0.5))</f>
        <v>#DIV/0!</v>
      </c>
      <c r="O43" s="189" t="e">
        <f t="shared" si="50"/>
        <v>#DIV/0!</v>
      </c>
      <c r="Q43" s="467"/>
      <c r="R43" s="190" t="s">
        <v>173</v>
      </c>
      <c r="S43" s="97"/>
      <c r="T43" s="97"/>
      <c r="U43" s="189" t="e">
        <f t="shared" ref="U43:U50" si="59">SUM(T43/S43)*100</f>
        <v>#DIV/0!</v>
      </c>
      <c r="V43" s="190">
        <v>15</v>
      </c>
      <c r="W43" s="190">
        <v>20</v>
      </c>
      <c r="X43" s="97"/>
      <c r="Y43" s="97"/>
      <c r="Z43" s="189" t="e">
        <f t="shared" ref="Z43:Z50" si="60">SUM(Y43/X43)*100</f>
        <v>#DIV/0!</v>
      </c>
      <c r="AA43" s="190">
        <v>15</v>
      </c>
      <c r="AB43" s="190">
        <v>20</v>
      </c>
      <c r="AC43" s="189" t="e">
        <f t="shared" ref="AC43:AC50" si="61">SUM(100-U43)</f>
        <v>#DIV/0!</v>
      </c>
      <c r="AD43" s="189" t="e">
        <f t="shared" ref="AD43:AD50" si="62">SUM(AC43-(AC43*0.5))</f>
        <v>#DIV/0!</v>
      </c>
      <c r="AE43" s="189" t="e">
        <f t="shared" si="51"/>
        <v>#DIV/0!</v>
      </c>
      <c r="AG43" s="467"/>
      <c r="AH43" s="190" t="s">
        <v>173</v>
      </c>
      <c r="AI43" s="97"/>
      <c r="AJ43" s="97"/>
      <c r="AK43" s="189" t="e">
        <f t="shared" ref="AK43:AK50" si="63">SUM(AJ43/AI43)*100</f>
        <v>#DIV/0!</v>
      </c>
      <c r="AL43" s="190">
        <v>15</v>
      </c>
      <c r="AM43" s="190">
        <v>20</v>
      </c>
      <c r="AN43" s="97"/>
      <c r="AO43" s="97"/>
      <c r="AP43" s="189" t="e">
        <f t="shared" ref="AP43:AP50" si="64">SUM(AO43/AN43)*100</f>
        <v>#DIV/0!</v>
      </c>
      <c r="AQ43" s="190">
        <v>15</v>
      </c>
      <c r="AR43" s="190">
        <v>20</v>
      </c>
      <c r="AS43" s="189" t="e">
        <f t="shared" ref="AS43:AS50" si="65">SUM(100-AK43)</f>
        <v>#DIV/0!</v>
      </c>
      <c r="AT43" s="189" t="e">
        <f t="shared" ref="AT43:AT50" si="66">SUM(AS43-(AS43*0.5))</f>
        <v>#DIV/0!</v>
      </c>
      <c r="AU43" s="189" t="e">
        <f t="shared" si="52"/>
        <v>#DIV/0!</v>
      </c>
      <c r="AW43" s="467"/>
      <c r="AX43" s="190" t="s">
        <v>173</v>
      </c>
      <c r="AY43" s="97"/>
      <c r="AZ43" s="97"/>
      <c r="BA43" s="189" t="e">
        <f t="shared" ref="BA43:BA50" si="67">SUM(AZ43/AY43)*100</f>
        <v>#DIV/0!</v>
      </c>
      <c r="BB43" s="190">
        <v>15</v>
      </c>
      <c r="BC43" s="190">
        <v>20</v>
      </c>
      <c r="BD43" s="97"/>
      <c r="BE43" s="97"/>
      <c r="BF43" s="189" t="e">
        <f t="shared" ref="BF43:BF50" si="68">SUM(BE43/BD43)*100</f>
        <v>#DIV/0!</v>
      </c>
      <c r="BG43" s="190">
        <v>15</v>
      </c>
      <c r="BH43" s="190">
        <v>20</v>
      </c>
      <c r="BI43" s="189" t="e">
        <f t="shared" ref="BI43:BI50" si="69">SUM(100-BA43)</f>
        <v>#DIV/0!</v>
      </c>
      <c r="BJ43" s="189" t="e">
        <f t="shared" ref="BJ43:BJ50" si="70">SUM(BI43-(BI43*0.5))</f>
        <v>#DIV/0!</v>
      </c>
      <c r="BK43" s="189" t="e">
        <f t="shared" si="53"/>
        <v>#DIV/0!</v>
      </c>
      <c r="BM43" s="467"/>
      <c r="BN43" s="190" t="s">
        <v>173</v>
      </c>
      <c r="BO43" s="97"/>
      <c r="BP43" s="97"/>
      <c r="BQ43" s="189" t="e">
        <f t="shared" ref="BQ43:BQ50" si="71">SUM(BP43/BO43)*100</f>
        <v>#DIV/0!</v>
      </c>
      <c r="BR43" s="190">
        <v>15</v>
      </c>
      <c r="BS43" s="190">
        <v>20</v>
      </c>
      <c r="BT43" s="97"/>
      <c r="BU43" s="97"/>
      <c r="BV43" s="189" t="e">
        <f t="shared" ref="BV43:BV50" si="72">SUM(BU43/BT43)*100</f>
        <v>#DIV/0!</v>
      </c>
      <c r="BW43" s="190">
        <v>15</v>
      </c>
      <c r="BX43" s="190">
        <v>20</v>
      </c>
      <c r="BY43" s="189" t="e">
        <f t="shared" ref="BY43:BY50" si="73">SUM(100-BQ43)</f>
        <v>#DIV/0!</v>
      </c>
      <c r="BZ43" s="189" t="e">
        <f t="shared" ref="BZ43:BZ50" si="74">SUM(BY43-(BY43*0.5))</f>
        <v>#DIV/0!</v>
      </c>
      <c r="CA43" s="189" t="e">
        <f t="shared" si="54"/>
        <v>#DIV/0!</v>
      </c>
    </row>
    <row r="44" spans="1:79" s="194" customFormat="1" x14ac:dyDescent="0.3">
      <c r="A44" s="467"/>
      <c r="B44" s="193" t="s">
        <v>175</v>
      </c>
      <c r="C44" s="191"/>
      <c r="D44" s="191"/>
      <c r="E44" s="192" t="e">
        <f t="shared" si="55"/>
        <v>#DIV/0!</v>
      </c>
      <c r="F44" s="193">
        <v>35</v>
      </c>
      <c r="G44" s="193">
        <v>68</v>
      </c>
      <c r="H44" s="191"/>
      <c r="I44" s="191"/>
      <c r="J44" s="192" t="e">
        <f t="shared" si="56"/>
        <v>#DIV/0!</v>
      </c>
      <c r="K44" s="193">
        <v>54</v>
      </c>
      <c r="L44" s="193">
        <v>76</v>
      </c>
      <c r="M44" s="192" t="e">
        <f t="shared" si="57"/>
        <v>#DIV/0!</v>
      </c>
      <c r="N44" s="192" t="e">
        <f t="shared" si="58"/>
        <v>#DIV/0!</v>
      </c>
      <c r="O44" s="189" t="e">
        <f t="shared" si="50"/>
        <v>#DIV/0!</v>
      </c>
      <c r="Q44" s="467"/>
      <c r="R44" s="193" t="s">
        <v>175</v>
      </c>
      <c r="S44" s="191"/>
      <c r="T44" s="191"/>
      <c r="U44" s="192" t="e">
        <f t="shared" si="59"/>
        <v>#DIV/0!</v>
      </c>
      <c r="V44" s="193">
        <v>35</v>
      </c>
      <c r="W44" s="193">
        <v>68</v>
      </c>
      <c r="X44" s="191"/>
      <c r="Y44" s="191"/>
      <c r="Z44" s="192" t="e">
        <f t="shared" si="60"/>
        <v>#DIV/0!</v>
      </c>
      <c r="AA44" s="193">
        <v>54</v>
      </c>
      <c r="AB44" s="193">
        <v>76</v>
      </c>
      <c r="AC44" s="192" t="e">
        <f t="shared" si="61"/>
        <v>#DIV/0!</v>
      </c>
      <c r="AD44" s="192" t="e">
        <f t="shared" si="62"/>
        <v>#DIV/0!</v>
      </c>
      <c r="AE44" s="189" t="e">
        <f t="shared" si="51"/>
        <v>#DIV/0!</v>
      </c>
      <c r="AG44" s="467"/>
      <c r="AH44" s="193" t="s">
        <v>175</v>
      </c>
      <c r="AI44" s="191"/>
      <c r="AJ44" s="191"/>
      <c r="AK44" s="192" t="e">
        <f t="shared" si="63"/>
        <v>#DIV/0!</v>
      </c>
      <c r="AL44" s="193">
        <v>35</v>
      </c>
      <c r="AM44" s="193">
        <v>68</v>
      </c>
      <c r="AN44" s="191"/>
      <c r="AO44" s="191"/>
      <c r="AP44" s="192" t="e">
        <f t="shared" si="64"/>
        <v>#DIV/0!</v>
      </c>
      <c r="AQ44" s="193">
        <v>54</v>
      </c>
      <c r="AR44" s="193">
        <v>76</v>
      </c>
      <c r="AS44" s="192" t="e">
        <f t="shared" si="65"/>
        <v>#DIV/0!</v>
      </c>
      <c r="AT44" s="192" t="e">
        <f t="shared" si="66"/>
        <v>#DIV/0!</v>
      </c>
      <c r="AU44" s="189" t="e">
        <f t="shared" si="52"/>
        <v>#DIV/0!</v>
      </c>
      <c r="AW44" s="467"/>
      <c r="AX44" s="193" t="s">
        <v>175</v>
      </c>
      <c r="AY44" s="191"/>
      <c r="AZ44" s="191"/>
      <c r="BA44" s="192" t="e">
        <f t="shared" si="67"/>
        <v>#DIV/0!</v>
      </c>
      <c r="BB44" s="193">
        <v>35</v>
      </c>
      <c r="BC44" s="193">
        <v>68</v>
      </c>
      <c r="BD44" s="191"/>
      <c r="BE44" s="191"/>
      <c r="BF44" s="192" t="e">
        <f t="shared" si="68"/>
        <v>#DIV/0!</v>
      </c>
      <c r="BG44" s="193">
        <v>54</v>
      </c>
      <c r="BH44" s="193">
        <v>76</v>
      </c>
      <c r="BI44" s="192" t="e">
        <f t="shared" si="69"/>
        <v>#DIV/0!</v>
      </c>
      <c r="BJ44" s="192" t="e">
        <f t="shared" si="70"/>
        <v>#DIV/0!</v>
      </c>
      <c r="BK44" s="189" t="e">
        <f t="shared" si="53"/>
        <v>#DIV/0!</v>
      </c>
      <c r="BM44" s="467"/>
      <c r="BN44" s="193" t="s">
        <v>175</v>
      </c>
      <c r="BO44" s="191"/>
      <c r="BP44" s="191"/>
      <c r="BQ44" s="192" t="e">
        <f t="shared" si="71"/>
        <v>#DIV/0!</v>
      </c>
      <c r="BR44" s="193">
        <v>35</v>
      </c>
      <c r="BS44" s="193">
        <v>68</v>
      </c>
      <c r="BT44" s="191"/>
      <c r="BU44" s="191"/>
      <c r="BV44" s="192" t="e">
        <f t="shared" si="72"/>
        <v>#DIV/0!</v>
      </c>
      <c r="BW44" s="193">
        <v>54</v>
      </c>
      <c r="BX44" s="193">
        <v>76</v>
      </c>
      <c r="BY44" s="192" t="e">
        <f t="shared" si="73"/>
        <v>#DIV/0!</v>
      </c>
      <c r="BZ44" s="192" t="e">
        <f t="shared" si="74"/>
        <v>#DIV/0!</v>
      </c>
      <c r="CA44" s="189" t="e">
        <f t="shared" si="54"/>
        <v>#DIV/0!</v>
      </c>
    </row>
    <row r="45" spans="1:79" ht="14.4" customHeight="1" x14ac:dyDescent="0.3">
      <c r="A45" s="467" t="s">
        <v>176</v>
      </c>
      <c r="B45" s="190" t="s">
        <v>177</v>
      </c>
      <c r="C45" s="97"/>
      <c r="D45" s="97"/>
      <c r="E45" s="189" t="e">
        <f t="shared" si="55"/>
        <v>#DIV/0!</v>
      </c>
      <c r="F45" s="190">
        <v>26</v>
      </c>
      <c r="G45" s="190">
        <v>26</v>
      </c>
      <c r="H45" s="97"/>
      <c r="I45" s="97"/>
      <c r="J45" s="189" t="e">
        <f t="shared" si="56"/>
        <v>#DIV/0!</v>
      </c>
      <c r="K45" s="190">
        <v>26</v>
      </c>
      <c r="L45" s="190">
        <v>26</v>
      </c>
      <c r="M45" s="189" t="e">
        <f t="shared" si="57"/>
        <v>#DIV/0!</v>
      </c>
      <c r="N45" s="189" t="e">
        <f t="shared" si="58"/>
        <v>#DIV/0!</v>
      </c>
      <c r="O45" s="189" t="e">
        <f t="shared" si="50"/>
        <v>#DIV/0!</v>
      </c>
      <c r="Q45" s="467" t="s">
        <v>176</v>
      </c>
      <c r="R45" s="190" t="s">
        <v>177</v>
      </c>
      <c r="S45" s="97"/>
      <c r="T45" s="97"/>
      <c r="U45" s="189" t="e">
        <f t="shared" si="59"/>
        <v>#DIV/0!</v>
      </c>
      <c r="V45" s="190">
        <v>26</v>
      </c>
      <c r="W45" s="190">
        <v>26</v>
      </c>
      <c r="X45" s="97"/>
      <c r="Y45" s="97"/>
      <c r="Z45" s="189" t="e">
        <f t="shared" si="60"/>
        <v>#DIV/0!</v>
      </c>
      <c r="AA45" s="190">
        <v>26</v>
      </c>
      <c r="AB45" s="190">
        <v>26</v>
      </c>
      <c r="AC45" s="189" t="e">
        <f t="shared" si="61"/>
        <v>#DIV/0!</v>
      </c>
      <c r="AD45" s="189" t="e">
        <f t="shared" si="62"/>
        <v>#DIV/0!</v>
      </c>
      <c r="AE45" s="189" t="e">
        <f t="shared" si="51"/>
        <v>#DIV/0!</v>
      </c>
      <c r="AG45" s="467" t="s">
        <v>176</v>
      </c>
      <c r="AH45" s="190" t="s">
        <v>177</v>
      </c>
      <c r="AI45" s="97"/>
      <c r="AJ45" s="97"/>
      <c r="AK45" s="189" t="e">
        <f t="shared" si="63"/>
        <v>#DIV/0!</v>
      </c>
      <c r="AL45" s="190">
        <v>26</v>
      </c>
      <c r="AM45" s="190">
        <v>26</v>
      </c>
      <c r="AN45" s="97"/>
      <c r="AO45" s="97"/>
      <c r="AP45" s="189" t="e">
        <f t="shared" si="64"/>
        <v>#DIV/0!</v>
      </c>
      <c r="AQ45" s="190">
        <v>26</v>
      </c>
      <c r="AR45" s="190">
        <v>26</v>
      </c>
      <c r="AS45" s="189" t="e">
        <f t="shared" si="65"/>
        <v>#DIV/0!</v>
      </c>
      <c r="AT45" s="189" t="e">
        <f t="shared" si="66"/>
        <v>#DIV/0!</v>
      </c>
      <c r="AU45" s="189" t="e">
        <f t="shared" si="52"/>
        <v>#DIV/0!</v>
      </c>
      <c r="AW45" s="467" t="s">
        <v>176</v>
      </c>
      <c r="AX45" s="190" t="s">
        <v>177</v>
      </c>
      <c r="AY45" s="97"/>
      <c r="AZ45" s="97"/>
      <c r="BA45" s="189" t="e">
        <f t="shared" si="67"/>
        <v>#DIV/0!</v>
      </c>
      <c r="BB45" s="190">
        <v>26</v>
      </c>
      <c r="BC45" s="190">
        <v>26</v>
      </c>
      <c r="BD45" s="97"/>
      <c r="BE45" s="97"/>
      <c r="BF45" s="189" t="e">
        <f t="shared" si="68"/>
        <v>#DIV/0!</v>
      </c>
      <c r="BG45" s="190">
        <v>26</v>
      </c>
      <c r="BH45" s="190">
        <v>26</v>
      </c>
      <c r="BI45" s="189" t="e">
        <f t="shared" si="69"/>
        <v>#DIV/0!</v>
      </c>
      <c r="BJ45" s="189" t="e">
        <f t="shared" si="70"/>
        <v>#DIV/0!</v>
      </c>
      <c r="BK45" s="189" t="e">
        <f t="shared" si="53"/>
        <v>#DIV/0!</v>
      </c>
      <c r="BM45" s="467" t="s">
        <v>176</v>
      </c>
      <c r="BN45" s="190" t="s">
        <v>177</v>
      </c>
      <c r="BO45" s="97"/>
      <c r="BP45" s="97"/>
      <c r="BQ45" s="189" t="e">
        <f t="shared" si="71"/>
        <v>#DIV/0!</v>
      </c>
      <c r="BR45" s="190">
        <v>26</v>
      </c>
      <c r="BS45" s="190">
        <v>26</v>
      </c>
      <c r="BT45" s="97"/>
      <c r="BU45" s="97"/>
      <c r="BV45" s="189" t="e">
        <f t="shared" si="72"/>
        <v>#DIV/0!</v>
      </c>
      <c r="BW45" s="190">
        <v>26</v>
      </c>
      <c r="BX45" s="190">
        <v>26</v>
      </c>
      <c r="BY45" s="189" t="e">
        <f t="shared" si="73"/>
        <v>#DIV/0!</v>
      </c>
      <c r="BZ45" s="189" t="e">
        <f t="shared" si="74"/>
        <v>#DIV/0!</v>
      </c>
      <c r="CA45" s="189" t="e">
        <f t="shared" si="54"/>
        <v>#DIV/0!</v>
      </c>
    </row>
    <row r="46" spans="1:79" x14ac:dyDescent="0.3">
      <c r="A46" s="467"/>
      <c r="B46" s="190" t="s">
        <v>178</v>
      </c>
      <c r="C46" s="97"/>
      <c r="D46" s="97"/>
      <c r="E46" s="189" t="e">
        <f t="shared" si="55"/>
        <v>#DIV/0!</v>
      </c>
      <c r="F46" s="190">
        <v>24</v>
      </c>
      <c r="G46" s="190">
        <v>26</v>
      </c>
      <c r="H46" s="97"/>
      <c r="I46" s="97"/>
      <c r="J46" s="189" t="e">
        <f t="shared" si="56"/>
        <v>#DIV/0!</v>
      </c>
      <c r="K46" s="190">
        <v>26</v>
      </c>
      <c r="L46" s="190">
        <v>26</v>
      </c>
      <c r="M46" s="189" t="e">
        <f t="shared" si="57"/>
        <v>#DIV/0!</v>
      </c>
      <c r="N46" s="189" t="e">
        <f t="shared" si="58"/>
        <v>#DIV/0!</v>
      </c>
      <c r="O46" s="189" t="e">
        <f t="shared" si="50"/>
        <v>#DIV/0!</v>
      </c>
      <c r="Q46" s="467"/>
      <c r="R46" s="190" t="s">
        <v>178</v>
      </c>
      <c r="S46" s="97"/>
      <c r="T46" s="97"/>
      <c r="U46" s="189" t="e">
        <f t="shared" si="59"/>
        <v>#DIV/0!</v>
      </c>
      <c r="V46" s="190">
        <v>24</v>
      </c>
      <c r="W46" s="190">
        <v>26</v>
      </c>
      <c r="X46" s="97"/>
      <c r="Y46" s="97"/>
      <c r="Z46" s="189" t="e">
        <f t="shared" si="60"/>
        <v>#DIV/0!</v>
      </c>
      <c r="AA46" s="190">
        <v>26</v>
      </c>
      <c r="AB46" s="190">
        <v>26</v>
      </c>
      <c r="AC46" s="189" t="e">
        <f t="shared" si="61"/>
        <v>#DIV/0!</v>
      </c>
      <c r="AD46" s="189" t="e">
        <f t="shared" si="62"/>
        <v>#DIV/0!</v>
      </c>
      <c r="AE46" s="189" t="e">
        <f t="shared" si="51"/>
        <v>#DIV/0!</v>
      </c>
      <c r="AG46" s="467"/>
      <c r="AH46" s="190" t="s">
        <v>178</v>
      </c>
      <c r="AI46" s="97"/>
      <c r="AJ46" s="97"/>
      <c r="AK46" s="189" t="e">
        <f t="shared" si="63"/>
        <v>#DIV/0!</v>
      </c>
      <c r="AL46" s="190">
        <v>24</v>
      </c>
      <c r="AM46" s="190">
        <v>26</v>
      </c>
      <c r="AN46" s="97"/>
      <c r="AO46" s="97"/>
      <c r="AP46" s="189" t="e">
        <f t="shared" si="64"/>
        <v>#DIV/0!</v>
      </c>
      <c r="AQ46" s="190">
        <v>26</v>
      </c>
      <c r="AR46" s="190">
        <v>26</v>
      </c>
      <c r="AS46" s="189" t="e">
        <f t="shared" si="65"/>
        <v>#DIV/0!</v>
      </c>
      <c r="AT46" s="189" t="e">
        <f t="shared" si="66"/>
        <v>#DIV/0!</v>
      </c>
      <c r="AU46" s="189" t="e">
        <f t="shared" si="52"/>
        <v>#DIV/0!</v>
      </c>
      <c r="AW46" s="467"/>
      <c r="AX46" s="190" t="s">
        <v>178</v>
      </c>
      <c r="AY46" s="97"/>
      <c r="AZ46" s="97"/>
      <c r="BA46" s="189" t="e">
        <f t="shared" si="67"/>
        <v>#DIV/0!</v>
      </c>
      <c r="BB46" s="190">
        <v>24</v>
      </c>
      <c r="BC46" s="190">
        <v>26</v>
      </c>
      <c r="BD46" s="97"/>
      <c r="BE46" s="97"/>
      <c r="BF46" s="189" t="e">
        <f t="shared" si="68"/>
        <v>#DIV/0!</v>
      </c>
      <c r="BG46" s="190">
        <v>26</v>
      </c>
      <c r="BH46" s="190">
        <v>26</v>
      </c>
      <c r="BI46" s="189" t="e">
        <f t="shared" si="69"/>
        <v>#DIV/0!</v>
      </c>
      <c r="BJ46" s="189" t="e">
        <f t="shared" si="70"/>
        <v>#DIV/0!</v>
      </c>
      <c r="BK46" s="189" t="e">
        <f t="shared" si="53"/>
        <v>#DIV/0!</v>
      </c>
      <c r="BM46" s="467"/>
      <c r="BN46" s="190" t="s">
        <v>178</v>
      </c>
      <c r="BO46" s="97"/>
      <c r="BP46" s="97"/>
      <c r="BQ46" s="189" t="e">
        <f t="shared" si="71"/>
        <v>#DIV/0!</v>
      </c>
      <c r="BR46" s="190">
        <v>24</v>
      </c>
      <c r="BS46" s="190">
        <v>26</v>
      </c>
      <c r="BT46" s="97"/>
      <c r="BU46" s="97"/>
      <c r="BV46" s="189" t="e">
        <f t="shared" si="72"/>
        <v>#DIV/0!</v>
      </c>
      <c r="BW46" s="190">
        <v>26</v>
      </c>
      <c r="BX46" s="190">
        <v>26</v>
      </c>
      <c r="BY46" s="189" t="e">
        <f t="shared" si="73"/>
        <v>#DIV/0!</v>
      </c>
      <c r="BZ46" s="189" t="e">
        <f t="shared" si="74"/>
        <v>#DIV/0!</v>
      </c>
      <c r="CA46" s="189" t="e">
        <f t="shared" si="54"/>
        <v>#DIV/0!</v>
      </c>
    </row>
    <row r="47" spans="1:79" x14ac:dyDescent="0.3">
      <c r="A47" s="467"/>
      <c r="B47" s="190" t="s">
        <v>179</v>
      </c>
      <c r="C47" s="97"/>
      <c r="D47" s="97"/>
      <c r="E47" s="189" t="e">
        <f t="shared" si="55"/>
        <v>#DIV/0!</v>
      </c>
      <c r="F47" s="190">
        <v>25</v>
      </c>
      <c r="G47" s="190">
        <v>25</v>
      </c>
      <c r="H47" s="97"/>
      <c r="I47" s="97"/>
      <c r="J47" s="189" t="e">
        <f t="shared" si="56"/>
        <v>#DIV/0!</v>
      </c>
      <c r="K47" s="190">
        <v>25</v>
      </c>
      <c r="L47" s="190">
        <v>25</v>
      </c>
      <c r="M47" s="189" t="e">
        <f t="shared" si="57"/>
        <v>#DIV/0!</v>
      </c>
      <c r="N47" s="189" t="e">
        <f t="shared" si="58"/>
        <v>#DIV/0!</v>
      </c>
      <c r="O47" s="189" t="e">
        <f t="shared" si="50"/>
        <v>#DIV/0!</v>
      </c>
      <c r="Q47" s="467"/>
      <c r="R47" s="190" t="s">
        <v>179</v>
      </c>
      <c r="S47" s="97"/>
      <c r="T47" s="97"/>
      <c r="U47" s="189" t="e">
        <f t="shared" si="59"/>
        <v>#DIV/0!</v>
      </c>
      <c r="V47" s="190">
        <v>25</v>
      </c>
      <c r="W47" s="190">
        <v>25</v>
      </c>
      <c r="X47" s="97"/>
      <c r="Y47" s="97"/>
      <c r="Z47" s="189" t="e">
        <f t="shared" si="60"/>
        <v>#DIV/0!</v>
      </c>
      <c r="AA47" s="190">
        <v>25</v>
      </c>
      <c r="AB47" s="190">
        <v>25</v>
      </c>
      <c r="AC47" s="189" t="e">
        <f t="shared" si="61"/>
        <v>#DIV/0!</v>
      </c>
      <c r="AD47" s="189" t="e">
        <f t="shared" si="62"/>
        <v>#DIV/0!</v>
      </c>
      <c r="AE47" s="189" t="e">
        <f t="shared" si="51"/>
        <v>#DIV/0!</v>
      </c>
      <c r="AG47" s="467"/>
      <c r="AH47" s="190" t="s">
        <v>179</v>
      </c>
      <c r="AI47" s="97"/>
      <c r="AJ47" s="97"/>
      <c r="AK47" s="189" t="e">
        <f t="shared" si="63"/>
        <v>#DIV/0!</v>
      </c>
      <c r="AL47" s="190">
        <v>25</v>
      </c>
      <c r="AM47" s="190">
        <v>25</v>
      </c>
      <c r="AN47" s="97"/>
      <c r="AO47" s="97"/>
      <c r="AP47" s="189" t="e">
        <f t="shared" si="64"/>
        <v>#DIV/0!</v>
      </c>
      <c r="AQ47" s="190">
        <v>25</v>
      </c>
      <c r="AR47" s="190">
        <v>25</v>
      </c>
      <c r="AS47" s="189" t="e">
        <f t="shared" si="65"/>
        <v>#DIV/0!</v>
      </c>
      <c r="AT47" s="189" t="e">
        <f t="shared" si="66"/>
        <v>#DIV/0!</v>
      </c>
      <c r="AU47" s="189" t="e">
        <f t="shared" si="52"/>
        <v>#DIV/0!</v>
      </c>
      <c r="AW47" s="467"/>
      <c r="AX47" s="190" t="s">
        <v>179</v>
      </c>
      <c r="AY47" s="97"/>
      <c r="AZ47" s="97"/>
      <c r="BA47" s="189" t="e">
        <f t="shared" si="67"/>
        <v>#DIV/0!</v>
      </c>
      <c r="BB47" s="190">
        <v>25</v>
      </c>
      <c r="BC47" s="190">
        <v>25</v>
      </c>
      <c r="BD47" s="97"/>
      <c r="BE47" s="97"/>
      <c r="BF47" s="189" t="e">
        <f t="shared" si="68"/>
        <v>#DIV/0!</v>
      </c>
      <c r="BG47" s="190">
        <v>25</v>
      </c>
      <c r="BH47" s="190">
        <v>25</v>
      </c>
      <c r="BI47" s="189" t="e">
        <f t="shared" si="69"/>
        <v>#DIV/0!</v>
      </c>
      <c r="BJ47" s="189" t="e">
        <f t="shared" si="70"/>
        <v>#DIV/0!</v>
      </c>
      <c r="BK47" s="189" t="e">
        <f t="shared" si="53"/>
        <v>#DIV/0!</v>
      </c>
      <c r="BM47" s="467"/>
      <c r="BN47" s="190" t="s">
        <v>179</v>
      </c>
      <c r="BO47" s="97"/>
      <c r="BP47" s="97"/>
      <c r="BQ47" s="189" t="e">
        <f t="shared" si="71"/>
        <v>#DIV/0!</v>
      </c>
      <c r="BR47" s="190">
        <v>25</v>
      </c>
      <c r="BS47" s="190">
        <v>25</v>
      </c>
      <c r="BT47" s="97"/>
      <c r="BU47" s="97"/>
      <c r="BV47" s="189" t="e">
        <f t="shared" si="72"/>
        <v>#DIV/0!</v>
      </c>
      <c r="BW47" s="190">
        <v>25</v>
      </c>
      <c r="BX47" s="190">
        <v>25</v>
      </c>
      <c r="BY47" s="189" t="e">
        <f t="shared" si="73"/>
        <v>#DIV/0!</v>
      </c>
      <c r="BZ47" s="189" t="e">
        <f t="shared" si="74"/>
        <v>#DIV/0!</v>
      </c>
      <c r="CA47" s="189" t="e">
        <f t="shared" si="54"/>
        <v>#DIV/0!</v>
      </c>
    </row>
    <row r="48" spans="1:79" s="194" customFormat="1" x14ac:dyDescent="0.3">
      <c r="A48" s="467"/>
      <c r="B48" s="193" t="s">
        <v>180</v>
      </c>
      <c r="C48" s="191"/>
      <c r="D48" s="191"/>
      <c r="E48" s="192" t="e">
        <f t="shared" si="55"/>
        <v>#DIV/0!</v>
      </c>
      <c r="F48" s="193">
        <v>75</v>
      </c>
      <c r="G48" s="193">
        <v>77</v>
      </c>
      <c r="H48" s="191"/>
      <c r="I48" s="191"/>
      <c r="J48" s="192" t="e">
        <f t="shared" si="56"/>
        <v>#DIV/0!</v>
      </c>
      <c r="K48" s="193">
        <v>77</v>
      </c>
      <c r="L48" s="193">
        <v>77</v>
      </c>
      <c r="M48" s="192" t="e">
        <f t="shared" si="57"/>
        <v>#DIV/0!</v>
      </c>
      <c r="N48" s="192" t="e">
        <f t="shared" si="58"/>
        <v>#DIV/0!</v>
      </c>
      <c r="O48" s="189" t="e">
        <f t="shared" si="50"/>
        <v>#DIV/0!</v>
      </c>
      <c r="Q48" s="467"/>
      <c r="R48" s="193" t="s">
        <v>180</v>
      </c>
      <c r="S48" s="191"/>
      <c r="T48" s="191"/>
      <c r="U48" s="192" t="e">
        <f t="shared" si="59"/>
        <v>#DIV/0!</v>
      </c>
      <c r="V48" s="193">
        <v>75</v>
      </c>
      <c r="W48" s="193">
        <v>77</v>
      </c>
      <c r="X48" s="191"/>
      <c r="Y48" s="191"/>
      <c r="Z48" s="192" t="e">
        <f t="shared" si="60"/>
        <v>#DIV/0!</v>
      </c>
      <c r="AA48" s="193">
        <v>77</v>
      </c>
      <c r="AB48" s="193">
        <v>77</v>
      </c>
      <c r="AC48" s="192" t="e">
        <f t="shared" si="61"/>
        <v>#DIV/0!</v>
      </c>
      <c r="AD48" s="192" t="e">
        <f t="shared" si="62"/>
        <v>#DIV/0!</v>
      </c>
      <c r="AE48" s="189" t="e">
        <f t="shared" si="51"/>
        <v>#DIV/0!</v>
      </c>
      <c r="AG48" s="467"/>
      <c r="AH48" s="193" t="s">
        <v>180</v>
      </c>
      <c r="AI48" s="191"/>
      <c r="AJ48" s="191"/>
      <c r="AK48" s="192" t="e">
        <f t="shared" si="63"/>
        <v>#DIV/0!</v>
      </c>
      <c r="AL48" s="193">
        <v>75</v>
      </c>
      <c r="AM48" s="193">
        <v>77</v>
      </c>
      <c r="AN48" s="191"/>
      <c r="AO48" s="191"/>
      <c r="AP48" s="192" t="e">
        <f t="shared" si="64"/>
        <v>#DIV/0!</v>
      </c>
      <c r="AQ48" s="193">
        <v>77</v>
      </c>
      <c r="AR48" s="193">
        <v>77</v>
      </c>
      <c r="AS48" s="192" t="e">
        <f t="shared" si="65"/>
        <v>#DIV/0!</v>
      </c>
      <c r="AT48" s="192" t="e">
        <f t="shared" si="66"/>
        <v>#DIV/0!</v>
      </c>
      <c r="AU48" s="189" t="e">
        <f t="shared" si="52"/>
        <v>#DIV/0!</v>
      </c>
      <c r="AW48" s="467"/>
      <c r="AX48" s="193" t="s">
        <v>180</v>
      </c>
      <c r="AY48" s="191"/>
      <c r="AZ48" s="191"/>
      <c r="BA48" s="192" t="e">
        <f t="shared" si="67"/>
        <v>#DIV/0!</v>
      </c>
      <c r="BB48" s="193">
        <v>75</v>
      </c>
      <c r="BC48" s="193">
        <v>77</v>
      </c>
      <c r="BD48" s="191"/>
      <c r="BE48" s="191"/>
      <c r="BF48" s="192" t="e">
        <f t="shared" si="68"/>
        <v>#DIV/0!</v>
      </c>
      <c r="BG48" s="193">
        <v>77</v>
      </c>
      <c r="BH48" s="193">
        <v>77</v>
      </c>
      <c r="BI48" s="192" t="e">
        <f t="shared" si="69"/>
        <v>#DIV/0!</v>
      </c>
      <c r="BJ48" s="192" t="e">
        <f t="shared" si="70"/>
        <v>#DIV/0!</v>
      </c>
      <c r="BK48" s="189" t="e">
        <f t="shared" si="53"/>
        <v>#DIV/0!</v>
      </c>
      <c r="BM48" s="467"/>
      <c r="BN48" s="193" t="s">
        <v>180</v>
      </c>
      <c r="BO48" s="191"/>
      <c r="BP48" s="191"/>
      <c r="BQ48" s="192" t="e">
        <f t="shared" si="71"/>
        <v>#DIV/0!</v>
      </c>
      <c r="BR48" s="193">
        <v>75</v>
      </c>
      <c r="BS48" s="193">
        <v>77</v>
      </c>
      <c r="BT48" s="191"/>
      <c r="BU48" s="191"/>
      <c r="BV48" s="192" t="e">
        <f t="shared" si="72"/>
        <v>#DIV/0!</v>
      </c>
      <c r="BW48" s="193">
        <v>77</v>
      </c>
      <c r="BX48" s="193">
        <v>77</v>
      </c>
      <c r="BY48" s="192" t="e">
        <f t="shared" si="73"/>
        <v>#DIV/0!</v>
      </c>
      <c r="BZ48" s="192" t="e">
        <f t="shared" si="74"/>
        <v>#DIV/0!</v>
      </c>
      <c r="CA48" s="189" t="e">
        <f t="shared" si="54"/>
        <v>#DIV/0!</v>
      </c>
    </row>
    <row r="49" spans="1:79" ht="14.4" customHeight="1" x14ac:dyDescent="0.3">
      <c r="A49" s="467" t="s">
        <v>181</v>
      </c>
      <c r="B49" s="190" t="s">
        <v>182</v>
      </c>
      <c r="C49" s="97"/>
      <c r="D49" s="97"/>
      <c r="E49" s="189" t="e">
        <f t="shared" si="55"/>
        <v>#DIV/0!</v>
      </c>
      <c r="F49" s="190">
        <v>12</v>
      </c>
      <c r="G49" s="190">
        <v>20</v>
      </c>
      <c r="H49" s="97"/>
      <c r="I49" s="97"/>
      <c r="J49" s="189" t="e">
        <f t="shared" si="56"/>
        <v>#DIV/0!</v>
      </c>
      <c r="K49" s="190">
        <v>14</v>
      </c>
      <c r="L49" s="190">
        <v>20</v>
      </c>
      <c r="M49" s="189" t="e">
        <f t="shared" si="57"/>
        <v>#DIV/0!</v>
      </c>
      <c r="N49" s="189" t="e">
        <f t="shared" si="58"/>
        <v>#DIV/0!</v>
      </c>
      <c r="O49" s="189" t="e">
        <f t="shared" si="50"/>
        <v>#DIV/0!</v>
      </c>
      <c r="Q49" s="467" t="s">
        <v>181</v>
      </c>
      <c r="R49" s="190" t="s">
        <v>182</v>
      </c>
      <c r="S49" s="97"/>
      <c r="T49" s="97"/>
      <c r="U49" s="189" t="e">
        <f t="shared" si="59"/>
        <v>#DIV/0!</v>
      </c>
      <c r="V49" s="190">
        <v>12</v>
      </c>
      <c r="W49" s="190">
        <v>20</v>
      </c>
      <c r="X49" s="97"/>
      <c r="Y49" s="97"/>
      <c r="Z49" s="189" t="e">
        <f t="shared" si="60"/>
        <v>#DIV/0!</v>
      </c>
      <c r="AA49" s="190">
        <v>14</v>
      </c>
      <c r="AB49" s="190">
        <v>20</v>
      </c>
      <c r="AC49" s="189" t="e">
        <f t="shared" si="61"/>
        <v>#DIV/0!</v>
      </c>
      <c r="AD49" s="189" t="e">
        <f t="shared" si="62"/>
        <v>#DIV/0!</v>
      </c>
      <c r="AE49" s="189" t="e">
        <f t="shared" si="51"/>
        <v>#DIV/0!</v>
      </c>
      <c r="AG49" s="467" t="s">
        <v>181</v>
      </c>
      <c r="AH49" s="190" t="s">
        <v>182</v>
      </c>
      <c r="AI49" s="97"/>
      <c r="AJ49" s="97"/>
      <c r="AK49" s="189" t="e">
        <f t="shared" si="63"/>
        <v>#DIV/0!</v>
      </c>
      <c r="AL49" s="190">
        <v>12</v>
      </c>
      <c r="AM49" s="190">
        <v>20</v>
      </c>
      <c r="AN49" s="97"/>
      <c r="AO49" s="97"/>
      <c r="AP49" s="189" t="e">
        <f t="shared" si="64"/>
        <v>#DIV/0!</v>
      </c>
      <c r="AQ49" s="190">
        <v>14</v>
      </c>
      <c r="AR49" s="190">
        <v>20</v>
      </c>
      <c r="AS49" s="189" t="e">
        <f t="shared" si="65"/>
        <v>#DIV/0!</v>
      </c>
      <c r="AT49" s="189" t="e">
        <f t="shared" si="66"/>
        <v>#DIV/0!</v>
      </c>
      <c r="AU49" s="189" t="e">
        <f t="shared" si="52"/>
        <v>#DIV/0!</v>
      </c>
      <c r="AW49" s="467" t="s">
        <v>181</v>
      </c>
      <c r="AX49" s="190" t="s">
        <v>182</v>
      </c>
      <c r="AY49" s="97"/>
      <c r="AZ49" s="97"/>
      <c r="BA49" s="189" t="e">
        <f t="shared" si="67"/>
        <v>#DIV/0!</v>
      </c>
      <c r="BB49" s="190">
        <v>12</v>
      </c>
      <c r="BC49" s="190">
        <v>20</v>
      </c>
      <c r="BD49" s="97"/>
      <c r="BE49" s="97"/>
      <c r="BF49" s="189" t="e">
        <f t="shared" si="68"/>
        <v>#DIV/0!</v>
      </c>
      <c r="BG49" s="190">
        <v>14</v>
      </c>
      <c r="BH49" s="190">
        <v>20</v>
      </c>
      <c r="BI49" s="189" t="e">
        <f t="shared" si="69"/>
        <v>#DIV/0!</v>
      </c>
      <c r="BJ49" s="189" t="e">
        <f t="shared" si="70"/>
        <v>#DIV/0!</v>
      </c>
      <c r="BK49" s="189" t="e">
        <f t="shared" si="53"/>
        <v>#DIV/0!</v>
      </c>
      <c r="BM49" s="467" t="s">
        <v>181</v>
      </c>
      <c r="BN49" s="190" t="s">
        <v>182</v>
      </c>
      <c r="BO49" s="97"/>
      <c r="BP49" s="97"/>
      <c r="BQ49" s="189" t="e">
        <f t="shared" si="71"/>
        <v>#DIV/0!</v>
      </c>
      <c r="BR49" s="190">
        <v>12</v>
      </c>
      <c r="BS49" s="190">
        <v>20</v>
      </c>
      <c r="BT49" s="97"/>
      <c r="BU49" s="97"/>
      <c r="BV49" s="189" t="e">
        <f t="shared" si="72"/>
        <v>#DIV/0!</v>
      </c>
      <c r="BW49" s="190">
        <v>14</v>
      </c>
      <c r="BX49" s="190">
        <v>20</v>
      </c>
      <c r="BY49" s="189" t="e">
        <f t="shared" si="73"/>
        <v>#DIV/0!</v>
      </c>
      <c r="BZ49" s="189" t="e">
        <f t="shared" si="74"/>
        <v>#DIV/0!</v>
      </c>
      <c r="CA49" s="189" t="e">
        <f t="shared" si="54"/>
        <v>#DIV/0!</v>
      </c>
    </row>
    <row r="50" spans="1:79" x14ac:dyDescent="0.3">
      <c r="A50" s="467"/>
      <c r="B50" s="197" t="s">
        <v>183</v>
      </c>
      <c r="C50" s="97"/>
      <c r="D50" s="97"/>
      <c r="E50" s="189" t="e">
        <f t="shared" si="55"/>
        <v>#DIV/0!</v>
      </c>
      <c r="F50" s="190">
        <v>28</v>
      </c>
      <c r="G50" s="190">
        <v>40</v>
      </c>
      <c r="H50" s="97"/>
      <c r="I50" s="97"/>
      <c r="J50" s="189" t="e">
        <f t="shared" si="56"/>
        <v>#DIV/0!</v>
      </c>
      <c r="K50" s="190">
        <v>34</v>
      </c>
      <c r="L50" s="190">
        <v>40</v>
      </c>
      <c r="M50" s="189" t="e">
        <f t="shared" si="57"/>
        <v>#DIV/0!</v>
      </c>
      <c r="N50" s="189" t="e">
        <f t="shared" si="58"/>
        <v>#DIV/0!</v>
      </c>
      <c r="O50" s="189" t="e">
        <f t="shared" si="50"/>
        <v>#DIV/0!</v>
      </c>
      <c r="Q50" s="467"/>
      <c r="R50" s="197" t="s">
        <v>183</v>
      </c>
      <c r="S50" s="97"/>
      <c r="T50" s="97"/>
      <c r="U50" s="189" t="e">
        <f t="shared" si="59"/>
        <v>#DIV/0!</v>
      </c>
      <c r="V50" s="190">
        <v>28</v>
      </c>
      <c r="W50" s="190">
        <v>40</v>
      </c>
      <c r="X50" s="97"/>
      <c r="Y50" s="97"/>
      <c r="Z50" s="189" t="e">
        <f t="shared" si="60"/>
        <v>#DIV/0!</v>
      </c>
      <c r="AA50" s="190">
        <v>34</v>
      </c>
      <c r="AB50" s="190">
        <v>40</v>
      </c>
      <c r="AC50" s="189" t="e">
        <f t="shared" si="61"/>
        <v>#DIV/0!</v>
      </c>
      <c r="AD50" s="189" t="e">
        <f t="shared" si="62"/>
        <v>#DIV/0!</v>
      </c>
      <c r="AE50" s="189" t="e">
        <f t="shared" si="51"/>
        <v>#DIV/0!</v>
      </c>
      <c r="AG50" s="467"/>
      <c r="AH50" s="197" t="s">
        <v>183</v>
      </c>
      <c r="AI50" s="97"/>
      <c r="AJ50" s="97"/>
      <c r="AK50" s="189" t="e">
        <f t="shared" si="63"/>
        <v>#DIV/0!</v>
      </c>
      <c r="AL50" s="190">
        <v>28</v>
      </c>
      <c r="AM50" s="190">
        <v>40</v>
      </c>
      <c r="AN50" s="97"/>
      <c r="AO50" s="97"/>
      <c r="AP50" s="189" t="e">
        <f t="shared" si="64"/>
        <v>#DIV/0!</v>
      </c>
      <c r="AQ50" s="190">
        <v>34</v>
      </c>
      <c r="AR50" s="190">
        <v>40</v>
      </c>
      <c r="AS50" s="189" t="e">
        <f t="shared" si="65"/>
        <v>#DIV/0!</v>
      </c>
      <c r="AT50" s="189" t="e">
        <f t="shared" si="66"/>
        <v>#DIV/0!</v>
      </c>
      <c r="AU50" s="189" t="e">
        <f t="shared" si="52"/>
        <v>#DIV/0!</v>
      </c>
      <c r="AW50" s="467"/>
      <c r="AX50" s="197" t="s">
        <v>183</v>
      </c>
      <c r="AY50" s="97"/>
      <c r="AZ50" s="97"/>
      <c r="BA50" s="189" t="e">
        <f t="shared" si="67"/>
        <v>#DIV/0!</v>
      </c>
      <c r="BB50" s="190">
        <v>28</v>
      </c>
      <c r="BC50" s="190">
        <v>40</v>
      </c>
      <c r="BD50" s="97"/>
      <c r="BE50" s="97"/>
      <c r="BF50" s="189" t="e">
        <f t="shared" si="68"/>
        <v>#DIV/0!</v>
      </c>
      <c r="BG50" s="190">
        <v>34</v>
      </c>
      <c r="BH50" s="190">
        <v>40</v>
      </c>
      <c r="BI50" s="189" t="e">
        <f t="shared" si="69"/>
        <v>#DIV/0!</v>
      </c>
      <c r="BJ50" s="189" t="e">
        <f t="shared" si="70"/>
        <v>#DIV/0!</v>
      </c>
      <c r="BK50" s="189" t="e">
        <f t="shared" si="53"/>
        <v>#DIV/0!</v>
      </c>
      <c r="BM50" s="467"/>
      <c r="BN50" s="197" t="s">
        <v>183</v>
      </c>
      <c r="BO50" s="97"/>
      <c r="BP50" s="97"/>
      <c r="BQ50" s="189" t="e">
        <f t="shared" si="71"/>
        <v>#DIV/0!</v>
      </c>
      <c r="BR50" s="190">
        <v>28</v>
      </c>
      <c r="BS50" s="190">
        <v>40</v>
      </c>
      <c r="BT50" s="97"/>
      <c r="BU50" s="97"/>
      <c r="BV50" s="189" t="e">
        <f t="shared" si="72"/>
        <v>#DIV/0!</v>
      </c>
      <c r="BW50" s="190">
        <v>34</v>
      </c>
      <c r="BX50" s="190">
        <v>40</v>
      </c>
      <c r="BY50" s="189" t="e">
        <f t="shared" si="73"/>
        <v>#DIV/0!</v>
      </c>
      <c r="BZ50" s="189" t="e">
        <f t="shared" si="74"/>
        <v>#DIV/0!</v>
      </c>
      <c r="CA50" s="189" t="e">
        <f t="shared" si="54"/>
        <v>#DIV/0!</v>
      </c>
    </row>
    <row r="51" spans="1:79" ht="18" x14ac:dyDescent="0.35">
      <c r="A51" s="480" t="s">
        <v>185</v>
      </c>
      <c r="B51" s="457"/>
      <c r="C51" s="457"/>
      <c r="D51" s="457"/>
      <c r="E51" s="457"/>
      <c r="F51" s="457"/>
      <c r="G51" s="457"/>
      <c r="H51" s="457"/>
      <c r="I51" s="457"/>
      <c r="J51" s="457"/>
      <c r="K51" s="457"/>
      <c r="L51" s="457"/>
      <c r="M51" s="457"/>
      <c r="N51" s="457"/>
      <c r="O51" s="457"/>
      <c r="Q51" s="480" t="s">
        <v>185</v>
      </c>
      <c r="R51" s="457"/>
      <c r="S51" s="457"/>
      <c r="T51" s="457"/>
      <c r="U51" s="457"/>
      <c r="V51" s="457"/>
      <c r="W51" s="457"/>
      <c r="X51" s="457"/>
      <c r="Y51" s="457"/>
      <c r="Z51" s="457"/>
      <c r="AA51" s="457"/>
      <c r="AB51" s="457"/>
      <c r="AC51" s="457"/>
      <c r="AD51" s="457"/>
      <c r="AE51" s="457"/>
      <c r="AG51" s="480" t="s">
        <v>185</v>
      </c>
      <c r="AH51" s="457"/>
      <c r="AI51" s="457"/>
      <c r="AJ51" s="457"/>
      <c r="AK51" s="457"/>
      <c r="AL51" s="457"/>
      <c r="AM51" s="457"/>
      <c r="AN51" s="457"/>
      <c r="AO51" s="457"/>
      <c r="AP51" s="457"/>
      <c r="AQ51" s="457"/>
      <c r="AR51" s="457"/>
      <c r="AS51" s="457"/>
      <c r="AT51" s="457"/>
      <c r="AU51" s="457"/>
      <c r="AW51" s="480" t="s">
        <v>185</v>
      </c>
      <c r="AX51" s="457"/>
      <c r="AY51" s="457"/>
      <c r="AZ51" s="457"/>
      <c r="BA51" s="457"/>
      <c r="BB51" s="457"/>
      <c r="BC51" s="457"/>
      <c r="BD51" s="457"/>
      <c r="BE51" s="457"/>
      <c r="BF51" s="457"/>
      <c r="BG51" s="457"/>
      <c r="BH51" s="457"/>
      <c r="BI51" s="457"/>
      <c r="BJ51" s="457"/>
      <c r="BK51" s="457"/>
      <c r="BM51" s="480" t="s">
        <v>185</v>
      </c>
      <c r="BN51" s="457"/>
      <c r="BO51" s="457"/>
      <c r="BP51" s="457"/>
      <c r="BQ51" s="457"/>
      <c r="BR51" s="457"/>
      <c r="BS51" s="457"/>
      <c r="BT51" s="457"/>
      <c r="BU51" s="457"/>
      <c r="BV51" s="457"/>
      <c r="BW51" s="457"/>
      <c r="BX51" s="457"/>
      <c r="BY51" s="457"/>
      <c r="BZ51" s="457"/>
      <c r="CA51" s="457"/>
    </row>
    <row r="52" spans="1:79" x14ac:dyDescent="0.3">
      <c r="A52" s="395" t="s">
        <v>44</v>
      </c>
      <c r="B52" s="457"/>
      <c r="C52" s="457"/>
      <c r="D52" s="457"/>
      <c r="E52" s="457"/>
      <c r="F52" s="457"/>
      <c r="G52" s="457"/>
      <c r="H52" s="457"/>
      <c r="I52" s="457"/>
      <c r="J52" s="457"/>
      <c r="K52" s="457"/>
      <c r="L52" s="457"/>
      <c r="M52" s="481" t="s">
        <v>45</v>
      </c>
      <c r="N52" s="481"/>
      <c r="O52" s="481"/>
      <c r="Q52" s="395" t="s">
        <v>44</v>
      </c>
      <c r="R52" s="457"/>
      <c r="S52" s="457"/>
      <c r="T52" s="457"/>
      <c r="U52" s="457"/>
      <c r="V52" s="457"/>
      <c r="W52" s="457"/>
      <c r="X52" s="457"/>
      <c r="Y52" s="457"/>
      <c r="Z52" s="457"/>
      <c r="AA52" s="457"/>
      <c r="AB52" s="457"/>
      <c r="AC52" s="481" t="s">
        <v>45</v>
      </c>
      <c r="AD52" s="481"/>
      <c r="AE52" s="481"/>
      <c r="AG52" s="395" t="s">
        <v>44</v>
      </c>
      <c r="AH52" s="457"/>
      <c r="AI52" s="457"/>
      <c r="AJ52" s="457"/>
      <c r="AK52" s="457"/>
      <c r="AL52" s="457"/>
      <c r="AM52" s="457"/>
      <c r="AN52" s="457"/>
      <c r="AO52" s="457"/>
      <c r="AP52" s="457"/>
      <c r="AQ52" s="457"/>
      <c r="AR52" s="457"/>
      <c r="AS52" s="481" t="s">
        <v>45</v>
      </c>
      <c r="AT52" s="481"/>
      <c r="AU52" s="481"/>
      <c r="AW52" s="395" t="s">
        <v>44</v>
      </c>
      <c r="AX52" s="457"/>
      <c r="AY52" s="457"/>
      <c r="AZ52" s="457"/>
      <c r="BA52" s="457"/>
      <c r="BB52" s="457"/>
      <c r="BC52" s="457"/>
      <c r="BD52" s="457"/>
      <c r="BE52" s="457"/>
      <c r="BF52" s="457"/>
      <c r="BG52" s="457"/>
      <c r="BH52" s="457"/>
      <c r="BI52" s="481" t="s">
        <v>45</v>
      </c>
      <c r="BJ52" s="481"/>
      <c r="BK52" s="481"/>
      <c r="BM52" s="395" t="s">
        <v>44</v>
      </c>
      <c r="BN52" s="457"/>
      <c r="BO52" s="457"/>
      <c r="BP52" s="457"/>
      <c r="BQ52" s="457"/>
      <c r="BR52" s="457"/>
      <c r="BS52" s="457"/>
      <c r="BT52" s="457"/>
      <c r="BU52" s="457"/>
      <c r="BV52" s="457"/>
      <c r="BW52" s="457"/>
      <c r="BX52" s="457"/>
      <c r="BY52" s="481" t="s">
        <v>45</v>
      </c>
      <c r="BZ52" s="481"/>
      <c r="CA52" s="481"/>
    </row>
    <row r="53" spans="1:79" ht="14.4" customHeight="1" x14ac:dyDescent="0.3">
      <c r="A53" s="485"/>
      <c r="B53" s="486"/>
      <c r="C53" s="482" t="s">
        <v>150</v>
      </c>
      <c r="D53" s="483"/>
      <c r="E53" s="483"/>
      <c r="F53" s="483"/>
      <c r="G53" s="484"/>
      <c r="H53" s="482" t="s">
        <v>151</v>
      </c>
      <c r="I53" s="483"/>
      <c r="J53" s="483"/>
      <c r="K53" s="483"/>
      <c r="L53" s="484"/>
      <c r="M53" s="471" t="s">
        <v>73</v>
      </c>
      <c r="N53" s="472"/>
      <c r="O53" s="473"/>
      <c r="Q53" s="485"/>
      <c r="R53" s="486"/>
      <c r="S53" s="482" t="s">
        <v>150</v>
      </c>
      <c r="T53" s="483"/>
      <c r="U53" s="483"/>
      <c r="V53" s="483"/>
      <c r="W53" s="484"/>
      <c r="X53" s="482" t="s">
        <v>151</v>
      </c>
      <c r="Y53" s="483"/>
      <c r="Z53" s="483"/>
      <c r="AA53" s="483"/>
      <c r="AB53" s="484"/>
      <c r="AC53" s="471" t="s">
        <v>73</v>
      </c>
      <c r="AD53" s="472"/>
      <c r="AE53" s="473"/>
      <c r="AG53" s="485"/>
      <c r="AH53" s="486"/>
      <c r="AI53" s="482" t="s">
        <v>150</v>
      </c>
      <c r="AJ53" s="483"/>
      <c r="AK53" s="483"/>
      <c r="AL53" s="483"/>
      <c r="AM53" s="484"/>
      <c r="AN53" s="482" t="s">
        <v>151</v>
      </c>
      <c r="AO53" s="483"/>
      <c r="AP53" s="483"/>
      <c r="AQ53" s="483"/>
      <c r="AR53" s="484"/>
      <c r="AS53" s="471" t="s">
        <v>73</v>
      </c>
      <c r="AT53" s="472"/>
      <c r="AU53" s="473"/>
      <c r="AW53" s="485"/>
      <c r="AX53" s="486"/>
      <c r="AY53" s="482" t="s">
        <v>150</v>
      </c>
      <c r="AZ53" s="483"/>
      <c r="BA53" s="483"/>
      <c r="BB53" s="483"/>
      <c r="BC53" s="484"/>
      <c r="BD53" s="482" t="s">
        <v>151</v>
      </c>
      <c r="BE53" s="483"/>
      <c r="BF53" s="483"/>
      <c r="BG53" s="483"/>
      <c r="BH53" s="484"/>
      <c r="BI53" s="471" t="s">
        <v>73</v>
      </c>
      <c r="BJ53" s="472"/>
      <c r="BK53" s="473"/>
      <c r="BM53" s="485"/>
      <c r="BN53" s="486"/>
      <c r="BO53" s="482" t="s">
        <v>150</v>
      </c>
      <c r="BP53" s="483"/>
      <c r="BQ53" s="483"/>
      <c r="BR53" s="483"/>
      <c r="BS53" s="484"/>
      <c r="BT53" s="482" t="s">
        <v>151</v>
      </c>
      <c r="BU53" s="483"/>
      <c r="BV53" s="483"/>
      <c r="BW53" s="483"/>
      <c r="BX53" s="484"/>
      <c r="BY53" s="471" t="s">
        <v>73</v>
      </c>
      <c r="BZ53" s="472"/>
      <c r="CA53" s="473"/>
    </row>
    <row r="54" spans="1:79" ht="43.2" x14ac:dyDescent="0.3">
      <c r="A54" s="487"/>
      <c r="B54" s="488"/>
      <c r="C54" s="10" t="s">
        <v>152</v>
      </c>
      <c r="D54" s="10" t="s">
        <v>153</v>
      </c>
      <c r="E54" s="199" t="s">
        <v>154</v>
      </c>
      <c r="F54" s="10" t="s">
        <v>155</v>
      </c>
      <c r="G54" s="10" t="s">
        <v>156</v>
      </c>
      <c r="H54" s="10" t="s">
        <v>152</v>
      </c>
      <c r="I54" s="10" t="s">
        <v>153</v>
      </c>
      <c r="J54" s="199" t="s">
        <v>154</v>
      </c>
      <c r="K54" s="10" t="s">
        <v>157</v>
      </c>
      <c r="L54" s="200" t="s">
        <v>156</v>
      </c>
      <c r="M54" s="199" t="s">
        <v>158</v>
      </c>
      <c r="N54" s="199" t="s">
        <v>159</v>
      </c>
      <c r="O54" s="199" t="s">
        <v>160</v>
      </c>
      <c r="Q54" s="487"/>
      <c r="R54" s="488"/>
      <c r="S54" s="10" t="s">
        <v>152</v>
      </c>
      <c r="T54" s="10" t="s">
        <v>153</v>
      </c>
      <c r="U54" s="199" t="s">
        <v>154</v>
      </c>
      <c r="V54" s="10" t="s">
        <v>155</v>
      </c>
      <c r="W54" s="10" t="s">
        <v>156</v>
      </c>
      <c r="X54" s="10" t="s">
        <v>152</v>
      </c>
      <c r="Y54" s="10" t="s">
        <v>153</v>
      </c>
      <c r="Z54" s="199" t="s">
        <v>154</v>
      </c>
      <c r="AA54" s="10" t="s">
        <v>157</v>
      </c>
      <c r="AB54" s="200" t="s">
        <v>156</v>
      </c>
      <c r="AC54" s="199" t="s">
        <v>158</v>
      </c>
      <c r="AD54" s="199" t="s">
        <v>159</v>
      </c>
      <c r="AE54" s="199" t="s">
        <v>160</v>
      </c>
      <c r="AG54" s="487"/>
      <c r="AH54" s="488"/>
      <c r="AI54" s="10" t="s">
        <v>152</v>
      </c>
      <c r="AJ54" s="10" t="s">
        <v>153</v>
      </c>
      <c r="AK54" s="199" t="s">
        <v>154</v>
      </c>
      <c r="AL54" s="10" t="s">
        <v>155</v>
      </c>
      <c r="AM54" s="10" t="s">
        <v>156</v>
      </c>
      <c r="AN54" s="10" t="s">
        <v>152</v>
      </c>
      <c r="AO54" s="10" t="s">
        <v>153</v>
      </c>
      <c r="AP54" s="199" t="s">
        <v>154</v>
      </c>
      <c r="AQ54" s="10" t="s">
        <v>157</v>
      </c>
      <c r="AR54" s="200" t="s">
        <v>156</v>
      </c>
      <c r="AS54" s="199" t="s">
        <v>158</v>
      </c>
      <c r="AT54" s="199" t="s">
        <v>159</v>
      </c>
      <c r="AU54" s="199" t="s">
        <v>160</v>
      </c>
      <c r="AW54" s="487"/>
      <c r="AX54" s="488"/>
      <c r="AY54" s="10" t="s">
        <v>152</v>
      </c>
      <c r="AZ54" s="10" t="s">
        <v>153</v>
      </c>
      <c r="BA54" s="199" t="s">
        <v>154</v>
      </c>
      <c r="BB54" s="10" t="s">
        <v>155</v>
      </c>
      <c r="BC54" s="10" t="s">
        <v>156</v>
      </c>
      <c r="BD54" s="10" t="s">
        <v>152</v>
      </c>
      <c r="BE54" s="10" t="s">
        <v>153</v>
      </c>
      <c r="BF54" s="199" t="s">
        <v>154</v>
      </c>
      <c r="BG54" s="10" t="s">
        <v>157</v>
      </c>
      <c r="BH54" s="200" t="s">
        <v>156</v>
      </c>
      <c r="BI54" s="199" t="s">
        <v>158</v>
      </c>
      <c r="BJ54" s="199" t="s">
        <v>159</v>
      </c>
      <c r="BK54" s="199" t="s">
        <v>160</v>
      </c>
      <c r="BM54" s="487"/>
      <c r="BN54" s="488"/>
      <c r="BO54" s="10" t="s">
        <v>152</v>
      </c>
      <c r="BP54" s="10" t="s">
        <v>153</v>
      </c>
      <c r="BQ54" s="199" t="s">
        <v>154</v>
      </c>
      <c r="BR54" s="10" t="s">
        <v>155</v>
      </c>
      <c r="BS54" s="10" t="s">
        <v>156</v>
      </c>
      <c r="BT54" s="10" t="s">
        <v>152</v>
      </c>
      <c r="BU54" s="10" t="s">
        <v>153</v>
      </c>
      <c r="BV54" s="199" t="s">
        <v>154</v>
      </c>
      <c r="BW54" s="10" t="s">
        <v>157</v>
      </c>
      <c r="BX54" s="200" t="s">
        <v>156</v>
      </c>
      <c r="BY54" s="199" t="s">
        <v>158</v>
      </c>
      <c r="BZ54" s="199" t="s">
        <v>159</v>
      </c>
      <c r="CA54" s="199" t="s">
        <v>160</v>
      </c>
    </row>
    <row r="55" spans="1:79" x14ac:dyDescent="0.3">
      <c r="A55" s="467" t="s">
        <v>171</v>
      </c>
      <c r="B55" s="190" t="s">
        <v>172</v>
      </c>
      <c r="C55" s="102"/>
      <c r="D55" s="102"/>
      <c r="E55" s="201" t="e">
        <f>SUM(D55/C55)*100</f>
        <v>#DIV/0!</v>
      </c>
      <c r="F55" s="202">
        <v>39</v>
      </c>
      <c r="G55" s="202">
        <v>56</v>
      </c>
      <c r="H55" s="102"/>
      <c r="I55" s="102"/>
      <c r="J55" s="201" t="e">
        <f>SUM(I55/H55)*100</f>
        <v>#DIV/0!</v>
      </c>
      <c r="K55" s="202">
        <v>50</v>
      </c>
      <c r="L55" s="202">
        <v>64</v>
      </c>
      <c r="M55" s="189" t="e">
        <f>SUM(100-E55)</f>
        <v>#DIV/0!</v>
      </c>
      <c r="N55" s="189" t="e">
        <f>SUM(M55-(M55*0.5))</f>
        <v>#DIV/0!</v>
      </c>
      <c r="O55" s="189" t="e">
        <f t="shared" ref="O55:O63" si="75">SUM((100-J55)-(100-E55))*-1</f>
        <v>#DIV/0!</v>
      </c>
      <c r="Q55" s="467" t="s">
        <v>171</v>
      </c>
      <c r="R55" s="190" t="s">
        <v>172</v>
      </c>
      <c r="S55" s="102"/>
      <c r="T55" s="102"/>
      <c r="U55" s="201" t="e">
        <f>SUM(T55/S55)*100</f>
        <v>#DIV/0!</v>
      </c>
      <c r="V55" s="202">
        <v>39</v>
      </c>
      <c r="W55" s="202">
        <v>56</v>
      </c>
      <c r="X55" s="102"/>
      <c r="Y55" s="102"/>
      <c r="Z55" s="201" t="e">
        <f>SUM(Y55/X55)*100</f>
        <v>#DIV/0!</v>
      </c>
      <c r="AA55" s="202">
        <v>50</v>
      </c>
      <c r="AB55" s="202">
        <v>64</v>
      </c>
      <c r="AC55" s="189" t="e">
        <f>SUM(100-U55)</f>
        <v>#DIV/0!</v>
      </c>
      <c r="AD55" s="189" t="e">
        <f>SUM(AC55-(AC55*0.5))</f>
        <v>#DIV/0!</v>
      </c>
      <c r="AE55" s="189" t="e">
        <f t="shared" ref="AE55:AE63" si="76">SUM((100-Z55)-(100-U55))*-1</f>
        <v>#DIV/0!</v>
      </c>
      <c r="AG55" s="467" t="s">
        <v>171</v>
      </c>
      <c r="AH55" s="190" t="s">
        <v>172</v>
      </c>
      <c r="AI55" s="102"/>
      <c r="AJ55" s="102"/>
      <c r="AK55" s="201" t="e">
        <f>SUM(AJ55/AI55)*100</f>
        <v>#DIV/0!</v>
      </c>
      <c r="AL55" s="202">
        <v>39</v>
      </c>
      <c r="AM55" s="202">
        <v>56</v>
      </c>
      <c r="AN55" s="102"/>
      <c r="AO55" s="102"/>
      <c r="AP55" s="201" t="e">
        <f>SUM(AO55/AN55)*100</f>
        <v>#DIV/0!</v>
      </c>
      <c r="AQ55" s="202">
        <v>50</v>
      </c>
      <c r="AR55" s="202">
        <v>64</v>
      </c>
      <c r="AS55" s="189" t="e">
        <f>SUM(100-AK55)</f>
        <v>#DIV/0!</v>
      </c>
      <c r="AT55" s="189" t="e">
        <f>SUM(AS55-(AS55*0.5))</f>
        <v>#DIV/0!</v>
      </c>
      <c r="AU55" s="189" t="e">
        <f t="shared" ref="AU55:AU63" si="77">SUM((100-AP55)-(100-AK55))*-1</f>
        <v>#DIV/0!</v>
      </c>
      <c r="AW55" s="467" t="s">
        <v>171</v>
      </c>
      <c r="AX55" s="190" t="s">
        <v>172</v>
      </c>
      <c r="AY55" s="102"/>
      <c r="AZ55" s="102"/>
      <c r="BA55" s="201" t="e">
        <f>SUM(AZ55/AY55)*100</f>
        <v>#DIV/0!</v>
      </c>
      <c r="BB55" s="202">
        <v>39</v>
      </c>
      <c r="BC55" s="202">
        <v>56</v>
      </c>
      <c r="BD55" s="102"/>
      <c r="BE55" s="102"/>
      <c r="BF55" s="201" t="e">
        <f>SUM(BE55/BD55)*100</f>
        <v>#DIV/0!</v>
      </c>
      <c r="BG55" s="202">
        <v>50</v>
      </c>
      <c r="BH55" s="202">
        <v>64</v>
      </c>
      <c r="BI55" s="189" t="e">
        <f>SUM(100-BA55)</f>
        <v>#DIV/0!</v>
      </c>
      <c r="BJ55" s="189" t="e">
        <f>SUM(BI55-(BI55*0.5))</f>
        <v>#DIV/0!</v>
      </c>
      <c r="BK55" s="189" t="e">
        <f t="shared" ref="BK55:BK63" si="78">SUM((100-BF55)-(100-BA55))*-1</f>
        <v>#DIV/0!</v>
      </c>
      <c r="BM55" s="467" t="s">
        <v>171</v>
      </c>
      <c r="BN55" s="190" t="s">
        <v>172</v>
      </c>
      <c r="BO55" s="102"/>
      <c r="BP55" s="102"/>
      <c r="BQ55" s="201" t="e">
        <f>SUM(BP55/BO55)*100</f>
        <v>#DIV/0!</v>
      </c>
      <c r="BR55" s="202">
        <v>39</v>
      </c>
      <c r="BS55" s="202">
        <v>56</v>
      </c>
      <c r="BT55" s="102"/>
      <c r="BU55" s="102"/>
      <c r="BV55" s="201" t="e">
        <f>SUM(BU55/BT55)*100</f>
        <v>#DIV/0!</v>
      </c>
      <c r="BW55" s="202">
        <v>50</v>
      </c>
      <c r="BX55" s="202">
        <v>64</v>
      </c>
      <c r="BY55" s="189" t="e">
        <f>SUM(100-BQ55)</f>
        <v>#DIV/0!</v>
      </c>
      <c r="BZ55" s="189" t="e">
        <f>SUM(BY55-(BY55*0.5))</f>
        <v>#DIV/0!</v>
      </c>
      <c r="CA55" s="189" t="e">
        <f t="shared" ref="CA55:CA63" si="79">SUM((100-BV55)-(100-BQ55))*-1</f>
        <v>#DIV/0!</v>
      </c>
    </row>
    <row r="56" spans="1:79" x14ac:dyDescent="0.3">
      <c r="A56" s="467"/>
      <c r="B56" s="190" t="s">
        <v>173</v>
      </c>
      <c r="C56" s="102"/>
      <c r="D56" s="102"/>
      <c r="E56" s="201" t="e">
        <f t="shared" ref="E56:E63" si="80">SUM(D56/C56)*100</f>
        <v>#DIV/0!</v>
      </c>
      <c r="F56" s="202">
        <v>15</v>
      </c>
      <c r="G56" s="202">
        <v>20</v>
      </c>
      <c r="H56" s="102"/>
      <c r="I56" s="102"/>
      <c r="J56" s="201" t="e">
        <f t="shared" ref="J56:J63" si="81">SUM(I56/H56)*100</f>
        <v>#DIV/0!</v>
      </c>
      <c r="K56" s="202">
        <v>15</v>
      </c>
      <c r="L56" s="202">
        <v>20</v>
      </c>
      <c r="M56" s="189" t="e">
        <f t="shared" ref="M56:M63" si="82">SUM(100-E56)</f>
        <v>#DIV/0!</v>
      </c>
      <c r="N56" s="189" t="e">
        <f t="shared" ref="N56:N63" si="83">SUM(M56-(M56*0.5))</f>
        <v>#DIV/0!</v>
      </c>
      <c r="O56" s="189" t="e">
        <f t="shared" si="75"/>
        <v>#DIV/0!</v>
      </c>
      <c r="Q56" s="467"/>
      <c r="R56" s="190" t="s">
        <v>173</v>
      </c>
      <c r="S56" s="102"/>
      <c r="T56" s="102"/>
      <c r="U56" s="201" t="e">
        <f t="shared" ref="U56:U63" si="84">SUM(T56/S56)*100</f>
        <v>#DIV/0!</v>
      </c>
      <c r="V56" s="202">
        <v>15</v>
      </c>
      <c r="W56" s="202">
        <v>20</v>
      </c>
      <c r="X56" s="102"/>
      <c r="Y56" s="102"/>
      <c r="Z56" s="201" t="e">
        <f t="shared" ref="Z56:Z63" si="85">SUM(Y56/X56)*100</f>
        <v>#DIV/0!</v>
      </c>
      <c r="AA56" s="202">
        <v>15</v>
      </c>
      <c r="AB56" s="202">
        <v>20</v>
      </c>
      <c r="AC56" s="189" t="e">
        <f t="shared" ref="AC56:AC63" si="86">SUM(100-U56)</f>
        <v>#DIV/0!</v>
      </c>
      <c r="AD56" s="189" t="e">
        <f t="shared" ref="AD56:AD63" si="87">SUM(AC56-(AC56*0.5))</f>
        <v>#DIV/0!</v>
      </c>
      <c r="AE56" s="189" t="e">
        <f t="shared" si="76"/>
        <v>#DIV/0!</v>
      </c>
      <c r="AG56" s="467"/>
      <c r="AH56" s="190" t="s">
        <v>173</v>
      </c>
      <c r="AI56" s="102"/>
      <c r="AJ56" s="102"/>
      <c r="AK56" s="201" t="e">
        <f t="shared" ref="AK56:AK63" si="88">SUM(AJ56/AI56)*100</f>
        <v>#DIV/0!</v>
      </c>
      <c r="AL56" s="202">
        <v>15</v>
      </c>
      <c r="AM56" s="202">
        <v>20</v>
      </c>
      <c r="AN56" s="102"/>
      <c r="AO56" s="102"/>
      <c r="AP56" s="201" t="e">
        <f t="shared" ref="AP56:AP63" si="89">SUM(AO56/AN56)*100</f>
        <v>#DIV/0!</v>
      </c>
      <c r="AQ56" s="202">
        <v>15</v>
      </c>
      <c r="AR56" s="202">
        <v>20</v>
      </c>
      <c r="AS56" s="189" t="e">
        <f t="shared" ref="AS56:AS63" si="90">SUM(100-AK56)</f>
        <v>#DIV/0!</v>
      </c>
      <c r="AT56" s="189" t="e">
        <f t="shared" ref="AT56:AT63" si="91">SUM(AS56-(AS56*0.5))</f>
        <v>#DIV/0!</v>
      </c>
      <c r="AU56" s="189" t="e">
        <f t="shared" si="77"/>
        <v>#DIV/0!</v>
      </c>
      <c r="AW56" s="467"/>
      <c r="AX56" s="190" t="s">
        <v>173</v>
      </c>
      <c r="AY56" s="102"/>
      <c r="AZ56" s="102"/>
      <c r="BA56" s="201" t="e">
        <f t="shared" ref="BA56:BA63" si="92">SUM(AZ56/AY56)*100</f>
        <v>#DIV/0!</v>
      </c>
      <c r="BB56" s="202">
        <v>15</v>
      </c>
      <c r="BC56" s="202">
        <v>20</v>
      </c>
      <c r="BD56" s="102"/>
      <c r="BE56" s="102"/>
      <c r="BF56" s="201" t="e">
        <f t="shared" ref="BF56:BF63" si="93">SUM(BE56/BD56)*100</f>
        <v>#DIV/0!</v>
      </c>
      <c r="BG56" s="202">
        <v>15</v>
      </c>
      <c r="BH56" s="202">
        <v>20</v>
      </c>
      <c r="BI56" s="189" t="e">
        <f t="shared" ref="BI56:BI63" si="94">SUM(100-BA56)</f>
        <v>#DIV/0!</v>
      </c>
      <c r="BJ56" s="189" t="e">
        <f t="shared" ref="BJ56:BJ63" si="95">SUM(BI56-(BI56*0.5))</f>
        <v>#DIV/0!</v>
      </c>
      <c r="BK56" s="189" t="e">
        <f t="shared" si="78"/>
        <v>#DIV/0!</v>
      </c>
      <c r="BM56" s="467"/>
      <c r="BN56" s="190" t="s">
        <v>173</v>
      </c>
      <c r="BO56" s="102"/>
      <c r="BP56" s="102"/>
      <c r="BQ56" s="201" t="e">
        <f t="shared" ref="BQ56:BQ63" si="96">SUM(BP56/BO56)*100</f>
        <v>#DIV/0!</v>
      </c>
      <c r="BR56" s="202">
        <v>15</v>
      </c>
      <c r="BS56" s="202">
        <v>20</v>
      </c>
      <c r="BT56" s="102"/>
      <c r="BU56" s="102"/>
      <c r="BV56" s="201" t="e">
        <f t="shared" ref="BV56:BV63" si="97">SUM(BU56/BT56)*100</f>
        <v>#DIV/0!</v>
      </c>
      <c r="BW56" s="202">
        <v>15</v>
      </c>
      <c r="BX56" s="202">
        <v>20</v>
      </c>
      <c r="BY56" s="189" t="e">
        <f t="shared" ref="BY56:BY63" si="98">SUM(100-BQ56)</f>
        <v>#DIV/0!</v>
      </c>
      <c r="BZ56" s="189" t="e">
        <f t="shared" ref="BZ56:BZ63" si="99">SUM(BY56-(BY56*0.5))</f>
        <v>#DIV/0!</v>
      </c>
      <c r="CA56" s="189" t="e">
        <f t="shared" si="79"/>
        <v>#DIV/0!</v>
      </c>
    </row>
    <row r="57" spans="1:79" s="194" customFormat="1" x14ac:dyDescent="0.3">
      <c r="A57" s="467"/>
      <c r="B57" s="193" t="s">
        <v>175</v>
      </c>
      <c r="C57" s="203"/>
      <c r="D57" s="203"/>
      <c r="E57" s="204" t="e">
        <f t="shared" si="80"/>
        <v>#DIV/0!</v>
      </c>
      <c r="F57" s="205">
        <v>54</v>
      </c>
      <c r="G57" s="205">
        <v>76</v>
      </c>
      <c r="H57" s="203"/>
      <c r="I57" s="203"/>
      <c r="J57" s="204" t="e">
        <f t="shared" si="81"/>
        <v>#DIV/0!</v>
      </c>
      <c r="K57" s="205">
        <v>65</v>
      </c>
      <c r="L57" s="205">
        <v>84</v>
      </c>
      <c r="M57" s="192" t="e">
        <f t="shared" si="82"/>
        <v>#DIV/0!</v>
      </c>
      <c r="N57" s="192" t="e">
        <f t="shared" si="83"/>
        <v>#DIV/0!</v>
      </c>
      <c r="O57" s="189" t="e">
        <f t="shared" si="75"/>
        <v>#DIV/0!</v>
      </c>
      <c r="Q57" s="467"/>
      <c r="R57" s="193" t="s">
        <v>175</v>
      </c>
      <c r="S57" s="203"/>
      <c r="T57" s="203"/>
      <c r="U57" s="204" t="e">
        <f t="shared" si="84"/>
        <v>#DIV/0!</v>
      </c>
      <c r="V57" s="205">
        <v>54</v>
      </c>
      <c r="W57" s="205">
        <v>76</v>
      </c>
      <c r="X57" s="203"/>
      <c r="Y57" s="203"/>
      <c r="Z57" s="204" t="e">
        <f t="shared" si="85"/>
        <v>#DIV/0!</v>
      </c>
      <c r="AA57" s="205">
        <v>65</v>
      </c>
      <c r="AB57" s="205">
        <v>84</v>
      </c>
      <c r="AC57" s="192" t="e">
        <f t="shared" si="86"/>
        <v>#DIV/0!</v>
      </c>
      <c r="AD57" s="192" t="e">
        <f t="shared" si="87"/>
        <v>#DIV/0!</v>
      </c>
      <c r="AE57" s="189" t="e">
        <f t="shared" si="76"/>
        <v>#DIV/0!</v>
      </c>
      <c r="AG57" s="467"/>
      <c r="AH57" s="193" t="s">
        <v>175</v>
      </c>
      <c r="AI57" s="203"/>
      <c r="AJ57" s="203"/>
      <c r="AK57" s="204" t="e">
        <f t="shared" si="88"/>
        <v>#DIV/0!</v>
      </c>
      <c r="AL57" s="205">
        <v>54</v>
      </c>
      <c r="AM57" s="205">
        <v>76</v>
      </c>
      <c r="AN57" s="203"/>
      <c r="AO57" s="203"/>
      <c r="AP57" s="204" t="e">
        <f t="shared" si="89"/>
        <v>#DIV/0!</v>
      </c>
      <c r="AQ57" s="205">
        <v>65</v>
      </c>
      <c r="AR57" s="205">
        <v>84</v>
      </c>
      <c r="AS57" s="192" t="e">
        <f t="shared" si="90"/>
        <v>#DIV/0!</v>
      </c>
      <c r="AT57" s="192" t="e">
        <f t="shared" si="91"/>
        <v>#DIV/0!</v>
      </c>
      <c r="AU57" s="189" t="e">
        <f t="shared" si="77"/>
        <v>#DIV/0!</v>
      </c>
      <c r="AW57" s="467"/>
      <c r="AX57" s="193" t="s">
        <v>175</v>
      </c>
      <c r="AY57" s="203"/>
      <c r="AZ57" s="203"/>
      <c r="BA57" s="204" t="e">
        <f t="shared" si="92"/>
        <v>#DIV/0!</v>
      </c>
      <c r="BB57" s="205">
        <v>54</v>
      </c>
      <c r="BC57" s="205">
        <v>76</v>
      </c>
      <c r="BD57" s="203"/>
      <c r="BE57" s="203"/>
      <c r="BF57" s="204" t="e">
        <f t="shared" si="93"/>
        <v>#DIV/0!</v>
      </c>
      <c r="BG57" s="205">
        <v>65</v>
      </c>
      <c r="BH57" s="205">
        <v>84</v>
      </c>
      <c r="BI57" s="192" t="e">
        <f t="shared" si="94"/>
        <v>#DIV/0!</v>
      </c>
      <c r="BJ57" s="192" t="e">
        <f t="shared" si="95"/>
        <v>#DIV/0!</v>
      </c>
      <c r="BK57" s="189" t="e">
        <f t="shared" si="78"/>
        <v>#DIV/0!</v>
      </c>
      <c r="BM57" s="467"/>
      <c r="BN57" s="193" t="s">
        <v>175</v>
      </c>
      <c r="BO57" s="203"/>
      <c r="BP57" s="203"/>
      <c r="BQ57" s="204" t="e">
        <f t="shared" si="96"/>
        <v>#DIV/0!</v>
      </c>
      <c r="BR57" s="205">
        <v>54</v>
      </c>
      <c r="BS57" s="205">
        <v>76</v>
      </c>
      <c r="BT57" s="203"/>
      <c r="BU57" s="203"/>
      <c r="BV57" s="204" t="e">
        <f t="shared" si="97"/>
        <v>#DIV/0!</v>
      </c>
      <c r="BW57" s="205">
        <v>65</v>
      </c>
      <c r="BX57" s="205">
        <v>84</v>
      </c>
      <c r="BY57" s="192" t="e">
        <f t="shared" si="98"/>
        <v>#DIV/0!</v>
      </c>
      <c r="BZ57" s="192" t="e">
        <f t="shared" si="99"/>
        <v>#DIV/0!</v>
      </c>
      <c r="CA57" s="189" t="e">
        <f t="shared" si="79"/>
        <v>#DIV/0!</v>
      </c>
    </row>
    <row r="58" spans="1:79" ht="14.4" customHeight="1" x14ac:dyDescent="0.3">
      <c r="A58" s="467" t="s">
        <v>176</v>
      </c>
      <c r="B58" s="190" t="s">
        <v>177</v>
      </c>
      <c r="C58" s="102"/>
      <c r="D58" s="102"/>
      <c r="E58" s="201" t="e">
        <f t="shared" si="80"/>
        <v>#DIV/0!</v>
      </c>
      <c r="F58" s="202">
        <v>26</v>
      </c>
      <c r="G58" s="202">
        <v>26</v>
      </c>
      <c r="H58" s="102"/>
      <c r="I58" s="102"/>
      <c r="J58" s="201" t="e">
        <f t="shared" si="81"/>
        <v>#DIV/0!</v>
      </c>
      <c r="K58" s="202">
        <v>26</v>
      </c>
      <c r="L58" s="202">
        <v>26</v>
      </c>
      <c r="M58" s="189" t="e">
        <f t="shared" si="82"/>
        <v>#DIV/0!</v>
      </c>
      <c r="N58" s="189" t="e">
        <f t="shared" si="83"/>
        <v>#DIV/0!</v>
      </c>
      <c r="O58" s="189" t="e">
        <f t="shared" si="75"/>
        <v>#DIV/0!</v>
      </c>
      <c r="Q58" s="467" t="s">
        <v>176</v>
      </c>
      <c r="R58" s="190" t="s">
        <v>177</v>
      </c>
      <c r="S58" s="102"/>
      <c r="T58" s="102"/>
      <c r="U58" s="201" t="e">
        <f t="shared" si="84"/>
        <v>#DIV/0!</v>
      </c>
      <c r="V58" s="202">
        <v>26</v>
      </c>
      <c r="W58" s="202">
        <v>26</v>
      </c>
      <c r="X58" s="102"/>
      <c r="Y58" s="102"/>
      <c r="Z58" s="201" t="e">
        <f t="shared" si="85"/>
        <v>#DIV/0!</v>
      </c>
      <c r="AA58" s="202">
        <v>26</v>
      </c>
      <c r="AB58" s="202">
        <v>26</v>
      </c>
      <c r="AC58" s="189" t="e">
        <f t="shared" si="86"/>
        <v>#DIV/0!</v>
      </c>
      <c r="AD58" s="189" t="e">
        <f t="shared" si="87"/>
        <v>#DIV/0!</v>
      </c>
      <c r="AE58" s="189" t="e">
        <f t="shared" si="76"/>
        <v>#DIV/0!</v>
      </c>
      <c r="AG58" s="467" t="s">
        <v>176</v>
      </c>
      <c r="AH58" s="190" t="s">
        <v>177</v>
      </c>
      <c r="AI58" s="102"/>
      <c r="AJ58" s="102"/>
      <c r="AK58" s="201" t="e">
        <f t="shared" si="88"/>
        <v>#DIV/0!</v>
      </c>
      <c r="AL58" s="202">
        <v>26</v>
      </c>
      <c r="AM58" s="202">
        <v>26</v>
      </c>
      <c r="AN58" s="102"/>
      <c r="AO58" s="102"/>
      <c r="AP58" s="201" t="e">
        <f t="shared" si="89"/>
        <v>#DIV/0!</v>
      </c>
      <c r="AQ58" s="202">
        <v>26</v>
      </c>
      <c r="AR58" s="202">
        <v>26</v>
      </c>
      <c r="AS58" s="189" t="e">
        <f t="shared" si="90"/>
        <v>#DIV/0!</v>
      </c>
      <c r="AT58" s="189" t="e">
        <f t="shared" si="91"/>
        <v>#DIV/0!</v>
      </c>
      <c r="AU58" s="189" t="e">
        <f t="shared" si="77"/>
        <v>#DIV/0!</v>
      </c>
      <c r="AW58" s="467" t="s">
        <v>176</v>
      </c>
      <c r="AX58" s="190" t="s">
        <v>177</v>
      </c>
      <c r="AY58" s="102"/>
      <c r="AZ58" s="102"/>
      <c r="BA58" s="201" t="e">
        <f t="shared" si="92"/>
        <v>#DIV/0!</v>
      </c>
      <c r="BB58" s="202">
        <v>26</v>
      </c>
      <c r="BC58" s="202">
        <v>26</v>
      </c>
      <c r="BD58" s="102"/>
      <c r="BE58" s="102"/>
      <c r="BF58" s="201" t="e">
        <f t="shared" si="93"/>
        <v>#DIV/0!</v>
      </c>
      <c r="BG58" s="202">
        <v>26</v>
      </c>
      <c r="BH58" s="202">
        <v>26</v>
      </c>
      <c r="BI58" s="189" t="e">
        <f t="shared" si="94"/>
        <v>#DIV/0!</v>
      </c>
      <c r="BJ58" s="189" t="e">
        <f t="shared" si="95"/>
        <v>#DIV/0!</v>
      </c>
      <c r="BK58" s="189" t="e">
        <f t="shared" si="78"/>
        <v>#DIV/0!</v>
      </c>
      <c r="BM58" s="467" t="s">
        <v>176</v>
      </c>
      <c r="BN58" s="190" t="s">
        <v>177</v>
      </c>
      <c r="BO58" s="102"/>
      <c r="BP58" s="102"/>
      <c r="BQ58" s="201" t="e">
        <f t="shared" si="96"/>
        <v>#DIV/0!</v>
      </c>
      <c r="BR58" s="202">
        <v>26</v>
      </c>
      <c r="BS58" s="202">
        <v>26</v>
      </c>
      <c r="BT58" s="102"/>
      <c r="BU58" s="102"/>
      <c r="BV58" s="201" t="e">
        <f t="shared" si="97"/>
        <v>#DIV/0!</v>
      </c>
      <c r="BW58" s="202">
        <v>26</v>
      </c>
      <c r="BX58" s="202">
        <v>26</v>
      </c>
      <c r="BY58" s="189" t="e">
        <f t="shared" si="98"/>
        <v>#DIV/0!</v>
      </c>
      <c r="BZ58" s="189" t="e">
        <f t="shared" si="99"/>
        <v>#DIV/0!</v>
      </c>
      <c r="CA58" s="189" t="e">
        <f t="shared" si="79"/>
        <v>#DIV/0!</v>
      </c>
    </row>
    <row r="59" spans="1:79" x14ac:dyDescent="0.3">
      <c r="A59" s="467"/>
      <c r="B59" s="190" t="s">
        <v>178</v>
      </c>
      <c r="C59" s="102"/>
      <c r="D59" s="102"/>
      <c r="E59" s="201" t="e">
        <f t="shared" si="80"/>
        <v>#DIV/0!</v>
      </c>
      <c r="F59" s="202">
        <v>26</v>
      </c>
      <c r="G59" s="202">
        <v>26</v>
      </c>
      <c r="H59" s="102"/>
      <c r="I59" s="102"/>
      <c r="J59" s="201" t="e">
        <f t="shared" si="81"/>
        <v>#DIV/0!</v>
      </c>
      <c r="K59" s="202">
        <v>26</v>
      </c>
      <c r="L59" s="202">
        <v>26</v>
      </c>
      <c r="M59" s="189" t="e">
        <f t="shared" si="82"/>
        <v>#DIV/0!</v>
      </c>
      <c r="N59" s="189" t="e">
        <f t="shared" si="83"/>
        <v>#DIV/0!</v>
      </c>
      <c r="O59" s="189" t="e">
        <f t="shared" si="75"/>
        <v>#DIV/0!</v>
      </c>
      <c r="Q59" s="467"/>
      <c r="R59" s="190" t="s">
        <v>178</v>
      </c>
      <c r="S59" s="102"/>
      <c r="T59" s="102"/>
      <c r="U59" s="201" t="e">
        <f t="shared" si="84"/>
        <v>#DIV/0!</v>
      </c>
      <c r="V59" s="202">
        <v>26</v>
      </c>
      <c r="W59" s="202">
        <v>26</v>
      </c>
      <c r="X59" s="102"/>
      <c r="Y59" s="102"/>
      <c r="Z59" s="201" t="e">
        <f t="shared" si="85"/>
        <v>#DIV/0!</v>
      </c>
      <c r="AA59" s="202">
        <v>26</v>
      </c>
      <c r="AB59" s="202">
        <v>26</v>
      </c>
      <c r="AC59" s="189" t="e">
        <f t="shared" si="86"/>
        <v>#DIV/0!</v>
      </c>
      <c r="AD59" s="189" t="e">
        <f t="shared" si="87"/>
        <v>#DIV/0!</v>
      </c>
      <c r="AE59" s="189" t="e">
        <f t="shared" si="76"/>
        <v>#DIV/0!</v>
      </c>
      <c r="AG59" s="467"/>
      <c r="AH59" s="190" t="s">
        <v>178</v>
      </c>
      <c r="AI59" s="102"/>
      <c r="AJ59" s="102"/>
      <c r="AK59" s="201" t="e">
        <f t="shared" si="88"/>
        <v>#DIV/0!</v>
      </c>
      <c r="AL59" s="202">
        <v>26</v>
      </c>
      <c r="AM59" s="202">
        <v>26</v>
      </c>
      <c r="AN59" s="102"/>
      <c r="AO59" s="102"/>
      <c r="AP59" s="201" t="e">
        <f t="shared" si="89"/>
        <v>#DIV/0!</v>
      </c>
      <c r="AQ59" s="202">
        <v>26</v>
      </c>
      <c r="AR59" s="202">
        <v>26</v>
      </c>
      <c r="AS59" s="189" t="e">
        <f t="shared" si="90"/>
        <v>#DIV/0!</v>
      </c>
      <c r="AT59" s="189" t="e">
        <f t="shared" si="91"/>
        <v>#DIV/0!</v>
      </c>
      <c r="AU59" s="189" t="e">
        <f t="shared" si="77"/>
        <v>#DIV/0!</v>
      </c>
      <c r="AW59" s="467"/>
      <c r="AX59" s="190" t="s">
        <v>178</v>
      </c>
      <c r="AY59" s="102"/>
      <c r="AZ59" s="102"/>
      <c r="BA59" s="201" t="e">
        <f t="shared" si="92"/>
        <v>#DIV/0!</v>
      </c>
      <c r="BB59" s="202">
        <v>26</v>
      </c>
      <c r="BC59" s="202">
        <v>26</v>
      </c>
      <c r="BD59" s="102"/>
      <c r="BE59" s="102"/>
      <c r="BF59" s="201" t="e">
        <f t="shared" si="93"/>
        <v>#DIV/0!</v>
      </c>
      <c r="BG59" s="202">
        <v>26</v>
      </c>
      <c r="BH59" s="202">
        <v>26</v>
      </c>
      <c r="BI59" s="189" t="e">
        <f t="shared" si="94"/>
        <v>#DIV/0!</v>
      </c>
      <c r="BJ59" s="189" t="e">
        <f t="shared" si="95"/>
        <v>#DIV/0!</v>
      </c>
      <c r="BK59" s="189" t="e">
        <f t="shared" si="78"/>
        <v>#DIV/0!</v>
      </c>
      <c r="BM59" s="467"/>
      <c r="BN59" s="190" t="s">
        <v>178</v>
      </c>
      <c r="BO59" s="102"/>
      <c r="BP59" s="102"/>
      <c r="BQ59" s="201" t="e">
        <f t="shared" si="96"/>
        <v>#DIV/0!</v>
      </c>
      <c r="BR59" s="202">
        <v>26</v>
      </c>
      <c r="BS59" s="202">
        <v>26</v>
      </c>
      <c r="BT59" s="102"/>
      <c r="BU59" s="102"/>
      <c r="BV59" s="201" t="e">
        <f t="shared" si="97"/>
        <v>#DIV/0!</v>
      </c>
      <c r="BW59" s="202">
        <v>26</v>
      </c>
      <c r="BX59" s="202">
        <v>26</v>
      </c>
      <c r="BY59" s="189" t="e">
        <f t="shared" si="98"/>
        <v>#DIV/0!</v>
      </c>
      <c r="BZ59" s="189" t="e">
        <f t="shared" si="99"/>
        <v>#DIV/0!</v>
      </c>
      <c r="CA59" s="189" t="e">
        <f t="shared" si="79"/>
        <v>#DIV/0!</v>
      </c>
    </row>
    <row r="60" spans="1:79" x14ac:dyDescent="0.3">
      <c r="A60" s="467"/>
      <c r="B60" s="190" t="s">
        <v>179</v>
      </c>
      <c r="C60" s="102"/>
      <c r="D60" s="102"/>
      <c r="E60" s="201" t="e">
        <f t="shared" si="80"/>
        <v>#DIV/0!</v>
      </c>
      <c r="F60" s="202">
        <v>25</v>
      </c>
      <c r="G60" s="202">
        <v>25</v>
      </c>
      <c r="H60" s="102"/>
      <c r="I60" s="102"/>
      <c r="J60" s="201" t="e">
        <f t="shared" si="81"/>
        <v>#DIV/0!</v>
      </c>
      <c r="K60" s="202">
        <v>25</v>
      </c>
      <c r="L60" s="202">
        <v>25</v>
      </c>
      <c r="M60" s="189" t="e">
        <f t="shared" si="82"/>
        <v>#DIV/0!</v>
      </c>
      <c r="N60" s="189" t="e">
        <f t="shared" si="83"/>
        <v>#DIV/0!</v>
      </c>
      <c r="O60" s="189" t="e">
        <f t="shared" si="75"/>
        <v>#DIV/0!</v>
      </c>
      <c r="Q60" s="467"/>
      <c r="R60" s="190" t="s">
        <v>179</v>
      </c>
      <c r="S60" s="102"/>
      <c r="T60" s="102"/>
      <c r="U60" s="201" t="e">
        <f t="shared" si="84"/>
        <v>#DIV/0!</v>
      </c>
      <c r="V60" s="202">
        <v>25</v>
      </c>
      <c r="W60" s="202">
        <v>25</v>
      </c>
      <c r="X60" s="102"/>
      <c r="Y60" s="102"/>
      <c r="Z60" s="201" t="e">
        <f t="shared" si="85"/>
        <v>#DIV/0!</v>
      </c>
      <c r="AA60" s="202">
        <v>25</v>
      </c>
      <c r="AB60" s="202">
        <v>25</v>
      </c>
      <c r="AC60" s="189" t="e">
        <f t="shared" si="86"/>
        <v>#DIV/0!</v>
      </c>
      <c r="AD60" s="189" t="e">
        <f t="shared" si="87"/>
        <v>#DIV/0!</v>
      </c>
      <c r="AE60" s="189" t="e">
        <f t="shared" si="76"/>
        <v>#DIV/0!</v>
      </c>
      <c r="AG60" s="467"/>
      <c r="AH60" s="190" t="s">
        <v>179</v>
      </c>
      <c r="AI60" s="102"/>
      <c r="AJ60" s="102"/>
      <c r="AK60" s="201" t="e">
        <f t="shared" si="88"/>
        <v>#DIV/0!</v>
      </c>
      <c r="AL60" s="202">
        <v>25</v>
      </c>
      <c r="AM60" s="202">
        <v>25</v>
      </c>
      <c r="AN60" s="102"/>
      <c r="AO60" s="102"/>
      <c r="AP60" s="201" t="e">
        <f t="shared" si="89"/>
        <v>#DIV/0!</v>
      </c>
      <c r="AQ60" s="202">
        <v>25</v>
      </c>
      <c r="AR60" s="202">
        <v>25</v>
      </c>
      <c r="AS60" s="189" t="e">
        <f t="shared" si="90"/>
        <v>#DIV/0!</v>
      </c>
      <c r="AT60" s="189" t="e">
        <f t="shared" si="91"/>
        <v>#DIV/0!</v>
      </c>
      <c r="AU60" s="189" t="e">
        <f t="shared" si="77"/>
        <v>#DIV/0!</v>
      </c>
      <c r="AW60" s="467"/>
      <c r="AX60" s="190" t="s">
        <v>179</v>
      </c>
      <c r="AY60" s="102"/>
      <c r="AZ60" s="102"/>
      <c r="BA60" s="201" t="e">
        <f t="shared" si="92"/>
        <v>#DIV/0!</v>
      </c>
      <c r="BB60" s="202">
        <v>25</v>
      </c>
      <c r="BC60" s="202">
        <v>25</v>
      </c>
      <c r="BD60" s="102"/>
      <c r="BE60" s="102"/>
      <c r="BF60" s="201" t="e">
        <f t="shared" si="93"/>
        <v>#DIV/0!</v>
      </c>
      <c r="BG60" s="202">
        <v>25</v>
      </c>
      <c r="BH60" s="202">
        <v>25</v>
      </c>
      <c r="BI60" s="189" t="e">
        <f t="shared" si="94"/>
        <v>#DIV/0!</v>
      </c>
      <c r="BJ60" s="189" t="e">
        <f t="shared" si="95"/>
        <v>#DIV/0!</v>
      </c>
      <c r="BK60" s="189" t="e">
        <f t="shared" si="78"/>
        <v>#DIV/0!</v>
      </c>
      <c r="BM60" s="467"/>
      <c r="BN60" s="190" t="s">
        <v>179</v>
      </c>
      <c r="BO60" s="102"/>
      <c r="BP60" s="102"/>
      <c r="BQ60" s="201" t="e">
        <f t="shared" si="96"/>
        <v>#DIV/0!</v>
      </c>
      <c r="BR60" s="202">
        <v>25</v>
      </c>
      <c r="BS60" s="202">
        <v>25</v>
      </c>
      <c r="BT60" s="102"/>
      <c r="BU60" s="102"/>
      <c r="BV60" s="201" t="e">
        <f t="shared" si="97"/>
        <v>#DIV/0!</v>
      </c>
      <c r="BW60" s="202">
        <v>25</v>
      </c>
      <c r="BX60" s="202">
        <v>25</v>
      </c>
      <c r="BY60" s="189" t="e">
        <f t="shared" si="98"/>
        <v>#DIV/0!</v>
      </c>
      <c r="BZ60" s="189" t="e">
        <f t="shared" si="99"/>
        <v>#DIV/0!</v>
      </c>
      <c r="CA60" s="189" t="e">
        <f t="shared" si="79"/>
        <v>#DIV/0!</v>
      </c>
    </row>
    <row r="61" spans="1:79" s="194" customFormat="1" x14ac:dyDescent="0.3">
      <c r="A61" s="467"/>
      <c r="B61" s="193" t="s">
        <v>180</v>
      </c>
      <c r="C61" s="203"/>
      <c r="D61" s="203"/>
      <c r="E61" s="204" t="e">
        <f t="shared" si="80"/>
        <v>#DIV/0!</v>
      </c>
      <c r="F61" s="205">
        <v>77</v>
      </c>
      <c r="G61" s="205">
        <v>77</v>
      </c>
      <c r="H61" s="203"/>
      <c r="I61" s="203"/>
      <c r="J61" s="204" t="e">
        <f t="shared" si="81"/>
        <v>#DIV/0!</v>
      </c>
      <c r="K61" s="205">
        <v>77</v>
      </c>
      <c r="L61" s="205">
        <v>77</v>
      </c>
      <c r="M61" s="192" t="e">
        <f t="shared" si="82"/>
        <v>#DIV/0!</v>
      </c>
      <c r="N61" s="192" t="e">
        <f t="shared" si="83"/>
        <v>#DIV/0!</v>
      </c>
      <c r="O61" s="189" t="e">
        <f t="shared" si="75"/>
        <v>#DIV/0!</v>
      </c>
      <c r="Q61" s="467"/>
      <c r="R61" s="193" t="s">
        <v>180</v>
      </c>
      <c r="S61" s="203"/>
      <c r="T61" s="203"/>
      <c r="U61" s="204" t="e">
        <f t="shared" si="84"/>
        <v>#DIV/0!</v>
      </c>
      <c r="V61" s="205">
        <v>77</v>
      </c>
      <c r="W61" s="205">
        <v>77</v>
      </c>
      <c r="X61" s="203"/>
      <c r="Y61" s="203"/>
      <c r="Z61" s="204" t="e">
        <f t="shared" si="85"/>
        <v>#DIV/0!</v>
      </c>
      <c r="AA61" s="205">
        <v>77</v>
      </c>
      <c r="AB61" s="205">
        <v>77</v>
      </c>
      <c r="AC61" s="192" t="e">
        <f t="shared" si="86"/>
        <v>#DIV/0!</v>
      </c>
      <c r="AD61" s="192" t="e">
        <f t="shared" si="87"/>
        <v>#DIV/0!</v>
      </c>
      <c r="AE61" s="189" t="e">
        <f t="shared" si="76"/>
        <v>#DIV/0!</v>
      </c>
      <c r="AG61" s="467"/>
      <c r="AH61" s="193" t="s">
        <v>180</v>
      </c>
      <c r="AI61" s="203"/>
      <c r="AJ61" s="203"/>
      <c r="AK61" s="204" t="e">
        <f t="shared" si="88"/>
        <v>#DIV/0!</v>
      </c>
      <c r="AL61" s="205">
        <v>77</v>
      </c>
      <c r="AM61" s="205">
        <v>77</v>
      </c>
      <c r="AN61" s="203"/>
      <c r="AO61" s="203"/>
      <c r="AP61" s="204" t="e">
        <f t="shared" si="89"/>
        <v>#DIV/0!</v>
      </c>
      <c r="AQ61" s="205">
        <v>77</v>
      </c>
      <c r="AR61" s="205">
        <v>77</v>
      </c>
      <c r="AS61" s="192" t="e">
        <f t="shared" si="90"/>
        <v>#DIV/0!</v>
      </c>
      <c r="AT61" s="192" t="e">
        <f t="shared" si="91"/>
        <v>#DIV/0!</v>
      </c>
      <c r="AU61" s="189" t="e">
        <f t="shared" si="77"/>
        <v>#DIV/0!</v>
      </c>
      <c r="AW61" s="467"/>
      <c r="AX61" s="193" t="s">
        <v>180</v>
      </c>
      <c r="AY61" s="203"/>
      <c r="AZ61" s="203"/>
      <c r="BA61" s="204" t="e">
        <f t="shared" si="92"/>
        <v>#DIV/0!</v>
      </c>
      <c r="BB61" s="205">
        <v>77</v>
      </c>
      <c r="BC61" s="205">
        <v>77</v>
      </c>
      <c r="BD61" s="203"/>
      <c r="BE61" s="203"/>
      <c r="BF61" s="204" t="e">
        <f t="shared" si="93"/>
        <v>#DIV/0!</v>
      </c>
      <c r="BG61" s="205">
        <v>77</v>
      </c>
      <c r="BH61" s="205">
        <v>77</v>
      </c>
      <c r="BI61" s="192" t="e">
        <f t="shared" si="94"/>
        <v>#DIV/0!</v>
      </c>
      <c r="BJ61" s="192" t="e">
        <f t="shared" si="95"/>
        <v>#DIV/0!</v>
      </c>
      <c r="BK61" s="189" t="e">
        <f t="shared" si="78"/>
        <v>#DIV/0!</v>
      </c>
      <c r="BM61" s="467"/>
      <c r="BN61" s="193" t="s">
        <v>180</v>
      </c>
      <c r="BO61" s="203"/>
      <c r="BP61" s="203"/>
      <c r="BQ61" s="204" t="e">
        <f t="shared" si="96"/>
        <v>#DIV/0!</v>
      </c>
      <c r="BR61" s="205">
        <v>77</v>
      </c>
      <c r="BS61" s="205">
        <v>77</v>
      </c>
      <c r="BT61" s="203"/>
      <c r="BU61" s="203"/>
      <c r="BV61" s="204" t="e">
        <f t="shared" si="97"/>
        <v>#DIV/0!</v>
      </c>
      <c r="BW61" s="205">
        <v>77</v>
      </c>
      <c r="BX61" s="205">
        <v>77</v>
      </c>
      <c r="BY61" s="192" t="e">
        <f t="shared" si="98"/>
        <v>#DIV/0!</v>
      </c>
      <c r="BZ61" s="192" t="e">
        <f t="shared" si="99"/>
        <v>#DIV/0!</v>
      </c>
      <c r="CA61" s="189" t="e">
        <f t="shared" si="79"/>
        <v>#DIV/0!</v>
      </c>
    </row>
    <row r="62" spans="1:79" ht="14.4" customHeight="1" x14ac:dyDescent="0.3">
      <c r="A62" s="467" t="s">
        <v>181</v>
      </c>
      <c r="B62" s="190" t="s">
        <v>182</v>
      </c>
      <c r="C62" s="102"/>
      <c r="D62" s="102"/>
      <c r="E62" s="201" t="e">
        <f t="shared" si="80"/>
        <v>#DIV/0!</v>
      </c>
      <c r="F62" s="202">
        <v>14</v>
      </c>
      <c r="G62" s="202">
        <v>20</v>
      </c>
      <c r="H62" s="102"/>
      <c r="I62" s="102"/>
      <c r="J62" s="201" t="e">
        <f t="shared" si="81"/>
        <v>#DIV/0!</v>
      </c>
      <c r="K62" s="202">
        <v>14</v>
      </c>
      <c r="L62" s="202">
        <v>20</v>
      </c>
      <c r="M62" s="189" t="e">
        <f t="shared" si="82"/>
        <v>#DIV/0!</v>
      </c>
      <c r="N62" s="189" t="e">
        <f t="shared" si="83"/>
        <v>#DIV/0!</v>
      </c>
      <c r="O62" s="189" t="e">
        <f t="shared" si="75"/>
        <v>#DIV/0!</v>
      </c>
      <c r="Q62" s="467" t="s">
        <v>181</v>
      </c>
      <c r="R62" s="190" t="s">
        <v>182</v>
      </c>
      <c r="S62" s="102"/>
      <c r="T62" s="102"/>
      <c r="U62" s="201" t="e">
        <f t="shared" si="84"/>
        <v>#DIV/0!</v>
      </c>
      <c r="V62" s="202">
        <v>14</v>
      </c>
      <c r="W62" s="202">
        <v>20</v>
      </c>
      <c r="X62" s="102"/>
      <c r="Y62" s="102"/>
      <c r="Z62" s="201" t="e">
        <f t="shared" si="85"/>
        <v>#DIV/0!</v>
      </c>
      <c r="AA62" s="202">
        <v>14</v>
      </c>
      <c r="AB62" s="202">
        <v>20</v>
      </c>
      <c r="AC62" s="189" t="e">
        <f t="shared" si="86"/>
        <v>#DIV/0!</v>
      </c>
      <c r="AD62" s="189" t="e">
        <f t="shared" si="87"/>
        <v>#DIV/0!</v>
      </c>
      <c r="AE62" s="189" t="e">
        <f t="shared" si="76"/>
        <v>#DIV/0!</v>
      </c>
      <c r="AG62" s="467" t="s">
        <v>181</v>
      </c>
      <c r="AH62" s="190" t="s">
        <v>182</v>
      </c>
      <c r="AI62" s="102"/>
      <c r="AJ62" s="102"/>
      <c r="AK62" s="201" t="e">
        <f t="shared" si="88"/>
        <v>#DIV/0!</v>
      </c>
      <c r="AL62" s="202">
        <v>14</v>
      </c>
      <c r="AM62" s="202">
        <v>20</v>
      </c>
      <c r="AN62" s="102"/>
      <c r="AO62" s="102"/>
      <c r="AP62" s="201" t="e">
        <f t="shared" si="89"/>
        <v>#DIV/0!</v>
      </c>
      <c r="AQ62" s="202">
        <v>14</v>
      </c>
      <c r="AR62" s="202">
        <v>20</v>
      </c>
      <c r="AS62" s="189" t="e">
        <f t="shared" si="90"/>
        <v>#DIV/0!</v>
      </c>
      <c r="AT62" s="189" t="e">
        <f t="shared" si="91"/>
        <v>#DIV/0!</v>
      </c>
      <c r="AU62" s="189" t="e">
        <f t="shared" si="77"/>
        <v>#DIV/0!</v>
      </c>
      <c r="AW62" s="467" t="s">
        <v>181</v>
      </c>
      <c r="AX62" s="190" t="s">
        <v>182</v>
      </c>
      <c r="AY62" s="102"/>
      <c r="AZ62" s="102"/>
      <c r="BA62" s="201" t="e">
        <f t="shared" si="92"/>
        <v>#DIV/0!</v>
      </c>
      <c r="BB62" s="202">
        <v>14</v>
      </c>
      <c r="BC62" s="202">
        <v>20</v>
      </c>
      <c r="BD62" s="102"/>
      <c r="BE62" s="102"/>
      <c r="BF62" s="201" t="e">
        <f t="shared" si="93"/>
        <v>#DIV/0!</v>
      </c>
      <c r="BG62" s="202">
        <v>14</v>
      </c>
      <c r="BH62" s="202">
        <v>20</v>
      </c>
      <c r="BI62" s="189" t="e">
        <f t="shared" si="94"/>
        <v>#DIV/0!</v>
      </c>
      <c r="BJ62" s="189" t="e">
        <f t="shared" si="95"/>
        <v>#DIV/0!</v>
      </c>
      <c r="BK62" s="189" t="e">
        <f t="shared" si="78"/>
        <v>#DIV/0!</v>
      </c>
      <c r="BM62" s="467" t="s">
        <v>181</v>
      </c>
      <c r="BN62" s="190" t="s">
        <v>182</v>
      </c>
      <c r="BO62" s="102"/>
      <c r="BP62" s="102"/>
      <c r="BQ62" s="201" t="e">
        <f t="shared" si="96"/>
        <v>#DIV/0!</v>
      </c>
      <c r="BR62" s="202">
        <v>14</v>
      </c>
      <c r="BS62" s="202">
        <v>20</v>
      </c>
      <c r="BT62" s="102"/>
      <c r="BU62" s="102"/>
      <c r="BV62" s="201" t="e">
        <f t="shared" si="97"/>
        <v>#DIV/0!</v>
      </c>
      <c r="BW62" s="202">
        <v>14</v>
      </c>
      <c r="BX62" s="202">
        <v>20</v>
      </c>
      <c r="BY62" s="189" t="e">
        <f t="shared" si="98"/>
        <v>#DIV/0!</v>
      </c>
      <c r="BZ62" s="189" t="e">
        <f t="shared" si="99"/>
        <v>#DIV/0!</v>
      </c>
      <c r="CA62" s="189" t="e">
        <f t="shared" si="79"/>
        <v>#DIV/0!</v>
      </c>
    </row>
    <row r="63" spans="1:79" x14ac:dyDescent="0.3">
      <c r="A63" s="467"/>
      <c r="B63" s="197" t="s">
        <v>183</v>
      </c>
      <c r="C63" s="102"/>
      <c r="D63" s="102"/>
      <c r="E63" s="201" t="e">
        <f t="shared" si="80"/>
        <v>#DIV/0!</v>
      </c>
      <c r="F63" s="202">
        <v>34</v>
      </c>
      <c r="G63" s="202">
        <v>40</v>
      </c>
      <c r="H63" s="102"/>
      <c r="I63" s="102"/>
      <c r="J63" s="201" t="e">
        <f t="shared" si="81"/>
        <v>#DIV/0!</v>
      </c>
      <c r="K63" s="202">
        <v>36</v>
      </c>
      <c r="L63" s="202">
        <v>40</v>
      </c>
      <c r="M63" s="189" t="e">
        <f t="shared" si="82"/>
        <v>#DIV/0!</v>
      </c>
      <c r="N63" s="189" t="e">
        <f t="shared" si="83"/>
        <v>#DIV/0!</v>
      </c>
      <c r="O63" s="189" t="e">
        <f t="shared" si="75"/>
        <v>#DIV/0!</v>
      </c>
      <c r="Q63" s="467"/>
      <c r="R63" s="197" t="s">
        <v>183</v>
      </c>
      <c r="S63" s="102"/>
      <c r="T63" s="102"/>
      <c r="U63" s="201" t="e">
        <f t="shared" si="84"/>
        <v>#DIV/0!</v>
      </c>
      <c r="V63" s="202">
        <v>34</v>
      </c>
      <c r="W63" s="202">
        <v>40</v>
      </c>
      <c r="X63" s="102"/>
      <c r="Y63" s="102"/>
      <c r="Z63" s="201" t="e">
        <f t="shared" si="85"/>
        <v>#DIV/0!</v>
      </c>
      <c r="AA63" s="202">
        <v>36</v>
      </c>
      <c r="AB63" s="202">
        <v>40</v>
      </c>
      <c r="AC63" s="189" t="e">
        <f t="shared" si="86"/>
        <v>#DIV/0!</v>
      </c>
      <c r="AD63" s="189" t="e">
        <f t="shared" si="87"/>
        <v>#DIV/0!</v>
      </c>
      <c r="AE63" s="189" t="e">
        <f t="shared" si="76"/>
        <v>#DIV/0!</v>
      </c>
      <c r="AG63" s="467"/>
      <c r="AH63" s="197" t="s">
        <v>183</v>
      </c>
      <c r="AI63" s="102"/>
      <c r="AJ63" s="102"/>
      <c r="AK63" s="201" t="e">
        <f t="shared" si="88"/>
        <v>#DIV/0!</v>
      </c>
      <c r="AL63" s="202">
        <v>34</v>
      </c>
      <c r="AM63" s="202">
        <v>40</v>
      </c>
      <c r="AN63" s="102"/>
      <c r="AO63" s="102"/>
      <c r="AP63" s="201" t="e">
        <f t="shared" si="89"/>
        <v>#DIV/0!</v>
      </c>
      <c r="AQ63" s="202">
        <v>36</v>
      </c>
      <c r="AR63" s="202">
        <v>40</v>
      </c>
      <c r="AS63" s="189" t="e">
        <f t="shared" si="90"/>
        <v>#DIV/0!</v>
      </c>
      <c r="AT63" s="189" t="e">
        <f t="shared" si="91"/>
        <v>#DIV/0!</v>
      </c>
      <c r="AU63" s="189" t="e">
        <f t="shared" si="77"/>
        <v>#DIV/0!</v>
      </c>
      <c r="AW63" s="467"/>
      <c r="AX63" s="197" t="s">
        <v>183</v>
      </c>
      <c r="AY63" s="102"/>
      <c r="AZ63" s="102"/>
      <c r="BA63" s="201" t="e">
        <f t="shared" si="92"/>
        <v>#DIV/0!</v>
      </c>
      <c r="BB63" s="202">
        <v>34</v>
      </c>
      <c r="BC63" s="202">
        <v>40</v>
      </c>
      <c r="BD63" s="102"/>
      <c r="BE63" s="102"/>
      <c r="BF63" s="201" t="e">
        <f t="shared" si="93"/>
        <v>#DIV/0!</v>
      </c>
      <c r="BG63" s="202">
        <v>36</v>
      </c>
      <c r="BH63" s="202">
        <v>40</v>
      </c>
      <c r="BI63" s="189" t="e">
        <f t="shared" si="94"/>
        <v>#DIV/0!</v>
      </c>
      <c r="BJ63" s="189" t="e">
        <f t="shared" si="95"/>
        <v>#DIV/0!</v>
      </c>
      <c r="BK63" s="189" t="e">
        <f t="shared" si="78"/>
        <v>#DIV/0!</v>
      </c>
      <c r="BM63" s="467"/>
      <c r="BN63" s="197" t="s">
        <v>183</v>
      </c>
      <c r="BO63" s="102"/>
      <c r="BP63" s="102"/>
      <c r="BQ63" s="201" t="e">
        <f t="shared" si="96"/>
        <v>#DIV/0!</v>
      </c>
      <c r="BR63" s="202">
        <v>34</v>
      </c>
      <c r="BS63" s="202">
        <v>40</v>
      </c>
      <c r="BT63" s="102"/>
      <c r="BU63" s="102"/>
      <c r="BV63" s="201" t="e">
        <f t="shared" si="97"/>
        <v>#DIV/0!</v>
      </c>
      <c r="BW63" s="202">
        <v>36</v>
      </c>
      <c r="BX63" s="202">
        <v>40</v>
      </c>
      <c r="BY63" s="189" t="e">
        <f t="shared" si="98"/>
        <v>#DIV/0!</v>
      </c>
      <c r="BZ63" s="189" t="e">
        <f t="shared" si="99"/>
        <v>#DIV/0!</v>
      </c>
      <c r="CA63" s="189" t="e">
        <f t="shared" si="79"/>
        <v>#DIV/0!</v>
      </c>
    </row>
    <row r="64" spans="1:79" ht="18.75" customHeight="1" x14ac:dyDescent="0.35">
      <c r="A64" s="274" t="s">
        <v>36</v>
      </c>
      <c r="B64" s="274"/>
      <c r="C64"/>
      <c r="D64"/>
      <c r="E64" s="90"/>
      <c r="F64"/>
      <c r="G64"/>
      <c r="H64"/>
      <c r="I64"/>
      <c r="J64" s="184"/>
      <c r="K64" s="187"/>
      <c r="L64" s="187"/>
      <c r="M64" s="184"/>
      <c r="N64" s="184"/>
      <c r="O64" s="184"/>
      <c r="Q64" s="274" t="s">
        <v>36</v>
      </c>
      <c r="R64" s="274"/>
      <c r="S64"/>
      <c r="T64"/>
      <c r="U64" s="90"/>
      <c r="V64"/>
      <c r="W64"/>
      <c r="X64"/>
      <c r="Y64"/>
      <c r="Z64" s="184"/>
      <c r="AA64" s="187"/>
      <c r="AB64" s="187"/>
      <c r="AC64" s="184"/>
      <c r="AD64" s="184"/>
      <c r="AE64" s="184"/>
      <c r="AG64" s="274" t="s">
        <v>36</v>
      </c>
      <c r="AH64" s="274"/>
      <c r="AI64"/>
      <c r="AJ64"/>
      <c r="AK64" s="90"/>
      <c r="AL64"/>
      <c r="AM64"/>
      <c r="AN64"/>
      <c r="AO64"/>
      <c r="AP64" s="184"/>
      <c r="AQ64" s="187"/>
      <c r="AR64" s="187"/>
      <c r="AS64" s="184"/>
      <c r="AT64" s="184"/>
      <c r="AU64" s="184"/>
      <c r="AW64" s="274" t="s">
        <v>36</v>
      </c>
      <c r="AX64" s="274"/>
      <c r="AY64"/>
      <c r="AZ64"/>
      <c r="BA64" s="90"/>
      <c r="BB64"/>
      <c r="BC64"/>
      <c r="BD64"/>
      <c r="BE64"/>
      <c r="BF64" s="184"/>
      <c r="BG64" s="187"/>
      <c r="BH64" s="187"/>
      <c r="BI64" s="184"/>
      <c r="BJ64" s="184"/>
      <c r="BK64" s="184"/>
      <c r="BM64" s="274" t="s">
        <v>36</v>
      </c>
      <c r="BN64" s="274"/>
      <c r="BO64"/>
      <c r="BP64"/>
      <c r="BQ64" s="90"/>
      <c r="BR64"/>
      <c r="BS64"/>
      <c r="BT64"/>
      <c r="BU64"/>
      <c r="BV64" s="184"/>
      <c r="BW64" s="187"/>
      <c r="BX64" s="187"/>
      <c r="BY64" s="184"/>
      <c r="BZ64" s="184"/>
      <c r="CA64" s="184"/>
    </row>
    <row r="65" spans="1:79" ht="18.75" customHeight="1" x14ac:dyDescent="0.3">
      <c r="A65" s="416" t="s">
        <v>15</v>
      </c>
      <c r="B65" s="418"/>
      <c r="C65" s="41"/>
      <c r="D65" s="273" t="s">
        <v>16</v>
      </c>
      <c r="E65" s="273"/>
      <c r="F65" s="273"/>
      <c r="G65" s="41"/>
      <c r="H65" s="187"/>
      <c r="I65" s="187"/>
      <c r="J65" s="184"/>
      <c r="K65" s="187"/>
      <c r="L65" s="187"/>
      <c r="M65" s="184"/>
      <c r="N65" s="90"/>
      <c r="O65" s="90"/>
      <c r="P65"/>
      <c r="Q65" s="416" t="s">
        <v>15</v>
      </c>
      <c r="R65" s="418"/>
      <c r="S65" s="41"/>
      <c r="T65" s="273" t="s">
        <v>16</v>
      </c>
      <c r="U65" s="273"/>
      <c r="V65" s="273"/>
      <c r="W65" s="41"/>
      <c r="X65"/>
      <c r="Y65"/>
      <c r="Z65" s="90"/>
      <c r="AA65"/>
      <c r="AB65"/>
      <c r="AC65" s="90"/>
      <c r="AD65" s="90"/>
      <c r="AE65" s="90"/>
      <c r="AF65"/>
      <c r="AG65" s="416" t="s">
        <v>15</v>
      </c>
      <c r="AH65" s="418"/>
      <c r="AI65" s="41"/>
      <c r="AJ65" s="273" t="s">
        <v>16</v>
      </c>
      <c r="AK65" s="273"/>
      <c r="AL65" s="273"/>
      <c r="AM65" s="41"/>
      <c r="AN65"/>
      <c r="AO65"/>
      <c r="AP65" s="90"/>
      <c r="AQ65"/>
      <c r="AR65"/>
      <c r="AS65" s="90"/>
      <c r="AT65" s="90"/>
      <c r="AU65" s="90"/>
      <c r="AV65"/>
      <c r="AW65" s="416" t="s">
        <v>15</v>
      </c>
      <c r="AX65" s="418"/>
      <c r="AY65" s="41"/>
      <c r="AZ65" s="273" t="s">
        <v>16</v>
      </c>
      <c r="BA65" s="273"/>
      <c r="BB65" s="273"/>
      <c r="BC65" s="41"/>
      <c r="BD65"/>
      <c r="BE65"/>
      <c r="BF65" s="90"/>
      <c r="BG65"/>
      <c r="BH65"/>
      <c r="BI65" s="90"/>
      <c r="BJ65" s="90"/>
      <c r="BK65" s="90"/>
      <c r="BL65"/>
      <c r="BM65" s="416" t="s">
        <v>15</v>
      </c>
      <c r="BN65" s="418"/>
      <c r="BO65" s="41"/>
      <c r="BP65" s="273" t="s">
        <v>16</v>
      </c>
      <c r="BQ65" s="273"/>
      <c r="BR65" s="273"/>
      <c r="BS65" s="41"/>
      <c r="BT65"/>
      <c r="BU65"/>
      <c r="BV65" s="90"/>
      <c r="BW65"/>
      <c r="BX65"/>
      <c r="BY65" s="90"/>
      <c r="BZ65" s="90"/>
      <c r="CA65" s="90"/>
    </row>
    <row r="66" spans="1:79" x14ac:dyDescent="0.3">
      <c r="A66" s="419" t="s">
        <v>3</v>
      </c>
      <c r="B66" s="421"/>
      <c r="C66" s="41"/>
      <c r="D66" s="276" t="s">
        <v>3</v>
      </c>
      <c r="E66" s="276"/>
      <c r="F66" s="276"/>
      <c r="G66" s="41"/>
      <c r="N66" s="90"/>
      <c r="O66" s="90"/>
      <c r="P66"/>
      <c r="Q66" s="419" t="s">
        <v>3</v>
      </c>
      <c r="R66" s="421"/>
      <c r="S66" s="41"/>
      <c r="T66" s="276" t="s">
        <v>3</v>
      </c>
      <c r="U66" s="276"/>
      <c r="V66" s="276"/>
      <c r="W66" s="41"/>
      <c r="X66"/>
      <c r="Y66"/>
      <c r="Z66" s="90"/>
      <c r="AA66"/>
      <c r="AB66"/>
      <c r="AC66" s="90"/>
      <c r="AD66" s="90"/>
      <c r="AE66" s="90"/>
      <c r="AF66"/>
      <c r="AG66" s="419" t="s">
        <v>3</v>
      </c>
      <c r="AH66" s="421"/>
      <c r="AI66" s="41"/>
      <c r="AJ66" s="276" t="s">
        <v>3</v>
      </c>
      <c r="AK66" s="276"/>
      <c r="AL66" s="276"/>
      <c r="AM66" s="41"/>
      <c r="AN66"/>
      <c r="AO66"/>
      <c r="AP66" s="90"/>
      <c r="AQ66"/>
      <c r="AR66"/>
      <c r="AS66" s="90"/>
      <c r="AT66" s="90"/>
      <c r="AU66" s="90"/>
      <c r="AV66"/>
      <c r="AW66" s="419" t="s">
        <v>3</v>
      </c>
      <c r="AX66" s="421"/>
      <c r="AY66" s="41"/>
      <c r="AZ66" s="276" t="s">
        <v>3</v>
      </c>
      <c r="BA66" s="276"/>
      <c r="BB66" s="276"/>
      <c r="BC66" s="41"/>
      <c r="BD66"/>
      <c r="BE66"/>
      <c r="BF66" s="90"/>
      <c r="BG66"/>
      <c r="BH66"/>
      <c r="BI66" s="90"/>
      <c r="BJ66" s="90"/>
      <c r="BK66" s="90"/>
      <c r="BL66"/>
      <c r="BM66" s="419" t="s">
        <v>3</v>
      </c>
      <c r="BN66" s="421"/>
      <c r="BO66" s="41"/>
      <c r="BP66" s="276" t="s">
        <v>3</v>
      </c>
      <c r="BQ66" s="276"/>
      <c r="BR66" s="276"/>
      <c r="BS66" s="41"/>
      <c r="BT66"/>
      <c r="BU66"/>
      <c r="BV66" s="90"/>
      <c r="BW66"/>
      <c r="BX66"/>
      <c r="BY66" s="90"/>
      <c r="BZ66" s="90"/>
      <c r="CA66" s="90"/>
    </row>
    <row r="67" spans="1:79" s="46" customFormat="1" ht="15" customHeight="1" x14ac:dyDescent="0.3">
      <c r="A67" s="455" t="s">
        <v>14</v>
      </c>
      <c r="B67" s="456"/>
      <c r="C67" s="47" t="e">
        <f>SUM(C66/C65)</f>
        <v>#DIV/0!</v>
      </c>
      <c r="D67" s="439" t="s">
        <v>14</v>
      </c>
      <c r="E67" s="439"/>
      <c r="F67" s="439"/>
      <c r="G67" s="47" t="e">
        <f>SUM(G66/G65)</f>
        <v>#DIV/0!</v>
      </c>
      <c r="J67" s="185"/>
      <c r="M67" s="185"/>
      <c r="N67" s="185"/>
      <c r="O67" s="185"/>
      <c r="P67" s="7"/>
      <c r="Q67" s="455" t="s">
        <v>14</v>
      </c>
      <c r="R67" s="456"/>
      <c r="S67" s="47" t="e">
        <f>SUM(S66/S65)</f>
        <v>#DIV/0!</v>
      </c>
      <c r="T67" s="439" t="s">
        <v>14</v>
      </c>
      <c r="U67" s="439"/>
      <c r="V67" s="439"/>
      <c r="W67" s="47" t="e">
        <f>SUM(W66/W65)</f>
        <v>#DIV/0!</v>
      </c>
      <c r="X67" s="7"/>
      <c r="Y67" s="7"/>
      <c r="Z67" s="185"/>
      <c r="AA67" s="7"/>
      <c r="AB67" s="7"/>
      <c r="AC67" s="185"/>
      <c r="AD67" s="185"/>
      <c r="AE67" s="185"/>
      <c r="AF67" s="7"/>
      <c r="AG67" s="455" t="s">
        <v>14</v>
      </c>
      <c r="AH67" s="456"/>
      <c r="AI67" s="47" t="e">
        <f>SUM(AI66/AI65)</f>
        <v>#DIV/0!</v>
      </c>
      <c r="AJ67" s="439" t="s">
        <v>14</v>
      </c>
      <c r="AK67" s="439"/>
      <c r="AL67" s="439"/>
      <c r="AM67" s="47" t="e">
        <f>SUM(AM66/AM65)</f>
        <v>#DIV/0!</v>
      </c>
      <c r="AN67" s="7"/>
      <c r="AO67" s="7"/>
      <c r="AP67" s="185"/>
      <c r="AQ67" s="7"/>
      <c r="AR67" s="7"/>
      <c r="AS67" s="185"/>
      <c r="AT67" s="185"/>
      <c r="AU67" s="185"/>
      <c r="AV67" s="7"/>
      <c r="AW67" s="455" t="s">
        <v>14</v>
      </c>
      <c r="AX67" s="456"/>
      <c r="AY67" s="47" t="e">
        <f>SUM(AY66/AY65)</f>
        <v>#DIV/0!</v>
      </c>
      <c r="AZ67" s="439" t="s">
        <v>14</v>
      </c>
      <c r="BA67" s="439"/>
      <c r="BB67" s="439"/>
      <c r="BC67" s="47" t="e">
        <f>SUM(BC66/BC65)</f>
        <v>#DIV/0!</v>
      </c>
      <c r="BD67" s="7"/>
      <c r="BE67" s="7"/>
      <c r="BF67" s="185"/>
      <c r="BG67" s="7"/>
      <c r="BH67" s="7"/>
      <c r="BI67" s="185"/>
      <c r="BJ67" s="185"/>
      <c r="BK67" s="185"/>
      <c r="BL67" s="7"/>
      <c r="BM67" s="455" t="s">
        <v>14</v>
      </c>
      <c r="BN67" s="456"/>
      <c r="BO67" s="47" t="e">
        <f>SUM(BO66/BO65)</f>
        <v>#DIV/0!</v>
      </c>
      <c r="BP67" s="439" t="s">
        <v>14</v>
      </c>
      <c r="BQ67" s="439"/>
      <c r="BR67" s="439"/>
      <c r="BS67" s="47" t="e">
        <f>SUM(BS66/BS65)</f>
        <v>#DIV/0!</v>
      </c>
      <c r="BT67" s="7"/>
      <c r="BU67" s="7"/>
      <c r="BV67" s="185"/>
      <c r="BW67" s="7"/>
      <c r="BX67" s="7"/>
      <c r="BY67" s="185"/>
      <c r="BZ67" s="185"/>
      <c r="CA67" s="185"/>
    </row>
    <row r="68" spans="1:79" ht="18" x14ac:dyDescent="0.35">
      <c r="A68" s="459" t="s">
        <v>149</v>
      </c>
      <c r="B68" s="457"/>
      <c r="C68" s="457"/>
      <c r="D68" s="457"/>
      <c r="E68" s="457"/>
      <c r="F68" s="457"/>
      <c r="G68" s="457"/>
      <c r="H68" s="457"/>
      <c r="I68" s="457"/>
      <c r="J68" s="457"/>
      <c r="K68" s="457"/>
      <c r="L68" s="457"/>
      <c r="M68" s="457"/>
      <c r="N68" s="457"/>
      <c r="O68" s="457"/>
      <c r="Q68" s="459" t="s">
        <v>149</v>
      </c>
      <c r="R68" s="457"/>
      <c r="S68" s="457"/>
      <c r="T68" s="457"/>
      <c r="U68" s="457"/>
      <c r="V68" s="457"/>
      <c r="W68" s="457"/>
      <c r="X68" s="457"/>
      <c r="Y68" s="457"/>
      <c r="Z68" s="457"/>
      <c r="AA68" s="457"/>
      <c r="AB68" s="457"/>
      <c r="AC68" s="457"/>
      <c r="AD68" s="457"/>
      <c r="AE68" s="457"/>
      <c r="AG68" s="459" t="s">
        <v>149</v>
      </c>
      <c r="AH68" s="457"/>
      <c r="AI68" s="457"/>
      <c r="AJ68" s="457"/>
      <c r="AK68" s="457"/>
      <c r="AL68" s="457"/>
      <c r="AM68" s="457"/>
      <c r="AN68" s="457"/>
      <c r="AO68" s="457"/>
      <c r="AP68" s="457"/>
      <c r="AQ68" s="457"/>
      <c r="AR68" s="457"/>
      <c r="AS68" s="457"/>
      <c r="AT68" s="457"/>
      <c r="AU68" s="457"/>
      <c r="AW68" s="459" t="s">
        <v>149</v>
      </c>
      <c r="AX68" s="457"/>
      <c r="AY68" s="457"/>
      <c r="AZ68" s="457"/>
      <c r="BA68" s="457"/>
      <c r="BB68" s="457"/>
      <c r="BC68" s="457"/>
      <c r="BD68" s="457"/>
      <c r="BE68" s="457"/>
      <c r="BF68" s="457"/>
      <c r="BG68" s="457"/>
      <c r="BH68" s="457"/>
      <c r="BI68" s="457"/>
      <c r="BJ68" s="457"/>
      <c r="BK68" s="457"/>
      <c r="BM68" s="459" t="s">
        <v>149</v>
      </c>
      <c r="BN68" s="457"/>
      <c r="BO68" s="457"/>
      <c r="BP68" s="457"/>
      <c r="BQ68" s="457"/>
      <c r="BR68" s="457"/>
      <c r="BS68" s="457"/>
      <c r="BT68" s="457"/>
      <c r="BU68" s="457"/>
      <c r="BV68" s="457"/>
      <c r="BW68" s="457"/>
      <c r="BX68" s="457"/>
      <c r="BY68" s="457"/>
      <c r="BZ68" s="457"/>
      <c r="CA68" s="457"/>
    </row>
    <row r="69" spans="1:79" ht="15" customHeight="1" x14ac:dyDescent="0.3">
      <c r="A69" s="397" t="s">
        <v>44</v>
      </c>
      <c r="B69" s="457"/>
      <c r="C69" s="457"/>
      <c r="D69" s="457"/>
      <c r="E69" s="457"/>
      <c r="F69" s="457"/>
      <c r="G69" s="457"/>
      <c r="H69" s="457"/>
      <c r="I69" s="457"/>
      <c r="J69" s="457"/>
      <c r="K69" s="457"/>
      <c r="L69" s="457"/>
      <c r="M69" s="458" t="s">
        <v>45</v>
      </c>
      <c r="N69" s="458"/>
      <c r="O69" s="458"/>
      <c r="Q69" s="397" t="s">
        <v>44</v>
      </c>
      <c r="R69" s="457"/>
      <c r="S69" s="457"/>
      <c r="T69" s="457"/>
      <c r="U69" s="457"/>
      <c r="V69" s="457"/>
      <c r="W69" s="457"/>
      <c r="X69" s="457"/>
      <c r="Y69" s="457"/>
      <c r="Z69" s="457"/>
      <c r="AA69" s="457"/>
      <c r="AB69" s="457"/>
      <c r="AC69" s="458" t="s">
        <v>45</v>
      </c>
      <c r="AD69" s="458"/>
      <c r="AE69" s="458"/>
      <c r="AG69" s="397" t="s">
        <v>44</v>
      </c>
      <c r="AH69" s="457"/>
      <c r="AI69" s="457"/>
      <c r="AJ69" s="457"/>
      <c r="AK69" s="457"/>
      <c r="AL69" s="457"/>
      <c r="AM69" s="457"/>
      <c r="AN69" s="457"/>
      <c r="AO69" s="457"/>
      <c r="AP69" s="457"/>
      <c r="AQ69" s="457"/>
      <c r="AR69" s="457"/>
      <c r="AS69" s="458" t="s">
        <v>45</v>
      </c>
      <c r="AT69" s="458"/>
      <c r="AU69" s="458"/>
      <c r="AW69" s="397" t="s">
        <v>44</v>
      </c>
      <c r="AX69" s="457"/>
      <c r="AY69" s="457"/>
      <c r="AZ69" s="457"/>
      <c r="BA69" s="457"/>
      <c r="BB69" s="457"/>
      <c r="BC69" s="457"/>
      <c r="BD69" s="457"/>
      <c r="BE69" s="457"/>
      <c r="BF69" s="457"/>
      <c r="BG69" s="457"/>
      <c r="BH69" s="457"/>
      <c r="BI69" s="458" t="s">
        <v>45</v>
      </c>
      <c r="BJ69" s="458"/>
      <c r="BK69" s="458"/>
      <c r="BM69" s="397" t="s">
        <v>44</v>
      </c>
      <c r="BN69" s="457"/>
      <c r="BO69" s="457"/>
      <c r="BP69" s="457"/>
      <c r="BQ69" s="457"/>
      <c r="BR69" s="457"/>
      <c r="BS69" s="457"/>
      <c r="BT69" s="457"/>
      <c r="BU69" s="457"/>
      <c r="BV69" s="457"/>
      <c r="BW69" s="457"/>
      <c r="BX69" s="457"/>
      <c r="BY69" s="458" t="s">
        <v>45</v>
      </c>
      <c r="BZ69" s="458"/>
      <c r="CA69" s="458"/>
    </row>
    <row r="70" spans="1:79" ht="33" customHeight="1" x14ac:dyDescent="0.3">
      <c r="A70" s="460"/>
      <c r="B70" s="460"/>
      <c r="C70" s="453" t="s">
        <v>150</v>
      </c>
      <c r="D70" s="453"/>
      <c r="E70" s="453"/>
      <c r="F70" s="453"/>
      <c r="G70" s="453"/>
      <c r="H70" s="453" t="s">
        <v>151</v>
      </c>
      <c r="I70" s="453"/>
      <c r="J70" s="453"/>
      <c r="K70" s="453"/>
      <c r="L70" s="453"/>
      <c r="M70" s="454" t="s">
        <v>73</v>
      </c>
      <c r="N70" s="454"/>
      <c r="O70" s="454"/>
      <c r="Q70" s="460"/>
      <c r="R70" s="460"/>
      <c r="S70" s="453" t="s">
        <v>150</v>
      </c>
      <c r="T70" s="453"/>
      <c r="U70" s="453"/>
      <c r="V70" s="453"/>
      <c r="W70" s="453"/>
      <c r="X70" s="453" t="s">
        <v>151</v>
      </c>
      <c r="Y70" s="453"/>
      <c r="Z70" s="453"/>
      <c r="AA70" s="453"/>
      <c r="AB70" s="453"/>
      <c r="AC70" s="454" t="s">
        <v>73</v>
      </c>
      <c r="AD70" s="454"/>
      <c r="AE70" s="454"/>
      <c r="AG70" s="460"/>
      <c r="AH70" s="460"/>
      <c r="AI70" s="453" t="s">
        <v>150</v>
      </c>
      <c r="AJ70" s="453"/>
      <c r="AK70" s="453"/>
      <c r="AL70" s="453"/>
      <c r="AM70" s="453"/>
      <c r="AN70" s="453" t="s">
        <v>151</v>
      </c>
      <c r="AO70" s="453"/>
      <c r="AP70" s="453"/>
      <c r="AQ70" s="453"/>
      <c r="AR70" s="453"/>
      <c r="AS70" s="454" t="s">
        <v>73</v>
      </c>
      <c r="AT70" s="454"/>
      <c r="AU70" s="454"/>
      <c r="AW70" s="460"/>
      <c r="AX70" s="460"/>
      <c r="AY70" s="453" t="s">
        <v>150</v>
      </c>
      <c r="AZ70" s="453"/>
      <c r="BA70" s="453"/>
      <c r="BB70" s="453"/>
      <c r="BC70" s="453"/>
      <c r="BD70" s="453" t="s">
        <v>151</v>
      </c>
      <c r="BE70" s="453"/>
      <c r="BF70" s="453"/>
      <c r="BG70" s="453"/>
      <c r="BH70" s="453"/>
      <c r="BI70" s="454" t="s">
        <v>73</v>
      </c>
      <c r="BJ70" s="454"/>
      <c r="BK70" s="454"/>
      <c r="BM70" s="460"/>
      <c r="BN70" s="460"/>
      <c r="BO70" s="453" t="s">
        <v>150</v>
      </c>
      <c r="BP70" s="453"/>
      <c r="BQ70" s="453"/>
      <c r="BR70" s="453"/>
      <c r="BS70" s="453"/>
      <c r="BT70" s="453" t="s">
        <v>151</v>
      </c>
      <c r="BU70" s="453"/>
      <c r="BV70" s="453"/>
      <c r="BW70" s="453"/>
      <c r="BX70" s="453"/>
      <c r="BY70" s="454" t="s">
        <v>73</v>
      </c>
      <c r="BZ70" s="454"/>
      <c r="CA70" s="454"/>
    </row>
    <row r="71" spans="1:79" ht="43.2" x14ac:dyDescent="0.3">
      <c r="A71" s="460"/>
      <c r="B71" s="460"/>
      <c r="C71" s="8" t="s">
        <v>152</v>
      </c>
      <c r="D71" s="8" t="s">
        <v>153</v>
      </c>
      <c r="E71" s="188" t="s">
        <v>154</v>
      </c>
      <c r="F71" s="8" t="s">
        <v>155</v>
      </c>
      <c r="G71" s="8" t="s">
        <v>156</v>
      </c>
      <c r="H71" s="8" t="s">
        <v>152</v>
      </c>
      <c r="I71" s="8" t="s">
        <v>153</v>
      </c>
      <c r="J71" s="188" t="s">
        <v>154</v>
      </c>
      <c r="K71" s="8" t="s">
        <v>157</v>
      </c>
      <c r="L71" s="8" t="s">
        <v>156</v>
      </c>
      <c r="M71" s="188" t="s">
        <v>158</v>
      </c>
      <c r="N71" s="188" t="s">
        <v>159</v>
      </c>
      <c r="O71" s="188" t="s">
        <v>160</v>
      </c>
      <c r="Q71" s="460"/>
      <c r="R71" s="460"/>
      <c r="S71" s="8" t="s">
        <v>152</v>
      </c>
      <c r="T71" s="8" t="s">
        <v>153</v>
      </c>
      <c r="U71" s="188" t="s">
        <v>154</v>
      </c>
      <c r="V71" s="8" t="s">
        <v>155</v>
      </c>
      <c r="W71" s="8" t="s">
        <v>156</v>
      </c>
      <c r="X71" s="8" t="s">
        <v>152</v>
      </c>
      <c r="Y71" s="8" t="s">
        <v>153</v>
      </c>
      <c r="Z71" s="188" t="s">
        <v>154</v>
      </c>
      <c r="AA71" s="8" t="s">
        <v>157</v>
      </c>
      <c r="AB71" s="8" t="s">
        <v>156</v>
      </c>
      <c r="AC71" s="188" t="s">
        <v>158</v>
      </c>
      <c r="AD71" s="188" t="s">
        <v>159</v>
      </c>
      <c r="AE71" s="188" t="s">
        <v>160</v>
      </c>
      <c r="AG71" s="460"/>
      <c r="AH71" s="460"/>
      <c r="AI71" s="8" t="s">
        <v>152</v>
      </c>
      <c r="AJ71" s="8" t="s">
        <v>153</v>
      </c>
      <c r="AK71" s="188" t="s">
        <v>154</v>
      </c>
      <c r="AL71" s="8" t="s">
        <v>155</v>
      </c>
      <c r="AM71" s="8" t="s">
        <v>156</v>
      </c>
      <c r="AN71" s="8" t="s">
        <v>152</v>
      </c>
      <c r="AO71" s="8" t="s">
        <v>153</v>
      </c>
      <c r="AP71" s="188" t="s">
        <v>154</v>
      </c>
      <c r="AQ71" s="8" t="s">
        <v>157</v>
      </c>
      <c r="AR71" s="8" t="s">
        <v>156</v>
      </c>
      <c r="AS71" s="188" t="s">
        <v>158</v>
      </c>
      <c r="AT71" s="188" t="s">
        <v>159</v>
      </c>
      <c r="AU71" s="188" t="s">
        <v>160</v>
      </c>
      <c r="AW71" s="460"/>
      <c r="AX71" s="460"/>
      <c r="AY71" s="8" t="s">
        <v>152</v>
      </c>
      <c r="AZ71" s="8" t="s">
        <v>153</v>
      </c>
      <c r="BA71" s="188" t="s">
        <v>154</v>
      </c>
      <c r="BB71" s="8" t="s">
        <v>155</v>
      </c>
      <c r="BC71" s="8" t="s">
        <v>156</v>
      </c>
      <c r="BD71" s="8" t="s">
        <v>152</v>
      </c>
      <c r="BE71" s="8" t="s">
        <v>153</v>
      </c>
      <c r="BF71" s="188" t="s">
        <v>154</v>
      </c>
      <c r="BG71" s="8" t="s">
        <v>157</v>
      </c>
      <c r="BH71" s="8" t="s">
        <v>156</v>
      </c>
      <c r="BI71" s="188" t="s">
        <v>158</v>
      </c>
      <c r="BJ71" s="188" t="s">
        <v>159</v>
      </c>
      <c r="BK71" s="188" t="s">
        <v>160</v>
      </c>
      <c r="BM71" s="460"/>
      <c r="BN71" s="460"/>
      <c r="BO71" s="8" t="s">
        <v>152</v>
      </c>
      <c r="BP71" s="8" t="s">
        <v>153</v>
      </c>
      <c r="BQ71" s="188" t="s">
        <v>154</v>
      </c>
      <c r="BR71" s="8" t="s">
        <v>155</v>
      </c>
      <c r="BS71" s="8" t="s">
        <v>156</v>
      </c>
      <c r="BT71" s="8" t="s">
        <v>152</v>
      </c>
      <c r="BU71" s="8" t="s">
        <v>153</v>
      </c>
      <c r="BV71" s="188" t="s">
        <v>154</v>
      </c>
      <c r="BW71" s="8" t="s">
        <v>157</v>
      </c>
      <c r="BX71" s="8" t="s">
        <v>156</v>
      </c>
      <c r="BY71" s="188" t="s">
        <v>158</v>
      </c>
      <c r="BZ71" s="188" t="s">
        <v>159</v>
      </c>
      <c r="CA71" s="188" t="s">
        <v>160</v>
      </c>
    </row>
    <row r="72" spans="1:79" x14ac:dyDescent="0.3">
      <c r="A72" s="457" t="s">
        <v>161</v>
      </c>
      <c r="B72" s="457"/>
      <c r="C72" s="97"/>
      <c r="D72" s="97"/>
      <c r="E72" s="189" t="e">
        <f>SUM(D72/C72)*100</f>
        <v>#DIV/0!</v>
      </c>
      <c r="F72" s="190">
        <v>5</v>
      </c>
      <c r="G72" s="190">
        <v>10</v>
      </c>
      <c r="H72" s="97"/>
      <c r="I72" s="97"/>
      <c r="J72" s="189" t="e">
        <f>SUM(I72/H72)*100</f>
        <v>#DIV/0!</v>
      </c>
      <c r="K72" s="190">
        <v>9</v>
      </c>
      <c r="L72" s="190">
        <v>10</v>
      </c>
      <c r="M72" s="189" t="e">
        <f>SUM(100-E72)</f>
        <v>#DIV/0!</v>
      </c>
      <c r="N72" s="189" t="e">
        <f>SUM(M72-(M72*0.5))</f>
        <v>#DIV/0!</v>
      </c>
      <c r="O72" s="189" t="e">
        <f>SUM((100-J72)-(100-E72))*-1</f>
        <v>#DIV/0!</v>
      </c>
      <c r="Q72" s="457" t="s">
        <v>161</v>
      </c>
      <c r="R72" s="457"/>
      <c r="S72" s="97"/>
      <c r="T72" s="97"/>
      <c r="U72" s="189" t="e">
        <f>SUM(T72/S72)*100</f>
        <v>#DIV/0!</v>
      </c>
      <c r="V72" s="190">
        <v>5</v>
      </c>
      <c r="W72" s="190">
        <v>10</v>
      </c>
      <c r="X72" s="97"/>
      <c r="Y72" s="97"/>
      <c r="Z72" s="189" t="e">
        <f>SUM(Y72/X72)*100</f>
        <v>#DIV/0!</v>
      </c>
      <c r="AA72" s="190">
        <v>9</v>
      </c>
      <c r="AB72" s="190">
        <v>10</v>
      </c>
      <c r="AC72" s="189" t="e">
        <f>SUM(100-U72)</f>
        <v>#DIV/0!</v>
      </c>
      <c r="AD72" s="189" t="e">
        <f>SUM(AC72-(AC72*0.5))</f>
        <v>#DIV/0!</v>
      </c>
      <c r="AE72" s="189" t="e">
        <f>SUM((100-Z72)-(100-U72))*-1</f>
        <v>#DIV/0!</v>
      </c>
      <c r="AG72" s="457" t="s">
        <v>161</v>
      </c>
      <c r="AH72" s="457"/>
      <c r="AI72" s="97"/>
      <c r="AJ72" s="97"/>
      <c r="AK72" s="189" t="e">
        <f>SUM(AJ72/AI72)*100</f>
        <v>#DIV/0!</v>
      </c>
      <c r="AL72" s="190">
        <v>5</v>
      </c>
      <c r="AM72" s="190">
        <v>10</v>
      </c>
      <c r="AN72" s="97"/>
      <c r="AO72" s="97"/>
      <c r="AP72" s="189" t="e">
        <f>SUM(AO72/AN72)*100</f>
        <v>#DIV/0!</v>
      </c>
      <c r="AQ72" s="190">
        <v>9</v>
      </c>
      <c r="AR72" s="190">
        <v>10</v>
      </c>
      <c r="AS72" s="189" t="e">
        <f>SUM(100-AK72)</f>
        <v>#DIV/0!</v>
      </c>
      <c r="AT72" s="189" t="e">
        <f>SUM(AS72-(AS72*0.5))</f>
        <v>#DIV/0!</v>
      </c>
      <c r="AU72" s="189" t="e">
        <f>SUM((100-AP72)-(100-AK72))*-1</f>
        <v>#DIV/0!</v>
      </c>
      <c r="AW72" s="457" t="s">
        <v>161</v>
      </c>
      <c r="AX72" s="457"/>
      <c r="AY72" s="97"/>
      <c r="AZ72" s="97"/>
      <c r="BA72" s="189" t="e">
        <f>SUM(AZ72/AY72)*100</f>
        <v>#DIV/0!</v>
      </c>
      <c r="BB72" s="190">
        <v>5</v>
      </c>
      <c r="BC72" s="190">
        <v>10</v>
      </c>
      <c r="BD72" s="97"/>
      <c r="BE72" s="97"/>
      <c r="BF72" s="189" t="e">
        <f>SUM(BE72/BD72)*100</f>
        <v>#DIV/0!</v>
      </c>
      <c r="BG72" s="190">
        <v>9</v>
      </c>
      <c r="BH72" s="190">
        <v>10</v>
      </c>
      <c r="BI72" s="189" t="e">
        <f>SUM(100-BA72)</f>
        <v>#DIV/0!</v>
      </c>
      <c r="BJ72" s="189" t="e">
        <f>SUM(BI72-(BI72*0.5))</f>
        <v>#DIV/0!</v>
      </c>
      <c r="BK72" s="189" t="e">
        <f>SUM((100-BF72)-(100-BA72))*-1</f>
        <v>#DIV/0!</v>
      </c>
      <c r="BM72" s="457" t="s">
        <v>161</v>
      </c>
      <c r="BN72" s="457"/>
      <c r="BO72" s="97"/>
      <c r="BP72" s="97"/>
      <c r="BQ72" s="189" t="e">
        <f>SUM(BP72/BO72)*100</f>
        <v>#DIV/0!</v>
      </c>
      <c r="BR72" s="190">
        <v>5</v>
      </c>
      <c r="BS72" s="190">
        <v>10</v>
      </c>
      <c r="BT72" s="97"/>
      <c r="BU72" s="97"/>
      <c r="BV72" s="189" t="e">
        <f>SUM(BU72/BT72)*100</f>
        <v>#DIV/0!</v>
      </c>
      <c r="BW72" s="190">
        <v>9</v>
      </c>
      <c r="BX72" s="190">
        <v>10</v>
      </c>
      <c r="BY72" s="189" t="e">
        <f>SUM(100-BQ72)</f>
        <v>#DIV/0!</v>
      </c>
      <c r="BZ72" s="189" t="e">
        <f>SUM(BY72-(BY72*0.5))</f>
        <v>#DIV/0!</v>
      </c>
      <c r="CA72" s="189" t="e">
        <f>SUM((100-BV72)-(100-BQ72))*-1</f>
        <v>#DIV/0!</v>
      </c>
    </row>
    <row r="73" spans="1:79" x14ac:dyDescent="0.3">
      <c r="A73" s="457" t="s">
        <v>162</v>
      </c>
      <c r="B73" s="457"/>
      <c r="C73" s="97"/>
      <c r="D73" s="97"/>
      <c r="E73" s="189" t="e">
        <f>SUM(D73/C73)*100</f>
        <v>#DIV/0!</v>
      </c>
      <c r="F73" s="190">
        <v>5</v>
      </c>
      <c r="G73" s="190">
        <v>10</v>
      </c>
      <c r="H73" s="97"/>
      <c r="I73" s="97"/>
      <c r="J73" s="189" t="e">
        <f>SUM(I73/H73)*100</f>
        <v>#DIV/0!</v>
      </c>
      <c r="K73" s="190">
        <v>9</v>
      </c>
      <c r="L73" s="190">
        <v>10</v>
      </c>
      <c r="M73" s="189" t="e">
        <f t="shared" ref="M73:M80" si="100">SUM(100-E73)</f>
        <v>#DIV/0!</v>
      </c>
      <c r="N73" s="189" t="e">
        <f t="shared" ref="N73:N80" si="101">SUM(M73-(M73*0.5))</f>
        <v>#DIV/0!</v>
      </c>
      <c r="O73" s="189" t="e">
        <f t="shared" ref="O73:O80" si="102">SUM((100-J73)-(100-E73))*-1</f>
        <v>#DIV/0!</v>
      </c>
      <c r="Q73" s="457" t="s">
        <v>162</v>
      </c>
      <c r="R73" s="457"/>
      <c r="S73" s="97"/>
      <c r="T73" s="97"/>
      <c r="U73" s="189" t="e">
        <f>SUM(T73/S73)*100</f>
        <v>#DIV/0!</v>
      </c>
      <c r="V73" s="190">
        <v>5</v>
      </c>
      <c r="W73" s="190">
        <v>10</v>
      </c>
      <c r="X73" s="97"/>
      <c r="Y73" s="97"/>
      <c r="Z73" s="189" t="e">
        <f>SUM(Y73/X73)*100</f>
        <v>#DIV/0!</v>
      </c>
      <c r="AA73" s="190">
        <v>9</v>
      </c>
      <c r="AB73" s="190">
        <v>10</v>
      </c>
      <c r="AC73" s="189" t="e">
        <f t="shared" ref="AC73:AC80" si="103">SUM(100-U73)</f>
        <v>#DIV/0!</v>
      </c>
      <c r="AD73" s="189" t="e">
        <f t="shared" ref="AD73:AD80" si="104">SUM(AC73-(AC73*0.5))</f>
        <v>#DIV/0!</v>
      </c>
      <c r="AE73" s="189" t="e">
        <f t="shared" ref="AE73:AE80" si="105">SUM((100-Z73)-(100-U73))*-1</f>
        <v>#DIV/0!</v>
      </c>
      <c r="AG73" s="457" t="s">
        <v>162</v>
      </c>
      <c r="AH73" s="457"/>
      <c r="AI73" s="97"/>
      <c r="AJ73" s="97"/>
      <c r="AK73" s="189" t="e">
        <f>SUM(AJ73/AI73)*100</f>
        <v>#DIV/0!</v>
      </c>
      <c r="AL73" s="190">
        <v>5</v>
      </c>
      <c r="AM73" s="190">
        <v>10</v>
      </c>
      <c r="AN73" s="97"/>
      <c r="AO73" s="97"/>
      <c r="AP73" s="189" t="e">
        <f>SUM(AO73/AN73)*100</f>
        <v>#DIV/0!</v>
      </c>
      <c r="AQ73" s="190">
        <v>9</v>
      </c>
      <c r="AR73" s="190">
        <v>10</v>
      </c>
      <c r="AS73" s="189" t="e">
        <f t="shared" ref="AS73:AS80" si="106">SUM(100-AK73)</f>
        <v>#DIV/0!</v>
      </c>
      <c r="AT73" s="189" t="e">
        <f t="shared" ref="AT73:AT80" si="107">SUM(AS73-(AS73*0.5))</f>
        <v>#DIV/0!</v>
      </c>
      <c r="AU73" s="189" t="e">
        <f t="shared" ref="AU73:AU80" si="108">SUM((100-AP73)-(100-AK73))*-1</f>
        <v>#DIV/0!</v>
      </c>
      <c r="AW73" s="457" t="s">
        <v>162</v>
      </c>
      <c r="AX73" s="457"/>
      <c r="AY73" s="97"/>
      <c r="AZ73" s="97"/>
      <c r="BA73" s="189" t="e">
        <f>SUM(AZ73/AY73)*100</f>
        <v>#DIV/0!</v>
      </c>
      <c r="BB73" s="190">
        <v>5</v>
      </c>
      <c r="BC73" s="190">
        <v>10</v>
      </c>
      <c r="BD73" s="97"/>
      <c r="BE73" s="97"/>
      <c r="BF73" s="189" t="e">
        <f>SUM(BE73/BD73)*100</f>
        <v>#DIV/0!</v>
      </c>
      <c r="BG73" s="190">
        <v>9</v>
      </c>
      <c r="BH73" s="190">
        <v>10</v>
      </c>
      <c r="BI73" s="189" t="e">
        <f t="shared" ref="BI73:BI80" si="109">SUM(100-BA73)</f>
        <v>#DIV/0!</v>
      </c>
      <c r="BJ73" s="189" t="e">
        <f t="shared" ref="BJ73:BJ80" si="110">SUM(BI73-(BI73*0.5))</f>
        <v>#DIV/0!</v>
      </c>
      <c r="BK73" s="189" t="e">
        <f t="shared" ref="BK73:BK80" si="111">SUM((100-BF73)-(100-BA73))*-1</f>
        <v>#DIV/0!</v>
      </c>
      <c r="BM73" s="457" t="s">
        <v>162</v>
      </c>
      <c r="BN73" s="457"/>
      <c r="BO73" s="97"/>
      <c r="BP73" s="97"/>
      <c r="BQ73" s="189" t="e">
        <f>SUM(BP73/BO73)*100</f>
        <v>#DIV/0!</v>
      </c>
      <c r="BR73" s="190">
        <v>5</v>
      </c>
      <c r="BS73" s="190">
        <v>10</v>
      </c>
      <c r="BT73" s="97"/>
      <c r="BU73" s="97"/>
      <c r="BV73" s="189" t="e">
        <f>SUM(BU73/BT73)*100</f>
        <v>#DIV/0!</v>
      </c>
      <c r="BW73" s="190">
        <v>9</v>
      </c>
      <c r="BX73" s="190">
        <v>10</v>
      </c>
      <c r="BY73" s="189" t="e">
        <f t="shared" ref="BY73:BY80" si="112">SUM(100-BQ73)</f>
        <v>#DIV/0!</v>
      </c>
      <c r="BZ73" s="189" t="e">
        <f t="shared" ref="BZ73:BZ80" si="113">SUM(BY73-(BY73*0.5))</f>
        <v>#DIV/0!</v>
      </c>
      <c r="CA73" s="189" t="e">
        <f t="shared" ref="CA73:CA80" si="114">SUM((100-BV73)-(100-BQ73))*-1</f>
        <v>#DIV/0!</v>
      </c>
    </row>
    <row r="74" spans="1:79" x14ac:dyDescent="0.3">
      <c r="A74" s="457" t="s">
        <v>163</v>
      </c>
      <c r="B74" s="457"/>
      <c r="C74" s="97"/>
      <c r="D74" s="97"/>
      <c r="E74" s="189" t="e">
        <f t="shared" ref="E74:E80" si="115">SUM(D74/C74)*100</f>
        <v>#DIV/0!</v>
      </c>
      <c r="F74" s="190">
        <v>12</v>
      </c>
      <c r="G74" s="190">
        <v>26</v>
      </c>
      <c r="H74" s="97"/>
      <c r="I74" s="97"/>
      <c r="J74" s="189" t="e">
        <f t="shared" ref="J74:J80" si="116">SUM(I74/H74)*100</f>
        <v>#DIV/0!</v>
      </c>
      <c r="K74" s="190">
        <v>24</v>
      </c>
      <c r="L74" s="190">
        <v>26</v>
      </c>
      <c r="M74" s="189" t="e">
        <f t="shared" si="100"/>
        <v>#DIV/0!</v>
      </c>
      <c r="N74" s="189" t="e">
        <f t="shared" si="101"/>
        <v>#DIV/0!</v>
      </c>
      <c r="O74" s="189" t="e">
        <f t="shared" si="102"/>
        <v>#DIV/0!</v>
      </c>
      <c r="Q74" s="457" t="s">
        <v>163</v>
      </c>
      <c r="R74" s="457"/>
      <c r="S74" s="97"/>
      <c r="T74" s="97"/>
      <c r="U74" s="189" t="e">
        <f t="shared" ref="U74:U80" si="117">SUM(T74/S74)*100</f>
        <v>#DIV/0!</v>
      </c>
      <c r="V74" s="190">
        <v>12</v>
      </c>
      <c r="W74" s="190">
        <v>26</v>
      </c>
      <c r="X74" s="97"/>
      <c r="Y74" s="97"/>
      <c r="Z74" s="189" t="e">
        <f t="shared" ref="Z74:Z80" si="118">SUM(Y74/X74)*100</f>
        <v>#DIV/0!</v>
      </c>
      <c r="AA74" s="190">
        <v>24</v>
      </c>
      <c r="AB74" s="190">
        <v>26</v>
      </c>
      <c r="AC74" s="189" t="e">
        <f t="shared" si="103"/>
        <v>#DIV/0!</v>
      </c>
      <c r="AD74" s="189" t="e">
        <f t="shared" si="104"/>
        <v>#DIV/0!</v>
      </c>
      <c r="AE74" s="189" t="e">
        <f t="shared" si="105"/>
        <v>#DIV/0!</v>
      </c>
      <c r="AG74" s="457" t="s">
        <v>163</v>
      </c>
      <c r="AH74" s="457"/>
      <c r="AI74" s="97"/>
      <c r="AJ74" s="97"/>
      <c r="AK74" s="189" t="e">
        <f t="shared" ref="AK74:AK80" si="119">SUM(AJ74/AI74)*100</f>
        <v>#DIV/0!</v>
      </c>
      <c r="AL74" s="190">
        <v>12</v>
      </c>
      <c r="AM74" s="190">
        <v>26</v>
      </c>
      <c r="AN74" s="97"/>
      <c r="AO74" s="97"/>
      <c r="AP74" s="189" t="e">
        <f t="shared" ref="AP74:AP80" si="120">SUM(AO74/AN74)*100</f>
        <v>#DIV/0!</v>
      </c>
      <c r="AQ74" s="190">
        <v>24</v>
      </c>
      <c r="AR74" s="190">
        <v>26</v>
      </c>
      <c r="AS74" s="189" t="e">
        <f t="shared" si="106"/>
        <v>#DIV/0!</v>
      </c>
      <c r="AT74" s="189" t="e">
        <f t="shared" si="107"/>
        <v>#DIV/0!</v>
      </c>
      <c r="AU74" s="189" t="e">
        <f t="shared" si="108"/>
        <v>#DIV/0!</v>
      </c>
      <c r="AW74" s="457" t="s">
        <v>163</v>
      </c>
      <c r="AX74" s="457"/>
      <c r="AY74" s="97"/>
      <c r="AZ74" s="97"/>
      <c r="BA74" s="189" t="e">
        <f t="shared" ref="BA74:BA80" si="121">SUM(AZ74/AY74)*100</f>
        <v>#DIV/0!</v>
      </c>
      <c r="BB74" s="190">
        <v>12</v>
      </c>
      <c r="BC74" s="190">
        <v>26</v>
      </c>
      <c r="BD74" s="97"/>
      <c r="BE74" s="97"/>
      <c r="BF74" s="189" t="e">
        <f t="shared" ref="BF74:BF80" si="122">SUM(BE74/BD74)*100</f>
        <v>#DIV/0!</v>
      </c>
      <c r="BG74" s="190">
        <v>24</v>
      </c>
      <c r="BH74" s="190">
        <v>26</v>
      </c>
      <c r="BI74" s="189" t="e">
        <f t="shared" si="109"/>
        <v>#DIV/0!</v>
      </c>
      <c r="BJ74" s="189" t="e">
        <f t="shared" si="110"/>
        <v>#DIV/0!</v>
      </c>
      <c r="BK74" s="189" t="e">
        <f t="shared" si="111"/>
        <v>#DIV/0!</v>
      </c>
      <c r="BM74" s="457" t="s">
        <v>163</v>
      </c>
      <c r="BN74" s="457"/>
      <c r="BO74" s="97"/>
      <c r="BP74" s="97"/>
      <c r="BQ74" s="189" t="e">
        <f t="shared" ref="BQ74:BQ80" si="123">SUM(BP74/BO74)*100</f>
        <v>#DIV/0!</v>
      </c>
      <c r="BR74" s="190">
        <v>12</v>
      </c>
      <c r="BS74" s="190">
        <v>26</v>
      </c>
      <c r="BT74" s="97"/>
      <c r="BU74" s="97"/>
      <c r="BV74" s="189" t="e">
        <f t="shared" ref="BV74:BV80" si="124">SUM(BU74/BT74)*100</f>
        <v>#DIV/0!</v>
      </c>
      <c r="BW74" s="190">
        <v>24</v>
      </c>
      <c r="BX74" s="190">
        <v>26</v>
      </c>
      <c r="BY74" s="189" t="e">
        <f t="shared" si="112"/>
        <v>#DIV/0!</v>
      </c>
      <c r="BZ74" s="189" t="e">
        <f t="shared" si="113"/>
        <v>#DIV/0!</v>
      </c>
      <c r="CA74" s="189" t="e">
        <f t="shared" si="114"/>
        <v>#DIV/0!</v>
      </c>
    </row>
    <row r="75" spans="1:79" x14ac:dyDescent="0.3">
      <c r="A75" s="457" t="s">
        <v>164</v>
      </c>
      <c r="B75" s="457"/>
      <c r="C75" s="97"/>
      <c r="D75" s="97"/>
      <c r="E75" s="189" t="e">
        <f t="shared" si="115"/>
        <v>#DIV/0!</v>
      </c>
      <c r="F75" s="190">
        <v>5</v>
      </c>
      <c r="G75" s="190">
        <v>26</v>
      </c>
      <c r="H75" s="97"/>
      <c r="I75" s="97"/>
      <c r="J75" s="189" t="e">
        <f t="shared" si="116"/>
        <v>#DIV/0!</v>
      </c>
      <c r="K75" s="190">
        <v>21</v>
      </c>
      <c r="L75" s="190">
        <v>26</v>
      </c>
      <c r="M75" s="189" t="e">
        <f t="shared" si="100"/>
        <v>#DIV/0!</v>
      </c>
      <c r="N75" s="189" t="e">
        <f t="shared" si="101"/>
        <v>#DIV/0!</v>
      </c>
      <c r="O75" s="189" t="e">
        <f t="shared" si="102"/>
        <v>#DIV/0!</v>
      </c>
      <c r="Q75" s="457" t="s">
        <v>164</v>
      </c>
      <c r="R75" s="457"/>
      <c r="S75" s="97"/>
      <c r="T75" s="97"/>
      <c r="U75" s="189" t="e">
        <f t="shared" si="117"/>
        <v>#DIV/0!</v>
      </c>
      <c r="V75" s="190">
        <v>5</v>
      </c>
      <c r="W75" s="190">
        <v>26</v>
      </c>
      <c r="X75" s="97"/>
      <c r="Y75" s="97"/>
      <c r="Z75" s="189" t="e">
        <f t="shared" si="118"/>
        <v>#DIV/0!</v>
      </c>
      <c r="AA75" s="190">
        <v>21</v>
      </c>
      <c r="AB75" s="190">
        <v>26</v>
      </c>
      <c r="AC75" s="189" t="e">
        <f t="shared" si="103"/>
        <v>#DIV/0!</v>
      </c>
      <c r="AD75" s="189" t="e">
        <f t="shared" si="104"/>
        <v>#DIV/0!</v>
      </c>
      <c r="AE75" s="189" t="e">
        <f t="shared" si="105"/>
        <v>#DIV/0!</v>
      </c>
      <c r="AG75" s="457" t="s">
        <v>164</v>
      </c>
      <c r="AH75" s="457"/>
      <c r="AI75" s="97"/>
      <c r="AJ75" s="97"/>
      <c r="AK75" s="189" t="e">
        <f t="shared" si="119"/>
        <v>#DIV/0!</v>
      </c>
      <c r="AL75" s="190">
        <v>5</v>
      </c>
      <c r="AM75" s="190">
        <v>26</v>
      </c>
      <c r="AN75" s="97"/>
      <c r="AO75" s="97"/>
      <c r="AP75" s="189" t="e">
        <f t="shared" si="120"/>
        <v>#DIV/0!</v>
      </c>
      <c r="AQ75" s="190">
        <v>21</v>
      </c>
      <c r="AR75" s="190">
        <v>26</v>
      </c>
      <c r="AS75" s="189" t="e">
        <f t="shared" si="106"/>
        <v>#DIV/0!</v>
      </c>
      <c r="AT75" s="189" t="e">
        <f t="shared" si="107"/>
        <v>#DIV/0!</v>
      </c>
      <c r="AU75" s="189" t="e">
        <f t="shared" si="108"/>
        <v>#DIV/0!</v>
      </c>
      <c r="AW75" s="457" t="s">
        <v>164</v>
      </c>
      <c r="AX75" s="457"/>
      <c r="AY75" s="97"/>
      <c r="AZ75" s="97"/>
      <c r="BA75" s="189" t="e">
        <f t="shared" si="121"/>
        <v>#DIV/0!</v>
      </c>
      <c r="BB75" s="190">
        <v>5</v>
      </c>
      <c r="BC75" s="190">
        <v>26</v>
      </c>
      <c r="BD75" s="97"/>
      <c r="BE75" s="97"/>
      <c r="BF75" s="189" t="e">
        <f t="shared" si="122"/>
        <v>#DIV/0!</v>
      </c>
      <c r="BG75" s="190">
        <v>21</v>
      </c>
      <c r="BH75" s="190">
        <v>26</v>
      </c>
      <c r="BI75" s="189" t="e">
        <f t="shared" si="109"/>
        <v>#DIV/0!</v>
      </c>
      <c r="BJ75" s="189" t="e">
        <f t="shared" si="110"/>
        <v>#DIV/0!</v>
      </c>
      <c r="BK75" s="189" t="e">
        <f t="shared" si="111"/>
        <v>#DIV/0!</v>
      </c>
      <c r="BM75" s="457" t="s">
        <v>164</v>
      </c>
      <c r="BN75" s="457"/>
      <c r="BO75" s="97"/>
      <c r="BP75" s="97"/>
      <c r="BQ75" s="189" t="e">
        <f t="shared" si="123"/>
        <v>#DIV/0!</v>
      </c>
      <c r="BR75" s="190">
        <v>5</v>
      </c>
      <c r="BS75" s="190">
        <v>26</v>
      </c>
      <c r="BT75" s="97"/>
      <c r="BU75" s="97"/>
      <c r="BV75" s="189" t="e">
        <f t="shared" si="124"/>
        <v>#DIV/0!</v>
      </c>
      <c r="BW75" s="190">
        <v>21</v>
      </c>
      <c r="BX75" s="190">
        <v>26</v>
      </c>
      <c r="BY75" s="189" t="e">
        <f t="shared" si="112"/>
        <v>#DIV/0!</v>
      </c>
      <c r="BZ75" s="189" t="e">
        <f t="shared" si="113"/>
        <v>#DIV/0!</v>
      </c>
      <c r="CA75" s="189" t="e">
        <f t="shared" si="114"/>
        <v>#DIV/0!</v>
      </c>
    </row>
    <row r="76" spans="1:79" x14ac:dyDescent="0.3">
      <c r="A76" s="457" t="s">
        <v>165</v>
      </c>
      <c r="B76" s="457"/>
      <c r="C76" s="97"/>
      <c r="D76" s="97"/>
      <c r="E76" s="189" t="e">
        <f t="shared" si="115"/>
        <v>#DIV/0!</v>
      </c>
      <c r="F76" s="190">
        <v>2</v>
      </c>
      <c r="G76" s="190">
        <v>20</v>
      </c>
      <c r="H76" s="97"/>
      <c r="I76" s="97"/>
      <c r="J76" s="189" t="e">
        <f t="shared" si="116"/>
        <v>#DIV/0!</v>
      </c>
      <c r="K76" s="190">
        <v>13</v>
      </c>
      <c r="L76" s="190">
        <v>20</v>
      </c>
      <c r="M76" s="189" t="e">
        <f t="shared" si="100"/>
        <v>#DIV/0!</v>
      </c>
      <c r="N76" s="189" t="e">
        <f t="shared" si="101"/>
        <v>#DIV/0!</v>
      </c>
      <c r="O76" s="189" t="e">
        <f t="shared" si="102"/>
        <v>#DIV/0!</v>
      </c>
      <c r="Q76" s="457" t="s">
        <v>165</v>
      </c>
      <c r="R76" s="457"/>
      <c r="S76" s="97"/>
      <c r="T76" s="97"/>
      <c r="U76" s="189" t="e">
        <f t="shared" si="117"/>
        <v>#DIV/0!</v>
      </c>
      <c r="V76" s="190">
        <v>2</v>
      </c>
      <c r="W76" s="190">
        <v>20</v>
      </c>
      <c r="X76" s="97"/>
      <c r="Y76" s="97"/>
      <c r="Z76" s="189" t="e">
        <f t="shared" si="118"/>
        <v>#DIV/0!</v>
      </c>
      <c r="AA76" s="190">
        <v>13</v>
      </c>
      <c r="AB76" s="190">
        <v>20</v>
      </c>
      <c r="AC76" s="189" t="e">
        <f t="shared" si="103"/>
        <v>#DIV/0!</v>
      </c>
      <c r="AD76" s="189" t="e">
        <f t="shared" si="104"/>
        <v>#DIV/0!</v>
      </c>
      <c r="AE76" s="189" t="e">
        <f t="shared" si="105"/>
        <v>#DIV/0!</v>
      </c>
      <c r="AG76" s="457" t="s">
        <v>165</v>
      </c>
      <c r="AH76" s="457"/>
      <c r="AI76" s="97"/>
      <c r="AJ76" s="97"/>
      <c r="AK76" s="189" t="e">
        <f t="shared" si="119"/>
        <v>#DIV/0!</v>
      </c>
      <c r="AL76" s="190">
        <v>2</v>
      </c>
      <c r="AM76" s="190">
        <v>20</v>
      </c>
      <c r="AN76" s="97"/>
      <c r="AO76" s="97"/>
      <c r="AP76" s="189" t="e">
        <f t="shared" si="120"/>
        <v>#DIV/0!</v>
      </c>
      <c r="AQ76" s="190">
        <v>13</v>
      </c>
      <c r="AR76" s="190">
        <v>20</v>
      </c>
      <c r="AS76" s="189" t="e">
        <f t="shared" si="106"/>
        <v>#DIV/0!</v>
      </c>
      <c r="AT76" s="189" t="e">
        <f t="shared" si="107"/>
        <v>#DIV/0!</v>
      </c>
      <c r="AU76" s="189" t="e">
        <f t="shared" si="108"/>
        <v>#DIV/0!</v>
      </c>
      <c r="AW76" s="457" t="s">
        <v>165</v>
      </c>
      <c r="AX76" s="457"/>
      <c r="AY76" s="97"/>
      <c r="AZ76" s="97"/>
      <c r="BA76" s="189" t="e">
        <f t="shared" si="121"/>
        <v>#DIV/0!</v>
      </c>
      <c r="BB76" s="190">
        <v>2</v>
      </c>
      <c r="BC76" s="190">
        <v>20</v>
      </c>
      <c r="BD76" s="97"/>
      <c r="BE76" s="97"/>
      <c r="BF76" s="189" t="e">
        <f t="shared" si="122"/>
        <v>#DIV/0!</v>
      </c>
      <c r="BG76" s="190">
        <v>13</v>
      </c>
      <c r="BH76" s="190">
        <v>20</v>
      </c>
      <c r="BI76" s="189" t="e">
        <f t="shared" si="109"/>
        <v>#DIV/0!</v>
      </c>
      <c r="BJ76" s="189" t="e">
        <f t="shared" si="110"/>
        <v>#DIV/0!</v>
      </c>
      <c r="BK76" s="189" t="e">
        <f t="shared" si="111"/>
        <v>#DIV/0!</v>
      </c>
      <c r="BM76" s="457" t="s">
        <v>165</v>
      </c>
      <c r="BN76" s="457"/>
      <c r="BO76" s="97"/>
      <c r="BP76" s="97"/>
      <c r="BQ76" s="189" t="e">
        <f t="shared" si="123"/>
        <v>#DIV/0!</v>
      </c>
      <c r="BR76" s="190">
        <v>2</v>
      </c>
      <c r="BS76" s="190">
        <v>20</v>
      </c>
      <c r="BT76" s="97"/>
      <c r="BU76" s="97"/>
      <c r="BV76" s="189" t="e">
        <f t="shared" si="124"/>
        <v>#DIV/0!</v>
      </c>
      <c r="BW76" s="190">
        <v>13</v>
      </c>
      <c r="BX76" s="190">
        <v>20</v>
      </c>
      <c r="BY76" s="189" t="e">
        <f t="shared" si="112"/>
        <v>#DIV/0!</v>
      </c>
      <c r="BZ76" s="189" t="e">
        <f t="shared" si="113"/>
        <v>#DIV/0!</v>
      </c>
      <c r="CA76" s="189" t="e">
        <f t="shared" si="114"/>
        <v>#DIV/0!</v>
      </c>
    </row>
    <row r="77" spans="1:79" x14ac:dyDescent="0.3">
      <c r="A77" s="457" t="s">
        <v>166</v>
      </c>
      <c r="B77" s="457"/>
      <c r="C77" s="97"/>
      <c r="D77" s="97"/>
      <c r="E77" s="189" t="e">
        <f t="shared" si="115"/>
        <v>#DIV/0!</v>
      </c>
      <c r="F77" s="190">
        <v>2</v>
      </c>
      <c r="G77" s="190">
        <v>4</v>
      </c>
      <c r="H77" s="97"/>
      <c r="I77" s="97"/>
      <c r="J77" s="189" t="e">
        <f t="shared" si="116"/>
        <v>#DIV/0!</v>
      </c>
      <c r="K77" s="190">
        <v>5</v>
      </c>
      <c r="L77" s="190">
        <v>5</v>
      </c>
      <c r="M77" s="189" t="e">
        <f t="shared" si="100"/>
        <v>#DIV/0!</v>
      </c>
      <c r="N77" s="189" t="e">
        <f t="shared" si="101"/>
        <v>#DIV/0!</v>
      </c>
      <c r="O77" s="189" t="e">
        <f t="shared" si="102"/>
        <v>#DIV/0!</v>
      </c>
      <c r="Q77" s="457" t="s">
        <v>166</v>
      </c>
      <c r="R77" s="457"/>
      <c r="S77" s="97"/>
      <c r="T77" s="97"/>
      <c r="U77" s="189" t="e">
        <f t="shared" si="117"/>
        <v>#DIV/0!</v>
      </c>
      <c r="V77" s="190">
        <v>2</v>
      </c>
      <c r="W77" s="190">
        <v>4</v>
      </c>
      <c r="X77" s="97"/>
      <c r="Y77" s="97"/>
      <c r="Z77" s="189" t="e">
        <f t="shared" si="118"/>
        <v>#DIV/0!</v>
      </c>
      <c r="AA77" s="190">
        <v>5</v>
      </c>
      <c r="AB77" s="190">
        <v>5</v>
      </c>
      <c r="AC77" s="189" t="e">
        <f t="shared" si="103"/>
        <v>#DIV/0!</v>
      </c>
      <c r="AD77" s="189" t="e">
        <f t="shared" si="104"/>
        <v>#DIV/0!</v>
      </c>
      <c r="AE77" s="189" t="e">
        <f t="shared" si="105"/>
        <v>#DIV/0!</v>
      </c>
      <c r="AG77" s="457" t="s">
        <v>166</v>
      </c>
      <c r="AH77" s="457"/>
      <c r="AI77" s="97"/>
      <c r="AJ77" s="97"/>
      <c r="AK77" s="189" t="e">
        <f t="shared" si="119"/>
        <v>#DIV/0!</v>
      </c>
      <c r="AL77" s="190">
        <v>2</v>
      </c>
      <c r="AM77" s="190">
        <v>4</v>
      </c>
      <c r="AN77" s="97"/>
      <c r="AO77" s="97"/>
      <c r="AP77" s="189" t="e">
        <f t="shared" si="120"/>
        <v>#DIV/0!</v>
      </c>
      <c r="AQ77" s="190">
        <v>5</v>
      </c>
      <c r="AR77" s="190">
        <v>5</v>
      </c>
      <c r="AS77" s="189" t="e">
        <f t="shared" si="106"/>
        <v>#DIV/0!</v>
      </c>
      <c r="AT77" s="189" t="e">
        <f t="shared" si="107"/>
        <v>#DIV/0!</v>
      </c>
      <c r="AU77" s="189" t="e">
        <f t="shared" si="108"/>
        <v>#DIV/0!</v>
      </c>
      <c r="AW77" s="457" t="s">
        <v>166</v>
      </c>
      <c r="AX77" s="457"/>
      <c r="AY77" s="97"/>
      <c r="AZ77" s="97"/>
      <c r="BA77" s="189" t="e">
        <f t="shared" si="121"/>
        <v>#DIV/0!</v>
      </c>
      <c r="BB77" s="190">
        <v>2</v>
      </c>
      <c r="BC77" s="190">
        <v>4</v>
      </c>
      <c r="BD77" s="97"/>
      <c r="BE77" s="97"/>
      <c r="BF77" s="189" t="e">
        <f t="shared" si="122"/>
        <v>#DIV/0!</v>
      </c>
      <c r="BG77" s="190">
        <v>5</v>
      </c>
      <c r="BH77" s="190">
        <v>5</v>
      </c>
      <c r="BI77" s="189" t="e">
        <f t="shared" si="109"/>
        <v>#DIV/0!</v>
      </c>
      <c r="BJ77" s="189" t="e">
        <f t="shared" si="110"/>
        <v>#DIV/0!</v>
      </c>
      <c r="BK77" s="189" t="e">
        <f t="shared" si="111"/>
        <v>#DIV/0!</v>
      </c>
      <c r="BM77" s="457" t="s">
        <v>166</v>
      </c>
      <c r="BN77" s="457"/>
      <c r="BO77" s="97"/>
      <c r="BP77" s="97"/>
      <c r="BQ77" s="189" t="e">
        <f t="shared" si="123"/>
        <v>#DIV/0!</v>
      </c>
      <c r="BR77" s="190">
        <v>2</v>
      </c>
      <c r="BS77" s="190">
        <v>4</v>
      </c>
      <c r="BT77" s="97"/>
      <c r="BU77" s="97"/>
      <c r="BV77" s="189" t="e">
        <f t="shared" si="124"/>
        <v>#DIV/0!</v>
      </c>
      <c r="BW77" s="190">
        <v>5</v>
      </c>
      <c r="BX77" s="190">
        <v>5</v>
      </c>
      <c r="BY77" s="189" t="e">
        <f t="shared" si="112"/>
        <v>#DIV/0!</v>
      </c>
      <c r="BZ77" s="189" t="e">
        <f t="shared" si="113"/>
        <v>#DIV/0!</v>
      </c>
      <c r="CA77" s="189" t="e">
        <f t="shared" si="114"/>
        <v>#DIV/0!</v>
      </c>
    </row>
    <row r="78" spans="1:79" x14ac:dyDescent="0.3">
      <c r="A78" s="457" t="s">
        <v>167</v>
      </c>
      <c r="B78" s="457"/>
      <c r="C78" s="97"/>
      <c r="D78" s="97"/>
      <c r="E78" s="189" t="e">
        <f t="shared" si="115"/>
        <v>#DIV/0!</v>
      </c>
      <c r="F78" s="190">
        <v>2</v>
      </c>
      <c r="G78" s="190">
        <v>8</v>
      </c>
      <c r="H78" s="97"/>
      <c r="I78" s="97"/>
      <c r="J78" s="189" t="e">
        <f t="shared" si="116"/>
        <v>#DIV/0!</v>
      </c>
      <c r="K78" s="190">
        <v>9</v>
      </c>
      <c r="L78" s="190">
        <v>10</v>
      </c>
      <c r="M78" s="189" t="e">
        <f t="shared" si="100"/>
        <v>#DIV/0!</v>
      </c>
      <c r="N78" s="189" t="e">
        <f t="shared" si="101"/>
        <v>#DIV/0!</v>
      </c>
      <c r="O78" s="189" t="e">
        <f t="shared" si="102"/>
        <v>#DIV/0!</v>
      </c>
      <c r="Q78" s="457" t="s">
        <v>167</v>
      </c>
      <c r="R78" s="457"/>
      <c r="S78" s="97"/>
      <c r="T78" s="97"/>
      <c r="U78" s="189" t="e">
        <f t="shared" si="117"/>
        <v>#DIV/0!</v>
      </c>
      <c r="V78" s="190">
        <v>2</v>
      </c>
      <c r="W78" s="190">
        <v>8</v>
      </c>
      <c r="X78" s="97"/>
      <c r="Y78" s="97"/>
      <c r="Z78" s="189" t="e">
        <f t="shared" si="118"/>
        <v>#DIV/0!</v>
      </c>
      <c r="AA78" s="190">
        <v>9</v>
      </c>
      <c r="AB78" s="190">
        <v>10</v>
      </c>
      <c r="AC78" s="189" t="e">
        <f t="shared" si="103"/>
        <v>#DIV/0!</v>
      </c>
      <c r="AD78" s="189" t="e">
        <f t="shared" si="104"/>
        <v>#DIV/0!</v>
      </c>
      <c r="AE78" s="189" t="e">
        <f t="shared" si="105"/>
        <v>#DIV/0!</v>
      </c>
      <c r="AG78" s="457" t="s">
        <v>167</v>
      </c>
      <c r="AH78" s="457"/>
      <c r="AI78" s="97"/>
      <c r="AJ78" s="97"/>
      <c r="AK78" s="189" t="e">
        <f t="shared" si="119"/>
        <v>#DIV/0!</v>
      </c>
      <c r="AL78" s="190">
        <v>2</v>
      </c>
      <c r="AM78" s="190">
        <v>8</v>
      </c>
      <c r="AN78" s="97"/>
      <c r="AO78" s="97"/>
      <c r="AP78" s="189" t="e">
        <f t="shared" si="120"/>
        <v>#DIV/0!</v>
      </c>
      <c r="AQ78" s="190">
        <v>9</v>
      </c>
      <c r="AR78" s="190">
        <v>10</v>
      </c>
      <c r="AS78" s="189" t="e">
        <f t="shared" si="106"/>
        <v>#DIV/0!</v>
      </c>
      <c r="AT78" s="189" t="e">
        <f t="shared" si="107"/>
        <v>#DIV/0!</v>
      </c>
      <c r="AU78" s="189" t="e">
        <f t="shared" si="108"/>
        <v>#DIV/0!</v>
      </c>
      <c r="AW78" s="457" t="s">
        <v>167</v>
      </c>
      <c r="AX78" s="457"/>
      <c r="AY78" s="97"/>
      <c r="AZ78" s="97"/>
      <c r="BA78" s="189" t="e">
        <f t="shared" si="121"/>
        <v>#DIV/0!</v>
      </c>
      <c r="BB78" s="190">
        <v>2</v>
      </c>
      <c r="BC78" s="190">
        <v>8</v>
      </c>
      <c r="BD78" s="97"/>
      <c r="BE78" s="97"/>
      <c r="BF78" s="189" t="e">
        <f t="shared" si="122"/>
        <v>#DIV/0!</v>
      </c>
      <c r="BG78" s="190">
        <v>9</v>
      </c>
      <c r="BH78" s="190">
        <v>10</v>
      </c>
      <c r="BI78" s="189" t="e">
        <f t="shared" si="109"/>
        <v>#DIV/0!</v>
      </c>
      <c r="BJ78" s="189" t="e">
        <f t="shared" si="110"/>
        <v>#DIV/0!</v>
      </c>
      <c r="BK78" s="189" t="e">
        <f t="shared" si="111"/>
        <v>#DIV/0!</v>
      </c>
      <c r="BM78" s="457" t="s">
        <v>167</v>
      </c>
      <c r="BN78" s="457"/>
      <c r="BO78" s="97"/>
      <c r="BP78" s="97"/>
      <c r="BQ78" s="189" t="e">
        <f t="shared" si="123"/>
        <v>#DIV/0!</v>
      </c>
      <c r="BR78" s="190">
        <v>2</v>
      </c>
      <c r="BS78" s="190">
        <v>8</v>
      </c>
      <c r="BT78" s="97"/>
      <c r="BU78" s="97"/>
      <c r="BV78" s="189" t="e">
        <f t="shared" si="124"/>
        <v>#DIV/0!</v>
      </c>
      <c r="BW78" s="190">
        <v>9</v>
      </c>
      <c r="BX78" s="190">
        <v>10</v>
      </c>
      <c r="BY78" s="189" t="e">
        <f t="shared" si="112"/>
        <v>#DIV/0!</v>
      </c>
      <c r="BZ78" s="189" t="e">
        <f t="shared" si="113"/>
        <v>#DIV/0!</v>
      </c>
      <c r="CA78" s="189" t="e">
        <f t="shared" si="114"/>
        <v>#DIV/0!</v>
      </c>
    </row>
    <row r="79" spans="1:79" x14ac:dyDescent="0.3">
      <c r="A79" s="457" t="s">
        <v>168</v>
      </c>
      <c r="B79" s="457"/>
      <c r="C79" s="97"/>
      <c r="D79" s="97"/>
      <c r="E79" s="189" t="e">
        <f t="shared" si="115"/>
        <v>#DIV/0!</v>
      </c>
      <c r="F79" s="190">
        <v>0</v>
      </c>
      <c r="G79" s="190">
        <v>10</v>
      </c>
      <c r="H79" s="97"/>
      <c r="I79" s="97"/>
      <c r="J79" s="189" t="e">
        <f t="shared" si="116"/>
        <v>#DIV/0!</v>
      </c>
      <c r="K79" s="190">
        <v>7</v>
      </c>
      <c r="L79" s="190">
        <v>10</v>
      </c>
      <c r="M79" s="189" t="e">
        <f t="shared" si="100"/>
        <v>#DIV/0!</v>
      </c>
      <c r="N79" s="189" t="e">
        <f t="shared" si="101"/>
        <v>#DIV/0!</v>
      </c>
      <c r="O79" s="189" t="e">
        <f t="shared" si="102"/>
        <v>#DIV/0!</v>
      </c>
      <c r="Q79" s="457" t="s">
        <v>168</v>
      </c>
      <c r="R79" s="457"/>
      <c r="S79" s="97"/>
      <c r="T79" s="97"/>
      <c r="U79" s="189" t="e">
        <f t="shared" si="117"/>
        <v>#DIV/0!</v>
      </c>
      <c r="V79" s="190">
        <v>0</v>
      </c>
      <c r="W79" s="190">
        <v>10</v>
      </c>
      <c r="X79" s="97"/>
      <c r="Y79" s="97"/>
      <c r="Z79" s="189" t="e">
        <f t="shared" si="118"/>
        <v>#DIV/0!</v>
      </c>
      <c r="AA79" s="190">
        <v>7</v>
      </c>
      <c r="AB79" s="190">
        <v>10</v>
      </c>
      <c r="AC79" s="189" t="e">
        <f t="shared" si="103"/>
        <v>#DIV/0!</v>
      </c>
      <c r="AD79" s="189" t="e">
        <f t="shared" si="104"/>
        <v>#DIV/0!</v>
      </c>
      <c r="AE79" s="189" t="e">
        <f t="shared" si="105"/>
        <v>#DIV/0!</v>
      </c>
      <c r="AG79" s="457" t="s">
        <v>168</v>
      </c>
      <c r="AH79" s="457"/>
      <c r="AI79" s="97"/>
      <c r="AJ79" s="97"/>
      <c r="AK79" s="189" t="e">
        <f t="shared" si="119"/>
        <v>#DIV/0!</v>
      </c>
      <c r="AL79" s="190">
        <v>0</v>
      </c>
      <c r="AM79" s="190">
        <v>10</v>
      </c>
      <c r="AN79" s="97"/>
      <c r="AO79" s="97"/>
      <c r="AP79" s="189" t="e">
        <f t="shared" si="120"/>
        <v>#DIV/0!</v>
      </c>
      <c r="AQ79" s="190">
        <v>7</v>
      </c>
      <c r="AR79" s="190">
        <v>10</v>
      </c>
      <c r="AS79" s="189" t="e">
        <f t="shared" si="106"/>
        <v>#DIV/0!</v>
      </c>
      <c r="AT79" s="189" t="e">
        <f t="shared" si="107"/>
        <v>#DIV/0!</v>
      </c>
      <c r="AU79" s="189" t="e">
        <f t="shared" si="108"/>
        <v>#DIV/0!</v>
      </c>
      <c r="AW79" s="457" t="s">
        <v>168</v>
      </c>
      <c r="AX79" s="457"/>
      <c r="AY79" s="97"/>
      <c r="AZ79" s="97"/>
      <c r="BA79" s="189" t="e">
        <f t="shared" si="121"/>
        <v>#DIV/0!</v>
      </c>
      <c r="BB79" s="190">
        <v>0</v>
      </c>
      <c r="BC79" s="190">
        <v>10</v>
      </c>
      <c r="BD79" s="97"/>
      <c r="BE79" s="97"/>
      <c r="BF79" s="189" t="e">
        <f t="shared" si="122"/>
        <v>#DIV/0!</v>
      </c>
      <c r="BG79" s="190">
        <v>7</v>
      </c>
      <c r="BH79" s="190">
        <v>10</v>
      </c>
      <c r="BI79" s="189" t="e">
        <f t="shared" si="109"/>
        <v>#DIV/0!</v>
      </c>
      <c r="BJ79" s="189" t="e">
        <f t="shared" si="110"/>
        <v>#DIV/0!</v>
      </c>
      <c r="BK79" s="189" t="e">
        <f t="shared" si="111"/>
        <v>#DIV/0!</v>
      </c>
      <c r="BM79" s="457" t="s">
        <v>168</v>
      </c>
      <c r="BN79" s="457"/>
      <c r="BO79" s="97"/>
      <c r="BP79" s="97"/>
      <c r="BQ79" s="189" t="e">
        <f t="shared" si="123"/>
        <v>#DIV/0!</v>
      </c>
      <c r="BR79" s="190">
        <v>0</v>
      </c>
      <c r="BS79" s="190">
        <v>10</v>
      </c>
      <c r="BT79" s="97"/>
      <c r="BU79" s="97"/>
      <c r="BV79" s="189" t="e">
        <f t="shared" si="124"/>
        <v>#DIV/0!</v>
      </c>
      <c r="BW79" s="190">
        <v>7</v>
      </c>
      <c r="BX79" s="190">
        <v>10</v>
      </c>
      <c r="BY79" s="189" t="e">
        <f t="shared" si="112"/>
        <v>#DIV/0!</v>
      </c>
      <c r="BZ79" s="189" t="e">
        <f t="shared" si="113"/>
        <v>#DIV/0!</v>
      </c>
      <c r="CA79" s="189" t="e">
        <f t="shared" si="114"/>
        <v>#DIV/0!</v>
      </c>
    </row>
    <row r="80" spans="1:79" s="194" customFormat="1" x14ac:dyDescent="0.3">
      <c r="A80" s="461" t="s">
        <v>169</v>
      </c>
      <c r="B80" s="457"/>
      <c r="C80" s="191"/>
      <c r="D80" s="191"/>
      <c r="E80" s="192" t="e">
        <f t="shared" si="115"/>
        <v>#DIV/0!</v>
      </c>
      <c r="F80" s="193">
        <v>29</v>
      </c>
      <c r="G80" s="193">
        <v>99</v>
      </c>
      <c r="H80" s="191"/>
      <c r="I80" s="191"/>
      <c r="J80" s="192" t="e">
        <f t="shared" si="116"/>
        <v>#DIV/0!</v>
      </c>
      <c r="K80" s="193">
        <v>83</v>
      </c>
      <c r="L80" s="193">
        <v>102</v>
      </c>
      <c r="M80" s="192" t="e">
        <f t="shared" si="100"/>
        <v>#DIV/0!</v>
      </c>
      <c r="N80" s="192" t="e">
        <f t="shared" si="101"/>
        <v>#DIV/0!</v>
      </c>
      <c r="O80" s="189" t="e">
        <f t="shared" si="102"/>
        <v>#DIV/0!</v>
      </c>
      <c r="Q80" s="461" t="s">
        <v>169</v>
      </c>
      <c r="R80" s="457"/>
      <c r="S80" s="191"/>
      <c r="T80" s="191"/>
      <c r="U80" s="192" t="e">
        <f t="shared" si="117"/>
        <v>#DIV/0!</v>
      </c>
      <c r="V80" s="193">
        <v>29</v>
      </c>
      <c r="W80" s="193">
        <v>99</v>
      </c>
      <c r="X80" s="191"/>
      <c r="Y80" s="191"/>
      <c r="Z80" s="192" t="e">
        <f t="shared" si="118"/>
        <v>#DIV/0!</v>
      </c>
      <c r="AA80" s="193">
        <v>83</v>
      </c>
      <c r="AB80" s="193">
        <v>102</v>
      </c>
      <c r="AC80" s="192" t="e">
        <f t="shared" si="103"/>
        <v>#DIV/0!</v>
      </c>
      <c r="AD80" s="192" t="e">
        <f t="shared" si="104"/>
        <v>#DIV/0!</v>
      </c>
      <c r="AE80" s="189" t="e">
        <f t="shared" si="105"/>
        <v>#DIV/0!</v>
      </c>
      <c r="AG80" s="461" t="s">
        <v>169</v>
      </c>
      <c r="AH80" s="457"/>
      <c r="AI80" s="191"/>
      <c r="AJ80" s="191"/>
      <c r="AK80" s="192" t="e">
        <f t="shared" si="119"/>
        <v>#DIV/0!</v>
      </c>
      <c r="AL80" s="193">
        <v>29</v>
      </c>
      <c r="AM80" s="193">
        <v>99</v>
      </c>
      <c r="AN80" s="191"/>
      <c r="AO80" s="191"/>
      <c r="AP80" s="192" t="e">
        <f t="shared" si="120"/>
        <v>#DIV/0!</v>
      </c>
      <c r="AQ80" s="193">
        <v>83</v>
      </c>
      <c r="AR80" s="193">
        <v>102</v>
      </c>
      <c r="AS80" s="192" t="e">
        <f t="shared" si="106"/>
        <v>#DIV/0!</v>
      </c>
      <c r="AT80" s="192" t="e">
        <f t="shared" si="107"/>
        <v>#DIV/0!</v>
      </c>
      <c r="AU80" s="189" t="e">
        <f t="shared" si="108"/>
        <v>#DIV/0!</v>
      </c>
      <c r="AW80" s="461" t="s">
        <v>169</v>
      </c>
      <c r="AX80" s="457"/>
      <c r="AY80" s="191"/>
      <c r="AZ80" s="191"/>
      <c r="BA80" s="192" t="e">
        <f t="shared" si="121"/>
        <v>#DIV/0!</v>
      </c>
      <c r="BB80" s="193">
        <v>29</v>
      </c>
      <c r="BC80" s="193">
        <v>99</v>
      </c>
      <c r="BD80" s="191"/>
      <c r="BE80" s="191"/>
      <c r="BF80" s="192" t="e">
        <f t="shared" si="122"/>
        <v>#DIV/0!</v>
      </c>
      <c r="BG80" s="193">
        <v>83</v>
      </c>
      <c r="BH80" s="193">
        <v>102</v>
      </c>
      <c r="BI80" s="192" t="e">
        <f t="shared" si="109"/>
        <v>#DIV/0!</v>
      </c>
      <c r="BJ80" s="192" t="e">
        <f t="shared" si="110"/>
        <v>#DIV/0!</v>
      </c>
      <c r="BK80" s="189" t="e">
        <f t="shared" si="111"/>
        <v>#DIV/0!</v>
      </c>
      <c r="BM80" s="461" t="s">
        <v>169</v>
      </c>
      <c r="BN80" s="457"/>
      <c r="BO80" s="191"/>
      <c r="BP80" s="191"/>
      <c r="BQ80" s="192" t="e">
        <f t="shared" si="123"/>
        <v>#DIV/0!</v>
      </c>
      <c r="BR80" s="193">
        <v>29</v>
      </c>
      <c r="BS80" s="193">
        <v>99</v>
      </c>
      <c r="BT80" s="191"/>
      <c r="BU80" s="191"/>
      <c r="BV80" s="192" t="e">
        <f t="shared" si="124"/>
        <v>#DIV/0!</v>
      </c>
      <c r="BW80" s="193">
        <v>83</v>
      </c>
      <c r="BX80" s="193">
        <v>102</v>
      </c>
      <c r="BY80" s="192" t="e">
        <f t="shared" si="112"/>
        <v>#DIV/0!</v>
      </c>
      <c r="BZ80" s="192" t="e">
        <f t="shared" si="113"/>
        <v>#DIV/0!</v>
      </c>
      <c r="CA80" s="189" t="e">
        <f t="shared" si="114"/>
        <v>#DIV/0!</v>
      </c>
    </row>
    <row r="81" spans="1:79" ht="18" x14ac:dyDescent="0.35">
      <c r="A81" s="462" t="s">
        <v>170</v>
      </c>
      <c r="B81" s="457"/>
      <c r="C81" s="457"/>
      <c r="D81" s="457"/>
      <c r="E81" s="457"/>
      <c r="F81" s="457"/>
      <c r="G81" s="457"/>
      <c r="H81" s="457"/>
      <c r="I81" s="457"/>
      <c r="J81" s="457"/>
      <c r="K81" s="457"/>
      <c r="L81" s="457"/>
      <c r="M81" s="457"/>
      <c r="N81" s="457"/>
      <c r="O81" s="457"/>
      <c r="Q81" s="462" t="s">
        <v>170</v>
      </c>
      <c r="R81" s="457"/>
      <c r="S81" s="457"/>
      <c r="T81" s="457"/>
      <c r="U81" s="457"/>
      <c r="V81" s="457"/>
      <c r="W81" s="457"/>
      <c r="X81" s="457"/>
      <c r="Y81" s="457"/>
      <c r="Z81" s="457"/>
      <c r="AA81" s="457"/>
      <c r="AB81" s="457"/>
      <c r="AC81" s="457"/>
      <c r="AD81" s="457"/>
      <c r="AE81" s="457"/>
      <c r="AG81" s="462" t="s">
        <v>170</v>
      </c>
      <c r="AH81" s="457"/>
      <c r="AI81" s="457"/>
      <c r="AJ81" s="457"/>
      <c r="AK81" s="457"/>
      <c r="AL81" s="457"/>
      <c r="AM81" s="457"/>
      <c r="AN81" s="457"/>
      <c r="AO81" s="457"/>
      <c r="AP81" s="457"/>
      <c r="AQ81" s="457"/>
      <c r="AR81" s="457"/>
      <c r="AS81" s="457"/>
      <c r="AT81" s="457"/>
      <c r="AU81" s="457"/>
      <c r="AW81" s="462" t="s">
        <v>170</v>
      </c>
      <c r="AX81" s="457"/>
      <c r="AY81" s="457"/>
      <c r="AZ81" s="457"/>
      <c r="BA81" s="457"/>
      <c r="BB81" s="457"/>
      <c r="BC81" s="457"/>
      <c r="BD81" s="457"/>
      <c r="BE81" s="457"/>
      <c r="BF81" s="457"/>
      <c r="BG81" s="457"/>
      <c r="BH81" s="457"/>
      <c r="BI81" s="457"/>
      <c r="BJ81" s="457"/>
      <c r="BK81" s="457"/>
      <c r="BM81" s="462" t="s">
        <v>170</v>
      </c>
      <c r="BN81" s="457"/>
      <c r="BO81" s="457"/>
      <c r="BP81" s="457"/>
      <c r="BQ81" s="457"/>
      <c r="BR81" s="457"/>
      <c r="BS81" s="457"/>
      <c r="BT81" s="457"/>
      <c r="BU81" s="457"/>
      <c r="BV81" s="457"/>
      <c r="BW81" s="457"/>
      <c r="BX81" s="457"/>
      <c r="BY81" s="457"/>
      <c r="BZ81" s="457"/>
      <c r="CA81" s="457"/>
    </row>
    <row r="82" spans="1:79" x14ac:dyDescent="0.3">
      <c r="A82" s="463" t="s">
        <v>44</v>
      </c>
      <c r="B82" s="457"/>
      <c r="C82" s="457"/>
      <c r="D82" s="457"/>
      <c r="E82" s="457"/>
      <c r="F82" s="457"/>
      <c r="G82" s="457"/>
      <c r="H82" s="457"/>
      <c r="I82" s="457"/>
      <c r="J82" s="457"/>
      <c r="K82" s="457"/>
      <c r="L82" s="457"/>
      <c r="M82" s="464" t="s">
        <v>45</v>
      </c>
      <c r="N82" s="464"/>
      <c r="O82" s="464"/>
      <c r="Q82" s="463" t="s">
        <v>44</v>
      </c>
      <c r="R82" s="457"/>
      <c r="S82" s="457"/>
      <c r="T82" s="457"/>
      <c r="U82" s="457"/>
      <c r="V82" s="457"/>
      <c r="W82" s="457"/>
      <c r="X82" s="457"/>
      <c r="Y82" s="457"/>
      <c r="Z82" s="457"/>
      <c r="AA82" s="457"/>
      <c r="AB82" s="457"/>
      <c r="AC82" s="464" t="s">
        <v>45</v>
      </c>
      <c r="AD82" s="464"/>
      <c r="AE82" s="464"/>
      <c r="AG82" s="463" t="s">
        <v>44</v>
      </c>
      <c r="AH82" s="457"/>
      <c r="AI82" s="457"/>
      <c r="AJ82" s="457"/>
      <c r="AK82" s="457"/>
      <c r="AL82" s="457"/>
      <c r="AM82" s="457"/>
      <c r="AN82" s="457"/>
      <c r="AO82" s="457"/>
      <c r="AP82" s="457"/>
      <c r="AQ82" s="457"/>
      <c r="AR82" s="457"/>
      <c r="AS82" s="464" t="s">
        <v>45</v>
      </c>
      <c r="AT82" s="464"/>
      <c r="AU82" s="464"/>
      <c r="AW82" s="463" t="s">
        <v>44</v>
      </c>
      <c r="AX82" s="457"/>
      <c r="AY82" s="457"/>
      <c r="AZ82" s="457"/>
      <c r="BA82" s="457"/>
      <c r="BB82" s="457"/>
      <c r="BC82" s="457"/>
      <c r="BD82" s="457"/>
      <c r="BE82" s="457"/>
      <c r="BF82" s="457"/>
      <c r="BG82" s="457"/>
      <c r="BH82" s="457"/>
      <c r="BI82" s="464" t="s">
        <v>45</v>
      </c>
      <c r="BJ82" s="464"/>
      <c r="BK82" s="464"/>
      <c r="BM82" s="463" t="s">
        <v>44</v>
      </c>
      <c r="BN82" s="457"/>
      <c r="BO82" s="457"/>
      <c r="BP82" s="457"/>
      <c r="BQ82" s="457"/>
      <c r="BR82" s="457"/>
      <c r="BS82" s="457"/>
      <c r="BT82" s="457"/>
      <c r="BU82" s="457"/>
      <c r="BV82" s="457"/>
      <c r="BW82" s="457"/>
      <c r="BX82" s="457"/>
      <c r="BY82" s="464" t="s">
        <v>45</v>
      </c>
      <c r="BZ82" s="464"/>
      <c r="CA82" s="464"/>
    </row>
    <row r="83" spans="1:79" ht="14.4" customHeight="1" x14ac:dyDescent="0.3">
      <c r="A83" s="466"/>
      <c r="B83" s="466"/>
      <c r="C83" s="465" t="s">
        <v>150</v>
      </c>
      <c r="D83" s="465"/>
      <c r="E83" s="465"/>
      <c r="F83" s="465"/>
      <c r="G83" s="465"/>
      <c r="H83" s="465" t="s">
        <v>151</v>
      </c>
      <c r="I83" s="465"/>
      <c r="J83" s="465"/>
      <c r="K83" s="465"/>
      <c r="L83" s="465"/>
      <c r="M83" s="454" t="s">
        <v>73</v>
      </c>
      <c r="N83" s="454"/>
      <c r="O83" s="454"/>
      <c r="Q83" s="466"/>
      <c r="R83" s="466"/>
      <c r="S83" s="465" t="s">
        <v>150</v>
      </c>
      <c r="T83" s="465"/>
      <c r="U83" s="465"/>
      <c r="V83" s="465"/>
      <c r="W83" s="465"/>
      <c r="X83" s="465" t="s">
        <v>151</v>
      </c>
      <c r="Y83" s="465"/>
      <c r="Z83" s="465"/>
      <c r="AA83" s="465"/>
      <c r="AB83" s="465"/>
      <c r="AC83" s="454" t="s">
        <v>73</v>
      </c>
      <c r="AD83" s="454"/>
      <c r="AE83" s="454"/>
      <c r="AG83" s="466"/>
      <c r="AH83" s="466"/>
      <c r="AI83" s="465" t="s">
        <v>150</v>
      </c>
      <c r="AJ83" s="465"/>
      <c r="AK83" s="465"/>
      <c r="AL83" s="465"/>
      <c r="AM83" s="465"/>
      <c r="AN83" s="465" t="s">
        <v>151</v>
      </c>
      <c r="AO83" s="465"/>
      <c r="AP83" s="465"/>
      <c r="AQ83" s="465"/>
      <c r="AR83" s="465"/>
      <c r="AS83" s="454" t="s">
        <v>73</v>
      </c>
      <c r="AT83" s="454"/>
      <c r="AU83" s="454"/>
      <c r="AW83" s="466"/>
      <c r="AX83" s="466"/>
      <c r="AY83" s="465" t="s">
        <v>150</v>
      </c>
      <c r="AZ83" s="465"/>
      <c r="BA83" s="465"/>
      <c r="BB83" s="465"/>
      <c r="BC83" s="465"/>
      <c r="BD83" s="465" t="s">
        <v>151</v>
      </c>
      <c r="BE83" s="465"/>
      <c r="BF83" s="465"/>
      <c r="BG83" s="465"/>
      <c r="BH83" s="465"/>
      <c r="BI83" s="454" t="s">
        <v>73</v>
      </c>
      <c r="BJ83" s="454"/>
      <c r="BK83" s="454"/>
      <c r="BM83" s="466"/>
      <c r="BN83" s="466"/>
      <c r="BO83" s="465" t="s">
        <v>150</v>
      </c>
      <c r="BP83" s="465"/>
      <c r="BQ83" s="465"/>
      <c r="BR83" s="465"/>
      <c r="BS83" s="465"/>
      <c r="BT83" s="465" t="s">
        <v>151</v>
      </c>
      <c r="BU83" s="465"/>
      <c r="BV83" s="465"/>
      <c r="BW83" s="465"/>
      <c r="BX83" s="465"/>
      <c r="BY83" s="454" t="s">
        <v>73</v>
      </c>
      <c r="BZ83" s="454"/>
      <c r="CA83" s="454"/>
    </row>
    <row r="84" spans="1:79" ht="43.2" x14ac:dyDescent="0.3">
      <c r="A84" s="466"/>
      <c r="B84" s="466"/>
      <c r="C84" s="195" t="s">
        <v>152</v>
      </c>
      <c r="D84" s="195" t="s">
        <v>153</v>
      </c>
      <c r="E84" s="196" t="s">
        <v>154</v>
      </c>
      <c r="F84" s="195" t="s">
        <v>155</v>
      </c>
      <c r="G84" s="195" t="s">
        <v>156</v>
      </c>
      <c r="H84" s="195" t="s">
        <v>152</v>
      </c>
      <c r="I84" s="195" t="s">
        <v>153</v>
      </c>
      <c r="J84" s="196" t="s">
        <v>154</v>
      </c>
      <c r="K84" s="195" t="s">
        <v>157</v>
      </c>
      <c r="L84" s="195" t="s">
        <v>156</v>
      </c>
      <c r="M84" s="196" t="s">
        <v>158</v>
      </c>
      <c r="N84" s="196" t="s">
        <v>159</v>
      </c>
      <c r="O84" s="196" t="s">
        <v>160</v>
      </c>
      <c r="Q84" s="466"/>
      <c r="R84" s="466"/>
      <c r="S84" s="195" t="s">
        <v>152</v>
      </c>
      <c r="T84" s="195" t="s">
        <v>153</v>
      </c>
      <c r="U84" s="196" t="s">
        <v>154</v>
      </c>
      <c r="V84" s="195" t="s">
        <v>155</v>
      </c>
      <c r="W84" s="195" t="s">
        <v>156</v>
      </c>
      <c r="X84" s="195" t="s">
        <v>152</v>
      </c>
      <c r="Y84" s="195" t="s">
        <v>153</v>
      </c>
      <c r="Z84" s="196" t="s">
        <v>154</v>
      </c>
      <c r="AA84" s="195" t="s">
        <v>157</v>
      </c>
      <c r="AB84" s="195" t="s">
        <v>156</v>
      </c>
      <c r="AC84" s="196" t="s">
        <v>158</v>
      </c>
      <c r="AD84" s="196" t="s">
        <v>159</v>
      </c>
      <c r="AE84" s="196" t="s">
        <v>160</v>
      </c>
      <c r="AG84" s="466"/>
      <c r="AH84" s="466"/>
      <c r="AI84" s="195" t="s">
        <v>152</v>
      </c>
      <c r="AJ84" s="195" t="s">
        <v>153</v>
      </c>
      <c r="AK84" s="196" t="s">
        <v>154</v>
      </c>
      <c r="AL84" s="195" t="s">
        <v>155</v>
      </c>
      <c r="AM84" s="195" t="s">
        <v>156</v>
      </c>
      <c r="AN84" s="195" t="s">
        <v>152</v>
      </c>
      <c r="AO84" s="195" t="s">
        <v>153</v>
      </c>
      <c r="AP84" s="196" t="s">
        <v>154</v>
      </c>
      <c r="AQ84" s="195" t="s">
        <v>157</v>
      </c>
      <c r="AR84" s="195" t="s">
        <v>156</v>
      </c>
      <c r="AS84" s="196" t="s">
        <v>158</v>
      </c>
      <c r="AT84" s="196" t="s">
        <v>159</v>
      </c>
      <c r="AU84" s="196" t="s">
        <v>160</v>
      </c>
      <c r="AW84" s="466"/>
      <c r="AX84" s="466"/>
      <c r="AY84" s="195" t="s">
        <v>152</v>
      </c>
      <c r="AZ84" s="195" t="s">
        <v>153</v>
      </c>
      <c r="BA84" s="196" t="s">
        <v>154</v>
      </c>
      <c r="BB84" s="195" t="s">
        <v>155</v>
      </c>
      <c r="BC84" s="195" t="s">
        <v>156</v>
      </c>
      <c r="BD84" s="195" t="s">
        <v>152</v>
      </c>
      <c r="BE84" s="195" t="s">
        <v>153</v>
      </c>
      <c r="BF84" s="196" t="s">
        <v>154</v>
      </c>
      <c r="BG84" s="195" t="s">
        <v>157</v>
      </c>
      <c r="BH84" s="195" t="s">
        <v>156</v>
      </c>
      <c r="BI84" s="196" t="s">
        <v>158</v>
      </c>
      <c r="BJ84" s="196" t="s">
        <v>159</v>
      </c>
      <c r="BK84" s="196" t="s">
        <v>160</v>
      </c>
      <c r="BM84" s="466"/>
      <c r="BN84" s="466"/>
      <c r="BO84" s="195" t="s">
        <v>152</v>
      </c>
      <c r="BP84" s="195" t="s">
        <v>153</v>
      </c>
      <c r="BQ84" s="196" t="s">
        <v>154</v>
      </c>
      <c r="BR84" s="195" t="s">
        <v>155</v>
      </c>
      <c r="BS84" s="195" t="s">
        <v>156</v>
      </c>
      <c r="BT84" s="195" t="s">
        <v>152</v>
      </c>
      <c r="BU84" s="195" t="s">
        <v>153</v>
      </c>
      <c r="BV84" s="196" t="s">
        <v>154</v>
      </c>
      <c r="BW84" s="195" t="s">
        <v>157</v>
      </c>
      <c r="BX84" s="195" t="s">
        <v>156</v>
      </c>
      <c r="BY84" s="196" t="s">
        <v>158</v>
      </c>
      <c r="BZ84" s="196" t="s">
        <v>159</v>
      </c>
      <c r="CA84" s="196" t="s">
        <v>160</v>
      </c>
    </row>
    <row r="85" spans="1:79" x14ac:dyDescent="0.3">
      <c r="A85" s="467" t="s">
        <v>171</v>
      </c>
      <c r="B85" s="190" t="s">
        <v>172</v>
      </c>
      <c r="C85" s="97"/>
      <c r="D85" s="97"/>
      <c r="E85" s="189" t="e">
        <f>SUM(D85/C85)*100</f>
        <v>#DIV/0!</v>
      </c>
      <c r="F85" s="190">
        <v>10</v>
      </c>
      <c r="G85" s="190">
        <v>44</v>
      </c>
      <c r="H85" s="97"/>
      <c r="I85" s="97"/>
      <c r="J85" s="189" t="e">
        <f>SUM(I85/H85)*100</f>
        <v>#DIV/0!</v>
      </c>
      <c r="K85" s="190">
        <v>20</v>
      </c>
      <c r="L85" s="190">
        <v>48</v>
      </c>
      <c r="M85" s="189" t="e">
        <f>SUM(100-E85)</f>
        <v>#DIV/0!</v>
      </c>
      <c r="N85" s="189" t="e">
        <f>SUM(M85-(M85*0.5))</f>
        <v>#DIV/0!</v>
      </c>
      <c r="O85" s="189" t="e">
        <f t="shared" ref="O85:O94" si="125">SUM((100-J85)-(100-E85))*-1</f>
        <v>#DIV/0!</v>
      </c>
      <c r="Q85" s="467" t="s">
        <v>171</v>
      </c>
      <c r="R85" s="190" t="s">
        <v>172</v>
      </c>
      <c r="S85" s="97"/>
      <c r="T85" s="97"/>
      <c r="U85" s="189" t="e">
        <f>SUM(T85/S85)*100</f>
        <v>#DIV/0!</v>
      </c>
      <c r="V85" s="190">
        <v>10</v>
      </c>
      <c r="W85" s="190">
        <v>44</v>
      </c>
      <c r="X85" s="97"/>
      <c r="Y85" s="97"/>
      <c r="Z85" s="189" t="e">
        <f>SUM(Y85/X85)*100</f>
        <v>#DIV/0!</v>
      </c>
      <c r="AA85" s="190">
        <v>20</v>
      </c>
      <c r="AB85" s="190">
        <v>48</v>
      </c>
      <c r="AC85" s="189" t="e">
        <f>SUM(100-U85)</f>
        <v>#DIV/0!</v>
      </c>
      <c r="AD85" s="189" t="e">
        <f>SUM(AC85-(AC85*0.5))</f>
        <v>#DIV/0!</v>
      </c>
      <c r="AE85" s="189" t="e">
        <f t="shared" ref="AE85:AE94" si="126">SUM((100-Z85)-(100-U85))*-1</f>
        <v>#DIV/0!</v>
      </c>
      <c r="AG85" s="467" t="s">
        <v>171</v>
      </c>
      <c r="AH85" s="190" t="s">
        <v>172</v>
      </c>
      <c r="AI85" s="97"/>
      <c r="AJ85" s="97"/>
      <c r="AK85" s="189" t="e">
        <f>SUM(AJ85/AI85)*100</f>
        <v>#DIV/0!</v>
      </c>
      <c r="AL85" s="190">
        <v>10</v>
      </c>
      <c r="AM85" s="190">
        <v>44</v>
      </c>
      <c r="AN85" s="97"/>
      <c r="AO85" s="97"/>
      <c r="AP85" s="189" t="e">
        <f>SUM(AO85/AN85)*100</f>
        <v>#DIV/0!</v>
      </c>
      <c r="AQ85" s="190">
        <v>20</v>
      </c>
      <c r="AR85" s="190">
        <v>48</v>
      </c>
      <c r="AS85" s="189" t="e">
        <f>SUM(100-AK85)</f>
        <v>#DIV/0!</v>
      </c>
      <c r="AT85" s="189" t="e">
        <f>SUM(AS85-(AS85*0.5))</f>
        <v>#DIV/0!</v>
      </c>
      <c r="AU85" s="189" t="e">
        <f t="shared" ref="AU85:AU94" si="127">SUM((100-AP85)-(100-AK85))*-1</f>
        <v>#DIV/0!</v>
      </c>
      <c r="AW85" s="467" t="s">
        <v>171</v>
      </c>
      <c r="AX85" s="190" t="s">
        <v>172</v>
      </c>
      <c r="AY85" s="97"/>
      <c r="AZ85" s="97"/>
      <c r="BA85" s="189" t="e">
        <f>SUM(AZ85/AY85)*100</f>
        <v>#DIV/0!</v>
      </c>
      <c r="BB85" s="190">
        <v>10</v>
      </c>
      <c r="BC85" s="190">
        <v>44</v>
      </c>
      <c r="BD85" s="97"/>
      <c r="BE85" s="97"/>
      <c r="BF85" s="189" t="e">
        <f>SUM(BE85/BD85)*100</f>
        <v>#DIV/0!</v>
      </c>
      <c r="BG85" s="190">
        <v>20</v>
      </c>
      <c r="BH85" s="190">
        <v>48</v>
      </c>
      <c r="BI85" s="189" t="e">
        <f>SUM(100-BA85)</f>
        <v>#DIV/0!</v>
      </c>
      <c r="BJ85" s="189" t="e">
        <f>SUM(BI85-(BI85*0.5))</f>
        <v>#DIV/0!</v>
      </c>
      <c r="BK85" s="189" t="e">
        <f t="shared" ref="BK85:BK94" si="128">SUM((100-BF85)-(100-BA85))*-1</f>
        <v>#DIV/0!</v>
      </c>
      <c r="BM85" s="467" t="s">
        <v>171</v>
      </c>
      <c r="BN85" s="190" t="s">
        <v>172</v>
      </c>
      <c r="BO85" s="97"/>
      <c r="BP85" s="97"/>
      <c r="BQ85" s="189" t="e">
        <f>SUM(BP85/BO85)*100</f>
        <v>#DIV/0!</v>
      </c>
      <c r="BR85" s="190">
        <v>10</v>
      </c>
      <c r="BS85" s="190">
        <v>44</v>
      </c>
      <c r="BT85" s="97"/>
      <c r="BU85" s="97"/>
      <c r="BV85" s="189" t="e">
        <f>SUM(BU85/BT85)*100</f>
        <v>#DIV/0!</v>
      </c>
      <c r="BW85" s="190">
        <v>20</v>
      </c>
      <c r="BX85" s="190">
        <v>48</v>
      </c>
      <c r="BY85" s="189" t="e">
        <f>SUM(100-BQ85)</f>
        <v>#DIV/0!</v>
      </c>
      <c r="BZ85" s="189" t="e">
        <f>SUM(BY85-(BY85*0.5))</f>
        <v>#DIV/0!</v>
      </c>
      <c r="CA85" s="189" t="e">
        <f t="shared" ref="CA85:CA94" si="129">SUM((100-BV85)-(100-BQ85))*-1</f>
        <v>#DIV/0!</v>
      </c>
    </row>
    <row r="86" spans="1:79" x14ac:dyDescent="0.3">
      <c r="A86" s="467"/>
      <c r="B86" s="190" t="s">
        <v>173</v>
      </c>
      <c r="C86" s="97"/>
      <c r="D86" s="97"/>
      <c r="E86" s="189" t="e">
        <f t="shared" ref="E86:E94" si="130">SUM(D86/C86)*100</f>
        <v>#DIV/0!</v>
      </c>
      <c r="F86" s="190">
        <v>10</v>
      </c>
      <c r="G86" s="190">
        <v>20</v>
      </c>
      <c r="H86" s="97"/>
      <c r="I86" s="97"/>
      <c r="J86" s="189" t="e">
        <f t="shared" ref="J86:J94" si="131">SUM(I86/H86)*100</f>
        <v>#DIV/0!</v>
      </c>
      <c r="K86" s="190">
        <v>15</v>
      </c>
      <c r="L86" s="190">
        <v>20</v>
      </c>
      <c r="M86" s="189" t="e">
        <f t="shared" ref="M86:M94" si="132">SUM(100-E86)</f>
        <v>#DIV/0!</v>
      </c>
      <c r="N86" s="189" t="e">
        <f t="shared" ref="N86:N94" si="133">SUM(M86-(M86*0.5))</f>
        <v>#DIV/0!</v>
      </c>
      <c r="O86" s="189" t="e">
        <f t="shared" si="125"/>
        <v>#DIV/0!</v>
      </c>
      <c r="Q86" s="467"/>
      <c r="R86" s="190" t="s">
        <v>173</v>
      </c>
      <c r="S86" s="97"/>
      <c r="T86" s="97"/>
      <c r="U86" s="189" t="e">
        <f t="shared" ref="U86:U94" si="134">SUM(T86/S86)*100</f>
        <v>#DIV/0!</v>
      </c>
      <c r="V86" s="190">
        <v>10</v>
      </c>
      <c r="W86" s="190">
        <v>20</v>
      </c>
      <c r="X86" s="97"/>
      <c r="Y86" s="97"/>
      <c r="Z86" s="189" t="e">
        <f t="shared" ref="Z86:Z94" si="135">SUM(Y86/X86)*100</f>
        <v>#DIV/0!</v>
      </c>
      <c r="AA86" s="190">
        <v>15</v>
      </c>
      <c r="AB86" s="190">
        <v>20</v>
      </c>
      <c r="AC86" s="189" t="e">
        <f t="shared" ref="AC86:AC94" si="136">SUM(100-U86)</f>
        <v>#DIV/0!</v>
      </c>
      <c r="AD86" s="189" t="e">
        <f t="shared" ref="AD86:AD94" si="137">SUM(AC86-(AC86*0.5))</f>
        <v>#DIV/0!</v>
      </c>
      <c r="AE86" s="189" t="e">
        <f t="shared" si="126"/>
        <v>#DIV/0!</v>
      </c>
      <c r="AG86" s="467"/>
      <c r="AH86" s="190" t="s">
        <v>173</v>
      </c>
      <c r="AI86" s="97"/>
      <c r="AJ86" s="97"/>
      <c r="AK86" s="189" t="e">
        <f t="shared" ref="AK86:AK94" si="138">SUM(AJ86/AI86)*100</f>
        <v>#DIV/0!</v>
      </c>
      <c r="AL86" s="190">
        <v>10</v>
      </c>
      <c r="AM86" s="190">
        <v>20</v>
      </c>
      <c r="AN86" s="97"/>
      <c r="AO86" s="97"/>
      <c r="AP86" s="189" t="e">
        <f t="shared" ref="AP86:AP94" si="139">SUM(AO86/AN86)*100</f>
        <v>#DIV/0!</v>
      </c>
      <c r="AQ86" s="190">
        <v>15</v>
      </c>
      <c r="AR86" s="190">
        <v>20</v>
      </c>
      <c r="AS86" s="189" t="e">
        <f t="shared" ref="AS86:AS94" si="140">SUM(100-AK86)</f>
        <v>#DIV/0!</v>
      </c>
      <c r="AT86" s="189" t="e">
        <f t="shared" ref="AT86:AT94" si="141">SUM(AS86-(AS86*0.5))</f>
        <v>#DIV/0!</v>
      </c>
      <c r="AU86" s="189" t="e">
        <f t="shared" si="127"/>
        <v>#DIV/0!</v>
      </c>
      <c r="AW86" s="467"/>
      <c r="AX86" s="190" t="s">
        <v>173</v>
      </c>
      <c r="AY86" s="97"/>
      <c r="AZ86" s="97"/>
      <c r="BA86" s="189" t="e">
        <f t="shared" ref="BA86:BA94" si="142">SUM(AZ86/AY86)*100</f>
        <v>#DIV/0!</v>
      </c>
      <c r="BB86" s="190">
        <v>10</v>
      </c>
      <c r="BC86" s="190">
        <v>20</v>
      </c>
      <c r="BD86" s="97"/>
      <c r="BE86" s="97"/>
      <c r="BF86" s="189" t="e">
        <f t="shared" ref="BF86:BF94" si="143">SUM(BE86/BD86)*100</f>
        <v>#DIV/0!</v>
      </c>
      <c r="BG86" s="190">
        <v>15</v>
      </c>
      <c r="BH86" s="190">
        <v>20</v>
      </c>
      <c r="BI86" s="189" t="e">
        <f t="shared" ref="BI86:BI94" si="144">SUM(100-BA86)</f>
        <v>#DIV/0!</v>
      </c>
      <c r="BJ86" s="189" t="e">
        <f t="shared" ref="BJ86:BJ94" si="145">SUM(BI86-(BI86*0.5))</f>
        <v>#DIV/0!</v>
      </c>
      <c r="BK86" s="189" t="e">
        <f t="shared" si="128"/>
        <v>#DIV/0!</v>
      </c>
      <c r="BM86" s="467"/>
      <c r="BN86" s="190" t="s">
        <v>173</v>
      </c>
      <c r="BO86" s="97"/>
      <c r="BP86" s="97"/>
      <c r="BQ86" s="189" t="e">
        <f t="shared" ref="BQ86:BQ94" si="146">SUM(BP86/BO86)*100</f>
        <v>#DIV/0!</v>
      </c>
      <c r="BR86" s="190">
        <v>10</v>
      </c>
      <c r="BS86" s="190">
        <v>20</v>
      </c>
      <c r="BT86" s="97"/>
      <c r="BU86" s="97"/>
      <c r="BV86" s="189" t="e">
        <f t="shared" ref="BV86:BV94" si="147">SUM(BU86/BT86)*100</f>
        <v>#DIV/0!</v>
      </c>
      <c r="BW86" s="190">
        <v>15</v>
      </c>
      <c r="BX86" s="190">
        <v>20</v>
      </c>
      <c r="BY86" s="189" t="e">
        <f t="shared" ref="BY86:BY94" si="148">SUM(100-BQ86)</f>
        <v>#DIV/0!</v>
      </c>
      <c r="BZ86" s="189" t="e">
        <f t="shared" ref="BZ86:BZ94" si="149">SUM(BY86-(BY86*0.5))</f>
        <v>#DIV/0!</v>
      </c>
      <c r="CA86" s="189" t="e">
        <f t="shared" si="129"/>
        <v>#DIV/0!</v>
      </c>
    </row>
    <row r="87" spans="1:79" x14ac:dyDescent="0.3">
      <c r="A87" s="467"/>
      <c r="B87" s="190" t="s">
        <v>174</v>
      </c>
      <c r="C87" s="97"/>
      <c r="D87" s="97"/>
      <c r="E87" s="189" t="e">
        <f t="shared" si="130"/>
        <v>#DIV/0!</v>
      </c>
      <c r="F87" s="190">
        <v>21</v>
      </c>
      <c r="G87" s="190">
        <v>26</v>
      </c>
      <c r="H87" s="97"/>
      <c r="I87" s="97"/>
      <c r="J87" s="189" t="e">
        <f t="shared" si="131"/>
        <v>#DIV/0!</v>
      </c>
      <c r="K87" s="190">
        <v>24</v>
      </c>
      <c r="L87" s="190">
        <v>26</v>
      </c>
      <c r="M87" s="189" t="e">
        <f t="shared" si="132"/>
        <v>#DIV/0!</v>
      </c>
      <c r="N87" s="189" t="e">
        <f t="shared" si="133"/>
        <v>#DIV/0!</v>
      </c>
      <c r="O87" s="189" t="e">
        <f t="shared" si="125"/>
        <v>#DIV/0!</v>
      </c>
      <c r="Q87" s="467"/>
      <c r="R87" s="190" t="s">
        <v>174</v>
      </c>
      <c r="S87" s="97"/>
      <c r="T87" s="97"/>
      <c r="U87" s="189" t="e">
        <f t="shared" si="134"/>
        <v>#DIV/0!</v>
      </c>
      <c r="V87" s="190">
        <v>21</v>
      </c>
      <c r="W87" s="190">
        <v>26</v>
      </c>
      <c r="X87" s="97"/>
      <c r="Y87" s="97"/>
      <c r="Z87" s="189" t="e">
        <f t="shared" si="135"/>
        <v>#DIV/0!</v>
      </c>
      <c r="AA87" s="190">
        <v>24</v>
      </c>
      <c r="AB87" s="190">
        <v>26</v>
      </c>
      <c r="AC87" s="189" t="e">
        <f t="shared" si="136"/>
        <v>#DIV/0!</v>
      </c>
      <c r="AD87" s="189" t="e">
        <f t="shared" si="137"/>
        <v>#DIV/0!</v>
      </c>
      <c r="AE87" s="189" t="e">
        <f t="shared" si="126"/>
        <v>#DIV/0!</v>
      </c>
      <c r="AG87" s="467"/>
      <c r="AH87" s="190" t="s">
        <v>174</v>
      </c>
      <c r="AI87" s="97"/>
      <c r="AJ87" s="97"/>
      <c r="AK87" s="189" t="e">
        <f t="shared" si="138"/>
        <v>#DIV/0!</v>
      </c>
      <c r="AL87" s="190">
        <v>21</v>
      </c>
      <c r="AM87" s="190">
        <v>26</v>
      </c>
      <c r="AN87" s="97"/>
      <c r="AO87" s="97"/>
      <c r="AP87" s="189" t="e">
        <f t="shared" si="139"/>
        <v>#DIV/0!</v>
      </c>
      <c r="AQ87" s="190">
        <v>24</v>
      </c>
      <c r="AR87" s="190">
        <v>26</v>
      </c>
      <c r="AS87" s="189" t="e">
        <f t="shared" si="140"/>
        <v>#DIV/0!</v>
      </c>
      <c r="AT87" s="189" t="e">
        <f t="shared" si="141"/>
        <v>#DIV/0!</v>
      </c>
      <c r="AU87" s="189" t="e">
        <f t="shared" si="127"/>
        <v>#DIV/0!</v>
      </c>
      <c r="AW87" s="467"/>
      <c r="AX87" s="190" t="s">
        <v>174</v>
      </c>
      <c r="AY87" s="97"/>
      <c r="AZ87" s="97"/>
      <c r="BA87" s="189" t="e">
        <f t="shared" si="142"/>
        <v>#DIV/0!</v>
      </c>
      <c r="BB87" s="190">
        <v>21</v>
      </c>
      <c r="BC87" s="190">
        <v>26</v>
      </c>
      <c r="BD87" s="97"/>
      <c r="BE87" s="97"/>
      <c r="BF87" s="189" t="e">
        <f t="shared" si="143"/>
        <v>#DIV/0!</v>
      </c>
      <c r="BG87" s="190">
        <v>24</v>
      </c>
      <c r="BH87" s="190">
        <v>26</v>
      </c>
      <c r="BI87" s="189" t="e">
        <f t="shared" si="144"/>
        <v>#DIV/0!</v>
      </c>
      <c r="BJ87" s="189" t="e">
        <f t="shared" si="145"/>
        <v>#DIV/0!</v>
      </c>
      <c r="BK87" s="189" t="e">
        <f t="shared" si="128"/>
        <v>#DIV/0!</v>
      </c>
      <c r="BM87" s="467"/>
      <c r="BN87" s="190" t="s">
        <v>174</v>
      </c>
      <c r="BO87" s="97"/>
      <c r="BP87" s="97"/>
      <c r="BQ87" s="189" t="e">
        <f t="shared" si="146"/>
        <v>#DIV/0!</v>
      </c>
      <c r="BR87" s="190">
        <v>21</v>
      </c>
      <c r="BS87" s="190">
        <v>26</v>
      </c>
      <c r="BT87" s="97"/>
      <c r="BU87" s="97"/>
      <c r="BV87" s="189" t="e">
        <f t="shared" si="147"/>
        <v>#DIV/0!</v>
      </c>
      <c r="BW87" s="190">
        <v>24</v>
      </c>
      <c r="BX87" s="190">
        <v>26</v>
      </c>
      <c r="BY87" s="189" t="e">
        <f t="shared" si="148"/>
        <v>#DIV/0!</v>
      </c>
      <c r="BZ87" s="189" t="e">
        <f t="shared" si="149"/>
        <v>#DIV/0!</v>
      </c>
      <c r="CA87" s="189" t="e">
        <f t="shared" si="129"/>
        <v>#DIV/0!</v>
      </c>
    </row>
    <row r="88" spans="1:79" s="194" customFormat="1" x14ac:dyDescent="0.3">
      <c r="A88" s="467"/>
      <c r="B88" s="193" t="s">
        <v>175</v>
      </c>
      <c r="C88" s="191"/>
      <c r="D88" s="191"/>
      <c r="E88" s="192" t="e">
        <f t="shared" si="130"/>
        <v>#DIV/0!</v>
      </c>
      <c r="F88" s="193">
        <v>41</v>
      </c>
      <c r="G88" s="193">
        <v>90</v>
      </c>
      <c r="H88" s="191"/>
      <c r="I88" s="191"/>
      <c r="J88" s="192" t="e">
        <f t="shared" si="131"/>
        <v>#DIV/0!</v>
      </c>
      <c r="K88" s="193">
        <v>35</v>
      </c>
      <c r="L88" s="193">
        <v>68</v>
      </c>
      <c r="M88" s="192" t="e">
        <f t="shared" si="132"/>
        <v>#DIV/0!</v>
      </c>
      <c r="N88" s="192" t="e">
        <f t="shared" si="133"/>
        <v>#DIV/0!</v>
      </c>
      <c r="O88" s="189" t="e">
        <f t="shared" si="125"/>
        <v>#DIV/0!</v>
      </c>
      <c r="Q88" s="467"/>
      <c r="R88" s="193" t="s">
        <v>175</v>
      </c>
      <c r="S88" s="191"/>
      <c r="T88" s="191"/>
      <c r="U88" s="192" t="e">
        <f t="shared" si="134"/>
        <v>#DIV/0!</v>
      </c>
      <c r="V88" s="193">
        <v>41</v>
      </c>
      <c r="W88" s="193">
        <v>90</v>
      </c>
      <c r="X88" s="191"/>
      <c r="Y88" s="191"/>
      <c r="Z88" s="192" t="e">
        <f t="shared" si="135"/>
        <v>#DIV/0!</v>
      </c>
      <c r="AA88" s="193">
        <v>35</v>
      </c>
      <c r="AB88" s="193">
        <v>68</v>
      </c>
      <c r="AC88" s="192" t="e">
        <f t="shared" si="136"/>
        <v>#DIV/0!</v>
      </c>
      <c r="AD88" s="192" t="e">
        <f t="shared" si="137"/>
        <v>#DIV/0!</v>
      </c>
      <c r="AE88" s="189" t="e">
        <f t="shared" si="126"/>
        <v>#DIV/0!</v>
      </c>
      <c r="AG88" s="467"/>
      <c r="AH88" s="193" t="s">
        <v>175</v>
      </c>
      <c r="AI88" s="191"/>
      <c r="AJ88" s="191"/>
      <c r="AK88" s="192" t="e">
        <f t="shared" si="138"/>
        <v>#DIV/0!</v>
      </c>
      <c r="AL88" s="193">
        <v>41</v>
      </c>
      <c r="AM88" s="193">
        <v>90</v>
      </c>
      <c r="AN88" s="191"/>
      <c r="AO88" s="191"/>
      <c r="AP88" s="192" t="e">
        <f t="shared" si="139"/>
        <v>#DIV/0!</v>
      </c>
      <c r="AQ88" s="193">
        <v>35</v>
      </c>
      <c r="AR88" s="193">
        <v>68</v>
      </c>
      <c r="AS88" s="192" t="e">
        <f t="shared" si="140"/>
        <v>#DIV/0!</v>
      </c>
      <c r="AT88" s="192" t="e">
        <f t="shared" si="141"/>
        <v>#DIV/0!</v>
      </c>
      <c r="AU88" s="189" t="e">
        <f t="shared" si="127"/>
        <v>#DIV/0!</v>
      </c>
      <c r="AW88" s="467"/>
      <c r="AX88" s="193" t="s">
        <v>175</v>
      </c>
      <c r="AY88" s="191"/>
      <c r="AZ88" s="191"/>
      <c r="BA88" s="192" t="e">
        <f t="shared" si="142"/>
        <v>#DIV/0!</v>
      </c>
      <c r="BB88" s="193">
        <v>41</v>
      </c>
      <c r="BC88" s="193">
        <v>90</v>
      </c>
      <c r="BD88" s="191"/>
      <c r="BE88" s="191"/>
      <c r="BF88" s="192" t="e">
        <f t="shared" si="143"/>
        <v>#DIV/0!</v>
      </c>
      <c r="BG88" s="193">
        <v>35</v>
      </c>
      <c r="BH88" s="193">
        <v>68</v>
      </c>
      <c r="BI88" s="192" t="e">
        <f t="shared" si="144"/>
        <v>#DIV/0!</v>
      </c>
      <c r="BJ88" s="192" t="e">
        <f t="shared" si="145"/>
        <v>#DIV/0!</v>
      </c>
      <c r="BK88" s="189" t="e">
        <f t="shared" si="128"/>
        <v>#DIV/0!</v>
      </c>
      <c r="BM88" s="467"/>
      <c r="BN88" s="193" t="s">
        <v>175</v>
      </c>
      <c r="BO88" s="191"/>
      <c r="BP88" s="191"/>
      <c r="BQ88" s="192" t="e">
        <f t="shared" si="146"/>
        <v>#DIV/0!</v>
      </c>
      <c r="BR88" s="193">
        <v>41</v>
      </c>
      <c r="BS88" s="193">
        <v>90</v>
      </c>
      <c r="BT88" s="191"/>
      <c r="BU88" s="191"/>
      <c r="BV88" s="192" t="e">
        <f t="shared" si="147"/>
        <v>#DIV/0!</v>
      </c>
      <c r="BW88" s="193">
        <v>35</v>
      </c>
      <c r="BX88" s="193">
        <v>68</v>
      </c>
      <c r="BY88" s="192" t="e">
        <f t="shared" si="148"/>
        <v>#DIV/0!</v>
      </c>
      <c r="BZ88" s="192" t="e">
        <f t="shared" si="149"/>
        <v>#DIV/0!</v>
      </c>
      <c r="CA88" s="189" t="e">
        <f t="shared" si="129"/>
        <v>#DIV/0!</v>
      </c>
    </row>
    <row r="89" spans="1:79" ht="14.4" customHeight="1" x14ac:dyDescent="0.3">
      <c r="A89" s="467" t="s">
        <v>176</v>
      </c>
      <c r="B89" s="190" t="s">
        <v>177</v>
      </c>
      <c r="C89" s="97"/>
      <c r="D89" s="97"/>
      <c r="E89" s="189" t="e">
        <f t="shared" si="130"/>
        <v>#DIV/0!</v>
      </c>
      <c r="F89" s="190">
        <v>24</v>
      </c>
      <c r="G89" s="190">
        <v>26</v>
      </c>
      <c r="H89" s="97"/>
      <c r="I89" s="97"/>
      <c r="J89" s="189" t="e">
        <f t="shared" si="131"/>
        <v>#DIV/0!</v>
      </c>
      <c r="K89" s="190">
        <v>26</v>
      </c>
      <c r="L89" s="190">
        <v>26</v>
      </c>
      <c r="M89" s="189" t="e">
        <f t="shared" si="132"/>
        <v>#DIV/0!</v>
      </c>
      <c r="N89" s="189" t="e">
        <f t="shared" si="133"/>
        <v>#DIV/0!</v>
      </c>
      <c r="O89" s="189" t="e">
        <f t="shared" si="125"/>
        <v>#DIV/0!</v>
      </c>
      <c r="Q89" s="467" t="s">
        <v>176</v>
      </c>
      <c r="R89" s="190" t="s">
        <v>177</v>
      </c>
      <c r="S89" s="97"/>
      <c r="T89" s="97"/>
      <c r="U89" s="189" t="e">
        <f t="shared" si="134"/>
        <v>#DIV/0!</v>
      </c>
      <c r="V89" s="190">
        <v>24</v>
      </c>
      <c r="W89" s="190">
        <v>26</v>
      </c>
      <c r="X89" s="97"/>
      <c r="Y89" s="97"/>
      <c r="Z89" s="189" t="e">
        <f t="shared" si="135"/>
        <v>#DIV/0!</v>
      </c>
      <c r="AA89" s="190">
        <v>26</v>
      </c>
      <c r="AB89" s="190">
        <v>26</v>
      </c>
      <c r="AC89" s="189" t="e">
        <f t="shared" si="136"/>
        <v>#DIV/0!</v>
      </c>
      <c r="AD89" s="189" t="e">
        <f t="shared" si="137"/>
        <v>#DIV/0!</v>
      </c>
      <c r="AE89" s="189" t="e">
        <f t="shared" si="126"/>
        <v>#DIV/0!</v>
      </c>
      <c r="AG89" s="467" t="s">
        <v>176</v>
      </c>
      <c r="AH89" s="190" t="s">
        <v>177</v>
      </c>
      <c r="AI89" s="97"/>
      <c r="AJ89" s="97"/>
      <c r="AK89" s="189" t="e">
        <f t="shared" si="138"/>
        <v>#DIV/0!</v>
      </c>
      <c r="AL89" s="190">
        <v>24</v>
      </c>
      <c r="AM89" s="190">
        <v>26</v>
      </c>
      <c r="AN89" s="97"/>
      <c r="AO89" s="97"/>
      <c r="AP89" s="189" t="e">
        <f t="shared" si="139"/>
        <v>#DIV/0!</v>
      </c>
      <c r="AQ89" s="190">
        <v>26</v>
      </c>
      <c r="AR89" s="190">
        <v>26</v>
      </c>
      <c r="AS89" s="189" t="e">
        <f t="shared" si="140"/>
        <v>#DIV/0!</v>
      </c>
      <c r="AT89" s="189" t="e">
        <f t="shared" si="141"/>
        <v>#DIV/0!</v>
      </c>
      <c r="AU89" s="189" t="e">
        <f t="shared" si="127"/>
        <v>#DIV/0!</v>
      </c>
      <c r="AW89" s="467" t="s">
        <v>176</v>
      </c>
      <c r="AX89" s="190" t="s">
        <v>177</v>
      </c>
      <c r="AY89" s="97"/>
      <c r="AZ89" s="97"/>
      <c r="BA89" s="189" t="e">
        <f t="shared" si="142"/>
        <v>#DIV/0!</v>
      </c>
      <c r="BB89" s="190">
        <v>24</v>
      </c>
      <c r="BC89" s="190">
        <v>26</v>
      </c>
      <c r="BD89" s="97"/>
      <c r="BE89" s="97"/>
      <c r="BF89" s="189" t="e">
        <f t="shared" si="143"/>
        <v>#DIV/0!</v>
      </c>
      <c r="BG89" s="190">
        <v>26</v>
      </c>
      <c r="BH89" s="190">
        <v>26</v>
      </c>
      <c r="BI89" s="189" t="e">
        <f t="shared" si="144"/>
        <v>#DIV/0!</v>
      </c>
      <c r="BJ89" s="189" t="e">
        <f t="shared" si="145"/>
        <v>#DIV/0!</v>
      </c>
      <c r="BK89" s="189" t="e">
        <f t="shared" si="128"/>
        <v>#DIV/0!</v>
      </c>
      <c r="BM89" s="467" t="s">
        <v>176</v>
      </c>
      <c r="BN89" s="190" t="s">
        <v>177</v>
      </c>
      <c r="BO89" s="97"/>
      <c r="BP89" s="97"/>
      <c r="BQ89" s="189" t="e">
        <f t="shared" si="146"/>
        <v>#DIV/0!</v>
      </c>
      <c r="BR89" s="190">
        <v>24</v>
      </c>
      <c r="BS89" s="190">
        <v>26</v>
      </c>
      <c r="BT89" s="97"/>
      <c r="BU89" s="97"/>
      <c r="BV89" s="189" t="e">
        <f t="shared" si="147"/>
        <v>#DIV/0!</v>
      </c>
      <c r="BW89" s="190">
        <v>26</v>
      </c>
      <c r="BX89" s="190">
        <v>26</v>
      </c>
      <c r="BY89" s="189" t="e">
        <f t="shared" si="148"/>
        <v>#DIV/0!</v>
      </c>
      <c r="BZ89" s="189" t="e">
        <f t="shared" si="149"/>
        <v>#DIV/0!</v>
      </c>
      <c r="CA89" s="189" t="e">
        <f t="shared" si="129"/>
        <v>#DIV/0!</v>
      </c>
    </row>
    <row r="90" spans="1:79" x14ac:dyDescent="0.3">
      <c r="A90" s="467"/>
      <c r="B90" s="190" t="s">
        <v>178</v>
      </c>
      <c r="C90" s="97"/>
      <c r="D90" s="97"/>
      <c r="E90" s="189" t="e">
        <f t="shared" si="130"/>
        <v>#DIV/0!</v>
      </c>
      <c r="F90" s="190">
        <v>21</v>
      </c>
      <c r="G90" s="190">
        <v>26</v>
      </c>
      <c r="H90" s="97"/>
      <c r="I90" s="97"/>
      <c r="J90" s="189" t="e">
        <f t="shared" si="131"/>
        <v>#DIV/0!</v>
      </c>
      <c r="K90" s="190">
        <v>24</v>
      </c>
      <c r="L90" s="190">
        <v>26</v>
      </c>
      <c r="M90" s="189" t="e">
        <f t="shared" si="132"/>
        <v>#DIV/0!</v>
      </c>
      <c r="N90" s="189" t="e">
        <f t="shared" si="133"/>
        <v>#DIV/0!</v>
      </c>
      <c r="O90" s="189" t="e">
        <f t="shared" si="125"/>
        <v>#DIV/0!</v>
      </c>
      <c r="Q90" s="467"/>
      <c r="R90" s="190" t="s">
        <v>178</v>
      </c>
      <c r="S90" s="97"/>
      <c r="T90" s="97"/>
      <c r="U90" s="189" t="e">
        <f t="shared" si="134"/>
        <v>#DIV/0!</v>
      </c>
      <c r="V90" s="190">
        <v>21</v>
      </c>
      <c r="W90" s="190">
        <v>26</v>
      </c>
      <c r="X90" s="97"/>
      <c r="Y90" s="97"/>
      <c r="Z90" s="189" t="e">
        <f t="shared" si="135"/>
        <v>#DIV/0!</v>
      </c>
      <c r="AA90" s="190">
        <v>24</v>
      </c>
      <c r="AB90" s="190">
        <v>26</v>
      </c>
      <c r="AC90" s="189" t="e">
        <f t="shared" si="136"/>
        <v>#DIV/0!</v>
      </c>
      <c r="AD90" s="189" t="e">
        <f t="shared" si="137"/>
        <v>#DIV/0!</v>
      </c>
      <c r="AE90" s="189" t="e">
        <f t="shared" si="126"/>
        <v>#DIV/0!</v>
      </c>
      <c r="AG90" s="467"/>
      <c r="AH90" s="190" t="s">
        <v>178</v>
      </c>
      <c r="AI90" s="97"/>
      <c r="AJ90" s="97"/>
      <c r="AK90" s="189" t="e">
        <f t="shared" si="138"/>
        <v>#DIV/0!</v>
      </c>
      <c r="AL90" s="190">
        <v>21</v>
      </c>
      <c r="AM90" s="190">
        <v>26</v>
      </c>
      <c r="AN90" s="97"/>
      <c r="AO90" s="97"/>
      <c r="AP90" s="189" t="e">
        <f t="shared" si="139"/>
        <v>#DIV/0!</v>
      </c>
      <c r="AQ90" s="190">
        <v>24</v>
      </c>
      <c r="AR90" s="190">
        <v>26</v>
      </c>
      <c r="AS90" s="189" t="e">
        <f t="shared" si="140"/>
        <v>#DIV/0!</v>
      </c>
      <c r="AT90" s="189" t="e">
        <f t="shared" si="141"/>
        <v>#DIV/0!</v>
      </c>
      <c r="AU90" s="189" t="e">
        <f t="shared" si="127"/>
        <v>#DIV/0!</v>
      </c>
      <c r="AW90" s="467"/>
      <c r="AX90" s="190" t="s">
        <v>178</v>
      </c>
      <c r="AY90" s="97"/>
      <c r="AZ90" s="97"/>
      <c r="BA90" s="189" t="e">
        <f t="shared" si="142"/>
        <v>#DIV/0!</v>
      </c>
      <c r="BB90" s="190">
        <v>21</v>
      </c>
      <c r="BC90" s="190">
        <v>26</v>
      </c>
      <c r="BD90" s="97"/>
      <c r="BE90" s="97"/>
      <c r="BF90" s="189" t="e">
        <f t="shared" si="143"/>
        <v>#DIV/0!</v>
      </c>
      <c r="BG90" s="190">
        <v>24</v>
      </c>
      <c r="BH90" s="190">
        <v>26</v>
      </c>
      <c r="BI90" s="189" t="e">
        <f t="shared" si="144"/>
        <v>#DIV/0!</v>
      </c>
      <c r="BJ90" s="189" t="e">
        <f t="shared" si="145"/>
        <v>#DIV/0!</v>
      </c>
      <c r="BK90" s="189" t="e">
        <f t="shared" si="128"/>
        <v>#DIV/0!</v>
      </c>
      <c r="BM90" s="467"/>
      <c r="BN90" s="190" t="s">
        <v>178</v>
      </c>
      <c r="BO90" s="97"/>
      <c r="BP90" s="97"/>
      <c r="BQ90" s="189" t="e">
        <f t="shared" si="146"/>
        <v>#DIV/0!</v>
      </c>
      <c r="BR90" s="190">
        <v>21</v>
      </c>
      <c r="BS90" s="190">
        <v>26</v>
      </c>
      <c r="BT90" s="97"/>
      <c r="BU90" s="97"/>
      <c r="BV90" s="189" t="e">
        <f t="shared" si="147"/>
        <v>#DIV/0!</v>
      </c>
      <c r="BW90" s="190">
        <v>24</v>
      </c>
      <c r="BX90" s="190">
        <v>26</v>
      </c>
      <c r="BY90" s="189" t="e">
        <f t="shared" si="148"/>
        <v>#DIV/0!</v>
      </c>
      <c r="BZ90" s="189" t="e">
        <f t="shared" si="149"/>
        <v>#DIV/0!</v>
      </c>
      <c r="CA90" s="189" t="e">
        <f t="shared" si="129"/>
        <v>#DIV/0!</v>
      </c>
    </row>
    <row r="91" spans="1:79" x14ac:dyDescent="0.3">
      <c r="A91" s="467"/>
      <c r="B91" s="190" t="s">
        <v>179</v>
      </c>
      <c r="C91" s="97"/>
      <c r="D91" s="97"/>
      <c r="E91" s="189" t="e">
        <f t="shared" si="130"/>
        <v>#DIV/0!</v>
      </c>
      <c r="F91" s="190">
        <v>21</v>
      </c>
      <c r="G91" s="190">
        <v>25</v>
      </c>
      <c r="H91" s="97"/>
      <c r="I91" s="97"/>
      <c r="J91" s="189" t="e">
        <f t="shared" si="131"/>
        <v>#DIV/0!</v>
      </c>
      <c r="K91" s="190">
        <v>24</v>
      </c>
      <c r="L91" s="190">
        <v>25</v>
      </c>
      <c r="M91" s="189" t="e">
        <f t="shared" si="132"/>
        <v>#DIV/0!</v>
      </c>
      <c r="N91" s="189" t="e">
        <f t="shared" si="133"/>
        <v>#DIV/0!</v>
      </c>
      <c r="O91" s="189" t="e">
        <f t="shared" si="125"/>
        <v>#DIV/0!</v>
      </c>
      <c r="Q91" s="467"/>
      <c r="R91" s="190" t="s">
        <v>179</v>
      </c>
      <c r="S91" s="97"/>
      <c r="T91" s="97"/>
      <c r="U91" s="189" t="e">
        <f t="shared" si="134"/>
        <v>#DIV/0!</v>
      </c>
      <c r="V91" s="190">
        <v>21</v>
      </c>
      <c r="W91" s="190">
        <v>25</v>
      </c>
      <c r="X91" s="97"/>
      <c r="Y91" s="97"/>
      <c r="Z91" s="189" t="e">
        <f t="shared" si="135"/>
        <v>#DIV/0!</v>
      </c>
      <c r="AA91" s="190">
        <v>24</v>
      </c>
      <c r="AB91" s="190">
        <v>25</v>
      </c>
      <c r="AC91" s="189" t="e">
        <f t="shared" si="136"/>
        <v>#DIV/0!</v>
      </c>
      <c r="AD91" s="189" t="e">
        <f t="shared" si="137"/>
        <v>#DIV/0!</v>
      </c>
      <c r="AE91" s="189" t="e">
        <f t="shared" si="126"/>
        <v>#DIV/0!</v>
      </c>
      <c r="AG91" s="467"/>
      <c r="AH91" s="190" t="s">
        <v>179</v>
      </c>
      <c r="AI91" s="97"/>
      <c r="AJ91" s="97"/>
      <c r="AK91" s="189" t="e">
        <f t="shared" si="138"/>
        <v>#DIV/0!</v>
      </c>
      <c r="AL91" s="190">
        <v>21</v>
      </c>
      <c r="AM91" s="190">
        <v>25</v>
      </c>
      <c r="AN91" s="97"/>
      <c r="AO91" s="97"/>
      <c r="AP91" s="189" t="e">
        <f t="shared" si="139"/>
        <v>#DIV/0!</v>
      </c>
      <c r="AQ91" s="190">
        <v>24</v>
      </c>
      <c r="AR91" s="190">
        <v>25</v>
      </c>
      <c r="AS91" s="189" t="e">
        <f t="shared" si="140"/>
        <v>#DIV/0!</v>
      </c>
      <c r="AT91" s="189" t="e">
        <f t="shared" si="141"/>
        <v>#DIV/0!</v>
      </c>
      <c r="AU91" s="189" t="e">
        <f t="shared" si="127"/>
        <v>#DIV/0!</v>
      </c>
      <c r="AW91" s="467"/>
      <c r="AX91" s="190" t="s">
        <v>179</v>
      </c>
      <c r="AY91" s="97"/>
      <c r="AZ91" s="97"/>
      <c r="BA91" s="189" t="e">
        <f t="shared" si="142"/>
        <v>#DIV/0!</v>
      </c>
      <c r="BB91" s="190">
        <v>21</v>
      </c>
      <c r="BC91" s="190">
        <v>25</v>
      </c>
      <c r="BD91" s="97"/>
      <c r="BE91" s="97"/>
      <c r="BF91" s="189" t="e">
        <f t="shared" si="143"/>
        <v>#DIV/0!</v>
      </c>
      <c r="BG91" s="190">
        <v>24</v>
      </c>
      <c r="BH91" s="190">
        <v>25</v>
      </c>
      <c r="BI91" s="189" t="e">
        <f t="shared" si="144"/>
        <v>#DIV/0!</v>
      </c>
      <c r="BJ91" s="189" t="e">
        <f t="shared" si="145"/>
        <v>#DIV/0!</v>
      </c>
      <c r="BK91" s="189" t="e">
        <f t="shared" si="128"/>
        <v>#DIV/0!</v>
      </c>
      <c r="BM91" s="467"/>
      <c r="BN91" s="190" t="s">
        <v>179</v>
      </c>
      <c r="BO91" s="97"/>
      <c r="BP91" s="97"/>
      <c r="BQ91" s="189" t="e">
        <f t="shared" si="146"/>
        <v>#DIV/0!</v>
      </c>
      <c r="BR91" s="190">
        <v>21</v>
      </c>
      <c r="BS91" s="190">
        <v>25</v>
      </c>
      <c r="BT91" s="97"/>
      <c r="BU91" s="97"/>
      <c r="BV91" s="189" t="e">
        <f t="shared" si="147"/>
        <v>#DIV/0!</v>
      </c>
      <c r="BW91" s="190">
        <v>24</v>
      </c>
      <c r="BX91" s="190">
        <v>25</v>
      </c>
      <c r="BY91" s="189" t="e">
        <f t="shared" si="148"/>
        <v>#DIV/0!</v>
      </c>
      <c r="BZ91" s="189" t="e">
        <f t="shared" si="149"/>
        <v>#DIV/0!</v>
      </c>
      <c r="CA91" s="189" t="e">
        <f t="shared" si="129"/>
        <v>#DIV/0!</v>
      </c>
    </row>
    <row r="92" spans="1:79" s="194" customFormat="1" x14ac:dyDescent="0.3">
      <c r="A92" s="467"/>
      <c r="B92" s="193" t="s">
        <v>180</v>
      </c>
      <c r="C92" s="191"/>
      <c r="D92" s="191"/>
      <c r="E92" s="192" t="e">
        <f t="shared" si="130"/>
        <v>#DIV/0!</v>
      </c>
      <c r="F92" s="193">
        <v>66</v>
      </c>
      <c r="G92" s="193">
        <v>77</v>
      </c>
      <c r="H92" s="191"/>
      <c r="I92" s="191"/>
      <c r="J92" s="192" t="e">
        <f t="shared" si="131"/>
        <v>#DIV/0!</v>
      </c>
      <c r="K92" s="193">
        <v>74</v>
      </c>
      <c r="L92" s="193">
        <v>77</v>
      </c>
      <c r="M92" s="192" t="e">
        <f t="shared" si="132"/>
        <v>#DIV/0!</v>
      </c>
      <c r="N92" s="192" t="e">
        <f t="shared" si="133"/>
        <v>#DIV/0!</v>
      </c>
      <c r="O92" s="189" t="e">
        <f t="shared" si="125"/>
        <v>#DIV/0!</v>
      </c>
      <c r="Q92" s="467"/>
      <c r="R92" s="193" t="s">
        <v>180</v>
      </c>
      <c r="S92" s="191"/>
      <c r="T92" s="191"/>
      <c r="U92" s="192" t="e">
        <f t="shared" si="134"/>
        <v>#DIV/0!</v>
      </c>
      <c r="V92" s="193">
        <v>66</v>
      </c>
      <c r="W92" s="193">
        <v>77</v>
      </c>
      <c r="X92" s="191"/>
      <c r="Y92" s="191"/>
      <c r="Z92" s="192" t="e">
        <f t="shared" si="135"/>
        <v>#DIV/0!</v>
      </c>
      <c r="AA92" s="193">
        <v>74</v>
      </c>
      <c r="AB92" s="193">
        <v>77</v>
      </c>
      <c r="AC92" s="192" t="e">
        <f t="shared" si="136"/>
        <v>#DIV/0!</v>
      </c>
      <c r="AD92" s="192" t="e">
        <f t="shared" si="137"/>
        <v>#DIV/0!</v>
      </c>
      <c r="AE92" s="189" t="e">
        <f t="shared" si="126"/>
        <v>#DIV/0!</v>
      </c>
      <c r="AG92" s="467"/>
      <c r="AH92" s="193" t="s">
        <v>180</v>
      </c>
      <c r="AI92" s="191"/>
      <c r="AJ92" s="191"/>
      <c r="AK92" s="192" t="e">
        <f t="shared" si="138"/>
        <v>#DIV/0!</v>
      </c>
      <c r="AL92" s="193">
        <v>66</v>
      </c>
      <c r="AM92" s="193">
        <v>77</v>
      </c>
      <c r="AN92" s="191"/>
      <c r="AO92" s="191"/>
      <c r="AP92" s="192" t="e">
        <f t="shared" si="139"/>
        <v>#DIV/0!</v>
      </c>
      <c r="AQ92" s="193">
        <v>74</v>
      </c>
      <c r="AR92" s="193">
        <v>77</v>
      </c>
      <c r="AS92" s="192" t="e">
        <f t="shared" si="140"/>
        <v>#DIV/0!</v>
      </c>
      <c r="AT92" s="192" t="e">
        <f t="shared" si="141"/>
        <v>#DIV/0!</v>
      </c>
      <c r="AU92" s="189" t="e">
        <f t="shared" si="127"/>
        <v>#DIV/0!</v>
      </c>
      <c r="AW92" s="467"/>
      <c r="AX92" s="193" t="s">
        <v>180</v>
      </c>
      <c r="AY92" s="191"/>
      <c r="AZ92" s="191"/>
      <c r="BA92" s="192" t="e">
        <f t="shared" si="142"/>
        <v>#DIV/0!</v>
      </c>
      <c r="BB92" s="193">
        <v>66</v>
      </c>
      <c r="BC92" s="193">
        <v>77</v>
      </c>
      <c r="BD92" s="191"/>
      <c r="BE92" s="191"/>
      <c r="BF92" s="192" t="e">
        <f t="shared" si="143"/>
        <v>#DIV/0!</v>
      </c>
      <c r="BG92" s="193">
        <v>74</v>
      </c>
      <c r="BH92" s="193">
        <v>77</v>
      </c>
      <c r="BI92" s="192" t="e">
        <f t="shared" si="144"/>
        <v>#DIV/0!</v>
      </c>
      <c r="BJ92" s="192" t="e">
        <f t="shared" si="145"/>
        <v>#DIV/0!</v>
      </c>
      <c r="BK92" s="189" t="e">
        <f t="shared" si="128"/>
        <v>#DIV/0!</v>
      </c>
      <c r="BM92" s="467"/>
      <c r="BN92" s="193" t="s">
        <v>180</v>
      </c>
      <c r="BO92" s="191"/>
      <c r="BP92" s="191"/>
      <c r="BQ92" s="192" t="e">
        <f t="shared" si="146"/>
        <v>#DIV/0!</v>
      </c>
      <c r="BR92" s="193">
        <v>66</v>
      </c>
      <c r="BS92" s="193">
        <v>77</v>
      </c>
      <c r="BT92" s="191"/>
      <c r="BU92" s="191"/>
      <c r="BV92" s="192" t="e">
        <f t="shared" si="147"/>
        <v>#DIV/0!</v>
      </c>
      <c r="BW92" s="193">
        <v>74</v>
      </c>
      <c r="BX92" s="193">
        <v>77</v>
      </c>
      <c r="BY92" s="192" t="e">
        <f t="shared" si="148"/>
        <v>#DIV/0!</v>
      </c>
      <c r="BZ92" s="192" t="e">
        <f t="shared" si="149"/>
        <v>#DIV/0!</v>
      </c>
      <c r="CA92" s="189" t="e">
        <f t="shared" si="129"/>
        <v>#DIV/0!</v>
      </c>
    </row>
    <row r="93" spans="1:79" ht="14.4" customHeight="1" x14ac:dyDescent="0.3">
      <c r="A93" s="467" t="s">
        <v>181</v>
      </c>
      <c r="B93" s="190" t="s">
        <v>182</v>
      </c>
      <c r="C93" s="97"/>
      <c r="D93" s="97"/>
      <c r="E93" s="189" t="e">
        <f t="shared" si="130"/>
        <v>#DIV/0!</v>
      </c>
      <c r="F93" s="190">
        <v>8</v>
      </c>
      <c r="G93" s="190">
        <v>20</v>
      </c>
      <c r="H93" s="97"/>
      <c r="I93" s="97"/>
      <c r="J93" s="189" t="e">
        <f t="shared" si="131"/>
        <v>#DIV/0!</v>
      </c>
      <c r="K93" s="190">
        <v>12</v>
      </c>
      <c r="L93" s="190">
        <v>20</v>
      </c>
      <c r="M93" s="189" t="e">
        <f t="shared" si="132"/>
        <v>#DIV/0!</v>
      </c>
      <c r="N93" s="189" t="e">
        <f t="shared" si="133"/>
        <v>#DIV/0!</v>
      </c>
      <c r="O93" s="189" t="e">
        <f t="shared" si="125"/>
        <v>#DIV/0!</v>
      </c>
      <c r="Q93" s="467" t="s">
        <v>181</v>
      </c>
      <c r="R93" s="190" t="s">
        <v>182</v>
      </c>
      <c r="S93" s="97"/>
      <c r="T93" s="97"/>
      <c r="U93" s="189" t="e">
        <f t="shared" si="134"/>
        <v>#DIV/0!</v>
      </c>
      <c r="V93" s="190">
        <v>8</v>
      </c>
      <c r="W93" s="190">
        <v>20</v>
      </c>
      <c r="X93" s="97"/>
      <c r="Y93" s="97"/>
      <c r="Z93" s="189" t="e">
        <f t="shared" si="135"/>
        <v>#DIV/0!</v>
      </c>
      <c r="AA93" s="190">
        <v>12</v>
      </c>
      <c r="AB93" s="190">
        <v>20</v>
      </c>
      <c r="AC93" s="189" t="e">
        <f t="shared" si="136"/>
        <v>#DIV/0!</v>
      </c>
      <c r="AD93" s="189" t="e">
        <f t="shared" si="137"/>
        <v>#DIV/0!</v>
      </c>
      <c r="AE93" s="189" t="e">
        <f t="shared" si="126"/>
        <v>#DIV/0!</v>
      </c>
      <c r="AG93" s="467" t="s">
        <v>181</v>
      </c>
      <c r="AH93" s="190" t="s">
        <v>182</v>
      </c>
      <c r="AI93" s="97"/>
      <c r="AJ93" s="97"/>
      <c r="AK93" s="189" t="e">
        <f t="shared" si="138"/>
        <v>#DIV/0!</v>
      </c>
      <c r="AL93" s="190">
        <v>8</v>
      </c>
      <c r="AM93" s="190">
        <v>20</v>
      </c>
      <c r="AN93" s="97"/>
      <c r="AO93" s="97"/>
      <c r="AP93" s="189" t="e">
        <f t="shared" si="139"/>
        <v>#DIV/0!</v>
      </c>
      <c r="AQ93" s="190">
        <v>12</v>
      </c>
      <c r="AR93" s="190">
        <v>20</v>
      </c>
      <c r="AS93" s="189" t="e">
        <f t="shared" si="140"/>
        <v>#DIV/0!</v>
      </c>
      <c r="AT93" s="189" t="e">
        <f t="shared" si="141"/>
        <v>#DIV/0!</v>
      </c>
      <c r="AU93" s="189" t="e">
        <f t="shared" si="127"/>
        <v>#DIV/0!</v>
      </c>
      <c r="AW93" s="467" t="s">
        <v>181</v>
      </c>
      <c r="AX93" s="190" t="s">
        <v>182</v>
      </c>
      <c r="AY93" s="97"/>
      <c r="AZ93" s="97"/>
      <c r="BA93" s="189" t="e">
        <f t="shared" si="142"/>
        <v>#DIV/0!</v>
      </c>
      <c r="BB93" s="190">
        <v>8</v>
      </c>
      <c r="BC93" s="190">
        <v>20</v>
      </c>
      <c r="BD93" s="97"/>
      <c r="BE93" s="97"/>
      <c r="BF93" s="189" t="e">
        <f t="shared" si="143"/>
        <v>#DIV/0!</v>
      </c>
      <c r="BG93" s="190">
        <v>12</v>
      </c>
      <c r="BH93" s="190">
        <v>20</v>
      </c>
      <c r="BI93" s="189" t="e">
        <f t="shared" si="144"/>
        <v>#DIV/0!</v>
      </c>
      <c r="BJ93" s="189" t="e">
        <f t="shared" si="145"/>
        <v>#DIV/0!</v>
      </c>
      <c r="BK93" s="189" t="e">
        <f t="shared" si="128"/>
        <v>#DIV/0!</v>
      </c>
      <c r="BM93" s="467" t="s">
        <v>181</v>
      </c>
      <c r="BN93" s="190" t="s">
        <v>182</v>
      </c>
      <c r="BO93" s="97"/>
      <c r="BP93" s="97"/>
      <c r="BQ93" s="189" t="e">
        <f t="shared" si="146"/>
        <v>#DIV/0!</v>
      </c>
      <c r="BR93" s="190">
        <v>8</v>
      </c>
      <c r="BS93" s="190">
        <v>20</v>
      </c>
      <c r="BT93" s="97"/>
      <c r="BU93" s="97"/>
      <c r="BV93" s="189" t="e">
        <f t="shared" si="147"/>
        <v>#DIV/0!</v>
      </c>
      <c r="BW93" s="190">
        <v>12</v>
      </c>
      <c r="BX93" s="190">
        <v>20</v>
      </c>
      <c r="BY93" s="189" t="e">
        <f t="shared" si="148"/>
        <v>#DIV/0!</v>
      </c>
      <c r="BZ93" s="189" t="e">
        <f t="shared" si="149"/>
        <v>#DIV/0!</v>
      </c>
      <c r="CA93" s="189" t="e">
        <f t="shared" si="129"/>
        <v>#DIV/0!</v>
      </c>
    </row>
    <row r="94" spans="1:79" x14ac:dyDescent="0.3">
      <c r="A94" s="467"/>
      <c r="B94" s="197" t="s">
        <v>183</v>
      </c>
      <c r="C94" s="97"/>
      <c r="D94" s="97"/>
      <c r="E94" s="189" t="e">
        <f t="shared" si="130"/>
        <v>#DIV/0!</v>
      </c>
      <c r="F94" s="190">
        <v>16</v>
      </c>
      <c r="G94" s="190">
        <v>40</v>
      </c>
      <c r="H94" s="97"/>
      <c r="I94" s="97"/>
      <c r="J94" s="189" t="e">
        <f t="shared" si="131"/>
        <v>#DIV/0!</v>
      </c>
      <c r="K94" s="190">
        <v>28</v>
      </c>
      <c r="L94" s="190">
        <v>40</v>
      </c>
      <c r="M94" s="189" t="e">
        <f t="shared" si="132"/>
        <v>#DIV/0!</v>
      </c>
      <c r="N94" s="189" t="e">
        <f t="shared" si="133"/>
        <v>#DIV/0!</v>
      </c>
      <c r="O94" s="189" t="e">
        <f t="shared" si="125"/>
        <v>#DIV/0!</v>
      </c>
      <c r="Q94" s="467"/>
      <c r="R94" s="197" t="s">
        <v>183</v>
      </c>
      <c r="S94" s="97"/>
      <c r="T94" s="97"/>
      <c r="U94" s="189" t="e">
        <f t="shared" si="134"/>
        <v>#DIV/0!</v>
      </c>
      <c r="V94" s="190">
        <v>16</v>
      </c>
      <c r="W94" s="190">
        <v>40</v>
      </c>
      <c r="X94" s="97"/>
      <c r="Y94" s="97"/>
      <c r="Z94" s="189" t="e">
        <f t="shared" si="135"/>
        <v>#DIV/0!</v>
      </c>
      <c r="AA94" s="190">
        <v>28</v>
      </c>
      <c r="AB94" s="190">
        <v>40</v>
      </c>
      <c r="AC94" s="189" t="e">
        <f t="shared" si="136"/>
        <v>#DIV/0!</v>
      </c>
      <c r="AD94" s="189" t="e">
        <f t="shared" si="137"/>
        <v>#DIV/0!</v>
      </c>
      <c r="AE94" s="189" t="e">
        <f t="shared" si="126"/>
        <v>#DIV/0!</v>
      </c>
      <c r="AG94" s="467"/>
      <c r="AH94" s="197" t="s">
        <v>183</v>
      </c>
      <c r="AI94" s="97"/>
      <c r="AJ94" s="97"/>
      <c r="AK94" s="189" t="e">
        <f t="shared" si="138"/>
        <v>#DIV/0!</v>
      </c>
      <c r="AL94" s="190">
        <v>16</v>
      </c>
      <c r="AM94" s="190">
        <v>40</v>
      </c>
      <c r="AN94" s="97"/>
      <c r="AO94" s="97"/>
      <c r="AP94" s="189" t="e">
        <f t="shared" si="139"/>
        <v>#DIV/0!</v>
      </c>
      <c r="AQ94" s="190">
        <v>28</v>
      </c>
      <c r="AR94" s="190">
        <v>40</v>
      </c>
      <c r="AS94" s="189" t="e">
        <f t="shared" si="140"/>
        <v>#DIV/0!</v>
      </c>
      <c r="AT94" s="189" t="e">
        <f t="shared" si="141"/>
        <v>#DIV/0!</v>
      </c>
      <c r="AU94" s="189" t="e">
        <f t="shared" si="127"/>
        <v>#DIV/0!</v>
      </c>
      <c r="AW94" s="467"/>
      <c r="AX94" s="197" t="s">
        <v>183</v>
      </c>
      <c r="AY94" s="97"/>
      <c r="AZ94" s="97"/>
      <c r="BA94" s="189" t="e">
        <f t="shared" si="142"/>
        <v>#DIV/0!</v>
      </c>
      <c r="BB94" s="190">
        <v>16</v>
      </c>
      <c r="BC94" s="190">
        <v>40</v>
      </c>
      <c r="BD94" s="97"/>
      <c r="BE94" s="97"/>
      <c r="BF94" s="189" t="e">
        <f t="shared" si="143"/>
        <v>#DIV/0!</v>
      </c>
      <c r="BG94" s="190">
        <v>28</v>
      </c>
      <c r="BH94" s="190">
        <v>40</v>
      </c>
      <c r="BI94" s="189" t="e">
        <f t="shared" si="144"/>
        <v>#DIV/0!</v>
      </c>
      <c r="BJ94" s="189" t="e">
        <f t="shared" si="145"/>
        <v>#DIV/0!</v>
      </c>
      <c r="BK94" s="189" t="e">
        <f t="shared" si="128"/>
        <v>#DIV/0!</v>
      </c>
      <c r="BM94" s="467"/>
      <c r="BN94" s="197" t="s">
        <v>183</v>
      </c>
      <c r="BO94" s="97"/>
      <c r="BP94" s="97"/>
      <c r="BQ94" s="189" t="e">
        <f t="shared" si="146"/>
        <v>#DIV/0!</v>
      </c>
      <c r="BR94" s="190">
        <v>16</v>
      </c>
      <c r="BS94" s="190">
        <v>40</v>
      </c>
      <c r="BT94" s="97"/>
      <c r="BU94" s="97"/>
      <c r="BV94" s="189" t="e">
        <f t="shared" si="147"/>
        <v>#DIV/0!</v>
      </c>
      <c r="BW94" s="190">
        <v>28</v>
      </c>
      <c r="BX94" s="190">
        <v>40</v>
      </c>
      <c r="BY94" s="189" t="e">
        <f t="shared" si="148"/>
        <v>#DIV/0!</v>
      </c>
      <c r="BZ94" s="189" t="e">
        <f t="shared" si="149"/>
        <v>#DIV/0!</v>
      </c>
      <c r="CA94" s="189" t="e">
        <f t="shared" si="129"/>
        <v>#DIV/0!</v>
      </c>
    </row>
    <row r="95" spans="1:79" ht="18" x14ac:dyDescent="0.35">
      <c r="A95" s="474" t="s">
        <v>184</v>
      </c>
      <c r="B95" s="457"/>
      <c r="C95" s="457"/>
      <c r="D95" s="457"/>
      <c r="E95" s="457"/>
      <c r="F95" s="457"/>
      <c r="G95" s="457"/>
      <c r="H95" s="457"/>
      <c r="I95" s="457"/>
      <c r="J95" s="457"/>
      <c r="K95" s="457"/>
      <c r="L95" s="457"/>
      <c r="M95" s="457"/>
      <c r="N95" s="457"/>
      <c r="O95" s="457"/>
      <c r="Q95" s="474" t="s">
        <v>184</v>
      </c>
      <c r="R95" s="457"/>
      <c r="S95" s="457"/>
      <c r="T95" s="457"/>
      <c r="U95" s="457"/>
      <c r="V95" s="457"/>
      <c r="W95" s="457"/>
      <c r="X95" s="457"/>
      <c r="Y95" s="457"/>
      <c r="Z95" s="457"/>
      <c r="AA95" s="457"/>
      <c r="AB95" s="457"/>
      <c r="AC95" s="457"/>
      <c r="AD95" s="457"/>
      <c r="AE95" s="457"/>
      <c r="AG95" s="474" t="s">
        <v>184</v>
      </c>
      <c r="AH95" s="457"/>
      <c r="AI95" s="457"/>
      <c r="AJ95" s="457"/>
      <c r="AK95" s="457"/>
      <c r="AL95" s="457"/>
      <c r="AM95" s="457"/>
      <c r="AN95" s="457"/>
      <c r="AO95" s="457"/>
      <c r="AP95" s="457"/>
      <c r="AQ95" s="457"/>
      <c r="AR95" s="457"/>
      <c r="AS95" s="457"/>
      <c r="AT95" s="457"/>
      <c r="AU95" s="457"/>
      <c r="AW95" s="474" t="s">
        <v>184</v>
      </c>
      <c r="AX95" s="457"/>
      <c r="AY95" s="457"/>
      <c r="AZ95" s="457"/>
      <c r="BA95" s="457"/>
      <c r="BB95" s="457"/>
      <c r="BC95" s="457"/>
      <c r="BD95" s="457"/>
      <c r="BE95" s="457"/>
      <c r="BF95" s="457"/>
      <c r="BG95" s="457"/>
      <c r="BH95" s="457"/>
      <c r="BI95" s="457"/>
      <c r="BJ95" s="457"/>
      <c r="BK95" s="457"/>
      <c r="BM95" s="474" t="s">
        <v>184</v>
      </c>
      <c r="BN95" s="457"/>
      <c r="BO95" s="457"/>
      <c r="BP95" s="457"/>
      <c r="BQ95" s="457"/>
      <c r="BR95" s="457"/>
      <c r="BS95" s="457"/>
      <c r="BT95" s="457"/>
      <c r="BU95" s="457"/>
      <c r="BV95" s="457"/>
      <c r="BW95" s="457"/>
      <c r="BX95" s="457"/>
      <c r="BY95" s="457"/>
      <c r="BZ95" s="457"/>
      <c r="CA95" s="457"/>
    </row>
    <row r="96" spans="1:79" x14ac:dyDescent="0.3">
      <c r="A96" s="396" t="s">
        <v>44</v>
      </c>
      <c r="B96" s="457"/>
      <c r="C96" s="457"/>
      <c r="D96" s="457"/>
      <c r="E96" s="457"/>
      <c r="F96" s="457"/>
      <c r="G96" s="457"/>
      <c r="H96" s="457"/>
      <c r="I96" s="457"/>
      <c r="J96" s="457"/>
      <c r="K96" s="457"/>
      <c r="L96" s="457"/>
      <c r="M96" s="475" t="s">
        <v>45</v>
      </c>
      <c r="N96" s="475"/>
      <c r="O96" s="475"/>
      <c r="Q96" s="396" t="s">
        <v>44</v>
      </c>
      <c r="R96" s="457"/>
      <c r="S96" s="457"/>
      <c r="T96" s="457"/>
      <c r="U96" s="457"/>
      <c r="V96" s="457"/>
      <c r="W96" s="457"/>
      <c r="X96" s="457"/>
      <c r="Y96" s="457"/>
      <c r="Z96" s="457"/>
      <c r="AA96" s="457"/>
      <c r="AB96" s="457"/>
      <c r="AC96" s="475" t="s">
        <v>45</v>
      </c>
      <c r="AD96" s="475"/>
      <c r="AE96" s="475"/>
      <c r="AG96" s="396" t="s">
        <v>44</v>
      </c>
      <c r="AH96" s="457"/>
      <c r="AI96" s="457"/>
      <c r="AJ96" s="457"/>
      <c r="AK96" s="457"/>
      <c r="AL96" s="457"/>
      <c r="AM96" s="457"/>
      <c r="AN96" s="457"/>
      <c r="AO96" s="457"/>
      <c r="AP96" s="457"/>
      <c r="AQ96" s="457"/>
      <c r="AR96" s="457"/>
      <c r="AS96" s="475" t="s">
        <v>45</v>
      </c>
      <c r="AT96" s="475"/>
      <c r="AU96" s="475"/>
      <c r="AW96" s="396" t="s">
        <v>44</v>
      </c>
      <c r="AX96" s="457"/>
      <c r="AY96" s="457"/>
      <c r="AZ96" s="457"/>
      <c r="BA96" s="457"/>
      <c r="BB96" s="457"/>
      <c r="BC96" s="457"/>
      <c r="BD96" s="457"/>
      <c r="BE96" s="457"/>
      <c r="BF96" s="457"/>
      <c r="BG96" s="457"/>
      <c r="BH96" s="457"/>
      <c r="BI96" s="475" t="s">
        <v>45</v>
      </c>
      <c r="BJ96" s="475"/>
      <c r="BK96" s="475"/>
      <c r="BM96" s="396" t="s">
        <v>44</v>
      </c>
      <c r="BN96" s="457"/>
      <c r="BO96" s="457"/>
      <c r="BP96" s="457"/>
      <c r="BQ96" s="457"/>
      <c r="BR96" s="457"/>
      <c r="BS96" s="457"/>
      <c r="BT96" s="457"/>
      <c r="BU96" s="457"/>
      <c r="BV96" s="457"/>
      <c r="BW96" s="457"/>
      <c r="BX96" s="457"/>
      <c r="BY96" s="475" t="s">
        <v>45</v>
      </c>
      <c r="BZ96" s="475"/>
      <c r="CA96" s="475"/>
    </row>
    <row r="97" spans="1:79" ht="14.4" customHeight="1" x14ac:dyDescent="0.3">
      <c r="A97" s="476"/>
      <c r="B97" s="477"/>
      <c r="C97" s="468" t="s">
        <v>150</v>
      </c>
      <c r="D97" s="469"/>
      <c r="E97" s="469"/>
      <c r="F97" s="469"/>
      <c r="G97" s="470"/>
      <c r="H97" s="468" t="s">
        <v>151</v>
      </c>
      <c r="I97" s="469"/>
      <c r="J97" s="469"/>
      <c r="K97" s="469"/>
      <c r="L97" s="470"/>
      <c r="M97" s="471" t="s">
        <v>73</v>
      </c>
      <c r="N97" s="472"/>
      <c r="O97" s="473"/>
      <c r="Q97" s="476"/>
      <c r="R97" s="477"/>
      <c r="S97" s="468" t="s">
        <v>150</v>
      </c>
      <c r="T97" s="469"/>
      <c r="U97" s="469"/>
      <c r="V97" s="469"/>
      <c r="W97" s="470"/>
      <c r="X97" s="468" t="s">
        <v>151</v>
      </c>
      <c r="Y97" s="469"/>
      <c r="Z97" s="469"/>
      <c r="AA97" s="469"/>
      <c r="AB97" s="470"/>
      <c r="AC97" s="471" t="s">
        <v>73</v>
      </c>
      <c r="AD97" s="472"/>
      <c r="AE97" s="473"/>
      <c r="AG97" s="476"/>
      <c r="AH97" s="477"/>
      <c r="AI97" s="468" t="s">
        <v>150</v>
      </c>
      <c r="AJ97" s="469"/>
      <c r="AK97" s="469"/>
      <c r="AL97" s="469"/>
      <c r="AM97" s="470"/>
      <c r="AN97" s="468" t="s">
        <v>151</v>
      </c>
      <c r="AO97" s="469"/>
      <c r="AP97" s="469"/>
      <c r="AQ97" s="469"/>
      <c r="AR97" s="470"/>
      <c r="AS97" s="471" t="s">
        <v>73</v>
      </c>
      <c r="AT97" s="472"/>
      <c r="AU97" s="473"/>
      <c r="AW97" s="476"/>
      <c r="AX97" s="477"/>
      <c r="AY97" s="468" t="s">
        <v>150</v>
      </c>
      <c r="AZ97" s="469"/>
      <c r="BA97" s="469"/>
      <c r="BB97" s="469"/>
      <c r="BC97" s="470"/>
      <c r="BD97" s="468" t="s">
        <v>151</v>
      </c>
      <c r="BE97" s="469"/>
      <c r="BF97" s="469"/>
      <c r="BG97" s="469"/>
      <c r="BH97" s="470"/>
      <c r="BI97" s="471" t="s">
        <v>73</v>
      </c>
      <c r="BJ97" s="472"/>
      <c r="BK97" s="473"/>
      <c r="BM97" s="476"/>
      <c r="BN97" s="477"/>
      <c r="BO97" s="468" t="s">
        <v>150</v>
      </c>
      <c r="BP97" s="469"/>
      <c r="BQ97" s="469"/>
      <c r="BR97" s="469"/>
      <c r="BS97" s="470"/>
      <c r="BT97" s="468" t="s">
        <v>151</v>
      </c>
      <c r="BU97" s="469"/>
      <c r="BV97" s="469"/>
      <c r="BW97" s="469"/>
      <c r="BX97" s="470"/>
      <c r="BY97" s="471" t="s">
        <v>73</v>
      </c>
      <c r="BZ97" s="472"/>
      <c r="CA97" s="473"/>
    </row>
    <row r="98" spans="1:79" ht="43.2" x14ac:dyDescent="0.3">
      <c r="A98" s="478"/>
      <c r="B98" s="479"/>
      <c r="C98" s="9" t="s">
        <v>152</v>
      </c>
      <c r="D98" s="9" t="s">
        <v>153</v>
      </c>
      <c r="E98" s="198" t="s">
        <v>154</v>
      </c>
      <c r="F98" s="9" t="s">
        <v>155</v>
      </c>
      <c r="G98" s="9" t="s">
        <v>156</v>
      </c>
      <c r="H98" s="9" t="s">
        <v>152</v>
      </c>
      <c r="I98" s="9" t="s">
        <v>153</v>
      </c>
      <c r="J98" s="198" t="s">
        <v>154</v>
      </c>
      <c r="K98" s="9" t="s">
        <v>157</v>
      </c>
      <c r="L98" s="9" t="s">
        <v>156</v>
      </c>
      <c r="M98" s="198" t="s">
        <v>158</v>
      </c>
      <c r="N98" s="198" t="s">
        <v>159</v>
      </c>
      <c r="O98" s="198" t="s">
        <v>160</v>
      </c>
      <c r="Q98" s="478"/>
      <c r="R98" s="479"/>
      <c r="S98" s="9" t="s">
        <v>152</v>
      </c>
      <c r="T98" s="9" t="s">
        <v>153</v>
      </c>
      <c r="U98" s="198" t="s">
        <v>154</v>
      </c>
      <c r="V98" s="9" t="s">
        <v>155</v>
      </c>
      <c r="W98" s="9" t="s">
        <v>156</v>
      </c>
      <c r="X98" s="9" t="s">
        <v>152</v>
      </c>
      <c r="Y98" s="9" t="s">
        <v>153</v>
      </c>
      <c r="Z98" s="198" t="s">
        <v>154</v>
      </c>
      <c r="AA98" s="9" t="s">
        <v>157</v>
      </c>
      <c r="AB98" s="9" t="s">
        <v>156</v>
      </c>
      <c r="AC98" s="198" t="s">
        <v>158</v>
      </c>
      <c r="AD98" s="198" t="s">
        <v>159</v>
      </c>
      <c r="AE98" s="198" t="s">
        <v>160</v>
      </c>
      <c r="AG98" s="478"/>
      <c r="AH98" s="479"/>
      <c r="AI98" s="9" t="s">
        <v>152</v>
      </c>
      <c r="AJ98" s="9" t="s">
        <v>153</v>
      </c>
      <c r="AK98" s="198" t="s">
        <v>154</v>
      </c>
      <c r="AL98" s="9" t="s">
        <v>155</v>
      </c>
      <c r="AM98" s="9" t="s">
        <v>156</v>
      </c>
      <c r="AN98" s="9" t="s">
        <v>152</v>
      </c>
      <c r="AO98" s="9" t="s">
        <v>153</v>
      </c>
      <c r="AP98" s="198" t="s">
        <v>154</v>
      </c>
      <c r="AQ98" s="9" t="s">
        <v>157</v>
      </c>
      <c r="AR98" s="9" t="s">
        <v>156</v>
      </c>
      <c r="AS98" s="198" t="s">
        <v>158</v>
      </c>
      <c r="AT98" s="198" t="s">
        <v>159</v>
      </c>
      <c r="AU98" s="198" t="s">
        <v>160</v>
      </c>
      <c r="AW98" s="478"/>
      <c r="AX98" s="479"/>
      <c r="AY98" s="9" t="s">
        <v>152</v>
      </c>
      <c r="AZ98" s="9" t="s">
        <v>153</v>
      </c>
      <c r="BA98" s="198" t="s">
        <v>154</v>
      </c>
      <c r="BB98" s="9" t="s">
        <v>155</v>
      </c>
      <c r="BC98" s="9" t="s">
        <v>156</v>
      </c>
      <c r="BD98" s="9" t="s">
        <v>152</v>
      </c>
      <c r="BE98" s="9" t="s">
        <v>153</v>
      </c>
      <c r="BF98" s="198" t="s">
        <v>154</v>
      </c>
      <c r="BG98" s="9" t="s">
        <v>157</v>
      </c>
      <c r="BH98" s="9" t="s">
        <v>156</v>
      </c>
      <c r="BI98" s="198" t="s">
        <v>158</v>
      </c>
      <c r="BJ98" s="198" t="s">
        <v>159</v>
      </c>
      <c r="BK98" s="198" t="s">
        <v>160</v>
      </c>
      <c r="BM98" s="478"/>
      <c r="BN98" s="479"/>
      <c r="BO98" s="9" t="s">
        <v>152</v>
      </c>
      <c r="BP98" s="9" t="s">
        <v>153</v>
      </c>
      <c r="BQ98" s="198" t="s">
        <v>154</v>
      </c>
      <c r="BR98" s="9" t="s">
        <v>155</v>
      </c>
      <c r="BS98" s="9" t="s">
        <v>156</v>
      </c>
      <c r="BT98" s="9" t="s">
        <v>152</v>
      </c>
      <c r="BU98" s="9" t="s">
        <v>153</v>
      </c>
      <c r="BV98" s="198" t="s">
        <v>154</v>
      </c>
      <c r="BW98" s="9" t="s">
        <v>157</v>
      </c>
      <c r="BX98" s="9" t="s">
        <v>156</v>
      </c>
      <c r="BY98" s="198" t="s">
        <v>158</v>
      </c>
      <c r="BZ98" s="198" t="s">
        <v>159</v>
      </c>
      <c r="CA98" s="198" t="s">
        <v>160</v>
      </c>
    </row>
    <row r="99" spans="1:79" x14ac:dyDescent="0.3">
      <c r="A99" s="467" t="s">
        <v>171</v>
      </c>
      <c r="B99" s="190" t="s">
        <v>172</v>
      </c>
      <c r="C99" s="97"/>
      <c r="D99" s="97"/>
      <c r="E99" s="189" t="e">
        <f>SUM(D99/C99)*100</f>
        <v>#DIV/0!</v>
      </c>
      <c r="F99" s="190">
        <v>20</v>
      </c>
      <c r="G99" s="190">
        <v>48</v>
      </c>
      <c r="H99" s="97"/>
      <c r="I99" s="97"/>
      <c r="J99" s="189" t="e">
        <f>SUM(I99/H99)*100</f>
        <v>#DIV/0!</v>
      </c>
      <c r="K99" s="190">
        <v>39</v>
      </c>
      <c r="L99" s="190">
        <v>48</v>
      </c>
      <c r="M99" s="189" t="e">
        <f>SUM(100-E99)</f>
        <v>#DIV/0!</v>
      </c>
      <c r="N99" s="189" t="e">
        <f>SUM(M99-(M99*0.5))</f>
        <v>#DIV/0!</v>
      </c>
      <c r="O99" s="189" t="e">
        <f t="shared" ref="O99:O107" si="150">SUM((100-J99)-(100-E99))*-1</f>
        <v>#DIV/0!</v>
      </c>
      <c r="Q99" s="467" t="s">
        <v>171</v>
      </c>
      <c r="R99" s="190" t="s">
        <v>172</v>
      </c>
      <c r="S99" s="97"/>
      <c r="T99" s="97"/>
      <c r="U99" s="189" t="e">
        <f>SUM(T99/S99)*100</f>
        <v>#DIV/0!</v>
      </c>
      <c r="V99" s="190">
        <v>20</v>
      </c>
      <c r="W99" s="190">
        <v>48</v>
      </c>
      <c r="X99" s="97"/>
      <c r="Y99" s="97"/>
      <c r="Z99" s="189" t="e">
        <f>SUM(Y99/X99)*100</f>
        <v>#DIV/0!</v>
      </c>
      <c r="AA99" s="190">
        <v>39</v>
      </c>
      <c r="AB99" s="190">
        <v>48</v>
      </c>
      <c r="AC99" s="189" t="e">
        <f>SUM(100-U99)</f>
        <v>#DIV/0!</v>
      </c>
      <c r="AD99" s="189" t="e">
        <f>SUM(AC99-(AC99*0.5))</f>
        <v>#DIV/0!</v>
      </c>
      <c r="AE99" s="189" t="e">
        <f t="shared" ref="AE99:AE107" si="151">SUM((100-Z99)-(100-U99))*-1</f>
        <v>#DIV/0!</v>
      </c>
      <c r="AG99" s="467" t="s">
        <v>171</v>
      </c>
      <c r="AH99" s="190" t="s">
        <v>172</v>
      </c>
      <c r="AI99" s="97"/>
      <c r="AJ99" s="97"/>
      <c r="AK99" s="189" t="e">
        <f>SUM(AJ99/AI99)*100</f>
        <v>#DIV/0!</v>
      </c>
      <c r="AL99" s="190">
        <v>20</v>
      </c>
      <c r="AM99" s="190">
        <v>48</v>
      </c>
      <c r="AN99" s="97"/>
      <c r="AO99" s="97"/>
      <c r="AP99" s="189" t="e">
        <f>SUM(AO99/AN99)*100</f>
        <v>#DIV/0!</v>
      </c>
      <c r="AQ99" s="190">
        <v>39</v>
      </c>
      <c r="AR99" s="190">
        <v>48</v>
      </c>
      <c r="AS99" s="189" t="e">
        <f>SUM(100-AK99)</f>
        <v>#DIV/0!</v>
      </c>
      <c r="AT99" s="189" t="e">
        <f>SUM(AS99-(AS99*0.5))</f>
        <v>#DIV/0!</v>
      </c>
      <c r="AU99" s="189" t="e">
        <f t="shared" ref="AU99:AU107" si="152">SUM((100-AP99)-(100-AK99))*-1</f>
        <v>#DIV/0!</v>
      </c>
      <c r="AW99" s="467" t="s">
        <v>171</v>
      </c>
      <c r="AX99" s="190" t="s">
        <v>172</v>
      </c>
      <c r="AY99" s="97"/>
      <c r="AZ99" s="97"/>
      <c r="BA99" s="189" t="e">
        <f>SUM(AZ99/AY99)*100</f>
        <v>#DIV/0!</v>
      </c>
      <c r="BB99" s="190">
        <v>20</v>
      </c>
      <c r="BC99" s="190">
        <v>48</v>
      </c>
      <c r="BD99" s="97"/>
      <c r="BE99" s="97"/>
      <c r="BF99" s="189" t="e">
        <f>SUM(BE99/BD99)*100</f>
        <v>#DIV/0!</v>
      </c>
      <c r="BG99" s="190">
        <v>39</v>
      </c>
      <c r="BH99" s="190">
        <v>48</v>
      </c>
      <c r="BI99" s="189" t="e">
        <f>SUM(100-BA99)</f>
        <v>#DIV/0!</v>
      </c>
      <c r="BJ99" s="189" t="e">
        <f>SUM(BI99-(BI99*0.5))</f>
        <v>#DIV/0!</v>
      </c>
      <c r="BK99" s="189" t="e">
        <f t="shared" ref="BK99:BK107" si="153">SUM((100-BF99)-(100-BA99))*-1</f>
        <v>#DIV/0!</v>
      </c>
      <c r="BM99" s="467" t="s">
        <v>171</v>
      </c>
      <c r="BN99" s="190" t="s">
        <v>172</v>
      </c>
      <c r="BO99" s="97"/>
      <c r="BP99" s="97"/>
      <c r="BQ99" s="189" t="e">
        <f>SUM(BP99/BO99)*100</f>
        <v>#DIV/0!</v>
      </c>
      <c r="BR99" s="190">
        <v>20</v>
      </c>
      <c r="BS99" s="190">
        <v>48</v>
      </c>
      <c r="BT99" s="97"/>
      <c r="BU99" s="97"/>
      <c r="BV99" s="189" t="e">
        <f>SUM(BU99/BT99)*100</f>
        <v>#DIV/0!</v>
      </c>
      <c r="BW99" s="190">
        <v>39</v>
      </c>
      <c r="BX99" s="190">
        <v>48</v>
      </c>
      <c r="BY99" s="189" t="e">
        <f>SUM(100-BQ99)</f>
        <v>#DIV/0!</v>
      </c>
      <c r="BZ99" s="189" t="e">
        <f>SUM(BY99-(BY99*0.5))</f>
        <v>#DIV/0!</v>
      </c>
      <c r="CA99" s="189" t="e">
        <f t="shared" ref="CA99:CA107" si="154">SUM((100-BV99)-(100-BQ99))*-1</f>
        <v>#DIV/0!</v>
      </c>
    </row>
    <row r="100" spans="1:79" x14ac:dyDescent="0.3">
      <c r="A100" s="467"/>
      <c r="B100" s="190" t="s">
        <v>173</v>
      </c>
      <c r="C100" s="97"/>
      <c r="D100" s="97"/>
      <c r="E100" s="189" t="e">
        <f t="shared" ref="E100:E107" si="155">SUM(D100/C100)*100</f>
        <v>#DIV/0!</v>
      </c>
      <c r="F100" s="190">
        <v>15</v>
      </c>
      <c r="G100" s="190">
        <v>20</v>
      </c>
      <c r="H100" s="97"/>
      <c r="I100" s="97"/>
      <c r="J100" s="189" t="e">
        <f t="shared" ref="J100:J107" si="156">SUM(I100/H100)*100</f>
        <v>#DIV/0!</v>
      </c>
      <c r="K100" s="190">
        <v>15</v>
      </c>
      <c r="L100" s="190">
        <v>20</v>
      </c>
      <c r="M100" s="189" t="e">
        <f t="shared" ref="M100:M107" si="157">SUM(100-E100)</f>
        <v>#DIV/0!</v>
      </c>
      <c r="N100" s="189" t="e">
        <f t="shared" ref="N100:N107" si="158">SUM(M100-(M100*0.5))</f>
        <v>#DIV/0!</v>
      </c>
      <c r="O100" s="189" t="e">
        <f t="shared" si="150"/>
        <v>#DIV/0!</v>
      </c>
      <c r="Q100" s="467"/>
      <c r="R100" s="190" t="s">
        <v>173</v>
      </c>
      <c r="S100" s="97"/>
      <c r="T100" s="97"/>
      <c r="U100" s="189" t="e">
        <f t="shared" ref="U100:U107" si="159">SUM(T100/S100)*100</f>
        <v>#DIV/0!</v>
      </c>
      <c r="V100" s="190">
        <v>15</v>
      </c>
      <c r="W100" s="190">
        <v>20</v>
      </c>
      <c r="X100" s="97"/>
      <c r="Y100" s="97"/>
      <c r="Z100" s="189" t="e">
        <f t="shared" ref="Z100:Z107" si="160">SUM(Y100/X100)*100</f>
        <v>#DIV/0!</v>
      </c>
      <c r="AA100" s="190">
        <v>15</v>
      </c>
      <c r="AB100" s="190">
        <v>20</v>
      </c>
      <c r="AC100" s="189" t="e">
        <f t="shared" ref="AC100:AC107" si="161">SUM(100-U100)</f>
        <v>#DIV/0!</v>
      </c>
      <c r="AD100" s="189" t="e">
        <f t="shared" ref="AD100:AD107" si="162">SUM(AC100-(AC100*0.5))</f>
        <v>#DIV/0!</v>
      </c>
      <c r="AE100" s="189" t="e">
        <f t="shared" si="151"/>
        <v>#DIV/0!</v>
      </c>
      <c r="AG100" s="467"/>
      <c r="AH100" s="190" t="s">
        <v>173</v>
      </c>
      <c r="AI100" s="97"/>
      <c r="AJ100" s="97"/>
      <c r="AK100" s="189" t="e">
        <f t="shared" ref="AK100:AK107" si="163">SUM(AJ100/AI100)*100</f>
        <v>#DIV/0!</v>
      </c>
      <c r="AL100" s="190">
        <v>15</v>
      </c>
      <c r="AM100" s="190">
        <v>20</v>
      </c>
      <c r="AN100" s="97"/>
      <c r="AO100" s="97"/>
      <c r="AP100" s="189" t="e">
        <f t="shared" ref="AP100:AP107" si="164">SUM(AO100/AN100)*100</f>
        <v>#DIV/0!</v>
      </c>
      <c r="AQ100" s="190">
        <v>15</v>
      </c>
      <c r="AR100" s="190">
        <v>20</v>
      </c>
      <c r="AS100" s="189" t="e">
        <f t="shared" ref="AS100:AS107" si="165">SUM(100-AK100)</f>
        <v>#DIV/0!</v>
      </c>
      <c r="AT100" s="189" t="e">
        <f t="shared" ref="AT100:AT107" si="166">SUM(AS100-(AS100*0.5))</f>
        <v>#DIV/0!</v>
      </c>
      <c r="AU100" s="189" t="e">
        <f t="shared" si="152"/>
        <v>#DIV/0!</v>
      </c>
      <c r="AW100" s="467"/>
      <c r="AX100" s="190" t="s">
        <v>173</v>
      </c>
      <c r="AY100" s="97"/>
      <c r="AZ100" s="97"/>
      <c r="BA100" s="189" t="e">
        <f t="shared" ref="BA100:BA107" si="167">SUM(AZ100/AY100)*100</f>
        <v>#DIV/0!</v>
      </c>
      <c r="BB100" s="190">
        <v>15</v>
      </c>
      <c r="BC100" s="190">
        <v>20</v>
      </c>
      <c r="BD100" s="97"/>
      <c r="BE100" s="97"/>
      <c r="BF100" s="189" t="e">
        <f t="shared" ref="BF100:BF107" si="168">SUM(BE100/BD100)*100</f>
        <v>#DIV/0!</v>
      </c>
      <c r="BG100" s="190">
        <v>15</v>
      </c>
      <c r="BH100" s="190">
        <v>20</v>
      </c>
      <c r="BI100" s="189" t="e">
        <f t="shared" ref="BI100:BI107" si="169">SUM(100-BA100)</f>
        <v>#DIV/0!</v>
      </c>
      <c r="BJ100" s="189" t="e">
        <f t="shared" ref="BJ100:BJ107" si="170">SUM(BI100-(BI100*0.5))</f>
        <v>#DIV/0!</v>
      </c>
      <c r="BK100" s="189" t="e">
        <f t="shared" si="153"/>
        <v>#DIV/0!</v>
      </c>
      <c r="BM100" s="467"/>
      <c r="BN100" s="190" t="s">
        <v>173</v>
      </c>
      <c r="BO100" s="97"/>
      <c r="BP100" s="97"/>
      <c r="BQ100" s="189" t="e">
        <f t="shared" ref="BQ100:BQ107" si="171">SUM(BP100/BO100)*100</f>
        <v>#DIV/0!</v>
      </c>
      <c r="BR100" s="190">
        <v>15</v>
      </c>
      <c r="BS100" s="190">
        <v>20</v>
      </c>
      <c r="BT100" s="97"/>
      <c r="BU100" s="97"/>
      <c r="BV100" s="189" t="e">
        <f t="shared" ref="BV100:BV107" si="172">SUM(BU100/BT100)*100</f>
        <v>#DIV/0!</v>
      </c>
      <c r="BW100" s="190">
        <v>15</v>
      </c>
      <c r="BX100" s="190">
        <v>20</v>
      </c>
      <c r="BY100" s="189" t="e">
        <f t="shared" ref="BY100:BY107" si="173">SUM(100-BQ100)</f>
        <v>#DIV/0!</v>
      </c>
      <c r="BZ100" s="189" t="e">
        <f t="shared" ref="BZ100:BZ107" si="174">SUM(BY100-(BY100*0.5))</f>
        <v>#DIV/0!</v>
      </c>
      <c r="CA100" s="189" t="e">
        <f t="shared" si="154"/>
        <v>#DIV/0!</v>
      </c>
    </row>
    <row r="101" spans="1:79" s="194" customFormat="1" x14ac:dyDescent="0.3">
      <c r="A101" s="467"/>
      <c r="B101" s="193" t="s">
        <v>175</v>
      </c>
      <c r="C101" s="191"/>
      <c r="D101" s="191"/>
      <c r="E101" s="192" t="e">
        <f t="shared" si="155"/>
        <v>#DIV/0!</v>
      </c>
      <c r="F101" s="193">
        <v>35</v>
      </c>
      <c r="G101" s="193">
        <v>68</v>
      </c>
      <c r="H101" s="191"/>
      <c r="I101" s="191"/>
      <c r="J101" s="192" t="e">
        <f t="shared" si="156"/>
        <v>#DIV/0!</v>
      </c>
      <c r="K101" s="193">
        <v>54</v>
      </c>
      <c r="L101" s="193">
        <v>76</v>
      </c>
      <c r="M101" s="192" t="e">
        <f t="shared" si="157"/>
        <v>#DIV/0!</v>
      </c>
      <c r="N101" s="192" t="e">
        <f t="shared" si="158"/>
        <v>#DIV/0!</v>
      </c>
      <c r="O101" s="189" t="e">
        <f t="shared" si="150"/>
        <v>#DIV/0!</v>
      </c>
      <c r="Q101" s="467"/>
      <c r="R101" s="193" t="s">
        <v>175</v>
      </c>
      <c r="S101" s="191"/>
      <c r="T101" s="191"/>
      <c r="U101" s="192" t="e">
        <f t="shared" si="159"/>
        <v>#DIV/0!</v>
      </c>
      <c r="V101" s="193">
        <v>35</v>
      </c>
      <c r="W101" s="193">
        <v>68</v>
      </c>
      <c r="X101" s="191"/>
      <c r="Y101" s="191"/>
      <c r="Z101" s="192" t="e">
        <f t="shared" si="160"/>
        <v>#DIV/0!</v>
      </c>
      <c r="AA101" s="193">
        <v>54</v>
      </c>
      <c r="AB101" s="193">
        <v>76</v>
      </c>
      <c r="AC101" s="192" t="e">
        <f t="shared" si="161"/>
        <v>#DIV/0!</v>
      </c>
      <c r="AD101" s="192" t="e">
        <f t="shared" si="162"/>
        <v>#DIV/0!</v>
      </c>
      <c r="AE101" s="189" t="e">
        <f t="shared" si="151"/>
        <v>#DIV/0!</v>
      </c>
      <c r="AG101" s="467"/>
      <c r="AH101" s="193" t="s">
        <v>175</v>
      </c>
      <c r="AI101" s="191"/>
      <c r="AJ101" s="191"/>
      <c r="AK101" s="192" t="e">
        <f t="shared" si="163"/>
        <v>#DIV/0!</v>
      </c>
      <c r="AL101" s="193">
        <v>35</v>
      </c>
      <c r="AM101" s="193">
        <v>68</v>
      </c>
      <c r="AN101" s="191"/>
      <c r="AO101" s="191"/>
      <c r="AP101" s="192" t="e">
        <f t="shared" si="164"/>
        <v>#DIV/0!</v>
      </c>
      <c r="AQ101" s="193">
        <v>54</v>
      </c>
      <c r="AR101" s="193">
        <v>76</v>
      </c>
      <c r="AS101" s="192" t="e">
        <f t="shared" si="165"/>
        <v>#DIV/0!</v>
      </c>
      <c r="AT101" s="192" t="e">
        <f t="shared" si="166"/>
        <v>#DIV/0!</v>
      </c>
      <c r="AU101" s="189" t="e">
        <f t="shared" si="152"/>
        <v>#DIV/0!</v>
      </c>
      <c r="AW101" s="467"/>
      <c r="AX101" s="193" t="s">
        <v>175</v>
      </c>
      <c r="AY101" s="191"/>
      <c r="AZ101" s="191"/>
      <c r="BA101" s="192" t="e">
        <f t="shared" si="167"/>
        <v>#DIV/0!</v>
      </c>
      <c r="BB101" s="193">
        <v>35</v>
      </c>
      <c r="BC101" s="193">
        <v>68</v>
      </c>
      <c r="BD101" s="191"/>
      <c r="BE101" s="191"/>
      <c r="BF101" s="192" t="e">
        <f t="shared" si="168"/>
        <v>#DIV/0!</v>
      </c>
      <c r="BG101" s="193">
        <v>54</v>
      </c>
      <c r="BH101" s="193">
        <v>76</v>
      </c>
      <c r="BI101" s="192" t="e">
        <f t="shared" si="169"/>
        <v>#DIV/0!</v>
      </c>
      <c r="BJ101" s="192" t="e">
        <f t="shared" si="170"/>
        <v>#DIV/0!</v>
      </c>
      <c r="BK101" s="189" t="e">
        <f t="shared" si="153"/>
        <v>#DIV/0!</v>
      </c>
      <c r="BM101" s="467"/>
      <c r="BN101" s="193" t="s">
        <v>175</v>
      </c>
      <c r="BO101" s="191"/>
      <c r="BP101" s="191"/>
      <c r="BQ101" s="192" t="e">
        <f t="shared" si="171"/>
        <v>#DIV/0!</v>
      </c>
      <c r="BR101" s="193">
        <v>35</v>
      </c>
      <c r="BS101" s="193">
        <v>68</v>
      </c>
      <c r="BT101" s="191"/>
      <c r="BU101" s="191"/>
      <c r="BV101" s="192" t="e">
        <f t="shared" si="172"/>
        <v>#DIV/0!</v>
      </c>
      <c r="BW101" s="193">
        <v>54</v>
      </c>
      <c r="BX101" s="193">
        <v>76</v>
      </c>
      <c r="BY101" s="192" t="e">
        <f t="shared" si="173"/>
        <v>#DIV/0!</v>
      </c>
      <c r="BZ101" s="192" t="e">
        <f t="shared" si="174"/>
        <v>#DIV/0!</v>
      </c>
      <c r="CA101" s="189" t="e">
        <f t="shared" si="154"/>
        <v>#DIV/0!</v>
      </c>
    </row>
    <row r="102" spans="1:79" ht="14.4" customHeight="1" x14ac:dyDescent="0.3">
      <c r="A102" s="467" t="s">
        <v>176</v>
      </c>
      <c r="B102" s="190" t="s">
        <v>177</v>
      </c>
      <c r="C102" s="97"/>
      <c r="D102" s="97"/>
      <c r="E102" s="189" t="e">
        <f t="shared" si="155"/>
        <v>#DIV/0!</v>
      </c>
      <c r="F102" s="190">
        <v>26</v>
      </c>
      <c r="G102" s="190">
        <v>26</v>
      </c>
      <c r="H102" s="97"/>
      <c r="I102" s="97"/>
      <c r="J102" s="189" t="e">
        <f t="shared" si="156"/>
        <v>#DIV/0!</v>
      </c>
      <c r="K102" s="190">
        <v>26</v>
      </c>
      <c r="L102" s="190">
        <v>26</v>
      </c>
      <c r="M102" s="189" t="e">
        <f t="shared" si="157"/>
        <v>#DIV/0!</v>
      </c>
      <c r="N102" s="189" t="e">
        <f t="shared" si="158"/>
        <v>#DIV/0!</v>
      </c>
      <c r="O102" s="189" t="e">
        <f t="shared" si="150"/>
        <v>#DIV/0!</v>
      </c>
      <c r="Q102" s="467" t="s">
        <v>176</v>
      </c>
      <c r="R102" s="190" t="s">
        <v>177</v>
      </c>
      <c r="S102" s="97"/>
      <c r="T102" s="97"/>
      <c r="U102" s="189" t="e">
        <f t="shared" si="159"/>
        <v>#DIV/0!</v>
      </c>
      <c r="V102" s="190">
        <v>26</v>
      </c>
      <c r="W102" s="190">
        <v>26</v>
      </c>
      <c r="X102" s="97"/>
      <c r="Y102" s="97"/>
      <c r="Z102" s="189" t="e">
        <f t="shared" si="160"/>
        <v>#DIV/0!</v>
      </c>
      <c r="AA102" s="190">
        <v>26</v>
      </c>
      <c r="AB102" s="190">
        <v>26</v>
      </c>
      <c r="AC102" s="189" t="e">
        <f t="shared" si="161"/>
        <v>#DIV/0!</v>
      </c>
      <c r="AD102" s="189" t="e">
        <f t="shared" si="162"/>
        <v>#DIV/0!</v>
      </c>
      <c r="AE102" s="189" t="e">
        <f t="shared" si="151"/>
        <v>#DIV/0!</v>
      </c>
      <c r="AG102" s="467" t="s">
        <v>176</v>
      </c>
      <c r="AH102" s="190" t="s">
        <v>177</v>
      </c>
      <c r="AI102" s="97"/>
      <c r="AJ102" s="97"/>
      <c r="AK102" s="189" t="e">
        <f t="shared" si="163"/>
        <v>#DIV/0!</v>
      </c>
      <c r="AL102" s="190">
        <v>26</v>
      </c>
      <c r="AM102" s="190">
        <v>26</v>
      </c>
      <c r="AN102" s="97"/>
      <c r="AO102" s="97"/>
      <c r="AP102" s="189" t="e">
        <f t="shared" si="164"/>
        <v>#DIV/0!</v>
      </c>
      <c r="AQ102" s="190">
        <v>26</v>
      </c>
      <c r="AR102" s="190">
        <v>26</v>
      </c>
      <c r="AS102" s="189" t="e">
        <f t="shared" si="165"/>
        <v>#DIV/0!</v>
      </c>
      <c r="AT102" s="189" t="e">
        <f t="shared" si="166"/>
        <v>#DIV/0!</v>
      </c>
      <c r="AU102" s="189" t="e">
        <f t="shared" si="152"/>
        <v>#DIV/0!</v>
      </c>
      <c r="AW102" s="467" t="s">
        <v>176</v>
      </c>
      <c r="AX102" s="190" t="s">
        <v>177</v>
      </c>
      <c r="AY102" s="97"/>
      <c r="AZ102" s="97"/>
      <c r="BA102" s="189" t="e">
        <f t="shared" si="167"/>
        <v>#DIV/0!</v>
      </c>
      <c r="BB102" s="190">
        <v>26</v>
      </c>
      <c r="BC102" s="190">
        <v>26</v>
      </c>
      <c r="BD102" s="97"/>
      <c r="BE102" s="97"/>
      <c r="BF102" s="189" t="e">
        <f t="shared" si="168"/>
        <v>#DIV/0!</v>
      </c>
      <c r="BG102" s="190">
        <v>26</v>
      </c>
      <c r="BH102" s="190">
        <v>26</v>
      </c>
      <c r="BI102" s="189" t="e">
        <f t="shared" si="169"/>
        <v>#DIV/0!</v>
      </c>
      <c r="BJ102" s="189" t="e">
        <f t="shared" si="170"/>
        <v>#DIV/0!</v>
      </c>
      <c r="BK102" s="189" t="e">
        <f t="shared" si="153"/>
        <v>#DIV/0!</v>
      </c>
      <c r="BM102" s="467" t="s">
        <v>176</v>
      </c>
      <c r="BN102" s="190" t="s">
        <v>177</v>
      </c>
      <c r="BO102" s="97"/>
      <c r="BP102" s="97"/>
      <c r="BQ102" s="189" t="e">
        <f t="shared" si="171"/>
        <v>#DIV/0!</v>
      </c>
      <c r="BR102" s="190">
        <v>26</v>
      </c>
      <c r="BS102" s="190">
        <v>26</v>
      </c>
      <c r="BT102" s="97"/>
      <c r="BU102" s="97"/>
      <c r="BV102" s="189" t="e">
        <f t="shared" si="172"/>
        <v>#DIV/0!</v>
      </c>
      <c r="BW102" s="190">
        <v>26</v>
      </c>
      <c r="BX102" s="190">
        <v>26</v>
      </c>
      <c r="BY102" s="189" t="e">
        <f t="shared" si="173"/>
        <v>#DIV/0!</v>
      </c>
      <c r="BZ102" s="189" t="e">
        <f t="shared" si="174"/>
        <v>#DIV/0!</v>
      </c>
      <c r="CA102" s="189" t="e">
        <f t="shared" si="154"/>
        <v>#DIV/0!</v>
      </c>
    </row>
    <row r="103" spans="1:79" x14ac:dyDescent="0.3">
      <c r="A103" s="467"/>
      <c r="B103" s="190" t="s">
        <v>178</v>
      </c>
      <c r="C103" s="97"/>
      <c r="D103" s="97"/>
      <c r="E103" s="189" t="e">
        <f t="shared" si="155"/>
        <v>#DIV/0!</v>
      </c>
      <c r="F103" s="190">
        <v>24</v>
      </c>
      <c r="G103" s="190">
        <v>26</v>
      </c>
      <c r="H103" s="97"/>
      <c r="I103" s="97"/>
      <c r="J103" s="189" t="e">
        <f t="shared" si="156"/>
        <v>#DIV/0!</v>
      </c>
      <c r="K103" s="190">
        <v>26</v>
      </c>
      <c r="L103" s="190">
        <v>26</v>
      </c>
      <c r="M103" s="189" t="e">
        <f t="shared" si="157"/>
        <v>#DIV/0!</v>
      </c>
      <c r="N103" s="189" t="e">
        <f t="shared" si="158"/>
        <v>#DIV/0!</v>
      </c>
      <c r="O103" s="189" t="e">
        <f t="shared" si="150"/>
        <v>#DIV/0!</v>
      </c>
      <c r="Q103" s="467"/>
      <c r="R103" s="190" t="s">
        <v>178</v>
      </c>
      <c r="S103" s="97"/>
      <c r="T103" s="97"/>
      <c r="U103" s="189" t="e">
        <f t="shared" si="159"/>
        <v>#DIV/0!</v>
      </c>
      <c r="V103" s="190">
        <v>24</v>
      </c>
      <c r="W103" s="190">
        <v>26</v>
      </c>
      <c r="X103" s="97"/>
      <c r="Y103" s="97"/>
      <c r="Z103" s="189" t="e">
        <f t="shared" si="160"/>
        <v>#DIV/0!</v>
      </c>
      <c r="AA103" s="190">
        <v>26</v>
      </c>
      <c r="AB103" s="190">
        <v>26</v>
      </c>
      <c r="AC103" s="189" t="e">
        <f t="shared" si="161"/>
        <v>#DIV/0!</v>
      </c>
      <c r="AD103" s="189" t="e">
        <f t="shared" si="162"/>
        <v>#DIV/0!</v>
      </c>
      <c r="AE103" s="189" t="e">
        <f t="shared" si="151"/>
        <v>#DIV/0!</v>
      </c>
      <c r="AG103" s="467"/>
      <c r="AH103" s="190" t="s">
        <v>178</v>
      </c>
      <c r="AI103" s="97"/>
      <c r="AJ103" s="97"/>
      <c r="AK103" s="189" t="e">
        <f t="shared" si="163"/>
        <v>#DIV/0!</v>
      </c>
      <c r="AL103" s="190">
        <v>24</v>
      </c>
      <c r="AM103" s="190">
        <v>26</v>
      </c>
      <c r="AN103" s="97"/>
      <c r="AO103" s="97"/>
      <c r="AP103" s="189" t="e">
        <f t="shared" si="164"/>
        <v>#DIV/0!</v>
      </c>
      <c r="AQ103" s="190">
        <v>26</v>
      </c>
      <c r="AR103" s="190">
        <v>26</v>
      </c>
      <c r="AS103" s="189" t="e">
        <f t="shared" si="165"/>
        <v>#DIV/0!</v>
      </c>
      <c r="AT103" s="189" t="e">
        <f t="shared" si="166"/>
        <v>#DIV/0!</v>
      </c>
      <c r="AU103" s="189" t="e">
        <f t="shared" si="152"/>
        <v>#DIV/0!</v>
      </c>
      <c r="AW103" s="467"/>
      <c r="AX103" s="190" t="s">
        <v>178</v>
      </c>
      <c r="AY103" s="97"/>
      <c r="AZ103" s="97"/>
      <c r="BA103" s="189" t="e">
        <f t="shared" si="167"/>
        <v>#DIV/0!</v>
      </c>
      <c r="BB103" s="190">
        <v>24</v>
      </c>
      <c r="BC103" s="190">
        <v>26</v>
      </c>
      <c r="BD103" s="97"/>
      <c r="BE103" s="97"/>
      <c r="BF103" s="189" t="e">
        <f t="shared" si="168"/>
        <v>#DIV/0!</v>
      </c>
      <c r="BG103" s="190">
        <v>26</v>
      </c>
      <c r="BH103" s="190">
        <v>26</v>
      </c>
      <c r="BI103" s="189" t="e">
        <f t="shared" si="169"/>
        <v>#DIV/0!</v>
      </c>
      <c r="BJ103" s="189" t="e">
        <f t="shared" si="170"/>
        <v>#DIV/0!</v>
      </c>
      <c r="BK103" s="189" t="e">
        <f t="shared" si="153"/>
        <v>#DIV/0!</v>
      </c>
      <c r="BM103" s="467"/>
      <c r="BN103" s="190" t="s">
        <v>178</v>
      </c>
      <c r="BO103" s="97"/>
      <c r="BP103" s="97"/>
      <c r="BQ103" s="189" t="e">
        <f t="shared" si="171"/>
        <v>#DIV/0!</v>
      </c>
      <c r="BR103" s="190">
        <v>24</v>
      </c>
      <c r="BS103" s="190">
        <v>26</v>
      </c>
      <c r="BT103" s="97"/>
      <c r="BU103" s="97"/>
      <c r="BV103" s="189" t="e">
        <f t="shared" si="172"/>
        <v>#DIV/0!</v>
      </c>
      <c r="BW103" s="190">
        <v>26</v>
      </c>
      <c r="BX103" s="190">
        <v>26</v>
      </c>
      <c r="BY103" s="189" t="e">
        <f t="shared" si="173"/>
        <v>#DIV/0!</v>
      </c>
      <c r="BZ103" s="189" t="e">
        <f t="shared" si="174"/>
        <v>#DIV/0!</v>
      </c>
      <c r="CA103" s="189" t="e">
        <f t="shared" si="154"/>
        <v>#DIV/0!</v>
      </c>
    </row>
    <row r="104" spans="1:79" x14ac:dyDescent="0.3">
      <c r="A104" s="467"/>
      <c r="B104" s="190" t="s">
        <v>179</v>
      </c>
      <c r="C104" s="97"/>
      <c r="D104" s="97"/>
      <c r="E104" s="189" t="e">
        <f t="shared" si="155"/>
        <v>#DIV/0!</v>
      </c>
      <c r="F104" s="190">
        <v>25</v>
      </c>
      <c r="G104" s="190">
        <v>25</v>
      </c>
      <c r="H104" s="97"/>
      <c r="I104" s="97"/>
      <c r="J104" s="189" t="e">
        <f t="shared" si="156"/>
        <v>#DIV/0!</v>
      </c>
      <c r="K104" s="190">
        <v>25</v>
      </c>
      <c r="L104" s="190">
        <v>25</v>
      </c>
      <c r="M104" s="189" t="e">
        <f t="shared" si="157"/>
        <v>#DIV/0!</v>
      </c>
      <c r="N104" s="189" t="e">
        <f t="shared" si="158"/>
        <v>#DIV/0!</v>
      </c>
      <c r="O104" s="189" t="e">
        <f t="shared" si="150"/>
        <v>#DIV/0!</v>
      </c>
      <c r="Q104" s="467"/>
      <c r="R104" s="190" t="s">
        <v>179</v>
      </c>
      <c r="S104" s="97"/>
      <c r="T104" s="97"/>
      <c r="U104" s="189" t="e">
        <f t="shared" si="159"/>
        <v>#DIV/0!</v>
      </c>
      <c r="V104" s="190">
        <v>25</v>
      </c>
      <c r="W104" s="190">
        <v>25</v>
      </c>
      <c r="X104" s="97"/>
      <c r="Y104" s="97"/>
      <c r="Z104" s="189" t="e">
        <f t="shared" si="160"/>
        <v>#DIV/0!</v>
      </c>
      <c r="AA104" s="190">
        <v>25</v>
      </c>
      <c r="AB104" s="190">
        <v>25</v>
      </c>
      <c r="AC104" s="189" t="e">
        <f t="shared" si="161"/>
        <v>#DIV/0!</v>
      </c>
      <c r="AD104" s="189" t="e">
        <f t="shared" si="162"/>
        <v>#DIV/0!</v>
      </c>
      <c r="AE104" s="189" t="e">
        <f t="shared" si="151"/>
        <v>#DIV/0!</v>
      </c>
      <c r="AG104" s="467"/>
      <c r="AH104" s="190" t="s">
        <v>179</v>
      </c>
      <c r="AI104" s="97"/>
      <c r="AJ104" s="97"/>
      <c r="AK104" s="189" t="e">
        <f t="shared" si="163"/>
        <v>#DIV/0!</v>
      </c>
      <c r="AL104" s="190">
        <v>25</v>
      </c>
      <c r="AM104" s="190">
        <v>25</v>
      </c>
      <c r="AN104" s="97"/>
      <c r="AO104" s="97"/>
      <c r="AP104" s="189" t="e">
        <f t="shared" si="164"/>
        <v>#DIV/0!</v>
      </c>
      <c r="AQ104" s="190">
        <v>25</v>
      </c>
      <c r="AR104" s="190">
        <v>25</v>
      </c>
      <c r="AS104" s="189" t="e">
        <f t="shared" si="165"/>
        <v>#DIV/0!</v>
      </c>
      <c r="AT104" s="189" t="e">
        <f t="shared" si="166"/>
        <v>#DIV/0!</v>
      </c>
      <c r="AU104" s="189" t="e">
        <f t="shared" si="152"/>
        <v>#DIV/0!</v>
      </c>
      <c r="AW104" s="467"/>
      <c r="AX104" s="190" t="s">
        <v>179</v>
      </c>
      <c r="AY104" s="97"/>
      <c r="AZ104" s="97"/>
      <c r="BA104" s="189" t="e">
        <f t="shared" si="167"/>
        <v>#DIV/0!</v>
      </c>
      <c r="BB104" s="190">
        <v>25</v>
      </c>
      <c r="BC104" s="190">
        <v>25</v>
      </c>
      <c r="BD104" s="97"/>
      <c r="BE104" s="97"/>
      <c r="BF104" s="189" t="e">
        <f t="shared" si="168"/>
        <v>#DIV/0!</v>
      </c>
      <c r="BG104" s="190">
        <v>25</v>
      </c>
      <c r="BH104" s="190">
        <v>25</v>
      </c>
      <c r="BI104" s="189" t="e">
        <f t="shared" si="169"/>
        <v>#DIV/0!</v>
      </c>
      <c r="BJ104" s="189" t="e">
        <f t="shared" si="170"/>
        <v>#DIV/0!</v>
      </c>
      <c r="BK104" s="189" t="e">
        <f t="shared" si="153"/>
        <v>#DIV/0!</v>
      </c>
      <c r="BM104" s="467"/>
      <c r="BN104" s="190" t="s">
        <v>179</v>
      </c>
      <c r="BO104" s="97"/>
      <c r="BP104" s="97"/>
      <c r="BQ104" s="189" t="e">
        <f t="shared" si="171"/>
        <v>#DIV/0!</v>
      </c>
      <c r="BR104" s="190">
        <v>25</v>
      </c>
      <c r="BS104" s="190">
        <v>25</v>
      </c>
      <c r="BT104" s="97"/>
      <c r="BU104" s="97"/>
      <c r="BV104" s="189" t="e">
        <f t="shared" si="172"/>
        <v>#DIV/0!</v>
      </c>
      <c r="BW104" s="190">
        <v>25</v>
      </c>
      <c r="BX104" s="190">
        <v>25</v>
      </c>
      <c r="BY104" s="189" t="e">
        <f t="shared" si="173"/>
        <v>#DIV/0!</v>
      </c>
      <c r="BZ104" s="189" t="e">
        <f t="shared" si="174"/>
        <v>#DIV/0!</v>
      </c>
      <c r="CA104" s="189" t="e">
        <f t="shared" si="154"/>
        <v>#DIV/0!</v>
      </c>
    </row>
    <row r="105" spans="1:79" s="194" customFormat="1" x14ac:dyDescent="0.3">
      <c r="A105" s="467"/>
      <c r="B105" s="193" t="s">
        <v>180</v>
      </c>
      <c r="C105" s="191"/>
      <c r="D105" s="191"/>
      <c r="E105" s="192" t="e">
        <f t="shared" si="155"/>
        <v>#DIV/0!</v>
      </c>
      <c r="F105" s="193">
        <v>75</v>
      </c>
      <c r="G105" s="193">
        <v>77</v>
      </c>
      <c r="H105" s="191"/>
      <c r="I105" s="191"/>
      <c r="J105" s="192" t="e">
        <f t="shared" si="156"/>
        <v>#DIV/0!</v>
      </c>
      <c r="K105" s="193">
        <v>77</v>
      </c>
      <c r="L105" s="193">
        <v>77</v>
      </c>
      <c r="M105" s="192" t="e">
        <f t="shared" si="157"/>
        <v>#DIV/0!</v>
      </c>
      <c r="N105" s="192" t="e">
        <f t="shared" si="158"/>
        <v>#DIV/0!</v>
      </c>
      <c r="O105" s="189" t="e">
        <f t="shared" si="150"/>
        <v>#DIV/0!</v>
      </c>
      <c r="Q105" s="467"/>
      <c r="R105" s="193" t="s">
        <v>180</v>
      </c>
      <c r="S105" s="191"/>
      <c r="T105" s="191"/>
      <c r="U105" s="192" t="e">
        <f t="shared" si="159"/>
        <v>#DIV/0!</v>
      </c>
      <c r="V105" s="193">
        <v>75</v>
      </c>
      <c r="W105" s="193">
        <v>77</v>
      </c>
      <c r="X105" s="191"/>
      <c r="Y105" s="191"/>
      <c r="Z105" s="192" t="e">
        <f t="shared" si="160"/>
        <v>#DIV/0!</v>
      </c>
      <c r="AA105" s="193">
        <v>77</v>
      </c>
      <c r="AB105" s="193">
        <v>77</v>
      </c>
      <c r="AC105" s="192" t="e">
        <f t="shared" si="161"/>
        <v>#DIV/0!</v>
      </c>
      <c r="AD105" s="192" t="e">
        <f t="shared" si="162"/>
        <v>#DIV/0!</v>
      </c>
      <c r="AE105" s="189" t="e">
        <f t="shared" si="151"/>
        <v>#DIV/0!</v>
      </c>
      <c r="AG105" s="467"/>
      <c r="AH105" s="193" t="s">
        <v>180</v>
      </c>
      <c r="AI105" s="191"/>
      <c r="AJ105" s="191"/>
      <c r="AK105" s="192" t="e">
        <f t="shared" si="163"/>
        <v>#DIV/0!</v>
      </c>
      <c r="AL105" s="193">
        <v>75</v>
      </c>
      <c r="AM105" s="193">
        <v>77</v>
      </c>
      <c r="AN105" s="191"/>
      <c r="AO105" s="191"/>
      <c r="AP105" s="192" t="e">
        <f t="shared" si="164"/>
        <v>#DIV/0!</v>
      </c>
      <c r="AQ105" s="193">
        <v>77</v>
      </c>
      <c r="AR105" s="193">
        <v>77</v>
      </c>
      <c r="AS105" s="192" t="e">
        <f t="shared" si="165"/>
        <v>#DIV/0!</v>
      </c>
      <c r="AT105" s="192" t="e">
        <f t="shared" si="166"/>
        <v>#DIV/0!</v>
      </c>
      <c r="AU105" s="189" t="e">
        <f t="shared" si="152"/>
        <v>#DIV/0!</v>
      </c>
      <c r="AW105" s="467"/>
      <c r="AX105" s="193" t="s">
        <v>180</v>
      </c>
      <c r="AY105" s="191"/>
      <c r="AZ105" s="191"/>
      <c r="BA105" s="192" t="e">
        <f t="shared" si="167"/>
        <v>#DIV/0!</v>
      </c>
      <c r="BB105" s="193">
        <v>75</v>
      </c>
      <c r="BC105" s="193">
        <v>77</v>
      </c>
      <c r="BD105" s="191"/>
      <c r="BE105" s="191"/>
      <c r="BF105" s="192" t="e">
        <f t="shared" si="168"/>
        <v>#DIV/0!</v>
      </c>
      <c r="BG105" s="193">
        <v>77</v>
      </c>
      <c r="BH105" s="193">
        <v>77</v>
      </c>
      <c r="BI105" s="192" t="e">
        <f t="shared" si="169"/>
        <v>#DIV/0!</v>
      </c>
      <c r="BJ105" s="192" t="e">
        <f t="shared" si="170"/>
        <v>#DIV/0!</v>
      </c>
      <c r="BK105" s="189" t="e">
        <f t="shared" si="153"/>
        <v>#DIV/0!</v>
      </c>
      <c r="BM105" s="467"/>
      <c r="BN105" s="193" t="s">
        <v>180</v>
      </c>
      <c r="BO105" s="191"/>
      <c r="BP105" s="191"/>
      <c r="BQ105" s="192" t="e">
        <f t="shared" si="171"/>
        <v>#DIV/0!</v>
      </c>
      <c r="BR105" s="193">
        <v>75</v>
      </c>
      <c r="BS105" s="193">
        <v>77</v>
      </c>
      <c r="BT105" s="191"/>
      <c r="BU105" s="191"/>
      <c r="BV105" s="192" t="e">
        <f t="shared" si="172"/>
        <v>#DIV/0!</v>
      </c>
      <c r="BW105" s="193">
        <v>77</v>
      </c>
      <c r="BX105" s="193">
        <v>77</v>
      </c>
      <c r="BY105" s="192" t="e">
        <f t="shared" si="173"/>
        <v>#DIV/0!</v>
      </c>
      <c r="BZ105" s="192" t="e">
        <f t="shared" si="174"/>
        <v>#DIV/0!</v>
      </c>
      <c r="CA105" s="189" t="e">
        <f t="shared" si="154"/>
        <v>#DIV/0!</v>
      </c>
    </row>
    <row r="106" spans="1:79" ht="14.4" customHeight="1" x14ac:dyDescent="0.3">
      <c r="A106" s="467" t="s">
        <v>181</v>
      </c>
      <c r="B106" s="190" t="s">
        <v>182</v>
      </c>
      <c r="C106" s="97"/>
      <c r="D106" s="97"/>
      <c r="E106" s="189" t="e">
        <f t="shared" si="155"/>
        <v>#DIV/0!</v>
      </c>
      <c r="F106" s="190">
        <v>12</v>
      </c>
      <c r="G106" s="190">
        <v>20</v>
      </c>
      <c r="H106" s="97"/>
      <c r="I106" s="97"/>
      <c r="J106" s="189" t="e">
        <f t="shared" si="156"/>
        <v>#DIV/0!</v>
      </c>
      <c r="K106" s="190">
        <v>14</v>
      </c>
      <c r="L106" s="190">
        <v>20</v>
      </c>
      <c r="M106" s="189" t="e">
        <f t="shared" si="157"/>
        <v>#DIV/0!</v>
      </c>
      <c r="N106" s="189" t="e">
        <f t="shared" si="158"/>
        <v>#DIV/0!</v>
      </c>
      <c r="O106" s="189" t="e">
        <f t="shared" si="150"/>
        <v>#DIV/0!</v>
      </c>
      <c r="Q106" s="467" t="s">
        <v>181</v>
      </c>
      <c r="R106" s="190" t="s">
        <v>182</v>
      </c>
      <c r="S106" s="97"/>
      <c r="T106" s="97"/>
      <c r="U106" s="189" t="e">
        <f t="shared" si="159"/>
        <v>#DIV/0!</v>
      </c>
      <c r="V106" s="190">
        <v>12</v>
      </c>
      <c r="W106" s="190">
        <v>20</v>
      </c>
      <c r="X106" s="97"/>
      <c r="Y106" s="97"/>
      <c r="Z106" s="189" t="e">
        <f t="shared" si="160"/>
        <v>#DIV/0!</v>
      </c>
      <c r="AA106" s="190">
        <v>14</v>
      </c>
      <c r="AB106" s="190">
        <v>20</v>
      </c>
      <c r="AC106" s="189" t="e">
        <f t="shared" si="161"/>
        <v>#DIV/0!</v>
      </c>
      <c r="AD106" s="189" t="e">
        <f t="shared" si="162"/>
        <v>#DIV/0!</v>
      </c>
      <c r="AE106" s="189" t="e">
        <f t="shared" si="151"/>
        <v>#DIV/0!</v>
      </c>
      <c r="AG106" s="467" t="s">
        <v>181</v>
      </c>
      <c r="AH106" s="190" t="s">
        <v>182</v>
      </c>
      <c r="AI106" s="97"/>
      <c r="AJ106" s="97"/>
      <c r="AK106" s="189" t="e">
        <f t="shared" si="163"/>
        <v>#DIV/0!</v>
      </c>
      <c r="AL106" s="190">
        <v>12</v>
      </c>
      <c r="AM106" s="190">
        <v>20</v>
      </c>
      <c r="AN106" s="97"/>
      <c r="AO106" s="97"/>
      <c r="AP106" s="189" t="e">
        <f t="shared" si="164"/>
        <v>#DIV/0!</v>
      </c>
      <c r="AQ106" s="190">
        <v>14</v>
      </c>
      <c r="AR106" s="190">
        <v>20</v>
      </c>
      <c r="AS106" s="189" t="e">
        <f t="shared" si="165"/>
        <v>#DIV/0!</v>
      </c>
      <c r="AT106" s="189" t="e">
        <f t="shared" si="166"/>
        <v>#DIV/0!</v>
      </c>
      <c r="AU106" s="189" t="e">
        <f t="shared" si="152"/>
        <v>#DIV/0!</v>
      </c>
      <c r="AW106" s="467" t="s">
        <v>181</v>
      </c>
      <c r="AX106" s="190" t="s">
        <v>182</v>
      </c>
      <c r="AY106" s="97"/>
      <c r="AZ106" s="97"/>
      <c r="BA106" s="189" t="e">
        <f t="shared" si="167"/>
        <v>#DIV/0!</v>
      </c>
      <c r="BB106" s="190">
        <v>12</v>
      </c>
      <c r="BC106" s="190">
        <v>20</v>
      </c>
      <c r="BD106" s="97"/>
      <c r="BE106" s="97"/>
      <c r="BF106" s="189" t="e">
        <f t="shared" si="168"/>
        <v>#DIV/0!</v>
      </c>
      <c r="BG106" s="190">
        <v>14</v>
      </c>
      <c r="BH106" s="190">
        <v>20</v>
      </c>
      <c r="BI106" s="189" t="e">
        <f t="shared" si="169"/>
        <v>#DIV/0!</v>
      </c>
      <c r="BJ106" s="189" t="e">
        <f t="shared" si="170"/>
        <v>#DIV/0!</v>
      </c>
      <c r="BK106" s="189" t="e">
        <f t="shared" si="153"/>
        <v>#DIV/0!</v>
      </c>
      <c r="BM106" s="467" t="s">
        <v>181</v>
      </c>
      <c r="BN106" s="190" t="s">
        <v>182</v>
      </c>
      <c r="BO106" s="97"/>
      <c r="BP106" s="97"/>
      <c r="BQ106" s="189" t="e">
        <f t="shared" si="171"/>
        <v>#DIV/0!</v>
      </c>
      <c r="BR106" s="190">
        <v>12</v>
      </c>
      <c r="BS106" s="190">
        <v>20</v>
      </c>
      <c r="BT106" s="97"/>
      <c r="BU106" s="97"/>
      <c r="BV106" s="189" t="e">
        <f t="shared" si="172"/>
        <v>#DIV/0!</v>
      </c>
      <c r="BW106" s="190">
        <v>14</v>
      </c>
      <c r="BX106" s="190">
        <v>20</v>
      </c>
      <c r="BY106" s="189" t="e">
        <f t="shared" si="173"/>
        <v>#DIV/0!</v>
      </c>
      <c r="BZ106" s="189" t="e">
        <f t="shared" si="174"/>
        <v>#DIV/0!</v>
      </c>
      <c r="CA106" s="189" t="e">
        <f t="shared" si="154"/>
        <v>#DIV/0!</v>
      </c>
    </row>
    <row r="107" spans="1:79" x14ac:dyDescent="0.3">
      <c r="A107" s="467"/>
      <c r="B107" s="197" t="s">
        <v>183</v>
      </c>
      <c r="C107" s="97"/>
      <c r="D107" s="97"/>
      <c r="E107" s="189" t="e">
        <f t="shared" si="155"/>
        <v>#DIV/0!</v>
      </c>
      <c r="F107" s="190">
        <v>28</v>
      </c>
      <c r="G107" s="190">
        <v>40</v>
      </c>
      <c r="H107" s="97"/>
      <c r="I107" s="97"/>
      <c r="J107" s="189" t="e">
        <f t="shared" si="156"/>
        <v>#DIV/0!</v>
      </c>
      <c r="K107" s="190">
        <v>34</v>
      </c>
      <c r="L107" s="190">
        <v>40</v>
      </c>
      <c r="M107" s="189" t="e">
        <f t="shared" si="157"/>
        <v>#DIV/0!</v>
      </c>
      <c r="N107" s="189" t="e">
        <f t="shared" si="158"/>
        <v>#DIV/0!</v>
      </c>
      <c r="O107" s="189" t="e">
        <f t="shared" si="150"/>
        <v>#DIV/0!</v>
      </c>
      <c r="Q107" s="467"/>
      <c r="R107" s="197" t="s">
        <v>183</v>
      </c>
      <c r="S107" s="97"/>
      <c r="T107" s="97"/>
      <c r="U107" s="189" t="e">
        <f t="shared" si="159"/>
        <v>#DIV/0!</v>
      </c>
      <c r="V107" s="190">
        <v>28</v>
      </c>
      <c r="W107" s="190">
        <v>40</v>
      </c>
      <c r="X107" s="97"/>
      <c r="Y107" s="97"/>
      <c r="Z107" s="189" t="e">
        <f t="shared" si="160"/>
        <v>#DIV/0!</v>
      </c>
      <c r="AA107" s="190">
        <v>34</v>
      </c>
      <c r="AB107" s="190">
        <v>40</v>
      </c>
      <c r="AC107" s="189" t="e">
        <f t="shared" si="161"/>
        <v>#DIV/0!</v>
      </c>
      <c r="AD107" s="189" t="e">
        <f t="shared" si="162"/>
        <v>#DIV/0!</v>
      </c>
      <c r="AE107" s="189" t="e">
        <f t="shared" si="151"/>
        <v>#DIV/0!</v>
      </c>
      <c r="AG107" s="467"/>
      <c r="AH107" s="197" t="s">
        <v>183</v>
      </c>
      <c r="AI107" s="97"/>
      <c r="AJ107" s="97"/>
      <c r="AK107" s="189" t="e">
        <f t="shared" si="163"/>
        <v>#DIV/0!</v>
      </c>
      <c r="AL107" s="190">
        <v>28</v>
      </c>
      <c r="AM107" s="190">
        <v>40</v>
      </c>
      <c r="AN107" s="97"/>
      <c r="AO107" s="97"/>
      <c r="AP107" s="189" t="e">
        <f t="shared" si="164"/>
        <v>#DIV/0!</v>
      </c>
      <c r="AQ107" s="190">
        <v>34</v>
      </c>
      <c r="AR107" s="190">
        <v>40</v>
      </c>
      <c r="AS107" s="189" t="e">
        <f t="shared" si="165"/>
        <v>#DIV/0!</v>
      </c>
      <c r="AT107" s="189" t="e">
        <f t="shared" si="166"/>
        <v>#DIV/0!</v>
      </c>
      <c r="AU107" s="189" t="e">
        <f t="shared" si="152"/>
        <v>#DIV/0!</v>
      </c>
      <c r="AW107" s="467"/>
      <c r="AX107" s="197" t="s">
        <v>183</v>
      </c>
      <c r="AY107" s="97"/>
      <c r="AZ107" s="97"/>
      <c r="BA107" s="189" t="e">
        <f t="shared" si="167"/>
        <v>#DIV/0!</v>
      </c>
      <c r="BB107" s="190">
        <v>28</v>
      </c>
      <c r="BC107" s="190">
        <v>40</v>
      </c>
      <c r="BD107" s="97"/>
      <c r="BE107" s="97"/>
      <c r="BF107" s="189" t="e">
        <f t="shared" si="168"/>
        <v>#DIV/0!</v>
      </c>
      <c r="BG107" s="190">
        <v>34</v>
      </c>
      <c r="BH107" s="190">
        <v>40</v>
      </c>
      <c r="BI107" s="189" t="e">
        <f t="shared" si="169"/>
        <v>#DIV/0!</v>
      </c>
      <c r="BJ107" s="189" t="e">
        <f t="shared" si="170"/>
        <v>#DIV/0!</v>
      </c>
      <c r="BK107" s="189" t="e">
        <f t="shared" si="153"/>
        <v>#DIV/0!</v>
      </c>
      <c r="BM107" s="467"/>
      <c r="BN107" s="197" t="s">
        <v>183</v>
      </c>
      <c r="BO107" s="97"/>
      <c r="BP107" s="97"/>
      <c r="BQ107" s="189" t="e">
        <f t="shared" si="171"/>
        <v>#DIV/0!</v>
      </c>
      <c r="BR107" s="190">
        <v>28</v>
      </c>
      <c r="BS107" s="190">
        <v>40</v>
      </c>
      <c r="BT107" s="97"/>
      <c r="BU107" s="97"/>
      <c r="BV107" s="189" t="e">
        <f t="shared" si="172"/>
        <v>#DIV/0!</v>
      </c>
      <c r="BW107" s="190">
        <v>34</v>
      </c>
      <c r="BX107" s="190">
        <v>40</v>
      </c>
      <c r="BY107" s="189" t="e">
        <f t="shared" si="173"/>
        <v>#DIV/0!</v>
      </c>
      <c r="BZ107" s="189" t="e">
        <f t="shared" si="174"/>
        <v>#DIV/0!</v>
      </c>
      <c r="CA107" s="189" t="e">
        <f t="shared" si="154"/>
        <v>#DIV/0!</v>
      </c>
    </row>
    <row r="108" spans="1:79" ht="18" x14ac:dyDescent="0.35">
      <c r="A108" s="480" t="s">
        <v>185</v>
      </c>
      <c r="B108" s="457"/>
      <c r="C108" s="457"/>
      <c r="D108" s="457"/>
      <c r="E108" s="457"/>
      <c r="F108" s="457"/>
      <c r="G108" s="457"/>
      <c r="H108" s="457"/>
      <c r="I108" s="457"/>
      <c r="J108" s="457"/>
      <c r="K108" s="457"/>
      <c r="L108" s="457"/>
      <c r="M108" s="457"/>
      <c r="N108" s="457"/>
      <c r="O108" s="457"/>
      <c r="Q108" s="480" t="s">
        <v>185</v>
      </c>
      <c r="R108" s="457"/>
      <c r="S108" s="457"/>
      <c r="T108" s="457"/>
      <c r="U108" s="457"/>
      <c r="V108" s="457"/>
      <c r="W108" s="457"/>
      <c r="X108" s="457"/>
      <c r="Y108" s="457"/>
      <c r="Z108" s="457"/>
      <c r="AA108" s="457"/>
      <c r="AB108" s="457"/>
      <c r="AC108" s="457"/>
      <c r="AD108" s="457"/>
      <c r="AE108" s="457"/>
      <c r="AG108" s="480" t="s">
        <v>185</v>
      </c>
      <c r="AH108" s="457"/>
      <c r="AI108" s="457"/>
      <c r="AJ108" s="457"/>
      <c r="AK108" s="457"/>
      <c r="AL108" s="457"/>
      <c r="AM108" s="457"/>
      <c r="AN108" s="457"/>
      <c r="AO108" s="457"/>
      <c r="AP108" s="457"/>
      <c r="AQ108" s="457"/>
      <c r="AR108" s="457"/>
      <c r="AS108" s="457"/>
      <c r="AT108" s="457"/>
      <c r="AU108" s="457"/>
      <c r="AW108" s="480" t="s">
        <v>185</v>
      </c>
      <c r="AX108" s="457"/>
      <c r="AY108" s="457"/>
      <c r="AZ108" s="457"/>
      <c r="BA108" s="457"/>
      <c r="BB108" s="457"/>
      <c r="BC108" s="457"/>
      <c r="BD108" s="457"/>
      <c r="BE108" s="457"/>
      <c r="BF108" s="457"/>
      <c r="BG108" s="457"/>
      <c r="BH108" s="457"/>
      <c r="BI108" s="457"/>
      <c r="BJ108" s="457"/>
      <c r="BK108" s="457"/>
      <c r="BM108" s="480" t="s">
        <v>185</v>
      </c>
      <c r="BN108" s="457"/>
      <c r="BO108" s="457"/>
      <c r="BP108" s="457"/>
      <c r="BQ108" s="457"/>
      <c r="BR108" s="457"/>
      <c r="BS108" s="457"/>
      <c r="BT108" s="457"/>
      <c r="BU108" s="457"/>
      <c r="BV108" s="457"/>
      <c r="BW108" s="457"/>
      <c r="BX108" s="457"/>
      <c r="BY108" s="457"/>
      <c r="BZ108" s="457"/>
      <c r="CA108" s="457"/>
    </row>
    <row r="109" spans="1:79" x14ac:dyDescent="0.3">
      <c r="A109" s="395" t="s">
        <v>44</v>
      </c>
      <c r="B109" s="457"/>
      <c r="C109" s="457"/>
      <c r="D109" s="457"/>
      <c r="E109" s="457"/>
      <c r="F109" s="457"/>
      <c r="G109" s="457"/>
      <c r="H109" s="457"/>
      <c r="I109" s="457"/>
      <c r="J109" s="457"/>
      <c r="K109" s="457"/>
      <c r="L109" s="457"/>
      <c r="M109" s="481" t="s">
        <v>45</v>
      </c>
      <c r="N109" s="481"/>
      <c r="O109" s="481"/>
      <c r="Q109" s="395" t="s">
        <v>44</v>
      </c>
      <c r="R109" s="457"/>
      <c r="S109" s="457"/>
      <c r="T109" s="457"/>
      <c r="U109" s="457"/>
      <c r="V109" s="457"/>
      <c r="W109" s="457"/>
      <c r="X109" s="457"/>
      <c r="Y109" s="457"/>
      <c r="Z109" s="457"/>
      <c r="AA109" s="457"/>
      <c r="AB109" s="457"/>
      <c r="AC109" s="481" t="s">
        <v>45</v>
      </c>
      <c r="AD109" s="481"/>
      <c r="AE109" s="481"/>
      <c r="AG109" s="395" t="s">
        <v>44</v>
      </c>
      <c r="AH109" s="457"/>
      <c r="AI109" s="457"/>
      <c r="AJ109" s="457"/>
      <c r="AK109" s="457"/>
      <c r="AL109" s="457"/>
      <c r="AM109" s="457"/>
      <c r="AN109" s="457"/>
      <c r="AO109" s="457"/>
      <c r="AP109" s="457"/>
      <c r="AQ109" s="457"/>
      <c r="AR109" s="457"/>
      <c r="AS109" s="481" t="s">
        <v>45</v>
      </c>
      <c r="AT109" s="481"/>
      <c r="AU109" s="481"/>
      <c r="AW109" s="395" t="s">
        <v>44</v>
      </c>
      <c r="AX109" s="457"/>
      <c r="AY109" s="457"/>
      <c r="AZ109" s="457"/>
      <c r="BA109" s="457"/>
      <c r="BB109" s="457"/>
      <c r="BC109" s="457"/>
      <c r="BD109" s="457"/>
      <c r="BE109" s="457"/>
      <c r="BF109" s="457"/>
      <c r="BG109" s="457"/>
      <c r="BH109" s="457"/>
      <c r="BI109" s="481" t="s">
        <v>45</v>
      </c>
      <c r="BJ109" s="481"/>
      <c r="BK109" s="481"/>
      <c r="BM109" s="395" t="s">
        <v>44</v>
      </c>
      <c r="BN109" s="457"/>
      <c r="BO109" s="457"/>
      <c r="BP109" s="457"/>
      <c r="BQ109" s="457"/>
      <c r="BR109" s="457"/>
      <c r="BS109" s="457"/>
      <c r="BT109" s="457"/>
      <c r="BU109" s="457"/>
      <c r="BV109" s="457"/>
      <c r="BW109" s="457"/>
      <c r="BX109" s="457"/>
      <c r="BY109" s="481" t="s">
        <v>45</v>
      </c>
      <c r="BZ109" s="481"/>
      <c r="CA109" s="481"/>
    </row>
    <row r="110" spans="1:79" ht="14.4" customHeight="1" x14ac:dyDescent="0.3">
      <c r="A110" s="485"/>
      <c r="B110" s="486"/>
      <c r="C110" s="482" t="s">
        <v>150</v>
      </c>
      <c r="D110" s="483"/>
      <c r="E110" s="483"/>
      <c r="F110" s="483"/>
      <c r="G110" s="484"/>
      <c r="H110" s="482" t="s">
        <v>151</v>
      </c>
      <c r="I110" s="483"/>
      <c r="J110" s="483"/>
      <c r="K110" s="483"/>
      <c r="L110" s="484"/>
      <c r="M110" s="471" t="s">
        <v>73</v>
      </c>
      <c r="N110" s="472"/>
      <c r="O110" s="473"/>
      <c r="Q110" s="485"/>
      <c r="R110" s="486"/>
      <c r="S110" s="482" t="s">
        <v>150</v>
      </c>
      <c r="T110" s="483"/>
      <c r="U110" s="483"/>
      <c r="V110" s="483"/>
      <c r="W110" s="484"/>
      <c r="X110" s="482" t="s">
        <v>151</v>
      </c>
      <c r="Y110" s="483"/>
      <c r="Z110" s="483"/>
      <c r="AA110" s="483"/>
      <c r="AB110" s="484"/>
      <c r="AC110" s="471" t="s">
        <v>73</v>
      </c>
      <c r="AD110" s="472"/>
      <c r="AE110" s="473"/>
      <c r="AG110" s="485"/>
      <c r="AH110" s="486"/>
      <c r="AI110" s="482" t="s">
        <v>150</v>
      </c>
      <c r="AJ110" s="483"/>
      <c r="AK110" s="483"/>
      <c r="AL110" s="483"/>
      <c r="AM110" s="484"/>
      <c r="AN110" s="482" t="s">
        <v>151</v>
      </c>
      <c r="AO110" s="483"/>
      <c r="AP110" s="483"/>
      <c r="AQ110" s="483"/>
      <c r="AR110" s="484"/>
      <c r="AS110" s="471" t="s">
        <v>73</v>
      </c>
      <c r="AT110" s="472"/>
      <c r="AU110" s="473"/>
      <c r="AW110" s="485"/>
      <c r="AX110" s="486"/>
      <c r="AY110" s="482" t="s">
        <v>150</v>
      </c>
      <c r="AZ110" s="483"/>
      <c r="BA110" s="483"/>
      <c r="BB110" s="483"/>
      <c r="BC110" s="484"/>
      <c r="BD110" s="482" t="s">
        <v>151</v>
      </c>
      <c r="BE110" s="483"/>
      <c r="BF110" s="483"/>
      <c r="BG110" s="483"/>
      <c r="BH110" s="484"/>
      <c r="BI110" s="471" t="s">
        <v>73</v>
      </c>
      <c r="BJ110" s="472"/>
      <c r="BK110" s="473"/>
      <c r="BM110" s="485"/>
      <c r="BN110" s="486"/>
      <c r="BO110" s="482" t="s">
        <v>150</v>
      </c>
      <c r="BP110" s="483"/>
      <c r="BQ110" s="483"/>
      <c r="BR110" s="483"/>
      <c r="BS110" s="484"/>
      <c r="BT110" s="482" t="s">
        <v>151</v>
      </c>
      <c r="BU110" s="483"/>
      <c r="BV110" s="483"/>
      <c r="BW110" s="483"/>
      <c r="BX110" s="484"/>
      <c r="BY110" s="471" t="s">
        <v>73</v>
      </c>
      <c r="BZ110" s="472"/>
      <c r="CA110" s="473"/>
    </row>
    <row r="111" spans="1:79" ht="43.2" x14ac:dyDescent="0.3">
      <c r="A111" s="487"/>
      <c r="B111" s="488"/>
      <c r="C111" s="10" t="s">
        <v>152</v>
      </c>
      <c r="D111" s="10" t="s">
        <v>153</v>
      </c>
      <c r="E111" s="199" t="s">
        <v>154</v>
      </c>
      <c r="F111" s="10" t="s">
        <v>155</v>
      </c>
      <c r="G111" s="10" t="s">
        <v>156</v>
      </c>
      <c r="H111" s="10" t="s">
        <v>152</v>
      </c>
      <c r="I111" s="10" t="s">
        <v>153</v>
      </c>
      <c r="J111" s="199" t="s">
        <v>154</v>
      </c>
      <c r="K111" s="10" t="s">
        <v>157</v>
      </c>
      <c r="L111" s="200" t="s">
        <v>156</v>
      </c>
      <c r="M111" s="199" t="s">
        <v>158</v>
      </c>
      <c r="N111" s="199" t="s">
        <v>159</v>
      </c>
      <c r="O111" s="199" t="s">
        <v>160</v>
      </c>
      <c r="Q111" s="487"/>
      <c r="R111" s="488"/>
      <c r="S111" s="10" t="s">
        <v>152</v>
      </c>
      <c r="T111" s="10" t="s">
        <v>153</v>
      </c>
      <c r="U111" s="199" t="s">
        <v>154</v>
      </c>
      <c r="V111" s="10" t="s">
        <v>155</v>
      </c>
      <c r="W111" s="10" t="s">
        <v>156</v>
      </c>
      <c r="X111" s="10" t="s">
        <v>152</v>
      </c>
      <c r="Y111" s="10" t="s">
        <v>153</v>
      </c>
      <c r="Z111" s="199" t="s">
        <v>154</v>
      </c>
      <c r="AA111" s="10" t="s">
        <v>157</v>
      </c>
      <c r="AB111" s="200" t="s">
        <v>156</v>
      </c>
      <c r="AC111" s="199" t="s">
        <v>158</v>
      </c>
      <c r="AD111" s="199" t="s">
        <v>159</v>
      </c>
      <c r="AE111" s="199" t="s">
        <v>160</v>
      </c>
      <c r="AG111" s="487"/>
      <c r="AH111" s="488"/>
      <c r="AI111" s="10" t="s">
        <v>152</v>
      </c>
      <c r="AJ111" s="10" t="s">
        <v>153</v>
      </c>
      <c r="AK111" s="199" t="s">
        <v>154</v>
      </c>
      <c r="AL111" s="10" t="s">
        <v>155</v>
      </c>
      <c r="AM111" s="10" t="s">
        <v>156</v>
      </c>
      <c r="AN111" s="10" t="s">
        <v>152</v>
      </c>
      <c r="AO111" s="10" t="s">
        <v>153</v>
      </c>
      <c r="AP111" s="199" t="s">
        <v>154</v>
      </c>
      <c r="AQ111" s="10" t="s">
        <v>157</v>
      </c>
      <c r="AR111" s="200" t="s">
        <v>156</v>
      </c>
      <c r="AS111" s="199" t="s">
        <v>158</v>
      </c>
      <c r="AT111" s="199" t="s">
        <v>159</v>
      </c>
      <c r="AU111" s="199" t="s">
        <v>160</v>
      </c>
      <c r="AW111" s="487"/>
      <c r="AX111" s="488"/>
      <c r="AY111" s="10" t="s">
        <v>152</v>
      </c>
      <c r="AZ111" s="10" t="s">
        <v>153</v>
      </c>
      <c r="BA111" s="199" t="s">
        <v>154</v>
      </c>
      <c r="BB111" s="10" t="s">
        <v>155</v>
      </c>
      <c r="BC111" s="10" t="s">
        <v>156</v>
      </c>
      <c r="BD111" s="10" t="s">
        <v>152</v>
      </c>
      <c r="BE111" s="10" t="s">
        <v>153</v>
      </c>
      <c r="BF111" s="199" t="s">
        <v>154</v>
      </c>
      <c r="BG111" s="10" t="s">
        <v>157</v>
      </c>
      <c r="BH111" s="200" t="s">
        <v>156</v>
      </c>
      <c r="BI111" s="199" t="s">
        <v>158</v>
      </c>
      <c r="BJ111" s="199" t="s">
        <v>159</v>
      </c>
      <c r="BK111" s="199" t="s">
        <v>160</v>
      </c>
      <c r="BM111" s="487"/>
      <c r="BN111" s="488"/>
      <c r="BO111" s="10" t="s">
        <v>152</v>
      </c>
      <c r="BP111" s="10" t="s">
        <v>153</v>
      </c>
      <c r="BQ111" s="199" t="s">
        <v>154</v>
      </c>
      <c r="BR111" s="10" t="s">
        <v>155</v>
      </c>
      <c r="BS111" s="10" t="s">
        <v>156</v>
      </c>
      <c r="BT111" s="10" t="s">
        <v>152</v>
      </c>
      <c r="BU111" s="10" t="s">
        <v>153</v>
      </c>
      <c r="BV111" s="199" t="s">
        <v>154</v>
      </c>
      <c r="BW111" s="10" t="s">
        <v>157</v>
      </c>
      <c r="BX111" s="200" t="s">
        <v>156</v>
      </c>
      <c r="BY111" s="199" t="s">
        <v>158</v>
      </c>
      <c r="BZ111" s="199" t="s">
        <v>159</v>
      </c>
      <c r="CA111" s="199" t="s">
        <v>160</v>
      </c>
    </row>
    <row r="112" spans="1:79" x14ac:dyDescent="0.3">
      <c r="A112" s="467" t="s">
        <v>171</v>
      </c>
      <c r="B112" s="190" t="s">
        <v>172</v>
      </c>
      <c r="C112" s="102"/>
      <c r="D112" s="102"/>
      <c r="E112" s="201" t="e">
        <f>SUM(D112/C112)*100</f>
        <v>#DIV/0!</v>
      </c>
      <c r="F112" s="202">
        <v>39</v>
      </c>
      <c r="G112" s="202">
        <v>56</v>
      </c>
      <c r="H112" s="102"/>
      <c r="I112" s="102"/>
      <c r="J112" s="201" t="e">
        <f>SUM(I112/H112)*100</f>
        <v>#DIV/0!</v>
      </c>
      <c r="K112" s="202">
        <v>50</v>
      </c>
      <c r="L112" s="202">
        <v>64</v>
      </c>
      <c r="M112" s="189" t="e">
        <f>SUM(100-E112)</f>
        <v>#DIV/0!</v>
      </c>
      <c r="N112" s="189" t="e">
        <f>SUM(M112-(M112*0.5))</f>
        <v>#DIV/0!</v>
      </c>
      <c r="O112" s="189" t="e">
        <f t="shared" ref="O112:O120" si="175">SUM((100-J112)-(100-E112))*-1</f>
        <v>#DIV/0!</v>
      </c>
      <c r="Q112" s="467" t="s">
        <v>171</v>
      </c>
      <c r="R112" s="190" t="s">
        <v>172</v>
      </c>
      <c r="S112" s="102"/>
      <c r="T112" s="102"/>
      <c r="U112" s="201" t="e">
        <f>SUM(T112/S112)*100</f>
        <v>#DIV/0!</v>
      </c>
      <c r="V112" s="202">
        <v>39</v>
      </c>
      <c r="W112" s="202">
        <v>56</v>
      </c>
      <c r="X112" s="102"/>
      <c r="Y112" s="102"/>
      <c r="Z112" s="201" t="e">
        <f>SUM(Y112/X112)*100</f>
        <v>#DIV/0!</v>
      </c>
      <c r="AA112" s="202">
        <v>50</v>
      </c>
      <c r="AB112" s="202">
        <v>64</v>
      </c>
      <c r="AC112" s="189" t="e">
        <f>SUM(100-U112)</f>
        <v>#DIV/0!</v>
      </c>
      <c r="AD112" s="189" t="e">
        <f>SUM(AC112-(AC112*0.5))</f>
        <v>#DIV/0!</v>
      </c>
      <c r="AE112" s="189" t="e">
        <f t="shared" ref="AE112:AE120" si="176">SUM((100-Z112)-(100-U112))*-1</f>
        <v>#DIV/0!</v>
      </c>
      <c r="AG112" s="467" t="s">
        <v>171</v>
      </c>
      <c r="AH112" s="190" t="s">
        <v>172</v>
      </c>
      <c r="AI112" s="102"/>
      <c r="AJ112" s="102"/>
      <c r="AK112" s="201" t="e">
        <f>SUM(AJ112/AI112)*100</f>
        <v>#DIV/0!</v>
      </c>
      <c r="AL112" s="202">
        <v>39</v>
      </c>
      <c r="AM112" s="202">
        <v>56</v>
      </c>
      <c r="AN112" s="102"/>
      <c r="AO112" s="102"/>
      <c r="AP112" s="201" t="e">
        <f>SUM(AO112/AN112)*100</f>
        <v>#DIV/0!</v>
      </c>
      <c r="AQ112" s="202">
        <v>50</v>
      </c>
      <c r="AR112" s="202">
        <v>64</v>
      </c>
      <c r="AS112" s="189" t="e">
        <f>SUM(100-AK112)</f>
        <v>#DIV/0!</v>
      </c>
      <c r="AT112" s="189" t="e">
        <f>SUM(AS112-(AS112*0.5))</f>
        <v>#DIV/0!</v>
      </c>
      <c r="AU112" s="189" t="e">
        <f t="shared" ref="AU112:AU120" si="177">SUM((100-AP112)-(100-AK112))*-1</f>
        <v>#DIV/0!</v>
      </c>
      <c r="AW112" s="467" t="s">
        <v>171</v>
      </c>
      <c r="AX112" s="190" t="s">
        <v>172</v>
      </c>
      <c r="AY112" s="102"/>
      <c r="AZ112" s="102"/>
      <c r="BA112" s="201" t="e">
        <f>SUM(AZ112/AY112)*100</f>
        <v>#DIV/0!</v>
      </c>
      <c r="BB112" s="202">
        <v>39</v>
      </c>
      <c r="BC112" s="202">
        <v>56</v>
      </c>
      <c r="BD112" s="102"/>
      <c r="BE112" s="102"/>
      <c r="BF112" s="201" t="e">
        <f>SUM(BE112/BD112)*100</f>
        <v>#DIV/0!</v>
      </c>
      <c r="BG112" s="202">
        <v>50</v>
      </c>
      <c r="BH112" s="202">
        <v>64</v>
      </c>
      <c r="BI112" s="189" t="e">
        <f>SUM(100-BA112)</f>
        <v>#DIV/0!</v>
      </c>
      <c r="BJ112" s="189" t="e">
        <f>SUM(BI112-(BI112*0.5))</f>
        <v>#DIV/0!</v>
      </c>
      <c r="BK112" s="189" t="e">
        <f t="shared" ref="BK112:BK120" si="178">SUM((100-BF112)-(100-BA112))*-1</f>
        <v>#DIV/0!</v>
      </c>
      <c r="BM112" s="467" t="s">
        <v>171</v>
      </c>
      <c r="BN112" s="190" t="s">
        <v>172</v>
      </c>
      <c r="BO112" s="102"/>
      <c r="BP112" s="102"/>
      <c r="BQ112" s="201" t="e">
        <f>SUM(BP112/BO112)*100</f>
        <v>#DIV/0!</v>
      </c>
      <c r="BR112" s="202">
        <v>39</v>
      </c>
      <c r="BS112" s="202">
        <v>56</v>
      </c>
      <c r="BT112" s="102"/>
      <c r="BU112" s="102"/>
      <c r="BV112" s="201" t="e">
        <f>SUM(BU112/BT112)*100</f>
        <v>#DIV/0!</v>
      </c>
      <c r="BW112" s="202">
        <v>50</v>
      </c>
      <c r="BX112" s="202">
        <v>64</v>
      </c>
      <c r="BY112" s="189" t="e">
        <f>SUM(100-BQ112)</f>
        <v>#DIV/0!</v>
      </c>
      <c r="BZ112" s="189" t="e">
        <f>SUM(BY112-(BY112*0.5))</f>
        <v>#DIV/0!</v>
      </c>
      <c r="CA112" s="189" t="e">
        <f t="shared" ref="CA112:CA120" si="179">SUM((100-BV112)-(100-BQ112))*-1</f>
        <v>#DIV/0!</v>
      </c>
    </row>
    <row r="113" spans="1:79" x14ac:dyDescent="0.3">
      <c r="A113" s="467"/>
      <c r="B113" s="190" t="s">
        <v>173</v>
      </c>
      <c r="C113" s="102"/>
      <c r="D113" s="102"/>
      <c r="E113" s="201" t="e">
        <f t="shared" ref="E113:E120" si="180">SUM(D113/C113)*100</f>
        <v>#DIV/0!</v>
      </c>
      <c r="F113" s="202">
        <v>15</v>
      </c>
      <c r="G113" s="202">
        <v>20</v>
      </c>
      <c r="H113" s="102"/>
      <c r="I113" s="102"/>
      <c r="J113" s="201" t="e">
        <f t="shared" ref="J113:J120" si="181">SUM(I113/H113)*100</f>
        <v>#DIV/0!</v>
      </c>
      <c r="K113" s="202">
        <v>15</v>
      </c>
      <c r="L113" s="202">
        <v>20</v>
      </c>
      <c r="M113" s="189" t="e">
        <f t="shared" ref="M113:M120" si="182">SUM(100-E113)</f>
        <v>#DIV/0!</v>
      </c>
      <c r="N113" s="189" t="e">
        <f t="shared" ref="N113:N120" si="183">SUM(M113-(M113*0.5))</f>
        <v>#DIV/0!</v>
      </c>
      <c r="O113" s="189" t="e">
        <f t="shared" si="175"/>
        <v>#DIV/0!</v>
      </c>
      <c r="Q113" s="467"/>
      <c r="R113" s="190" t="s">
        <v>173</v>
      </c>
      <c r="S113" s="102"/>
      <c r="T113" s="102"/>
      <c r="U113" s="201" t="e">
        <f t="shared" ref="U113:U120" si="184">SUM(T113/S113)*100</f>
        <v>#DIV/0!</v>
      </c>
      <c r="V113" s="202">
        <v>15</v>
      </c>
      <c r="W113" s="202">
        <v>20</v>
      </c>
      <c r="X113" s="102"/>
      <c r="Y113" s="102"/>
      <c r="Z113" s="201" t="e">
        <f t="shared" ref="Z113:Z120" si="185">SUM(Y113/X113)*100</f>
        <v>#DIV/0!</v>
      </c>
      <c r="AA113" s="202">
        <v>15</v>
      </c>
      <c r="AB113" s="202">
        <v>20</v>
      </c>
      <c r="AC113" s="189" t="e">
        <f t="shared" ref="AC113:AC120" si="186">SUM(100-U113)</f>
        <v>#DIV/0!</v>
      </c>
      <c r="AD113" s="189" t="e">
        <f t="shared" ref="AD113:AD120" si="187">SUM(AC113-(AC113*0.5))</f>
        <v>#DIV/0!</v>
      </c>
      <c r="AE113" s="189" t="e">
        <f t="shared" si="176"/>
        <v>#DIV/0!</v>
      </c>
      <c r="AG113" s="467"/>
      <c r="AH113" s="190" t="s">
        <v>173</v>
      </c>
      <c r="AI113" s="102"/>
      <c r="AJ113" s="102"/>
      <c r="AK113" s="201" t="e">
        <f t="shared" ref="AK113:AK120" si="188">SUM(AJ113/AI113)*100</f>
        <v>#DIV/0!</v>
      </c>
      <c r="AL113" s="202">
        <v>15</v>
      </c>
      <c r="AM113" s="202">
        <v>20</v>
      </c>
      <c r="AN113" s="102"/>
      <c r="AO113" s="102"/>
      <c r="AP113" s="201" t="e">
        <f t="shared" ref="AP113:AP120" si="189">SUM(AO113/AN113)*100</f>
        <v>#DIV/0!</v>
      </c>
      <c r="AQ113" s="202">
        <v>15</v>
      </c>
      <c r="AR113" s="202">
        <v>20</v>
      </c>
      <c r="AS113" s="189" t="e">
        <f t="shared" ref="AS113:AS120" si="190">SUM(100-AK113)</f>
        <v>#DIV/0!</v>
      </c>
      <c r="AT113" s="189" t="e">
        <f t="shared" ref="AT113:AT120" si="191">SUM(AS113-(AS113*0.5))</f>
        <v>#DIV/0!</v>
      </c>
      <c r="AU113" s="189" t="e">
        <f t="shared" si="177"/>
        <v>#DIV/0!</v>
      </c>
      <c r="AW113" s="467"/>
      <c r="AX113" s="190" t="s">
        <v>173</v>
      </c>
      <c r="AY113" s="102"/>
      <c r="AZ113" s="102"/>
      <c r="BA113" s="201" t="e">
        <f t="shared" ref="BA113:BA120" si="192">SUM(AZ113/AY113)*100</f>
        <v>#DIV/0!</v>
      </c>
      <c r="BB113" s="202">
        <v>15</v>
      </c>
      <c r="BC113" s="202">
        <v>20</v>
      </c>
      <c r="BD113" s="102"/>
      <c r="BE113" s="102"/>
      <c r="BF113" s="201" t="e">
        <f t="shared" ref="BF113:BF120" si="193">SUM(BE113/BD113)*100</f>
        <v>#DIV/0!</v>
      </c>
      <c r="BG113" s="202">
        <v>15</v>
      </c>
      <c r="BH113" s="202">
        <v>20</v>
      </c>
      <c r="BI113" s="189" t="e">
        <f t="shared" ref="BI113:BI120" si="194">SUM(100-BA113)</f>
        <v>#DIV/0!</v>
      </c>
      <c r="BJ113" s="189" t="e">
        <f t="shared" ref="BJ113:BJ120" si="195">SUM(BI113-(BI113*0.5))</f>
        <v>#DIV/0!</v>
      </c>
      <c r="BK113" s="189" t="e">
        <f t="shared" si="178"/>
        <v>#DIV/0!</v>
      </c>
      <c r="BM113" s="467"/>
      <c r="BN113" s="190" t="s">
        <v>173</v>
      </c>
      <c r="BO113" s="102"/>
      <c r="BP113" s="102"/>
      <c r="BQ113" s="201" t="e">
        <f t="shared" ref="BQ113:BQ120" si="196">SUM(BP113/BO113)*100</f>
        <v>#DIV/0!</v>
      </c>
      <c r="BR113" s="202">
        <v>15</v>
      </c>
      <c r="BS113" s="202">
        <v>20</v>
      </c>
      <c r="BT113" s="102"/>
      <c r="BU113" s="102"/>
      <c r="BV113" s="201" t="e">
        <f t="shared" ref="BV113:BV120" si="197">SUM(BU113/BT113)*100</f>
        <v>#DIV/0!</v>
      </c>
      <c r="BW113" s="202">
        <v>15</v>
      </c>
      <c r="BX113" s="202">
        <v>20</v>
      </c>
      <c r="BY113" s="189" t="e">
        <f t="shared" ref="BY113:BY120" si="198">SUM(100-BQ113)</f>
        <v>#DIV/0!</v>
      </c>
      <c r="BZ113" s="189" t="e">
        <f t="shared" ref="BZ113:BZ120" si="199">SUM(BY113-(BY113*0.5))</f>
        <v>#DIV/0!</v>
      </c>
      <c r="CA113" s="189" t="e">
        <f t="shared" si="179"/>
        <v>#DIV/0!</v>
      </c>
    </row>
    <row r="114" spans="1:79" s="194" customFormat="1" x14ac:dyDescent="0.3">
      <c r="A114" s="467"/>
      <c r="B114" s="193" t="s">
        <v>175</v>
      </c>
      <c r="C114" s="203"/>
      <c r="D114" s="203"/>
      <c r="E114" s="204" t="e">
        <f t="shared" si="180"/>
        <v>#DIV/0!</v>
      </c>
      <c r="F114" s="205">
        <v>54</v>
      </c>
      <c r="G114" s="205">
        <v>76</v>
      </c>
      <c r="H114" s="203"/>
      <c r="I114" s="203"/>
      <c r="J114" s="204" t="e">
        <f t="shared" si="181"/>
        <v>#DIV/0!</v>
      </c>
      <c r="K114" s="205">
        <v>65</v>
      </c>
      <c r="L114" s="205">
        <v>84</v>
      </c>
      <c r="M114" s="192" t="e">
        <f t="shared" si="182"/>
        <v>#DIV/0!</v>
      </c>
      <c r="N114" s="192" t="e">
        <f t="shared" si="183"/>
        <v>#DIV/0!</v>
      </c>
      <c r="O114" s="189" t="e">
        <f t="shared" si="175"/>
        <v>#DIV/0!</v>
      </c>
      <c r="Q114" s="467"/>
      <c r="R114" s="193" t="s">
        <v>175</v>
      </c>
      <c r="S114" s="203"/>
      <c r="T114" s="203"/>
      <c r="U114" s="204" t="e">
        <f t="shared" si="184"/>
        <v>#DIV/0!</v>
      </c>
      <c r="V114" s="205">
        <v>54</v>
      </c>
      <c r="W114" s="205">
        <v>76</v>
      </c>
      <c r="X114" s="203"/>
      <c r="Y114" s="203"/>
      <c r="Z114" s="204" t="e">
        <f t="shared" si="185"/>
        <v>#DIV/0!</v>
      </c>
      <c r="AA114" s="205">
        <v>65</v>
      </c>
      <c r="AB114" s="205">
        <v>84</v>
      </c>
      <c r="AC114" s="192" t="e">
        <f t="shared" si="186"/>
        <v>#DIV/0!</v>
      </c>
      <c r="AD114" s="192" t="e">
        <f t="shared" si="187"/>
        <v>#DIV/0!</v>
      </c>
      <c r="AE114" s="189" t="e">
        <f t="shared" si="176"/>
        <v>#DIV/0!</v>
      </c>
      <c r="AG114" s="467"/>
      <c r="AH114" s="193" t="s">
        <v>175</v>
      </c>
      <c r="AI114" s="203"/>
      <c r="AJ114" s="203"/>
      <c r="AK114" s="204" t="e">
        <f t="shared" si="188"/>
        <v>#DIV/0!</v>
      </c>
      <c r="AL114" s="205">
        <v>54</v>
      </c>
      <c r="AM114" s="205">
        <v>76</v>
      </c>
      <c r="AN114" s="203"/>
      <c r="AO114" s="203"/>
      <c r="AP114" s="204" t="e">
        <f t="shared" si="189"/>
        <v>#DIV/0!</v>
      </c>
      <c r="AQ114" s="205">
        <v>65</v>
      </c>
      <c r="AR114" s="205">
        <v>84</v>
      </c>
      <c r="AS114" s="192" t="e">
        <f t="shared" si="190"/>
        <v>#DIV/0!</v>
      </c>
      <c r="AT114" s="192" t="e">
        <f t="shared" si="191"/>
        <v>#DIV/0!</v>
      </c>
      <c r="AU114" s="189" t="e">
        <f t="shared" si="177"/>
        <v>#DIV/0!</v>
      </c>
      <c r="AW114" s="467"/>
      <c r="AX114" s="193" t="s">
        <v>175</v>
      </c>
      <c r="AY114" s="203"/>
      <c r="AZ114" s="203"/>
      <c r="BA114" s="204" t="e">
        <f t="shared" si="192"/>
        <v>#DIV/0!</v>
      </c>
      <c r="BB114" s="205">
        <v>54</v>
      </c>
      <c r="BC114" s="205">
        <v>76</v>
      </c>
      <c r="BD114" s="203"/>
      <c r="BE114" s="203"/>
      <c r="BF114" s="204" t="e">
        <f t="shared" si="193"/>
        <v>#DIV/0!</v>
      </c>
      <c r="BG114" s="205">
        <v>65</v>
      </c>
      <c r="BH114" s="205">
        <v>84</v>
      </c>
      <c r="BI114" s="192" t="e">
        <f t="shared" si="194"/>
        <v>#DIV/0!</v>
      </c>
      <c r="BJ114" s="192" t="e">
        <f t="shared" si="195"/>
        <v>#DIV/0!</v>
      </c>
      <c r="BK114" s="189" t="e">
        <f t="shared" si="178"/>
        <v>#DIV/0!</v>
      </c>
      <c r="BM114" s="467"/>
      <c r="BN114" s="193" t="s">
        <v>175</v>
      </c>
      <c r="BO114" s="203"/>
      <c r="BP114" s="203"/>
      <c r="BQ114" s="204" t="e">
        <f t="shared" si="196"/>
        <v>#DIV/0!</v>
      </c>
      <c r="BR114" s="205">
        <v>54</v>
      </c>
      <c r="BS114" s="205">
        <v>76</v>
      </c>
      <c r="BT114" s="203"/>
      <c r="BU114" s="203"/>
      <c r="BV114" s="204" t="e">
        <f t="shared" si="197"/>
        <v>#DIV/0!</v>
      </c>
      <c r="BW114" s="205">
        <v>65</v>
      </c>
      <c r="BX114" s="205">
        <v>84</v>
      </c>
      <c r="BY114" s="192" t="e">
        <f t="shared" si="198"/>
        <v>#DIV/0!</v>
      </c>
      <c r="BZ114" s="192" t="e">
        <f t="shared" si="199"/>
        <v>#DIV/0!</v>
      </c>
      <c r="CA114" s="189" t="e">
        <f t="shared" si="179"/>
        <v>#DIV/0!</v>
      </c>
    </row>
    <row r="115" spans="1:79" ht="14.4" customHeight="1" x14ac:dyDescent="0.3">
      <c r="A115" s="467" t="s">
        <v>176</v>
      </c>
      <c r="B115" s="190" t="s">
        <v>177</v>
      </c>
      <c r="C115" s="102"/>
      <c r="D115" s="102"/>
      <c r="E115" s="201" t="e">
        <f t="shared" si="180"/>
        <v>#DIV/0!</v>
      </c>
      <c r="F115" s="202">
        <v>26</v>
      </c>
      <c r="G115" s="202">
        <v>26</v>
      </c>
      <c r="H115" s="102"/>
      <c r="I115" s="102"/>
      <c r="J115" s="201" t="e">
        <f t="shared" si="181"/>
        <v>#DIV/0!</v>
      </c>
      <c r="K115" s="202">
        <v>26</v>
      </c>
      <c r="L115" s="202">
        <v>26</v>
      </c>
      <c r="M115" s="189" t="e">
        <f t="shared" si="182"/>
        <v>#DIV/0!</v>
      </c>
      <c r="N115" s="189" t="e">
        <f t="shared" si="183"/>
        <v>#DIV/0!</v>
      </c>
      <c r="O115" s="189" t="e">
        <f t="shared" si="175"/>
        <v>#DIV/0!</v>
      </c>
      <c r="Q115" s="467" t="s">
        <v>176</v>
      </c>
      <c r="R115" s="190" t="s">
        <v>177</v>
      </c>
      <c r="S115" s="102"/>
      <c r="T115" s="102"/>
      <c r="U115" s="201" t="e">
        <f t="shared" si="184"/>
        <v>#DIV/0!</v>
      </c>
      <c r="V115" s="202">
        <v>26</v>
      </c>
      <c r="W115" s="202">
        <v>26</v>
      </c>
      <c r="X115" s="102"/>
      <c r="Y115" s="102"/>
      <c r="Z115" s="201" t="e">
        <f t="shared" si="185"/>
        <v>#DIV/0!</v>
      </c>
      <c r="AA115" s="202">
        <v>26</v>
      </c>
      <c r="AB115" s="202">
        <v>26</v>
      </c>
      <c r="AC115" s="189" t="e">
        <f t="shared" si="186"/>
        <v>#DIV/0!</v>
      </c>
      <c r="AD115" s="189" t="e">
        <f t="shared" si="187"/>
        <v>#DIV/0!</v>
      </c>
      <c r="AE115" s="189" t="e">
        <f t="shared" si="176"/>
        <v>#DIV/0!</v>
      </c>
      <c r="AG115" s="467" t="s">
        <v>176</v>
      </c>
      <c r="AH115" s="190" t="s">
        <v>177</v>
      </c>
      <c r="AI115" s="102"/>
      <c r="AJ115" s="102"/>
      <c r="AK115" s="201" t="e">
        <f t="shared" si="188"/>
        <v>#DIV/0!</v>
      </c>
      <c r="AL115" s="202">
        <v>26</v>
      </c>
      <c r="AM115" s="202">
        <v>26</v>
      </c>
      <c r="AN115" s="102"/>
      <c r="AO115" s="102"/>
      <c r="AP115" s="201" t="e">
        <f t="shared" si="189"/>
        <v>#DIV/0!</v>
      </c>
      <c r="AQ115" s="202">
        <v>26</v>
      </c>
      <c r="AR115" s="202">
        <v>26</v>
      </c>
      <c r="AS115" s="189" t="e">
        <f t="shared" si="190"/>
        <v>#DIV/0!</v>
      </c>
      <c r="AT115" s="189" t="e">
        <f t="shared" si="191"/>
        <v>#DIV/0!</v>
      </c>
      <c r="AU115" s="189" t="e">
        <f t="shared" si="177"/>
        <v>#DIV/0!</v>
      </c>
      <c r="AW115" s="467" t="s">
        <v>176</v>
      </c>
      <c r="AX115" s="190" t="s">
        <v>177</v>
      </c>
      <c r="AY115" s="102"/>
      <c r="AZ115" s="102"/>
      <c r="BA115" s="201" t="e">
        <f t="shared" si="192"/>
        <v>#DIV/0!</v>
      </c>
      <c r="BB115" s="202">
        <v>26</v>
      </c>
      <c r="BC115" s="202">
        <v>26</v>
      </c>
      <c r="BD115" s="102"/>
      <c r="BE115" s="102"/>
      <c r="BF115" s="201" t="e">
        <f t="shared" si="193"/>
        <v>#DIV/0!</v>
      </c>
      <c r="BG115" s="202">
        <v>26</v>
      </c>
      <c r="BH115" s="202">
        <v>26</v>
      </c>
      <c r="BI115" s="189" t="e">
        <f t="shared" si="194"/>
        <v>#DIV/0!</v>
      </c>
      <c r="BJ115" s="189" t="e">
        <f t="shared" si="195"/>
        <v>#DIV/0!</v>
      </c>
      <c r="BK115" s="189" t="e">
        <f t="shared" si="178"/>
        <v>#DIV/0!</v>
      </c>
      <c r="BM115" s="467" t="s">
        <v>176</v>
      </c>
      <c r="BN115" s="190" t="s">
        <v>177</v>
      </c>
      <c r="BO115" s="102"/>
      <c r="BP115" s="102"/>
      <c r="BQ115" s="201" t="e">
        <f t="shared" si="196"/>
        <v>#DIV/0!</v>
      </c>
      <c r="BR115" s="202">
        <v>26</v>
      </c>
      <c r="BS115" s="202">
        <v>26</v>
      </c>
      <c r="BT115" s="102"/>
      <c r="BU115" s="102"/>
      <c r="BV115" s="201" t="e">
        <f t="shared" si="197"/>
        <v>#DIV/0!</v>
      </c>
      <c r="BW115" s="202">
        <v>26</v>
      </c>
      <c r="BX115" s="202">
        <v>26</v>
      </c>
      <c r="BY115" s="189" t="e">
        <f t="shared" si="198"/>
        <v>#DIV/0!</v>
      </c>
      <c r="BZ115" s="189" t="e">
        <f t="shared" si="199"/>
        <v>#DIV/0!</v>
      </c>
      <c r="CA115" s="189" t="e">
        <f t="shared" si="179"/>
        <v>#DIV/0!</v>
      </c>
    </row>
    <row r="116" spans="1:79" x14ac:dyDescent="0.3">
      <c r="A116" s="467"/>
      <c r="B116" s="190" t="s">
        <v>178</v>
      </c>
      <c r="C116" s="102"/>
      <c r="D116" s="102"/>
      <c r="E116" s="201" t="e">
        <f t="shared" si="180"/>
        <v>#DIV/0!</v>
      </c>
      <c r="F116" s="202">
        <v>26</v>
      </c>
      <c r="G116" s="202">
        <v>26</v>
      </c>
      <c r="H116" s="102"/>
      <c r="I116" s="102"/>
      <c r="J116" s="201" t="e">
        <f t="shared" si="181"/>
        <v>#DIV/0!</v>
      </c>
      <c r="K116" s="202">
        <v>26</v>
      </c>
      <c r="L116" s="202">
        <v>26</v>
      </c>
      <c r="M116" s="189" t="e">
        <f t="shared" si="182"/>
        <v>#DIV/0!</v>
      </c>
      <c r="N116" s="189" t="e">
        <f t="shared" si="183"/>
        <v>#DIV/0!</v>
      </c>
      <c r="O116" s="189" t="e">
        <f t="shared" si="175"/>
        <v>#DIV/0!</v>
      </c>
      <c r="Q116" s="467"/>
      <c r="R116" s="190" t="s">
        <v>178</v>
      </c>
      <c r="S116" s="102"/>
      <c r="T116" s="102"/>
      <c r="U116" s="201" t="e">
        <f t="shared" si="184"/>
        <v>#DIV/0!</v>
      </c>
      <c r="V116" s="202">
        <v>26</v>
      </c>
      <c r="W116" s="202">
        <v>26</v>
      </c>
      <c r="X116" s="102"/>
      <c r="Y116" s="102"/>
      <c r="Z116" s="201" t="e">
        <f t="shared" si="185"/>
        <v>#DIV/0!</v>
      </c>
      <c r="AA116" s="202">
        <v>26</v>
      </c>
      <c r="AB116" s="202">
        <v>26</v>
      </c>
      <c r="AC116" s="189" t="e">
        <f t="shared" si="186"/>
        <v>#DIV/0!</v>
      </c>
      <c r="AD116" s="189" t="e">
        <f t="shared" si="187"/>
        <v>#DIV/0!</v>
      </c>
      <c r="AE116" s="189" t="e">
        <f t="shared" si="176"/>
        <v>#DIV/0!</v>
      </c>
      <c r="AG116" s="467"/>
      <c r="AH116" s="190" t="s">
        <v>178</v>
      </c>
      <c r="AI116" s="102"/>
      <c r="AJ116" s="102"/>
      <c r="AK116" s="201" t="e">
        <f t="shared" si="188"/>
        <v>#DIV/0!</v>
      </c>
      <c r="AL116" s="202">
        <v>26</v>
      </c>
      <c r="AM116" s="202">
        <v>26</v>
      </c>
      <c r="AN116" s="102"/>
      <c r="AO116" s="102"/>
      <c r="AP116" s="201" t="e">
        <f t="shared" si="189"/>
        <v>#DIV/0!</v>
      </c>
      <c r="AQ116" s="202">
        <v>26</v>
      </c>
      <c r="AR116" s="202">
        <v>26</v>
      </c>
      <c r="AS116" s="189" t="e">
        <f t="shared" si="190"/>
        <v>#DIV/0!</v>
      </c>
      <c r="AT116" s="189" t="e">
        <f t="shared" si="191"/>
        <v>#DIV/0!</v>
      </c>
      <c r="AU116" s="189" t="e">
        <f t="shared" si="177"/>
        <v>#DIV/0!</v>
      </c>
      <c r="AW116" s="467"/>
      <c r="AX116" s="190" t="s">
        <v>178</v>
      </c>
      <c r="AY116" s="102"/>
      <c r="AZ116" s="102"/>
      <c r="BA116" s="201" t="e">
        <f t="shared" si="192"/>
        <v>#DIV/0!</v>
      </c>
      <c r="BB116" s="202">
        <v>26</v>
      </c>
      <c r="BC116" s="202">
        <v>26</v>
      </c>
      <c r="BD116" s="102"/>
      <c r="BE116" s="102"/>
      <c r="BF116" s="201" t="e">
        <f t="shared" si="193"/>
        <v>#DIV/0!</v>
      </c>
      <c r="BG116" s="202">
        <v>26</v>
      </c>
      <c r="BH116" s="202">
        <v>26</v>
      </c>
      <c r="BI116" s="189" t="e">
        <f t="shared" si="194"/>
        <v>#DIV/0!</v>
      </c>
      <c r="BJ116" s="189" t="e">
        <f t="shared" si="195"/>
        <v>#DIV/0!</v>
      </c>
      <c r="BK116" s="189" t="e">
        <f t="shared" si="178"/>
        <v>#DIV/0!</v>
      </c>
      <c r="BM116" s="467"/>
      <c r="BN116" s="190" t="s">
        <v>178</v>
      </c>
      <c r="BO116" s="102"/>
      <c r="BP116" s="102"/>
      <c r="BQ116" s="201" t="e">
        <f t="shared" si="196"/>
        <v>#DIV/0!</v>
      </c>
      <c r="BR116" s="202">
        <v>26</v>
      </c>
      <c r="BS116" s="202">
        <v>26</v>
      </c>
      <c r="BT116" s="102"/>
      <c r="BU116" s="102"/>
      <c r="BV116" s="201" t="e">
        <f t="shared" si="197"/>
        <v>#DIV/0!</v>
      </c>
      <c r="BW116" s="202">
        <v>26</v>
      </c>
      <c r="BX116" s="202">
        <v>26</v>
      </c>
      <c r="BY116" s="189" t="e">
        <f t="shared" si="198"/>
        <v>#DIV/0!</v>
      </c>
      <c r="BZ116" s="189" t="e">
        <f t="shared" si="199"/>
        <v>#DIV/0!</v>
      </c>
      <c r="CA116" s="189" t="e">
        <f t="shared" si="179"/>
        <v>#DIV/0!</v>
      </c>
    </row>
    <row r="117" spans="1:79" x14ac:dyDescent="0.3">
      <c r="A117" s="467"/>
      <c r="B117" s="190" t="s">
        <v>179</v>
      </c>
      <c r="C117" s="102"/>
      <c r="D117" s="102"/>
      <c r="E117" s="201" t="e">
        <f t="shared" si="180"/>
        <v>#DIV/0!</v>
      </c>
      <c r="F117" s="202">
        <v>25</v>
      </c>
      <c r="G117" s="202">
        <v>25</v>
      </c>
      <c r="H117" s="102"/>
      <c r="I117" s="102"/>
      <c r="J117" s="201" t="e">
        <f t="shared" si="181"/>
        <v>#DIV/0!</v>
      </c>
      <c r="K117" s="202">
        <v>25</v>
      </c>
      <c r="L117" s="202">
        <v>25</v>
      </c>
      <c r="M117" s="189" t="e">
        <f t="shared" si="182"/>
        <v>#DIV/0!</v>
      </c>
      <c r="N117" s="189" t="e">
        <f t="shared" si="183"/>
        <v>#DIV/0!</v>
      </c>
      <c r="O117" s="189" t="e">
        <f t="shared" si="175"/>
        <v>#DIV/0!</v>
      </c>
      <c r="Q117" s="467"/>
      <c r="R117" s="190" t="s">
        <v>179</v>
      </c>
      <c r="S117" s="102"/>
      <c r="T117" s="102"/>
      <c r="U117" s="201" t="e">
        <f t="shared" si="184"/>
        <v>#DIV/0!</v>
      </c>
      <c r="V117" s="202">
        <v>25</v>
      </c>
      <c r="W117" s="202">
        <v>25</v>
      </c>
      <c r="X117" s="102"/>
      <c r="Y117" s="102"/>
      <c r="Z117" s="201" t="e">
        <f t="shared" si="185"/>
        <v>#DIV/0!</v>
      </c>
      <c r="AA117" s="202">
        <v>25</v>
      </c>
      <c r="AB117" s="202">
        <v>25</v>
      </c>
      <c r="AC117" s="189" t="e">
        <f t="shared" si="186"/>
        <v>#DIV/0!</v>
      </c>
      <c r="AD117" s="189" t="e">
        <f t="shared" si="187"/>
        <v>#DIV/0!</v>
      </c>
      <c r="AE117" s="189" t="e">
        <f t="shared" si="176"/>
        <v>#DIV/0!</v>
      </c>
      <c r="AG117" s="467"/>
      <c r="AH117" s="190" t="s">
        <v>179</v>
      </c>
      <c r="AI117" s="102"/>
      <c r="AJ117" s="102"/>
      <c r="AK117" s="201" t="e">
        <f t="shared" si="188"/>
        <v>#DIV/0!</v>
      </c>
      <c r="AL117" s="202">
        <v>25</v>
      </c>
      <c r="AM117" s="202">
        <v>25</v>
      </c>
      <c r="AN117" s="102"/>
      <c r="AO117" s="102"/>
      <c r="AP117" s="201" t="e">
        <f t="shared" si="189"/>
        <v>#DIV/0!</v>
      </c>
      <c r="AQ117" s="202">
        <v>25</v>
      </c>
      <c r="AR117" s="202">
        <v>25</v>
      </c>
      <c r="AS117" s="189" t="e">
        <f t="shared" si="190"/>
        <v>#DIV/0!</v>
      </c>
      <c r="AT117" s="189" t="e">
        <f t="shared" si="191"/>
        <v>#DIV/0!</v>
      </c>
      <c r="AU117" s="189" t="e">
        <f t="shared" si="177"/>
        <v>#DIV/0!</v>
      </c>
      <c r="AW117" s="467"/>
      <c r="AX117" s="190" t="s">
        <v>179</v>
      </c>
      <c r="AY117" s="102"/>
      <c r="AZ117" s="102"/>
      <c r="BA117" s="201" t="e">
        <f t="shared" si="192"/>
        <v>#DIV/0!</v>
      </c>
      <c r="BB117" s="202">
        <v>25</v>
      </c>
      <c r="BC117" s="202">
        <v>25</v>
      </c>
      <c r="BD117" s="102"/>
      <c r="BE117" s="102"/>
      <c r="BF117" s="201" t="e">
        <f t="shared" si="193"/>
        <v>#DIV/0!</v>
      </c>
      <c r="BG117" s="202">
        <v>25</v>
      </c>
      <c r="BH117" s="202">
        <v>25</v>
      </c>
      <c r="BI117" s="189" t="e">
        <f t="shared" si="194"/>
        <v>#DIV/0!</v>
      </c>
      <c r="BJ117" s="189" t="e">
        <f t="shared" si="195"/>
        <v>#DIV/0!</v>
      </c>
      <c r="BK117" s="189" t="e">
        <f t="shared" si="178"/>
        <v>#DIV/0!</v>
      </c>
      <c r="BM117" s="467"/>
      <c r="BN117" s="190" t="s">
        <v>179</v>
      </c>
      <c r="BO117" s="102"/>
      <c r="BP117" s="102"/>
      <c r="BQ117" s="201" t="e">
        <f t="shared" si="196"/>
        <v>#DIV/0!</v>
      </c>
      <c r="BR117" s="202">
        <v>25</v>
      </c>
      <c r="BS117" s="202">
        <v>25</v>
      </c>
      <c r="BT117" s="102"/>
      <c r="BU117" s="102"/>
      <c r="BV117" s="201" t="e">
        <f t="shared" si="197"/>
        <v>#DIV/0!</v>
      </c>
      <c r="BW117" s="202">
        <v>25</v>
      </c>
      <c r="BX117" s="202">
        <v>25</v>
      </c>
      <c r="BY117" s="189" t="e">
        <f t="shared" si="198"/>
        <v>#DIV/0!</v>
      </c>
      <c r="BZ117" s="189" t="e">
        <f t="shared" si="199"/>
        <v>#DIV/0!</v>
      </c>
      <c r="CA117" s="189" t="e">
        <f t="shared" si="179"/>
        <v>#DIV/0!</v>
      </c>
    </row>
    <row r="118" spans="1:79" s="194" customFormat="1" x14ac:dyDescent="0.3">
      <c r="A118" s="467"/>
      <c r="B118" s="193" t="s">
        <v>180</v>
      </c>
      <c r="C118" s="203"/>
      <c r="D118" s="203"/>
      <c r="E118" s="204" t="e">
        <f t="shared" si="180"/>
        <v>#DIV/0!</v>
      </c>
      <c r="F118" s="205">
        <v>77</v>
      </c>
      <c r="G118" s="205">
        <v>77</v>
      </c>
      <c r="H118" s="203"/>
      <c r="I118" s="203"/>
      <c r="J118" s="204" t="e">
        <f t="shared" si="181"/>
        <v>#DIV/0!</v>
      </c>
      <c r="K118" s="205">
        <v>77</v>
      </c>
      <c r="L118" s="205">
        <v>77</v>
      </c>
      <c r="M118" s="192" t="e">
        <f t="shared" si="182"/>
        <v>#DIV/0!</v>
      </c>
      <c r="N118" s="192" t="e">
        <f t="shared" si="183"/>
        <v>#DIV/0!</v>
      </c>
      <c r="O118" s="189" t="e">
        <f t="shared" si="175"/>
        <v>#DIV/0!</v>
      </c>
      <c r="Q118" s="467"/>
      <c r="R118" s="193" t="s">
        <v>180</v>
      </c>
      <c r="S118" s="203"/>
      <c r="T118" s="203"/>
      <c r="U118" s="204" t="e">
        <f t="shared" si="184"/>
        <v>#DIV/0!</v>
      </c>
      <c r="V118" s="205">
        <v>77</v>
      </c>
      <c r="W118" s="205">
        <v>77</v>
      </c>
      <c r="X118" s="203"/>
      <c r="Y118" s="203"/>
      <c r="Z118" s="204" t="e">
        <f t="shared" si="185"/>
        <v>#DIV/0!</v>
      </c>
      <c r="AA118" s="205">
        <v>77</v>
      </c>
      <c r="AB118" s="205">
        <v>77</v>
      </c>
      <c r="AC118" s="192" t="e">
        <f t="shared" si="186"/>
        <v>#DIV/0!</v>
      </c>
      <c r="AD118" s="192" t="e">
        <f t="shared" si="187"/>
        <v>#DIV/0!</v>
      </c>
      <c r="AE118" s="189" t="e">
        <f t="shared" si="176"/>
        <v>#DIV/0!</v>
      </c>
      <c r="AG118" s="467"/>
      <c r="AH118" s="193" t="s">
        <v>180</v>
      </c>
      <c r="AI118" s="203"/>
      <c r="AJ118" s="203"/>
      <c r="AK118" s="204" t="e">
        <f t="shared" si="188"/>
        <v>#DIV/0!</v>
      </c>
      <c r="AL118" s="205">
        <v>77</v>
      </c>
      <c r="AM118" s="205">
        <v>77</v>
      </c>
      <c r="AN118" s="203"/>
      <c r="AO118" s="203"/>
      <c r="AP118" s="204" t="e">
        <f t="shared" si="189"/>
        <v>#DIV/0!</v>
      </c>
      <c r="AQ118" s="205">
        <v>77</v>
      </c>
      <c r="AR118" s="205">
        <v>77</v>
      </c>
      <c r="AS118" s="192" t="e">
        <f t="shared" si="190"/>
        <v>#DIV/0!</v>
      </c>
      <c r="AT118" s="192" t="e">
        <f t="shared" si="191"/>
        <v>#DIV/0!</v>
      </c>
      <c r="AU118" s="189" t="e">
        <f t="shared" si="177"/>
        <v>#DIV/0!</v>
      </c>
      <c r="AW118" s="467"/>
      <c r="AX118" s="193" t="s">
        <v>180</v>
      </c>
      <c r="AY118" s="203"/>
      <c r="AZ118" s="203"/>
      <c r="BA118" s="204" t="e">
        <f t="shared" si="192"/>
        <v>#DIV/0!</v>
      </c>
      <c r="BB118" s="205">
        <v>77</v>
      </c>
      <c r="BC118" s="205">
        <v>77</v>
      </c>
      <c r="BD118" s="203"/>
      <c r="BE118" s="203"/>
      <c r="BF118" s="204" t="e">
        <f t="shared" si="193"/>
        <v>#DIV/0!</v>
      </c>
      <c r="BG118" s="205">
        <v>77</v>
      </c>
      <c r="BH118" s="205">
        <v>77</v>
      </c>
      <c r="BI118" s="192" t="e">
        <f t="shared" si="194"/>
        <v>#DIV/0!</v>
      </c>
      <c r="BJ118" s="192" t="e">
        <f t="shared" si="195"/>
        <v>#DIV/0!</v>
      </c>
      <c r="BK118" s="189" t="e">
        <f t="shared" si="178"/>
        <v>#DIV/0!</v>
      </c>
      <c r="BM118" s="467"/>
      <c r="BN118" s="193" t="s">
        <v>180</v>
      </c>
      <c r="BO118" s="203"/>
      <c r="BP118" s="203"/>
      <c r="BQ118" s="204" t="e">
        <f t="shared" si="196"/>
        <v>#DIV/0!</v>
      </c>
      <c r="BR118" s="205">
        <v>77</v>
      </c>
      <c r="BS118" s="205">
        <v>77</v>
      </c>
      <c r="BT118" s="203"/>
      <c r="BU118" s="203"/>
      <c r="BV118" s="204" t="e">
        <f t="shared" si="197"/>
        <v>#DIV/0!</v>
      </c>
      <c r="BW118" s="205">
        <v>77</v>
      </c>
      <c r="BX118" s="205">
        <v>77</v>
      </c>
      <c r="BY118" s="192" t="e">
        <f t="shared" si="198"/>
        <v>#DIV/0!</v>
      </c>
      <c r="BZ118" s="192" t="e">
        <f t="shared" si="199"/>
        <v>#DIV/0!</v>
      </c>
      <c r="CA118" s="189" t="e">
        <f t="shared" si="179"/>
        <v>#DIV/0!</v>
      </c>
    </row>
    <row r="119" spans="1:79" ht="14.4" customHeight="1" x14ac:dyDescent="0.3">
      <c r="A119" s="467" t="s">
        <v>181</v>
      </c>
      <c r="B119" s="190" t="s">
        <v>182</v>
      </c>
      <c r="C119" s="102"/>
      <c r="D119" s="102"/>
      <c r="E119" s="201" t="e">
        <f t="shared" si="180"/>
        <v>#DIV/0!</v>
      </c>
      <c r="F119" s="202">
        <v>14</v>
      </c>
      <c r="G119" s="202">
        <v>20</v>
      </c>
      <c r="H119" s="102"/>
      <c r="I119" s="102"/>
      <c r="J119" s="201" t="e">
        <f t="shared" si="181"/>
        <v>#DIV/0!</v>
      </c>
      <c r="K119" s="202">
        <v>14</v>
      </c>
      <c r="L119" s="202">
        <v>20</v>
      </c>
      <c r="M119" s="189" t="e">
        <f t="shared" si="182"/>
        <v>#DIV/0!</v>
      </c>
      <c r="N119" s="189" t="e">
        <f t="shared" si="183"/>
        <v>#DIV/0!</v>
      </c>
      <c r="O119" s="189" t="e">
        <f t="shared" si="175"/>
        <v>#DIV/0!</v>
      </c>
      <c r="Q119" s="467" t="s">
        <v>181</v>
      </c>
      <c r="R119" s="190" t="s">
        <v>182</v>
      </c>
      <c r="S119" s="102"/>
      <c r="T119" s="102"/>
      <c r="U119" s="201" t="e">
        <f t="shared" si="184"/>
        <v>#DIV/0!</v>
      </c>
      <c r="V119" s="202">
        <v>14</v>
      </c>
      <c r="W119" s="202">
        <v>20</v>
      </c>
      <c r="X119" s="102"/>
      <c r="Y119" s="102"/>
      <c r="Z119" s="201" t="e">
        <f t="shared" si="185"/>
        <v>#DIV/0!</v>
      </c>
      <c r="AA119" s="202">
        <v>14</v>
      </c>
      <c r="AB119" s="202">
        <v>20</v>
      </c>
      <c r="AC119" s="189" t="e">
        <f t="shared" si="186"/>
        <v>#DIV/0!</v>
      </c>
      <c r="AD119" s="189" t="e">
        <f t="shared" si="187"/>
        <v>#DIV/0!</v>
      </c>
      <c r="AE119" s="189" t="e">
        <f t="shared" si="176"/>
        <v>#DIV/0!</v>
      </c>
      <c r="AG119" s="467" t="s">
        <v>181</v>
      </c>
      <c r="AH119" s="190" t="s">
        <v>182</v>
      </c>
      <c r="AI119" s="102"/>
      <c r="AJ119" s="102"/>
      <c r="AK119" s="201" t="e">
        <f t="shared" si="188"/>
        <v>#DIV/0!</v>
      </c>
      <c r="AL119" s="202">
        <v>14</v>
      </c>
      <c r="AM119" s="202">
        <v>20</v>
      </c>
      <c r="AN119" s="102"/>
      <c r="AO119" s="102"/>
      <c r="AP119" s="201" t="e">
        <f t="shared" si="189"/>
        <v>#DIV/0!</v>
      </c>
      <c r="AQ119" s="202">
        <v>14</v>
      </c>
      <c r="AR119" s="202">
        <v>20</v>
      </c>
      <c r="AS119" s="189" t="e">
        <f t="shared" si="190"/>
        <v>#DIV/0!</v>
      </c>
      <c r="AT119" s="189" t="e">
        <f t="shared" si="191"/>
        <v>#DIV/0!</v>
      </c>
      <c r="AU119" s="189" t="e">
        <f t="shared" si="177"/>
        <v>#DIV/0!</v>
      </c>
      <c r="AW119" s="467" t="s">
        <v>181</v>
      </c>
      <c r="AX119" s="190" t="s">
        <v>182</v>
      </c>
      <c r="AY119" s="102"/>
      <c r="AZ119" s="102"/>
      <c r="BA119" s="201" t="e">
        <f t="shared" si="192"/>
        <v>#DIV/0!</v>
      </c>
      <c r="BB119" s="202">
        <v>14</v>
      </c>
      <c r="BC119" s="202">
        <v>20</v>
      </c>
      <c r="BD119" s="102"/>
      <c r="BE119" s="102"/>
      <c r="BF119" s="201" t="e">
        <f t="shared" si="193"/>
        <v>#DIV/0!</v>
      </c>
      <c r="BG119" s="202">
        <v>14</v>
      </c>
      <c r="BH119" s="202">
        <v>20</v>
      </c>
      <c r="BI119" s="189" t="e">
        <f t="shared" si="194"/>
        <v>#DIV/0!</v>
      </c>
      <c r="BJ119" s="189" t="e">
        <f t="shared" si="195"/>
        <v>#DIV/0!</v>
      </c>
      <c r="BK119" s="189" t="e">
        <f t="shared" si="178"/>
        <v>#DIV/0!</v>
      </c>
      <c r="BM119" s="467" t="s">
        <v>181</v>
      </c>
      <c r="BN119" s="190" t="s">
        <v>182</v>
      </c>
      <c r="BO119" s="102"/>
      <c r="BP119" s="102"/>
      <c r="BQ119" s="201" t="e">
        <f t="shared" si="196"/>
        <v>#DIV/0!</v>
      </c>
      <c r="BR119" s="202">
        <v>14</v>
      </c>
      <c r="BS119" s="202">
        <v>20</v>
      </c>
      <c r="BT119" s="102"/>
      <c r="BU119" s="102"/>
      <c r="BV119" s="201" t="e">
        <f t="shared" si="197"/>
        <v>#DIV/0!</v>
      </c>
      <c r="BW119" s="202">
        <v>14</v>
      </c>
      <c r="BX119" s="202">
        <v>20</v>
      </c>
      <c r="BY119" s="189" t="e">
        <f t="shared" si="198"/>
        <v>#DIV/0!</v>
      </c>
      <c r="BZ119" s="189" t="e">
        <f t="shared" si="199"/>
        <v>#DIV/0!</v>
      </c>
      <c r="CA119" s="189" t="e">
        <f t="shared" si="179"/>
        <v>#DIV/0!</v>
      </c>
    </row>
    <row r="120" spans="1:79" x14ac:dyDescent="0.3">
      <c r="A120" s="467"/>
      <c r="B120" s="197" t="s">
        <v>183</v>
      </c>
      <c r="C120" s="102"/>
      <c r="D120" s="102"/>
      <c r="E120" s="201" t="e">
        <f t="shared" si="180"/>
        <v>#DIV/0!</v>
      </c>
      <c r="F120" s="202">
        <v>34</v>
      </c>
      <c r="G120" s="202">
        <v>40</v>
      </c>
      <c r="H120" s="102"/>
      <c r="I120" s="102"/>
      <c r="J120" s="201" t="e">
        <f t="shared" si="181"/>
        <v>#DIV/0!</v>
      </c>
      <c r="K120" s="202">
        <v>36</v>
      </c>
      <c r="L120" s="202">
        <v>40</v>
      </c>
      <c r="M120" s="189" t="e">
        <f t="shared" si="182"/>
        <v>#DIV/0!</v>
      </c>
      <c r="N120" s="189" t="e">
        <f t="shared" si="183"/>
        <v>#DIV/0!</v>
      </c>
      <c r="O120" s="189" t="e">
        <f t="shared" si="175"/>
        <v>#DIV/0!</v>
      </c>
      <c r="Q120" s="467"/>
      <c r="R120" s="197" t="s">
        <v>183</v>
      </c>
      <c r="S120" s="102"/>
      <c r="T120" s="102"/>
      <c r="U120" s="201" t="e">
        <f t="shared" si="184"/>
        <v>#DIV/0!</v>
      </c>
      <c r="V120" s="202">
        <v>34</v>
      </c>
      <c r="W120" s="202">
        <v>40</v>
      </c>
      <c r="X120" s="102"/>
      <c r="Y120" s="102"/>
      <c r="Z120" s="201" t="e">
        <f t="shared" si="185"/>
        <v>#DIV/0!</v>
      </c>
      <c r="AA120" s="202">
        <v>36</v>
      </c>
      <c r="AB120" s="202">
        <v>40</v>
      </c>
      <c r="AC120" s="189" t="e">
        <f t="shared" si="186"/>
        <v>#DIV/0!</v>
      </c>
      <c r="AD120" s="189" t="e">
        <f t="shared" si="187"/>
        <v>#DIV/0!</v>
      </c>
      <c r="AE120" s="189" t="e">
        <f t="shared" si="176"/>
        <v>#DIV/0!</v>
      </c>
      <c r="AG120" s="467"/>
      <c r="AH120" s="197" t="s">
        <v>183</v>
      </c>
      <c r="AI120" s="102"/>
      <c r="AJ120" s="102"/>
      <c r="AK120" s="201" t="e">
        <f t="shared" si="188"/>
        <v>#DIV/0!</v>
      </c>
      <c r="AL120" s="202">
        <v>34</v>
      </c>
      <c r="AM120" s="202">
        <v>40</v>
      </c>
      <c r="AN120" s="102"/>
      <c r="AO120" s="102"/>
      <c r="AP120" s="201" t="e">
        <f t="shared" si="189"/>
        <v>#DIV/0!</v>
      </c>
      <c r="AQ120" s="202">
        <v>36</v>
      </c>
      <c r="AR120" s="202">
        <v>40</v>
      </c>
      <c r="AS120" s="189" t="e">
        <f t="shared" si="190"/>
        <v>#DIV/0!</v>
      </c>
      <c r="AT120" s="189" t="e">
        <f t="shared" si="191"/>
        <v>#DIV/0!</v>
      </c>
      <c r="AU120" s="189" t="e">
        <f t="shared" si="177"/>
        <v>#DIV/0!</v>
      </c>
      <c r="AW120" s="467"/>
      <c r="AX120" s="197" t="s">
        <v>183</v>
      </c>
      <c r="AY120" s="102"/>
      <c r="AZ120" s="102"/>
      <c r="BA120" s="201" t="e">
        <f t="shared" si="192"/>
        <v>#DIV/0!</v>
      </c>
      <c r="BB120" s="202">
        <v>34</v>
      </c>
      <c r="BC120" s="202">
        <v>40</v>
      </c>
      <c r="BD120" s="102"/>
      <c r="BE120" s="102"/>
      <c r="BF120" s="201" t="e">
        <f t="shared" si="193"/>
        <v>#DIV/0!</v>
      </c>
      <c r="BG120" s="202">
        <v>36</v>
      </c>
      <c r="BH120" s="202">
        <v>40</v>
      </c>
      <c r="BI120" s="189" t="e">
        <f t="shared" si="194"/>
        <v>#DIV/0!</v>
      </c>
      <c r="BJ120" s="189" t="e">
        <f t="shared" si="195"/>
        <v>#DIV/0!</v>
      </c>
      <c r="BK120" s="189" t="e">
        <f t="shared" si="178"/>
        <v>#DIV/0!</v>
      </c>
      <c r="BM120" s="467"/>
      <c r="BN120" s="197" t="s">
        <v>183</v>
      </c>
      <c r="BO120" s="102"/>
      <c r="BP120" s="102"/>
      <c r="BQ120" s="201" t="e">
        <f t="shared" si="196"/>
        <v>#DIV/0!</v>
      </c>
      <c r="BR120" s="202">
        <v>34</v>
      </c>
      <c r="BS120" s="202">
        <v>40</v>
      </c>
      <c r="BT120" s="102"/>
      <c r="BU120" s="102"/>
      <c r="BV120" s="201" t="e">
        <f t="shared" si="197"/>
        <v>#DIV/0!</v>
      </c>
      <c r="BW120" s="202">
        <v>36</v>
      </c>
      <c r="BX120" s="202">
        <v>40</v>
      </c>
      <c r="BY120" s="189" t="e">
        <f t="shared" si="198"/>
        <v>#DIV/0!</v>
      </c>
      <c r="BZ120" s="189" t="e">
        <f t="shared" si="199"/>
        <v>#DIV/0!</v>
      </c>
      <c r="CA120" s="189" t="e">
        <f t="shared" si="179"/>
        <v>#DIV/0!</v>
      </c>
    </row>
    <row r="121" spans="1:79" ht="18.75" customHeight="1" x14ac:dyDescent="0.35">
      <c r="A121" s="274" t="s">
        <v>27</v>
      </c>
      <c r="B121" s="274"/>
      <c r="C121"/>
      <c r="D121"/>
      <c r="E121" s="90"/>
      <c r="F121"/>
      <c r="G121"/>
      <c r="H121"/>
      <c r="I121"/>
      <c r="J121" s="184"/>
      <c r="K121" s="187"/>
      <c r="L121" s="187"/>
      <c r="M121" s="184"/>
      <c r="N121" s="184"/>
      <c r="O121" s="184"/>
      <c r="Q121" s="274" t="s">
        <v>27</v>
      </c>
      <c r="R121" s="274"/>
      <c r="S121"/>
      <c r="T121"/>
      <c r="U121" s="90"/>
      <c r="V121"/>
      <c r="W121"/>
      <c r="X121"/>
      <c r="Y121"/>
      <c r="Z121" s="184"/>
      <c r="AA121" s="187"/>
      <c r="AB121" s="187"/>
      <c r="AC121" s="184"/>
      <c r="AD121" s="184"/>
      <c r="AE121" s="184"/>
      <c r="AG121" s="274" t="s">
        <v>27</v>
      </c>
      <c r="AH121" s="274"/>
      <c r="AI121"/>
      <c r="AJ121"/>
      <c r="AK121" s="90"/>
      <c r="AL121"/>
      <c r="AM121"/>
      <c r="AN121"/>
      <c r="AO121"/>
      <c r="AP121" s="184"/>
      <c r="AQ121" s="187"/>
      <c r="AR121" s="187"/>
      <c r="AS121" s="184"/>
      <c r="AT121" s="184"/>
      <c r="AU121" s="184"/>
      <c r="AW121" s="274" t="s">
        <v>27</v>
      </c>
      <c r="AX121" s="274"/>
      <c r="AY121"/>
      <c r="AZ121"/>
      <c r="BA121" s="90"/>
      <c r="BB121"/>
      <c r="BC121"/>
      <c r="BD121"/>
      <c r="BE121"/>
      <c r="BF121" s="184"/>
      <c r="BG121" s="187"/>
      <c r="BH121" s="187"/>
      <c r="BI121" s="184"/>
      <c r="BJ121" s="184"/>
      <c r="BK121" s="184"/>
      <c r="BM121" s="274" t="s">
        <v>27</v>
      </c>
      <c r="BN121" s="274"/>
      <c r="BO121"/>
      <c r="BP121"/>
      <c r="BQ121" s="90"/>
      <c r="BR121"/>
      <c r="BS121"/>
      <c r="BT121"/>
      <c r="BU121"/>
      <c r="BV121" s="184"/>
      <c r="BW121" s="187"/>
      <c r="BX121" s="187"/>
      <c r="BY121" s="184"/>
      <c r="BZ121" s="184"/>
      <c r="CA121" s="184"/>
    </row>
    <row r="122" spans="1:79" ht="18.75" customHeight="1" x14ac:dyDescent="0.3">
      <c r="A122" s="416" t="s">
        <v>15</v>
      </c>
      <c r="B122" s="418"/>
      <c r="C122" s="41"/>
      <c r="D122" s="273" t="s">
        <v>16</v>
      </c>
      <c r="E122" s="273"/>
      <c r="F122" s="273"/>
      <c r="G122" s="41"/>
      <c r="H122" s="187"/>
      <c r="I122" s="187"/>
      <c r="J122" s="184"/>
      <c r="K122" s="187"/>
      <c r="L122" s="187"/>
      <c r="M122" s="184"/>
      <c r="N122" s="90"/>
      <c r="O122" s="90"/>
      <c r="P122"/>
      <c r="Q122" s="416" t="s">
        <v>15</v>
      </c>
      <c r="R122" s="418"/>
      <c r="S122" s="41"/>
      <c r="T122" s="273" t="s">
        <v>16</v>
      </c>
      <c r="U122" s="273"/>
      <c r="V122" s="273"/>
      <c r="W122" s="41"/>
      <c r="X122"/>
      <c r="Y122"/>
      <c r="Z122" s="90"/>
      <c r="AA122"/>
      <c r="AB122"/>
      <c r="AC122" s="90"/>
      <c r="AD122" s="90"/>
      <c r="AE122" s="90"/>
      <c r="AF122"/>
      <c r="AG122" s="416" t="s">
        <v>15</v>
      </c>
      <c r="AH122" s="418"/>
      <c r="AI122" s="41"/>
      <c r="AJ122" s="273" t="s">
        <v>16</v>
      </c>
      <c r="AK122" s="273"/>
      <c r="AL122" s="273"/>
      <c r="AM122" s="41"/>
      <c r="AN122"/>
      <c r="AO122"/>
      <c r="AP122" s="90"/>
      <c r="AQ122"/>
      <c r="AR122"/>
      <c r="AS122" s="90"/>
      <c r="AT122" s="90"/>
      <c r="AU122" s="90"/>
      <c r="AV122"/>
      <c r="AW122" s="416" t="s">
        <v>15</v>
      </c>
      <c r="AX122" s="418"/>
      <c r="AY122" s="41"/>
      <c r="AZ122" s="273" t="s">
        <v>16</v>
      </c>
      <c r="BA122" s="273"/>
      <c r="BB122" s="273"/>
      <c r="BC122" s="41"/>
      <c r="BD122"/>
      <c r="BE122"/>
      <c r="BF122" s="90"/>
      <c r="BG122"/>
      <c r="BH122"/>
      <c r="BI122" s="90"/>
      <c r="BJ122" s="90"/>
      <c r="BK122" s="90"/>
      <c r="BL122"/>
      <c r="BM122" s="416" t="s">
        <v>15</v>
      </c>
      <c r="BN122" s="418"/>
      <c r="BO122" s="41"/>
      <c r="BP122" s="273" t="s">
        <v>16</v>
      </c>
      <c r="BQ122" s="273"/>
      <c r="BR122" s="273"/>
      <c r="BS122" s="41"/>
      <c r="BT122"/>
      <c r="BU122"/>
      <c r="BV122" s="90"/>
      <c r="BW122"/>
      <c r="BX122"/>
      <c r="BY122" s="90"/>
      <c r="BZ122" s="90"/>
      <c r="CA122" s="90"/>
    </row>
    <row r="123" spans="1:79" x14ac:dyDescent="0.3">
      <c r="A123" s="419" t="s">
        <v>3</v>
      </c>
      <c r="B123" s="421"/>
      <c r="C123" s="41"/>
      <c r="D123" s="276" t="s">
        <v>3</v>
      </c>
      <c r="E123" s="276"/>
      <c r="F123" s="276"/>
      <c r="G123" s="41"/>
      <c r="N123" s="90"/>
      <c r="O123" s="90"/>
      <c r="P123"/>
      <c r="Q123" s="419" t="s">
        <v>3</v>
      </c>
      <c r="R123" s="421"/>
      <c r="S123" s="41"/>
      <c r="T123" s="276" t="s">
        <v>3</v>
      </c>
      <c r="U123" s="276"/>
      <c r="V123" s="276"/>
      <c r="W123" s="41"/>
      <c r="X123"/>
      <c r="Y123"/>
      <c r="Z123" s="90"/>
      <c r="AA123"/>
      <c r="AB123"/>
      <c r="AC123" s="90"/>
      <c r="AD123" s="90"/>
      <c r="AE123" s="90"/>
      <c r="AF123"/>
      <c r="AG123" s="419" t="s">
        <v>3</v>
      </c>
      <c r="AH123" s="421"/>
      <c r="AI123" s="41"/>
      <c r="AJ123" s="276" t="s">
        <v>3</v>
      </c>
      <c r="AK123" s="276"/>
      <c r="AL123" s="276"/>
      <c r="AM123" s="41"/>
      <c r="AN123"/>
      <c r="AO123"/>
      <c r="AP123" s="90"/>
      <c r="AQ123"/>
      <c r="AR123"/>
      <c r="AS123" s="90"/>
      <c r="AT123" s="90"/>
      <c r="AU123" s="90"/>
      <c r="AV123"/>
      <c r="AW123" s="419" t="s">
        <v>3</v>
      </c>
      <c r="AX123" s="421"/>
      <c r="AY123" s="41"/>
      <c r="AZ123" s="276" t="s">
        <v>3</v>
      </c>
      <c r="BA123" s="276"/>
      <c r="BB123" s="276"/>
      <c r="BC123" s="41"/>
      <c r="BD123"/>
      <c r="BE123"/>
      <c r="BF123" s="90"/>
      <c r="BG123"/>
      <c r="BH123"/>
      <c r="BI123" s="90"/>
      <c r="BJ123" s="90"/>
      <c r="BK123" s="90"/>
      <c r="BL123"/>
      <c r="BM123" s="419" t="s">
        <v>3</v>
      </c>
      <c r="BN123" s="421"/>
      <c r="BO123" s="41"/>
      <c r="BP123" s="276" t="s">
        <v>3</v>
      </c>
      <c r="BQ123" s="276"/>
      <c r="BR123" s="276"/>
      <c r="BS123" s="41"/>
      <c r="BT123"/>
      <c r="BU123"/>
      <c r="BV123" s="90"/>
      <c r="BW123"/>
      <c r="BX123"/>
      <c r="BY123" s="90"/>
      <c r="BZ123" s="90"/>
      <c r="CA123" s="90"/>
    </row>
    <row r="124" spans="1:79" s="46" customFormat="1" ht="15" customHeight="1" x14ac:dyDescent="0.3">
      <c r="A124" s="455" t="s">
        <v>14</v>
      </c>
      <c r="B124" s="456"/>
      <c r="C124" s="47" t="e">
        <f>SUM(C123/C122)</f>
        <v>#DIV/0!</v>
      </c>
      <c r="D124" s="439" t="s">
        <v>14</v>
      </c>
      <c r="E124" s="439"/>
      <c r="F124" s="439"/>
      <c r="G124" s="47" t="e">
        <f>SUM(G123/G122)</f>
        <v>#DIV/0!</v>
      </c>
      <c r="J124" s="185"/>
      <c r="M124" s="185"/>
      <c r="N124" s="185"/>
      <c r="O124" s="185"/>
      <c r="P124" s="7"/>
      <c r="Q124" s="455" t="s">
        <v>14</v>
      </c>
      <c r="R124" s="456"/>
      <c r="S124" s="47" t="e">
        <f>SUM(S123/S122)</f>
        <v>#DIV/0!</v>
      </c>
      <c r="T124" s="439" t="s">
        <v>14</v>
      </c>
      <c r="U124" s="439"/>
      <c r="V124" s="439"/>
      <c r="W124" s="47" t="e">
        <f>SUM(W123/W122)</f>
        <v>#DIV/0!</v>
      </c>
      <c r="X124" s="7"/>
      <c r="Y124" s="7"/>
      <c r="Z124" s="185"/>
      <c r="AA124" s="7"/>
      <c r="AB124" s="7"/>
      <c r="AC124" s="185"/>
      <c r="AD124" s="185"/>
      <c r="AE124" s="185"/>
      <c r="AF124" s="7"/>
      <c r="AG124" s="455" t="s">
        <v>14</v>
      </c>
      <c r="AH124" s="456"/>
      <c r="AI124" s="47" t="e">
        <f>SUM(AI123/AI122)</f>
        <v>#DIV/0!</v>
      </c>
      <c r="AJ124" s="439" t="s">
        <v>14</v>
      </c>
      <c r="AK124" s="439"/>
      <c r="AL124" s="439"/>
      <c r="AM124" s="47" t="e">
        <f>SUM(AM123/AM122)</f>
        <v>#DIV/0!</v>
      </c>
      <c r="AN124" s="7"/>
      <c r="AO124" s="7"/>
      <c r="AP124" s="185"/>
      <c r="AQ124" s="7"/>
      <c r="AR124" s="7"/>
      <c r="AS124" s="185"/>
      <c r="AT124" s="185"/>
      <c r="AU124" s="185"/>
      <c r="AV124" s="7"/>
      <c r="AW124" s="455" t="s">
        <v>14</v>
      </c>
      <c r="AX124" s="456"/>
      <c r="AY124" s="47" t="e">
        <f>SUM(AY123/AY122)</f>
        <v>#DIV/0!</v>
      </c>
      <c r="AZ124" s="439" t="s">
        <v>14</v>
      </c>
      <c r="BA124" s="439"/>
      <c r="BB124" s="439"/>
      <c r="BC124" s="47" t="e">
        <f>SUM(BC123/BC122)</f>
        <v>#DIV/0!</v>
      </c>
      <c r="BD124" s="7"/>
      <c r="BE124" s="7"/>
      <c r="BF124" s="185"/>
      <c r="BG124" s="7"/>
      <c r="BH124" s="7"/>
      <c r="BI124" s="185"/>
      <c r="BJ124" s="185"/>
      <c r="BK124" s="185"/>
      <c r="BL124" s="7"/>
      <c r="BM124" s="455" t="s">
        <v>14</v>
      </c>
      <c r="BN124" s="456"/>
      <c r="BO124" s="47" t="e">
        <f>SUM(BO123/BO122)</f>
        <v>#DIV/0!</v>
      </c>
      <c r="BP124" s="439" t="s">
        <v>14</v>
      </c>
      <c r="BQ124" s="439"/>
      <c r="BR124" s="439"/>
      <c r="BS124" s="47" t="e">
        <f>SUM(BS123/BS122)</f>
        <v>#DIV/0!</v>
      </c>
      <c r="BT124" s="7"/>
      <c r="BU124" s="7"/>
      <c r="BV124" s="185"/>
      <c r="BW124" s="7"/>
      <c r="BX124" s="7"/>
      <c r="BY124" s="185"/>
      <c r="BZ124" s="185"/>
      <c r="CA124" s="185"/>
    </row>
    <row r="125" spans="1:79" ht="18" x14ac:dyDescent="0.35">
      <c r="A125" s="459" t="s">
        <v>149</v>
      </c>
      <c r="B125" s="457"/>
      <c r="C125" s="457"/>
      <c r="D125" s="457"/>
      <c r="E125" s="457"/>
      <c r="F125" s="457"/>
      <c r="G125" s="457"/>
      <c r="H125" s="457"/>
      <c r="I125" s="457"/>
      <c r="J125" s="457"/>
      <c r="K125" s="457"/>
      <c r="L125" s="457"/>
      <c r="M125" s="457"/>
      <c r="N125" s="457"/>
      <c r="O125" s="457"/>
      <c r="Q125" s="459" t="s">
        <v>149</v>
      </c>
      <c r="R125" s="457"/>
      <c r="S125" s="457"/>
      <c r="T125" s="457"/>
      <c r="U125" s="457"/>
      <c r="V125" s="457"/>
      <c r="W125" s="457"/>
      <c r="X125" s="457"/>
      <c r="Y125" s="457"/>
      <c r="Z125" s="457"/>
      <c r="AA125" s="457"/>
      <c r="AB125" s="457"/>
      <c r="AC125" s="457"/>
      <c r="AD125" s="457"/>
      <c r="AE125" s="457"/>
      <c r="AG125" s="459" t="s">
        <v>149</v>
      </c>
      <c r="AH125" s="457"/>
      <c r="AI125" s="457"/>
      <c r="AJ125" s="457"/>
      <c r="AK125" s="457"/>
      <c r="AL125" s="457"/>
      <c r="AM125" s="457"/>
      <c r="AN125" s="457"/>
      <c r="AO125" s="457"/>
      <c r="AP125" s="457"/>
      <c r="AQ125" s="457"/>
      <c r="AR125" s="457"/>
      <c r="AS125" s="457"/>
      <c r="AT125" s="457"/>
      <c r="AU125" s="457"/>
      <c r="AW125" s="459" t="s">
        <v>149</v>
      </c>
      <c r="AX125" s="457"/>
      <c r="AY125" s="457"/>
      <c r="AZ125" s="457"/>
      <c r="BA125" s="457"/>
      <c r="BB125" s="457"/>
      <c r="BC125" s="457"/>
      <c r="BD125" s="457"/>
      <c r="BE125" s="457"/>
      <c r="BF125" s="457"/>
      <c r="BG125" s="457"/>
      <c r="BH125" s="457"/>
      <c r="BI125" s="457"/>
      <c r="BJ125" s="457"/>
      <c r="BK125" s="457"/>
      <c r="BM125" s="459" t="s">
        <v>149</v>
      </c>
      <c r="BN125" s="457"/>
      <c r="BO125" s="457"/>
      <c r="BP125" s="457"/>
      <c r="BQ125" s="457"/>
      <c r="BR125" s="457"/>
      <c r="BS125" s="457"/>
      <c r="BT125" s="457"/>
      <c r="BU125" s="457"/>
      <c r="BV125" s="457"/>
      <c r="BW125" s="457"/>
      <c r="BX125" s="457"/>
      <c r="BY125" s="457"/>
      <c r="BZ125" s="457"/>
      <c r="CA125" s="457"/>
    </row>
    <row r="126" spans="1:79" ht="15" customHeight="1" x14ac:dyDescent="0.3">
      <c r="A126" s="397" t="s">
        <v>44</v>
      </c>
      <c r="B126" s="457"/>
      <c r="C126" s="457"/>
      <c r="D126" s="457"/>
      <c r="E126" s="457"/>
      <c r="F126" s="457"/>
      <c r="G126" s="457"/>
      <c r="H126" s="457"/>
      <c r="I126" s="457"/>
      <c r="J126" s="457"/>
      <c r="K126" s="457"/>
      <c r="L126" s="457"/>
      <c r="M126" s="458" t="s">
        <v>45</v>
      </c>
      <c r="N126" s="458"/>
      <c r="O126" s="458"/>
      <c r="Q126" s="397" t="s">
        <v>44</v>
      </c>
      <c r="R126" s="457"/>
      <c r="S126" s="457"/>
      <c r="T126" s="457"/>
      <c r="U126" s="457"/>
      <c r="V126" s="457"/>
      <c r="W126" s="457"/>
      <c r="X126" s="457"/>
      <c r="Y126" s="457"/>
      <c r="Z126" s="457"/>
      <c r="AA126" s="457"/>
      <c r="AB126" s="457"/>
      <c r="AC126" s="458" t="s">
        <v>45</v>
      </c>
      <c r="AD126" s="458"/>
      <c r="AE126" s="458"/>
      <c r="AG126" s="397" t="s">
        <v>44</v>
      </c>
      <c r="AH126" s="457"/>
      <c r="AI126" s="457"/>
      <c r="AJ126" s="457"/>
      <c r="AK126" s="457"/>
      <c r="AL126" s="457"/>
      <c r="AM126" s="457"/>
      <c r="AN126" s="457"/>
      <c r="AO126" s="457"/>
      <c r="AP126" s="457"/>
      <c r="AQ126" s="457"/>
      <c r="AR126" s="457"/>
      <c r="AS126" s="458" t="s">
        <v>45</v>
      </c>
      <c r="AT126" s="458"/>
      <c r="AU126" s="458"/>
      <c r="AW126" s="397" t="s">
        <v>44</v>
      </c>
      <c r="AX126" s="457"/>
      <c r="AY126" s="457"/>
      <c r="AZ126" s="457"/>
      <c r="BA126" s="457"/>
      <c r="BB126" s="457"/>
      <c r="BC126" s="457"/>
      <c r="BD126" s="457"/>
      <c r="BE126" s="457"/>
      <c r="BF126" s="457"/>
      <c r="BG126" s="457"/>
      <c r="BH126" s="457"/>
      <c r="BI126" s="458" t="s">
        <v>45</v>
      </c>
      <c r="BJ126" s="458"/>
      <c r="BK126" s="458"/>
      <c r="BM126" s="397" t="s">
        <v>44</v>
      </c>
      <c r="BN126" s="457"/>
      <c r="BO126" s="457"/>
      <c r="BP126" s="457"/>
      <c r="BQ126" s="457"/>
      <c r="BR126" s="457"/>
      <c r="BS126" s="457"/>
      <c r="BT126" s="457"/>
      <c r="BU126" s="457"/>
      <c r="BV126" s="457"/>
      <c r="BW126" s="457"/>
      <c r="BX126" s="457"/>
      <c r="BY126" s="458" t="s">
        <v>45</v>
      </c>
      <c r="BZ126" s="458"/>
      <c r="CA126" s="458"/>
    </row>
    <row r="127" spans="1:79" ht="33" customHeight="1" x14ac:dyDescent="0.3">
      <c r="A127" s="460"/>
      <c r="B127" s="460"/>
      <c r="C127" s="453" t="s">
        <v>150</v>
      </c>
      <c r="D127" s="453"/>
      <c r="E127" s="453"/>
      <c r="F127" s="453"/>
      <c r="G127" s="453"/>
      <c r="H127" s="453" t="s">
        <v>151</v>
      </c>
      <c r="I127" s="453"/>
      <c r="J127" s="453"/>
      <c r="K127" s="453"/>
      <c r="L127" s="453"/>
      <c r="M127" s="454" t="s">
        <v>73</v>
      </c>
      <c r="N127" s="454"/>
      <c r="O127" s="454"/>
      <c r="Q127" s="460"/>
      <c r="R127" s="460"/>
      <c r="S127" s="453" t="s">
        <v>150</v>
      </c>
      <c r="T127" s="453"/>
      <c r="U127" s="453"/>
      <c r="V127" s="453"/>
      <c r="W127" s="453"/>
      <c r="X127" s="453" t="s">
        <v>151</v>
      </c>
      <c r="Y127" s="453"/>
      <c r="Z127" s="453"/>
      <c r="AA127" s="453"/>
      <c r="AB127" s="453"/>
      <c r="AC127" s="454" t="s">
        <v>73</v>
      </c>
      <c r="AD127" s="454"/>
      <c r="AE127" s="454"/>
      <c r="AG127" s="460"/>
      <c r="AH127" s="460"/>
      <c r="AI127" s="453" t="s">
        <v>150</v>
      </c>
      <c r="AJ127" s="453"/>
      <c r="AK127" s="453"/>
      <c r="AL127" s="453"/>
      <c r="AM127" s="453"/>
      <c r="AN127" s="453" t="s">
        <v>151</v>
      </c>
      <c r="AO127" s="453"/>
      <c r="AP127" s="453"/>
      <c r="AQ127" s="453"/>
      <c r="AR127" s="453"/>
      <c r="AS127" s="454" t="s">
        <v>73</v>
      </c>
      <c r="AT127" s="454"/>
      <c r="AU127" s="454"/>
      <c r="AW127" s="460"/>
      <c r="AX127" s="460"/>
      <c r="AY127" s="453" t="s">
        <v>150</v>
      </c>
      <c r="AZ127" s="453"/>
      <c r="BA127" s="453"/>
      <c r="BB127" s="453"/>
      <c r="BC127" s="453"/>
      <c r="BD127" s="453" t="s">
        <v>151</v>
      </c>
      <c r="BE127" s="453"/>
      <c r="BF127" s="453"/>
      <c r="BG127" s="453"/>
      <c r="BH127" s="453"/>
      <c r="BI127" s="454" t="s">
        <v>73</v>
      </c>
      <c r="BJ127" s="454"/>
      <c r="BK127" s="454"/>
      <c r="BM127" s="460"/>
      <c r="BN127" s="460"/>
      <c r="BO127" s="453" t="s">
        <v>150</v>
      </c>
      <c r="BP127" s="453"/>
      <c r="BQ127" s="453"/>
      <c r="BR127" s="453"/>
      <c r="BS127" s="453"/>
      <c r="BT127" s="453" t="s">
        <v>151</v>
      </c>
      <c r="BU127" s="453"/>
      <c r="BV127" s="453"/>
      <c r="BW127" s="453"/>
      <c r="BX127" s="453"/>
      <c r="BY127" s="454" t="s">
        <v>73</v>
      </c>
      <c r="BZ127" s="454"/>
      <c r="CA127" s="454"/>
    </row>
    <row r="128" spans="1:79" ht="43.2" x14ac:dyDescent="0.3">
      <c r="A128" s="460"/>
      <c r="B128" s="460"/>
      <c r="C128" s="8" t="s">
        <v>152</v>
      </c>
      <c r="D128" s="8" t="s">
        <v>153</v>
      </c>
      <c r="E128" s="188" t="s">
        <v>154</v>
      </c>
      <c r="F128" s="8" t="s">
        <v>155</v>
      </c>
      <c r="G128" s="8" t="s">
        <v>156</v>
      </c>
      <c r="H128" s="8" t="s">
        <v>152</v>
      </c>
      <c r="I128" s="8" t="s">
        <v>153</v>
      </c>
      <c r="J128" s="188" t="s">
        <v>154</v>
      </c>
      <c r="K128" s="8" t="s">
        <v>157</v>
      </c>
      <c r="L128" s="8" t="s">
        <v>156</v>
      </c>
      <c r="M128" s="188" t="s">
        <v>158</v>
      </c>
      <c r="N128" s="188" t="s">
        <v>159</v>
      </c>
      <c r="O128" s="188" t="s">
        <v>160</v>
      </c>
      <c r="Q128" s="460"/>
      <c r="R128" s="460"/>
      <c r="S128" s="8" t="s">
        <v>152</v>
      </c>
      <c r="T128" s="8" t="s">
        <v>153</v>
      </c>
      <c r="U128" s="188" t="s">
        <v>154</v>
      </c>
      <c r="V128" s="8" t="s">
        <v>155</v>
      </c>
      <c r="W128" s="8" t="s">
        <v>156</v>
      </c>
      <c r="X128" s="8" t="s">
        <v>152</v>
      </c>
      <c r="Y128" s="8" t="s">
        <v>153</v>
      </c>
      <c r="Z128" s="188" t="s">
        <v>154</v>
      </c>
      <c r="AA128" s="8" t="s">
        <v>157</v>
      </c>
      <c r="AB128" s="8" t="s">
        <v>156</v>
      </c>
      <c r="AC128" s="188" t="s">
        <v>158</v>
      </c>
      <c r="AD128" s="188" t="s">
        <v>159</v>
      </c>
      <c r="AE128" s="188" t="s">
        <v>160</v>
      </c>
      <c r="AG128" s="460"/>
      <c r="AH128" s="460"/>
      <c r="AI128" s="8" t="s">
        <v>152</v>
      </c>
      <c r="AJ128" s="8" t="s">
        <v>153</v>
      </c>
      <c r="AK128" s="188" t="s">
        <v>154</v>
      </c>
      <c r="AL128" s="8" t="s">
        <v>155</v>
      </c>
      <c r="AM128" s="8" t="s">
        <v>156</v>
      </c>
      <c r="AN128" s="8" t="s">
        <v>152</v>
      </c>
      <c r="AO128" s="8" t="s">
        <v>153</v>
      </c>
      <c r="AP128" s="188" t="s">
        <v>154</v>
      </c>
      <c r="AQ128" s="8" t="s">
        <v>157</v>
      </c>
      <c r="AR128" s="8" t="s">
        <v>156</v>
      </c>
      <c r="AS128" s="188" t="s">
        <v>158</v>
      </c>
      <c r="AT128" s="188" t="s">
        <v>159</v>
      </c>
      <c r="AU128" s="188" t="s">
        <v>160</v>
      </c>
      <c r="AW128" s="460"/>
      <c r="AX128" s="460"/>
      <c r="AY128" s="8" t="s">
        <v>152</v>
      </c>
      <c r="AZ128" s="8" t="s">
        <v>153</v>
      </c>
      <c r="BA128" s="188" t="s">
        <v>154</v>
      </c>
      <c r="BB128" s="8" t="s">
        <v>155</v>
      </c>
      <c r="BC128" s="8" t="s">
        <v>156</v>
      </c>
      <c r="BD128" s="8" t="s">
        <v>152</v>
      </c>
      <c r="BE128" s="8" t="s">
        <v>153</v>
      </c>
      <c r="BF128" s="188" t="s">
        <v>154</v>
      </c>
      <c r="BG128" s="8" t="s">
        <v>157</v>
      </c>
      <c r="BH128" s="8" t="s">
        <v>156</v>
      </c>
      <c r="BI128" s="188" t="s">
        <v>158</v>
      </c>
      <c r="BJ128" s="188" t="s">
        <v>159</v>
      </c>
      <c r="BK128" s="188" t="s">
        <v>160</v>
      </c>
      <c r="BM128" s="460"/>
      <c r="BN128" s="460"/>
      <c r="BO128" s="8" t="s">
        <v>152</v>
      </c>
      <c r="BP128" s="8" t="s">
        <v>153</v>
      </c>
      <c r="BQ128" s="188" t="s">
        <v>154</v>
      </c>
      <c r="BR128" s="8" t="s">
        <v>155</v>
      </c>
      <c r="BS128" s="8" t="s">
        <v>156</v>
      </c>
      <c r="BT128" s="8" t="s">
        <v>152</v>
      </c>
      <c r="BU128" s="8" t="s">
        <v>153</v>
      </c>
      <c r="BV128" s="188" t="s">
        <v>154</v>
      </c>
      <c r="BW128" s="8" t="s">
        <v>157</v>
      </c>
      <c r="BX128" s="8" t="s">
        <v>156</v>
      </c>
      <c r="BY128" s="188" t="s">
        <v>158</v>
      </c>
      <c r="BZ128" s="188" t="s">
        <v>159</v>
      </c>
      <c r="CA128" s="188" t="s">
        <v>160</v>
      </c>
    </row>
    <row r="129" spans="1:79" x14ac:dyDescent="0.3">
      <c r="A129" s="457" t="s">
        <v>161</v>
      </c>
      <c r="B129" s="457"/>
      <c r="C129" s="97"/>
      <c r="D129" s="97"/>
      <c r="E129" s="189" t="e">
        <f>SUM(D129/C129)*100</f>
        <v>#DIV/0!</v>
      </c>
      <c r="F129" s="190">
        <v>5</v>
      </c>
      <c r="G129" s="190">
        <v>10</v>
      </c>
      <c r="H129" s="97"/>
      <c r="I129" s="97"/>
      <c r="J129" s="189" t="e">
        <f>SUM(I129/H129)*100</f>
        <v>#DIV/0!</v>
      </c>
      <c r="K129" s="190">
        <v>9</v>
      </c>
      <c r="L129" s="190">
        <v>10</v>
      </c>
      <c r="M129" s="189" t="e">
        <f>SUM(100-E129)</f>
        <v>#DIV/0!</v>
      </c>
      <c r="N129" s="189" t="e">
        <f>SUM(M129-(M129*0.5))</f>
        <v>#DIV/0!</v>
      </c>
      <c r="O129" s="189" t="e">
        <f>SUM((100-J129)-(100-E129))*-1</f>
        <v>#DIV/0!</v>
      </c>
      <c r="Q129" s="457" t="s">
        <v>161</v>
      </c>
      <c r="R129" s="457"/>
      <c r="S129" s="97"/>
      <c r="T129" s="97"/>
      <c r="U129" s="189" t="e">
        <f>SUM(T129/S129)*100</f>
        <v>#DIV/0!</v>
      </c>
      <c r="V129" s="190">
        <v>5</v>
      </c>
      <c r="W129" s="190">
        <v>10</v>
      </c>
      <c r="X129" s="97"/>
      <c r="Y129" s="97"/>
      <c r="Z129" s="189" t="e">
        <f>SUM(Y129/X129)*100</f>
        <v>#DIV/0!</v>
      </c>
      <c r="AA129" s="190">
        <v>9</v>
      </c>
      <c r="AB129" s="190">
        <v>10</v>
      </c>
      <c r="AC129" s="189" t="e">
        <f>SUM(100-U129)</f>
        <v>#DIV/0!</v>
      </c>
      <c r="AD129" s="189" t="e">
        <f>SUM(AC129-(AC129*0.5))</f>
        <v>#DIV/0!</v>
      </c>
      <c r="AE129" s="189" t="e">
        <f>SUM((100-Z129)-(100-U129))*-1</f>
        <v>#DIV/0!</v>
      </c>
      <c r="AG129" s="457" t="s">
        <v>161</v>
      </c>
      <c r="AH129" s="457"/>
      <c r="AI129" s="97"/>
      <c r="AJ129" s="97"/>
      <c r="AK129" s="189" t="e">
        <f>SUM(AJ129/AI129)*100</f>
        <v>#DIV/0!</v>
      </c>
      <c r="AL129" s="190">
        <v>5</v>
      </c>
      <c r="AM129" s="190">
        <v>10</v>
      </c>
      <c r="AN129" s="97"/>
      <c r="AO129" s="97"/>
      <c r="AP129" s="189" t="e">
        <f>SUM(AO129/AN129)*100</f>
        <v>#DIV/0!</v>
      </c>
      <c r="AQ129" s="190">
        <v>9</v>
      </c>
      <c r="AR129" s="190">
        <v>10</v>
      </c>
      <c r="AS129" s="189" t="e">
        <f>SUM(100-AK129)</f>
        <v>#DIV/0!</v>
      </c>
      <c r="AT129" s="189" t="e">
        <f>SUM(AS129-(AS129*0.5))</f>
        <v>#DIV/0!</v>
      </c>
      <c r="AU129" s="189" t="e">
        <f>SUM((100-AP129)-(100-AK129))*-1</f>
        <v>#DIV/0!</v>
      </c>
      <c r="AW129" s="457" t="s">
        <v>161</v>
      </c>
      <c r="AX129" s="457"/>
      <c r="AY129" s="97"/>
      <c r="AZ129" s="97"/>
      <c r="BA129" s="189" t="e">
        <f>SUM(AZ129/AY129)*100</f>
        <v>#DIV/0!</v>
      </c>
      <c r="BB129" s="190">
        <v>5</v>
      </c>
      <c r="BC129" s="190">
        <v>10</v>
      </c>
      <c r="BD129" s="97"/>
      <c r="BE129" s="97"/>
      <c r="BF129" s="189" t="e">
        <f>SUM(BE129/BD129)*100</f>
        <v>#DIV/0!</v>
      </c>
      <c r="BG129" s="190">
        <v>9</v>
      </c>
      <c r="BH129" s="190">
        <v>10</v>
      </c>
      <c r="BI129" s="189" t="e">
        <f>SUM(100-BA129)</f>
        <v>#DIV/0!</v>
      </c>
      <c r="BJ129" s="189" t="e">
        <f>SUM(BI129-(BI129*0.5))</f>
        <v>#DIV/0!</v>
      </c>
      <c r="BK129" s="189" t="e">
        <f>SUM((100-BF129)-(100-BA129))*-1</f>
        <v>#DIV/0!</v>
      </c>
      <c r="BM129" s="457" t="s">
        <v>161</v>
      </c>
      <c r="BN129" s="457"/>
      <c r="BO129" s="97"/>
      <c r="BP129" s="97"/>
      <c r="BQ129" s="189" t="e">
        <f>SUM(BP129/BO129)*100</f>
        <v>#DIV/0!</v>
      </c>
      <c r="BR129" s="190">
        <v>5</v>
      </c>
      <c r="BS129" s="190">
        <v>10</v>
      </c>
      <c r="BT129" s="97"/>
      <c r="BU129" s="97"/>
      <c r="BV129" s="189" t="e">
        <f>SUM(BU129/BT129)*100</f>
        <v>#DIV/0!</v>
      </c>
      <c r="BW129" s="190">
        <v>9</v>
      </c>
      <c r="BX129" s="190">
        <v>10</v>
      </c>
      <c r="BY129" s="189" t="e">
        <f>SUM(100-BQ129)</f>
        <v>#DIV/0!</v>
      </c>
      <c r="BZ129" s="189" t="e">
        <f>SUM(BY129-(BY129*0.5))</f>
        <v>#DIV/0!</v>
      </c>
      <c r="CA129" s="189" t="e">
        <f>SUM((100-BV129)-(100-BQ129))*-1</f>
        <v>#DIV/0!</v>
      </c>
    </row>
    <row r="130" spans="1:79" x14ac:dyDescent="0.3">
      <c r="A130" s="457" t="s">
        <v>162</v>
      </c>
      <c r="B130" s="457"/>
      <c r="C130" s="97"/>
      <c r="D130" s="97"/>
      <c r="E130" s="189" t="e">
        <f>SUM(D130/C130)*100</f>
        <v>#DIV/0!</v>
      </c>
      <c r="F130" s="190">
        <v>5</v>
      </c>
      <c r="G130" s="190">
        <v>10</v>
      </c>
      <c r="H130" s="97"/>
      <c r="I130" s="97"/>
      <c r="J130" s="189" t="e">
        <f>SUM(I130/H130)*100</f>
        <v>#DIV/0!</v>
      </c>
      <c r="K130" s="190">
        <v>9</v>
      </c>
      <c r="L130" s="190">
        <v>10</v>
      </c>
      <c r="M130" s="189" t="e">
        <f t="shared" ref="M130:M137" si="200">SUM(100-E130)</f>
        <v>#DIV/0!</v>
      </c>
      <c r="N130" s="189" t="e">
        <f t="shared" ref="N130:N137" si="201">SUM(M130-(M130*0.5))</f>
        <v>#DIV/0!</v>
      </c>
      <c r="O130" s="189" t="e">
        <f t="shared" ref="O130:O137" si="202">SUM((100-J130)-(100-E130))*-1</f>
        <v>#DIV/0!</v>
      </c>
      <c r="Q130" s="457" t="s">
        <v>162</v>
      </c>
      <c r="R130" s="457"/>
      <c r="S130" s="97"/>
      <c r="T130" s="97"/>
      <c r="U130" s="189" t="e">
        <f>SUM(T130/S130)*100</f>
        <v>#DIV/0!</v>
      </c>
      <c r="V130" s="190">
        <v>5</v>
      </c>
      <c r="W130" s="190">
        <v>10</v>
      </c>
      <c r="X130" s="97"/>
      <c r="Y130" s="97"/>
      <c r="Z130" s="189" t="e">
        <f>SUM(Y130/X130)*100</f>
        <v>#DIV/0!</v>
      </c>
      <c r="AA130" s="190">
        <v>9</v>
      </c>
      <c r="AB130" s="190">
        <v>10</v>
      </c>
      <c r="AC130" s="189" t="e">
        <f t="shared" ref="AC130:AC137" si="203">SUM(100-U130)</f>
        <v>#DIV/0!</v>
      </c>
      <c r="AD130" s="189" t="e">
        <f t="shared" ref="AD130:AD137" si="204">SUM(AC130-(AC130*0.5))</f>
        <v>#DIV/0!</v>
      </c>
      <c r="AE130" s="189" t="e">
        <f t="shared" ref="AE130:AE137" si="205">SUM((100-Z130)-(100-U130))*-1</f>
        <v>#DIV/0!</v>
      </c>
      <c r="AG130" s="457" t="s">
        <v>162</v>
      </c>
      <c r="AH130" s="457"/>
      <c r="AI130" s="97"/>
      <c r="AJ130" s="97"/>
      <c r="AK130" s="189" t="e">
        <f>SUM(AJ130/AI130)*100</f>
        <v>#DIV/0!</v>
      </c>
      <c r="AL130" s="190">
        <v>5</v>
      </c>
      <c r="AM130" s="190">
        <v>10</v>
      </c>
      <c r="AN130" s="97"/>
      <c r="AO130" s="97"/>
      <c r="AP130" s="189" t="e">
        <f>SUM(AO130/AN130)*100</f>
        <v>#DIV/0!</v>
      </c>
      <c r="AQ130" s="190">
        <v>9</v>
      </c>
      <c r="AR130" s="190">
        <v>10</v>
      </c>
      <c r="AS130" s="189" t="e">
        <f t="shared" ref="AS130:AS137" si="206">SUM(100-AK130)</f>
        <v>#DIV/0!</v>
      </c>
      <c r="AT130" s="189" t="e">
        <f t="shared" ref="AT130:AT137" si="207">SUM(AS130-(AS130*0.5))</f>
        <v>#DIV/0!</v>
      </c>
      <c r="AU130" s="189" t="e">
        <f t="shared" ref="AU130:AU137" si="208">SUM((100-AP130)-(100-AK130))*-1</f>
        <v>#DIV/0!</v>
      </c>
      <c r="AW130" s="457" t="s">
        <v>162</v>
      </c>
      <c r="AX130" s="457"/>
      <c r="AY130" s="97"/>
      <c r="AZ130" s="97"/>
      <c r="BA130" s="189" t="e">
        <f>SUM(AZ130/AY130)*100</f>
        <v>#DIV/0!</v>
      </c>
      <c r="BB130" s="190">
        <v>5</v>
      </c>
      <c r="BC130" s="190">
        <v>10</v>
      </c>
      <c r="BD130" s="97"/>
      <c r="BE130" s="97"/>
      <c r="BF130" s="189" t="e">
        <f>SUM(BE130/BD130)*100</f>
        <v>#DIV/0!</v>
      </c>
      <c r="BG130" s="190">
        <v>9</v>
      </c>
      <c r="BH130" s="190">
        <v>10</v>
      </c>
      <c r="BI130" s="189" t="e">
        <f t="shared" ref="BI130:BI137" si="209">SUM(100-BA130)</f>
        <v>#DIV/0!</v>
      </c>
      <c r="BJ130" s="189" t="e">
        <f t="shared" ref="BJ130:BJ137" si="210">SUM(BI130-(BI130*0.5))</f>
        <v>#DIV/0!</v>
      </c>
      <c r="BK130" s="189" t="e">
        <f t="shared" ref="BK130:BK137" si="211">SUM((100-BF130)-(100-BA130))*-1</f>
        <v>#DIV/0!</v>
      </c>
      <c r="BM130" s="457" t="s">
        <v>162</v>
      </c>
      <c r="BN130" s="457"/>
      <c r="BO130" s="97"/>
      <c r="BP130" s="97"/>
      <c r="BQ130" s="189" t="e">
        <f>SUM(BP130/BO130)*100</f>
        <v>#DIV/0!</v>
      </c>
      <c r="BR130" s="190">
        <v>5</v>
      </c>
      <c r="BS130" s="190">
        <v>10</v>
      </c>
      <c r="BT130" s="97"/>
      <c r="BU130" s="97"/>
      <c r="BV130" s="189" t="e">
        <f>SUM(BU130/BT130)*100</f>
        <v>#DIV/0!</v>
      </c>
      <c r="BW130" s="190">
        <v>9</v>
      </c>
      <c r="BX130" s="190">
        <v>10</v>
      </c>
      <c r="BY130" s="189" t="e">
        <f t="shared" ref="BY130:BY137" si="212">SUM(100-BQ130)</f>
        <v>#DIV/0!</v>
      </c>
      <c r="BZ130" s="189" t="e">
        <f t="shared" ref="BZ130:BZ137" si="213">SUM(BY130-(BY130*0.5))</f>
        <v>#DIV/0!</v>
      </c>
      <c r="CA130" s="189" t="e">
        <f t="shared" ref="CA130:CA137" si="214">SUM((100-BV130)-(100-BQ130))*-1</f>
        <v>#DIV/0!</v>
      </c>
    </row>
    <row r="131" spans="1:79" x14ac:dyDescent="0.3">
      <c r="A131" s="457" t="s">
        <v>163</v>
      </c>
      <c r="B131" s="457"/>
      <c r="C131" s="97"/>
      <c r="D131" s="97"/>
      <c r="E131" s="189" t="e">
        <f t="shared" ref="E131:E137" si="215">SUM(D131/C131)*100</f>
        <v>#DIV/0!</v>
      </c>
      <c r="F131" s="190">
        <v>12</v>
      </c>
      <c r="G131" s="190">
        <v>26</v>
      </c>
      <c r="H131" s="97"/>
      <c r="I131" s="97"/>
      <c r="J131" s="189" t="e">
        <f t="shared" ref="J131:J137" si="216">SUM(I131/H131)*100</f>
        <v>#DIV/0!</v>
      </c>
      <c r="K131" s="190">
        <v>24</v>
      </c>
      <c r="L131" s="190">
        <v>26</v>
      </c>
      <c r="M131" s="189" t="e">
        <f t="shared" si="200"/>
        <v>#DIV/0!</v>
      </c>
      <c r="N131" s="189" t="e">
        <f t="shared" si="201"/>
        <v>#DIV/0!</v>
      </c>
      <c r="O131" s="189" t="e">
        <f t="shared" si="202"/>
        <v>#DIV/0!</v>
      </c>
      <c r="Q131" s="457" t="s">
        <v>163</v>
      </c>
      <c r="R131" s="457"/>
      <c r="S131" s="97"/>
      <c r="T131" s="97"/>
      <c r="U131" s="189" t="e">
        <f t="shared" ref="U131:U137" si="217">SUM(T131/S131)*100</f>
        <v>#DIV/0!</v>
      </c>
      <c r="V131" s="190">
        <v>12</v>
      </c>
      <c r="W131" s="190">
        <v>26</v>
      </c>
      <c r="X131" s="97"/>
      <c r="Y131" s="97"/>
      <c r="Z131" s="189" t="e">
        <f t="shared" ref="Z131:Z137" si="218">SUM(Y131/X131)*100</f>
        <v>#DIV/0!</v>
      </c>
      <c r="AA131" s="190">
        <v>24</v>
      </c>
      <c r="AB131" s="190">
        <v>26</v>
      </c>
      <c r="AC131" s="189" t="e">
        <f t="shared" si="203"/>
        <v>#DIV/0!</v>
      </c>
      <c r="AD131" s="189" t="e">
        <f t="shared" si="204"/>
        <v>#DIV/0!</v>
      </c>
      <c r="AE131" s="189" t="e">
        <f t="shared" si="205"/>
        <v>#DIV/0!</v>
      </c>
      <c r="AG131" s="457" t="s">
        <v>163</v>
      </c>
      <c r="AH131" s="457"/>
      <c r="AI131" s="97"/>
      <c r="AJ131" s="97"/>
      <c r="AK131" s="189" t="e">
        <f t="shared" ref="AK131:AK137" si="219">SUM(AJ131/AI131)*100</f>
        <v>#DIV/0!</v>
      </c>
      <c r="AL131" s="190">
        <v>12</v>
      </c>
      <c r="AM131" s="190">
        <v>26</v>
      </c>
      <c r="AN131" s="97"/>
      <c r="AO131" s="97"/>
      <c r="AP131" s="189" t="e">
        <f t="shared" ref="AP131:AP137" si="220">SUM(AO131/AN131)*100</f>
        <v>#DIV/0!</v>
      </c>
      <c r="AQ131" s="190">
        <v>24</v>
      </c>
      <c r="AR131" s="190">
        <v>26</v>
      </c>
      <c r="AS131" s="189" t="e">
        <f t="shared" si="206"/>
        <v>#DIV/0!</v>
      </c>
      <c r="AT131" s="189" t="e">
        <f t="shared" si="207"/>
        <v>#DIV/0!</v>
      </c>
      <c r="AU131" s="189" t="e">
        <f t="shared" si="208"/>
        <v>#DIV/0!</v>
      </c>
      <c r="AW131" s="457" t="s">
        <v>163</v>
      </c>
      <c r="AX131" s="457"/>
      <c r="AY131" s="97"/>
      <c r="AZ131" s="97"/>
      <c r="BA131" s="189" t="e">
        <f t="shared" ref="BA131:BA137" si="221">SUM(AZ131/AY131)*100</f>
        <v>#DIV/0!</v>
      </c>
      <c r="BB131" s="190">
        <v>12</v>
      </c>
      <c r="BC131" s="190">
        <v>26</v>
      </c>
      <c r="BD131" s="97"/>
      <c r="BE131" s="97"/>
      <c r="BF131" s="189" t="e">
        <f t="shared" ref="BF131:BF137" si="222">SUM(BE131/BD131)*100</f>
        <v>#DIV/0!</v>
      </c>
      <c r="BG131" s="190">
        <v>24</v>
      </c>
      <c r="BH131" s="190">
        <v>26</v>
      </c>
      <c r="BI131" s="189" t="e">
        <f t="shared" si="209"/>
        <v>#DIV/0!</v>
      </c>
      <c r="BJ131" s="189" t="e">
        <f t="shared" si="210"/>
        <v>#DIV/0!</v>
      </c>
      <c r="BK131" s="189" t="e">
        <f t="shared" si="211"/>
        <v>#DIV/0!</v>
      </c>
      <c r="BM131" s="457" t="s">
        <v>163</v>
      </c>
      <c r="BN131" s="457"/>
      <c r="BO131" s="97"/>
      <c r="BP131" s="97"/>
      <c r="BQ131" s="189" t="e">
        <f t="shared" ref="BQ131:BQ137" si="223">SUM(BP131/BO131)*100</f>
        <v>#DIV/0!</v>
      </c>
      <c r="BR131" s="190">
        <v>12</v>
      </c>
      <c r="BS131" s="190">
        <v>26</v>
      </c>
      <c r="BT131" s="97"/>
      <c r="BU131" s="97"/>
      <c r="BV131" s="189" t="e">
        <f t="shared" ref="BV131:BV137" si="224">SUM(BU131/BT131)*100</f>
        <v>#DIV/0!</v>
      </c>
      <c r="BW131" s="190">
        <v>24</v>
      </c>
      <c r="BX131" s="190">
        <v>26</v>
      </c>
      <c r="BY131" s="189" t="e">
        <f t="shared" si="212"/>
        <v>#DIV/0!</v>
      </c>
      <c r="BZ131" s="189" t="e">
        <f t="shared" si="213"/>
        <v>#DIV/0!</v>
      </c>
      <c r="CA131" s="189" t="e">
        <f t="shared" si="214"/>
        <v>#DIV/0!</v>
      </c>
    </row>
    <row r="132" spans="1:79" x14ac:dyDescent="0.3">
      <c r="A132" s="457" t="s">
        <v>164</v>
      </c>
      <c r="B132" s="457"/>
      <c r="C132" s="97"/>
      <c r="D132" s="97"/>
      <c r="E132" s="189" t="e">
        <f t="shared" si="215"/>
        <v>#DIV/0!</v>
      </c>
      <c r="F132" s="190">
        <v>5</v>
      </c>
      <c r="G132" s="190">
        <v>26</v>
      </c>
      <c r="H132" s="97"/>
      <c r="I132" s="97"/>
      <c r="J132" s="189" t="e">
        <f t="shared" si="216"/>
        <v>#DIV/0!</v>
      </c>
      <c r="K132" s="190">
        <v>21</v>
      </c>
      <c r="L132" s="190">
        <v>26</v>
      </c>
      <c r="M132" s="189" t="e">
        <f t="shared" si="200"/>
        <v>#DIV/0!</v>
      </c>
      <c r="N132" s="189" t="e">
        <f t="shared" si="201"/>
        <v>#DIV/0!</v>
      </c>
      <c r="O132" s="189" t="e">
        <f t="shared" si="202"/>
        <v>#DIV/0!</v>
      </c>
      <c r="Q132" s="457" t="s">
        <v>164</v>
      </c>
      <c r="R132" s="457"/>
      <c r="S132" s="97"/>
      <c r="T132" s="97"/>
      <c r="U132" s="189" t="e">
        <f t="shared" si="217"/>
        <v>#DIV/0!</v>
      </c>
      <c r="V132" s="190">
        <v>5</v>
      </c>
      <c r="W132" s="190">
        <v>26</v>
      </c>
      <c r="X132" s="97"/>
      <c r="Y132" s="97"/>
      <c r="Z132" s="189" t="e">
        <f t="shared" si="218"/>
        <v>#DIV/0!</v>
      </c>
      <c r="AA132" s="190">
        <v>21</v>
      </c>
      <c r="AB132" s="190">
        <v>26</v>
      </c>
      <c r="AC132" s="189" t="e">
        <f t="shared" si="203"/>
        <v>#DIV/0!</v>
      </c>
      <c r="AD132" s="189" t="e">
        <f t="shared" si="204"/>
        <v>#DIV/0!</v>
      </c>
      <c r="AE132" s="189" t="e">
        <f t="shared" si="205"/>
        <v>#DIV/0!</v>
      </c>
      <c r="AG132" s="457" t="s">
        <v>164</v>
      </c>
      <c r="AH132" s="457"/>
      <c r="AI132" s="97"/>
      <c r="AJ132" s="97"/>
      <c r="AK132" s="189" t="e">
        <f t="shared" si="219"/>
        <v>#DIV/0!</v>
      </c>
      <c r="AL132" s="190">
        <v>5</v>
      </c>
      <c r="AM132" s="190">
        <v>26</v>
      </c>
      <c r="AN132" s="97"/>
      <c r="AO132" s="97"/>
      <c r="AP132" s="189" t="e">
        <f t="shared" si="220"/>
        <v>#DIV/0!</v>
      </c>
      <c r="AQ132" s="190">
        <v>21</v>
      </c>
      <c r="AR132" s="190">
        <v>26</v>
      </c>
      <c r="AS132" s="189" t="e">
        <f t="shared" si="206"/>
        <v>#DIV/0!</v>
      </c>
      <c r="AT132" s="189" t="e">
        <f t="shared" si="207"/>
        <v>#DIV/0!</v>
      </c>
      <c r="AU132" s="189" t="e">
        <f t="shared" si="208"/>
        <v>#DIV/0!</v>
      </c>
      <c r="AW132" s="457" t="s">
        <v>164</v>
      </c>
      <c r="AX132" s="457"/>
      <c r="AY132" s="97"/>
      <c r="AZ132" s="97"/>
      <c r="BA132" s="189" t="e">
        <f t="shared" si="221"/>
        <v>#DIV/0!</v>
      </c>
      <c r="BB132" s="190">
        <v>5</v>
      </c>
      <c r="BC132" s="190">
        <v>26</v>
      </c>
      <c r="BD132" s="97"/>
      <c r="BE132" s="97"/>
      <c r="BF132" s="189" t="e">
        <f t="shared" si="222"/>
        <v>#DIV/0!</v>
      </c>
      <c r="BG132" s="190">
        <v>21</v>
      </c>
      <c r="BH132" s="190">
        <v>26</v>
      </c>
      <c r="BI132" s="189" t="e">
        <f t="shared" si="209"/>
        <v>#DIV/0!</v>
      </c>
      <c r="BJ132" s="189" t="e">
        <f t="shared" si="210"/>
        <v>#DIV/0!</v>
      </c>
      <c r="BK132" s="189" t="e">
        <f t="shared" si="211"/>
        <v>#DIV/0!</v>
      </c>
      <c r="BM132" s="457" t="s">
        <v>164</v>
      </c>
      <c r="BN132" s="457"/>
      <c r="BO132" s="97"/>
      <c r="BP132" s="97"/>
      <c r="BQ132" s="189" t="e">
        <f t="shared" si="223"/>
        <v>#DIV/0!</v>
      </c>
      <c r="BR132" s="190">
        <v>5</v>
      </c>
      <c r="BS132" s="190">
        <v>26</v>
      </c>
      <c r="BT132" s="97"/>
      <c r="BU132" s="97"/>
      <c r="BV132" s="189" t="e">
        <f t="shared" si="224"/>
        <v>#DIV/0!</v>
      </c>
      <c r="BW132" s="190">
        <v>21</v>
      </c>
      <c r="BX132" s="190">
        <v>26</v>
      </c>
      <c r="BY132" s="189" t="e">
        <f t="shared" si="212"/>
        <v>#DIV/0!</v>
      </c>
      <c r="BZ132" s="189" t="e">
        <f t="shared" si="213"/>
        <v>#DIV/0!</v>
      </c>
      <c r="CA132" s="189" t="e">
        <f t="shared" si="214"/>
        <v>#DIV/0!</v>
      </c>
    </row>
    <row r="133" spans="1:79" x14ac:dyDescent="0.3">
      <c r="A133" s="457" t="s">
        <v>165</v>
      </c>
      <c r="B133" s="457"/>
      <c r="C133" s="97"/>
      <c r="D133" s="97"/>
      <c r="E133" s="189" t="e">
        <f t="shared" si="215"/>
        <v>#DIV/0!</v>
      </c>
      <c r="F133" s="190">
        <v>2</v>
      </c>
      <c r="G133" s="190">
        <v>20</v>
      </c>
      <c r="H133" s="97"/>
      <c r="I133" s="97"/>
      <c r="J133" s="189" t="e">
        <f t="shared" si="216"/>
        <v>#DIV/0!</v>
      </c>
      <c r="K133" s="190">
        <v>13</v>
      </c>
      <c r="L133" s="190">
        <v>20</v>
      </c>
      <c r="M133" s="189" t="e">
        <f t="shared" si="200"/>
        <v>#DIV/0!</v>
      </c>
      <c r="N133" s="189" t="e">
        <f t="shared" si="201"/>
        <v>#DIV/0!</v>
      </c>
      <c r="O133" s="189" t="e">
        <f t="shared" si="202"/>
        <v>#DIV/0!</v>
      </c>
      <c r="Q133" s="457" t="s">
        <v>165</v>
      </c>
      <c r="R133" s="457"/>
      <c r="S133" s="97"/>
      <c r="T133" s="97"/>
      <c r="U133" s="189" t="e">
        <f t="shared" si="217"/>
        <v>#DIV/0!</v>
      </c>
      <c r="V133" s="190">
        <v>2</v>
      </c>
      <c r="W133" s="190">
        <v>20</v>
      </c>
      <c r="X133" s="97"/>
      <c r="Y133" s="97"/>
      <c r="Z133" s="189" t="e">
        <f t="shared" si="218"/>
        <v>#DIV/0!</v>
      </c>
      <c r="AA133" s="190">
        <v>13</v>
      </c>
      <c r="AB133" s="190">
        <v>20</v>
      </c>
      <c r="AC133" s="189" t="e">
        <f t="shared" si="203"/>
        <v>#DIV/0!</v>
      </c>
      <c r="AD133" s="189" t="e">
        <f t="shared" si="204"/>
        <v>#DIV/0!</v>
      </c>
      <c r="AE133" s="189" t="e">
        <f t="shared" si="205"/>
        <v>#DIV/0!</v>
      </c>
      <c r="AG133" s="457" t="s">
        <v>165</v>
      </c>
      <c r="AH133" s="457"/>
      <c r="AI133" s="97"/>
      <c r="AJ133" s="97"/>
      <c r="AK133" s="189" t="e">
        <f t="shared" si="219"/>
        <v>#DIV/0!</v>
      </c>
      <c r="AL133" s="190">
        <v>2</v>
      </c>
      <c r="AM133" s="190">
        <v>20</v>
      </c>
      <c r="AN133" s="97"/>
      <c r="AO133" s="97"/>
      <c r="AP133" s="189" t="e">
        <f t="shared" si="220"/>
        <v>#DIV/0!</v>
      </c>
      <c r="AQ133" s="190">
        <v>13</v>
      </c>
      <c r="AR133" s="190">
        <v>20</v>
      </c>
      <c r="AS133" s="189" t="e">
        <f t="shared" si="206"/>
        <v>#DIV/0!</v>
      </c>
      <c r="AT133" s="189" t="e">
        <f t="shared" si="207"/>
        <v>#DIV/0!</v>
      </c>
      <c r="AU133" s="189" t="e">
        <f t="shared" si="208"/>
        <v>#DIV/0!</v>
      </c>
      <c r="AW133" s="457" t="s">
        <v>165</v>
      </c>
      <c r="AX133" s="457"/>
      <c r="AY133" s="97"/>
      <c r="AZ133" s="97"/>
      <c r="BA133" s="189" t="e">
        <f t="shared" si="221"/>
        <v>#DIV/0!</v>
      </c>
      <c r="BB133" s="190">
        <v>2</v>
      </c>
      <c r="BC133" s="190">
        <v>20</v>
      </c>
      <c r="BD133" s="97"/>
      <c r="BE133" s="97"/>
      <c r="BF133" s="189" t="e">
        <f t="shared" si="222"/>
        <v>#DIV/0!</v>
      </c>
      <c r="BG133" s="190">
        <v>13</v>
      </c>
      <c r="BH133" s="190">
        <v>20</v>
      </c>
      <c r="BI133" s="189" t="e">
        <f t="shared" si="209"/>
        <v>#DIV/0!</v>
      </c>
      <c r="BJ133" s="189" t="e">
        <f t="shared" si="210"/>
        <v>#DIV/0!</v>
      </c>
      <c r="BK133" s="189" t="e">
        <f t="shared" si="211"/>
        <v>#DIV/0!</v>
      </c>
      <c r="BM133" s="457" t="s">
        <v>165</v>
      </c>
      <c r="BN133" s="457"/>
      <c r="BO133" s="97"/>
      <c r="BP133" s="97"/>
      <c r="BQ133" s="189" t="e">
        <f t="shared" si="223"/>
        <v>#DIV/0!</v>
      </c>
      <c r="BR133" s="190">
        <v>2</v>
      </c>
      <c r="BS133" s="190">
        <v>20</v>
      </c>
      <c r="BT133" s="97"/>
      <c r="BU133" s="97"/>
      <c r="BV133" s="189" t="e">
        <f t="shared" si="224"/>
        <v>#DIV/0!</v>
      </c>
      <c r="BW133" s="190">
        <v>13</v>
      </c>
      <c r="BX133" s="190">
        <v>20</v>
      </c>
      <c r="BY133" s="189" t="e">
        <f t="shared" si="212"/>
        <v>#DIV/0!</v>
      </c>
      <c r="BZ133" s="189" t="e">
        <f t="shared" si="213"/>
        <v>#DIV/0!</v>
      </c>
      <c r="CA133" s="189" t="e">
        <f t="shared" si="214"/>
        <v>#DIV/0!</v>
      </c>
    </row>
    <row r="134" spans="1:79" x14ac:dyDescent="0.3">
      <c r="A134" s="457" t="s">
        <v>166</v>
      </c>
      <c r="B134" s="457"/>
      <c r="C134" s="97"/>
      <c r="D134" s="97"/>
      <c r="E134" s="189" t="e">
        <f t="shared" si="215"/>
        <v>#DIV/0!</v>
      </c>
      <c r="F134" s="190">
        <v>2</v>
      </c>
      <c r="G134" s="190">
        <v>4</v>
      </c>
      <c r="H134" s="97"/>
      <c r="I134" s="97"/>
      <c r="J134" s="189" t="e">
        <f t="shared" si="216"/>
        <v>#DIV/0!</v>
      </c>
      <c r="K134" s="190">
        <v>5</v>
      </c>
      <c r="L134" s="190">
        <v>5</v>
      </c>
      <c r="M134" s="189" t="e">
        <f t="shared" si="200"/>
        <v>#DIV/0!</v>
      </c>
      <c r="N134" s="189" t="e">
        <f t="shared" si="201"/>
        <v>#DIV/0!</v>
      </c>
      <c r="O134" s="189" t="e">
        <f t="shared" si="202"/>
        <v>#DIV/0!</v>
      </c>
      <c r="Q134" s="457" t="s">
        <v>166</v>
      </c>
      <c r="R134" s="457"/>
      <c r="S134" s="97"/>
      <c r="T134" s="97"/>
      <c r="U134" s="189" t="e">
        <f t="shared" si="217"/>
        <v>#DIV/0!</v>
      </c>
      <c r="V134" s="190">
        <v>2</v>
      </c>
      <c r="W134" s="190">
        <v>4</v>
      </c>
      <c r="X134" s="97"/>
      <c r="Y134" s="97"/>
      <c r="Z134" s="189" t="e">
        <f t="shared" si="218"/>
        <v>#DIV/0!</v>
      </c>
      <c r="AA134" s="190">
        <v>5</v>
      </c>
      <c r="AB134" s="190">
        <v>5</v>
      </c>
      <c r="AC134" s="189" t="e">
        <f t="shared" si="203"/>
        <v>#DIV/0!</v>
      </c>
      <c r="AD134" s="189" t="e">
        <f t="shared" si="204"/>
        <v>#DIV/0!</v>
      </c>
      <c r="AE134" s="189" t="e">
        <f t="shared" si="205"/>
        <v>#DIV/0!</v>
      </c>
      <c r="AG134" s="457" t="s">
        <v>166</v>
      </c>
      <c r="AH134" s="457"/>
      <c r="AI134" s="97"/>
      <c r="AJ134" s="97"/>
      <c r="AK134" s="189" t="e">
        <f t="shared" si="219"/>
        <v>#DIV/0!</v>
      </c>
      <c r="AL134" s="190">
        <v>2</v>
      </c>
      <c r="AM134" s="190">
        <v>4</v>
      </c>
      <c r="AN134" s="97"/>
      <c r="AO134" s="97"/>
      <c r="AP134" s="189" t="e">
        <f t="shared" si="220"/>
        <v>#DIV/0!</v>
      </c>
      <c r="AQ134" s="190">
        <v>5</v>
      </c>
      <c r="AR134" s="190">
        <v>5</v>
      </c>
      <c r="AS134" s="189" t="e">
        <f t="shared" si="206"/>
        <v>#DIV/0!</v>
      </c>
      <c r="AT134" s="189" t="e">
        <f t="shared" si="207"/>
        <v>#DIV/0!</v>
      </c>
      <c r="AU134" s="189" t="e">
        <f t="shared" si="208"/>
        <v>#DIV/0!</v>
      </c>
      <c r="AW134" s="457" t="s">
        <v>166</v>
      </c>
      <c r="AX134" s="457"/>
      <c r="AY134" s="97"/>
      <c r="AZ134" s="97"/>
      <c r="BA134" s="189" t="e">
        <f t="shared" si="221"/>
        <v>#DIV/0!</v>
      </c>
      <c r="BB134" s="190">
        <v>2</v>
      </c>
      <c r="BC134" s="190">
        <v>4</v>
      </c>
      <c r="BD134" s="97"/>
      <c r="BE134" s="97"/>
      <c r="BF134" s="189" t="e">
        <f t="shared" si="222"/>
        <v>#DIV/0!</v>
      </c>
      <c r="BG134" s="190">
        <v>5</v>
      </c>
      <c r="BH134" s="190">
        <v>5</v>
      </c>
      <c r="BI134" s="189" t="e">
        <f t="shared" si="209"/>
        <v>#DIV/0!</v>
      </c>
      <c r="BJ134" s="189" t="e">
        <f t="shared" si="210"/>
        <v>#DIV/0!</v>
      </c>
      <c r="BK134" s="189" t="e">
        <f t="shared" si="211"/>
        <v>#DIV/0!</v>
      </c>
      <c r="BM134" s="457" t="s">
        <v>166</v>
      </c>
      <c r="BN134" s="457"/>
      <c r="BO134" s="97"/>
      <c r="BP134" s="97"/>
      <c r="BQ134" s="189" t="e">
        <f t="shared" si="223"/>
        <v>#DIV/0!</v>
      </c>
      <c r="BR134" s="190">
        <v>2</v>
      </c>
      <c r="BS134" s="190">
        <v>4</v>
      </c>
      <c r="BT134" s="97"/>
      <c r="BU134" s="97"/>
      <c r="BV134" s="189" t="e">
        <f t="shared" si="224"/>
        <v>#DIV/0!</v>
      </c>
      <c r="BW134" s="190">
        <v>5</v>
      </c>
      <c r="BX134" s="190">
        <v>5</v>
      </c>
      <c r="BY134" s="189" t="e">
        <f t="shared" si="212"/>
        <v>#DIV/0!</v>
      </c>
      <c r="BZ134" s="189" t="e">
        <f t="shared" si="213"/>
        <v>#DIV/0!</v>
      </c>
      <c r="CA134" s="189" t="e">
        <f t="shared" si="214"/>
        <v>#DIV/0!</v>
      </c>
    </row>
    <row r="135" spans="1:79" x14ac:dyDescent="0.3">
      <c r="A135" s="457" t="s">
        <v>167</v>
      </c>
      <c r="B135" s="457"/>
      <c r="C135" s="97"/>
      <c r="D135" s="97"/>
      <c r="E135" s="189" t="e">
        <f t="shared" si="215"/>
        <v>#DIV/0!</v>
      </c>
      <c r="F135" s="190">
        <v>2</v>
      </c>
      <c r="G135" s="190">
        <v>8</v>
      </c>
      <c r="H135" s="97"/>
      <c r="I135" s="97"/>
      <c r="J135" s="189" t="e">
        <f t="shared" si="216"/>
        <v>#DIV/0!</v>
      </c>
      <c r="K135" s="190">
        <v>9</v>
      </c>
      <c r="L135" s="190">
        <v>10</v>
      </c>
      <c r="M135" s="189" t="e">
        <f t="shared" si="200"/>
        <v>#DIV/0!</v>
      </c>
      <c r="N135" s="189" t="e">
        <f t="shared" si="201"/>
        <v>#DIV/0!</v>
      </c>
      <c r="O135" s="189" t="e">
        <f t="shared" si="202"/>
        <v>#DIV/0!</v>
      </c>
      <c r="Q135" s="457" t="s">
        <v>167</v>
      </c>
      <c r="R135" s="457"/>
      <c r="S135" s="97"/>
      <c r="T135" s="97"/>
      <c r="U135" s="189" t="e">
        <f t="shared" si="217"/>
        <v>#DIV/0!</v>
      </c>
      <c r="V135" s="190">
        <v>2</v>
      </c>
      <c r="W135" s="190">
        <v>8</v>
      </c>
      <c r="X135" s="97"/>
      <c r="Y135" s="97"/>
      <c r="Z135" s="189" t="e">
        <f t="shared" si="218"/>
        <v>#DIV/0!</v>
      </c>
      <c r="AA135" s="190">
        <v>9</v>
      </c>
      <c r="AB135" s="190">
        <v>10</v>
      </c>
      <c r="AC135" s="189" t="e">
        <f t="shared" si="203"/>
        <v>#DIV/0!</v>
      </c>
      <c r="AD135" s="189" t="e">
        <f t="shared" si="204"/>
        <v>#DIV/0!</v>
      </c>
      <c r="AE135" s="189" t="e">
        <f t="shared" si="205"/>
        <v>#DIV/0!</v>
      </c>
      <c r="AG135" s="457" t="s">
        <v>167</v>
      </c>
      <c r="AH135" s="457"/>
      <c r="AI135" s="97"/>
      <c r="AJ135" s="97"/>
      <c r="AK135" s="189" t="e">
        <f t="shared" si="219"/>
        <v>#DIV/0!</v>
      </c>
      <c r="AL135" s="190">
        <v>2</v>
      </c>
      <c r="AM135" s="190">
        <v>8</v>
      </c>
      <c r="AN135" s="97"/>
      <c r="AO135" s="97"/>
      <c r="AP135" s="189" t="e">
        <f t="shared" si="220"/>
        <v>#DIV/0!</v>
      </c>
      <c r="AQ135" s="190">
        <v>9</v>
      </c>
      <c r="AR135" s="190">
        <v>10</v>
      </c>
      <c r="AS135" s="189" t="e">
        <f t="shared" si="206"/>
        <v>#DIV/0!</v>
      </c>
      <c r="AT135" s="189" t="e">
        <f t="shared" si="207"/>
        <v>#DIV/0!</v>
      </c>
      <c r="AU135" s="189" t="e">
        <f t="shared" si="208"/>
        <v>#DIV/0!</v>
      </c>
      <c r="AW135" s="457" t="s">
        <v>167</v>
      </c>
      <c r="AX135" s="457"/>
      <c r="AY135" s="97"/>
      <c r="AZ135" s="97"/>
      <c r="BA135" s="189" t="e">
        <f t="shared" si="221"/>
        <v>#DIV/0!</v>
      </c>
      <c r="BB135" s="190">
        <v>2</v>
      </c>
      <c r="BC135" s="190">
        <v>8</v>
      </c>
      <c r="BD135" s="97"/>
      <c r="BE135" s="97"/>
      <c r="BF135" s="189" t="e">
        <f t="shared" si="222"/>
        <v>#DIV/0!</v>
      </c>
      <c r="BG135" s="190">
        <v>9</v>
      </c>
      <c r="BH135" s="190">
        <v>10</v>
      </c>
      <c r="BI135" s="189" t="e">
        <f t="shared" si="209"/>
        <v>#DIV/0!</v>
      </c>
      <c r="BJ135" s="189" t="e">
        <f t="shared" si="210"/>
        <v>#DIV/0!</v>
      </c>
      <c r="BK135" s="189" t="e">
        <f t="shared" si="211"/>
        <v>#DIV/0!</v>
      </c>
      <c r="BM135" s="457" t="s">
        <v>167</v>
      </c>
      <c r="BN135" s="457"/>
      <c r="BO135" s="97"/>
      <c r="BP135" s="97"/>
      <c r="BQ135" s="189" t="e">
        <f t="shared" si="223"/>
        <v>#DIV/0!</v>
      </c>
      <c r="BR135" s="190">
        <v>2</v>
      </c>
      <c r="BS135" s="190">
        <v>8</v>
      </c>
      <c r="BT135" s="97"/>
      <c r="BU135" s="97"/>
      <c r="BV135" s="189" t="e">
        <f t="shared" si="224"/>
        <v>#DIV/0!</v>
      </c>
      <c r="BW135" s="190">
        <v>9</v>
      </c>
      <c r="BX135" s="190">
        <v>10</v>
      </c>
      <c r="BY135" s="189" t="e">
        <f t="shared" si="212"/>
        <v>#DIV/0!</v>
      </c>
      <c r="BZ135" s="189" t="e">
        <f t="shared" si="213"/>
        <v>#DIV/0!</v>
      </c>
      <c r="CA135" s="189" t="e">
        <f t="shared" si="214"/>
        <v>#DIV/0!</v>
      </c>
    </row>
    <row r="136" spans="1:79" x14ac:dyDescent="0.3">
      <c r="A136" s="457" t="s">
        <v>168</v>
      </c>
      <c r="B136" s="457"/>
      <c r="C136" s="97"/>
      <c r="D136" s="97"/>
      <c r="E136" s="189" t="e">
        <f t="shared" si="215"/>
        <v>#DIV/0!</v>
      </c>
      <c r="F136" s="190">
        <v>0</v>
      </c>
      <c r="G136" s="190">
        <v>10</v>
      </c>
      <c r="H136" s="97"/>
      <c r="I136" s="97"/>
      <c r="J136" s="189" t="e">
        <f t="shared" si="216"/>
        <v>#DIV/0!</v>
      </c>
      <c r="K136" s="190">
        <v>7</v>
      </c>
      <c r="L136" s="190">
        <v>10</v>
      </c>
      <c r="M136" s="189" t="e">
        <f t="shared" si="200"/>
        <v>#DIV/0!</v>
      </c>
      <c r="N136" s="189" t="e">
        <f t="shared" si="201"/>
        <v>#DIV/0!</v>
      </c>
      <c r="O136" s="189" t="e">
        <f t="shared" si="202"/>
        <v>#DIV/0!</v>
      </c>
      <c r="Q136" s="457" t="s">
        <v>168</v>
      </c>
      <c r="R136" s="457"/>
      <c r="S136" s="97"/>
      <c r="T136" s="97"/>
      <c r="U136" s="189" t="e">
        <f t="shared" si="217"/>
        <v>#DIV/0!</v>
      </c>
      <c r="V136" s="190">
        <v>0</v>
      </c>
      <c r="W136" s="190">
        <v>10</v>
      </c>
      <c r="X136" s="97"/>
      <c r="Y136" s="97"/>
      <c r="Z136" s="189" t="e">
        <f t="shared" si="218"/>
        <v>#DIV/0!</v>
      </c>
      <c r="AA136" s="190">
        <v>7</v>
      </c>
      <c r="AB136" s="190">
        <v>10</v>
      </c>
      <c r="AC136" s="189" t="e">
        <f t="shared" si="203"/>
        <v>#DIV/0!</v>
      </c>
      <c r="AD136" s="189" t="e">
        <f t="shared" si="204"/>
        <v>#DIV/0!</v>
      </c>
      <c r="AE136" s="189" t="e">
        <f t="shared" si="205"/>
        <v>#DIV/0!</v>
      </c>
      <c r="AG136" s="457" t="s">
        <v>168</v>
      </c>
      <c r="AH136" s="457"/>
      <c r="AI136" s="97"/>
      <c r="AJ136" s="97"/>
      <c r="AK136" s="189" t="e">
        <f t="shared" si="219"/>
        <v>#DIV/0!</v>
      </c>
      <c r="AL136" s="190">
        <v>0</v>
      </c>
      <c r="AM136" s="190">
        <v>10</v>
      </c>
      <c r="AN136" s="97"/>
      <c r="AO136" s="97"/>
      <c r="AP136" s="189" t="e">
        <f t="shared" si="220"/>
        <v>#DIV/0!</v>
      </c>
      <c r="AQ136" s="190">
        <v>7</v>
      </c>
      <c r="AR136" s="190">
        <v>10</v>
      </c>
      <c r="AS136" s="189" t="e">
        <f t="shared" si="206"/>
        <v>#DIV/0!</v>
      </c>
      <c r="AT136" s="189" t="e">
        <f t="shared" si="207"/>
        <v>#DIV/0!</v>
      </c>
      <c r="AU136" s="189" t="e">
        <f t="shared" si="208"/>
        <v>#DIV/0!</v>
      </c>
      <c r="AW136" s="457" t="s">
        <v>168</v>
      </c>
      <c r="AX136" s="457"/>
      <c r="AY136" s="97"/>
      <c r="AZ136" s="97"/>
      <c r="BA136" s="189" t="e">
        <f t="shared" si="221"/>
        <v>#DIV/0!</v>
      </c>
      <c r="BB136" s="190">
        <v>0</v>
      </c>
      <c r="BC136" s="190">
        <v>10</v>
      </c>
      <c r="BD136" s="97"/>
      <c r="BE136" s="97"/>
      <c r="BF136" s="189" t="e">
        <f t="shared" si="222"/>
        <v>#DIV/0!</v>
      </c>
      <c r="BG136" s="190">
        <v>7</v>
      </c>
      <c r="BH136" s="190">
        <v>10</v>
      </c>
      <c r="BI136" s="189" t="e">
        <f t="shared" si="209"/>
        <v>#DIV/0!</v>
      </c>
      <c r="BJ136" s="189" t="e">
        <f t="shared" si="210"/>
        <v>#DIV/0!</v>
      </c>
      <c r="BK136" s="189" t="e">
        <f t="shared" si="211"/>
        <v>#DIV/0!</v>
      </c>
      <c r="BM136" s="457" t="s">
        <v>168</v>
      </c>
      <c r="BN136" s="457"/>
      <c r="BO136" s="97"/>
      <c r="BP136" s="97"/>
      <c r="BQ136" s="189" t="e">
        <f t="shared" si="223"/>
        <v>#DIV/0!</v>
      </c>
      <c r="BR136" s="190">
        <v>0</v>
      </c>
      <c r="BS136" s="190">
        <v>10</v>
      </c>
      <c r="BT136" s="97"/>
      <c r="BU136" s="97"/>
      <c r="BV136" s="189" t="e">
        <f t="shared" si="224"/>
        <v>#DIV/0!</v>
      </c>
      <c r="BW136" s="190">
        <v>7</v>
      </c>
      <c r="BX136" s="190">
        <v>10</v>
      </c>
      <c r="BY136" s="189" t="e">
        <f t="shared" si="212"/>
        <v>#DIV/0!</v>
      </c>
      <c r="BZ136" s="189" t="e">
        <f t="shared" si="213"/>
        <v>#DIV/0!</v>
      </c>
      <c r="CA136" s="189" t="e">
        <f t="shared" si="214"/>
        <v>#DIV/0!</v>
      </c>
    </row>
    <row r="137" spans="1:79" s="194" customFormat="1" x14ac:dyDescent="0.3">
      <c r="A137" s="461" t="s">
        <v>169</v>
      </c>
      <c r="B137" s="457"/>
      <c r="C137" s="191"/>
      <c r="D137" s="191"/>
      <c r="E137" s="192" t="e">
        <f t="shared" si="215"/>
        <v>#DIV/0!</v>
      </c>
      <c r="F137" s="193">
        <v>29</v>
      </c>
      <c r="G137" s="193">
        <v>99</v>
      </c>
      <c r="H137" s="191"/>
      <c r="I137" s="191"/>
      <c r="J137" s="192" t="e">
        <f t="shared" si="216"/>
        <v>#DIV/0!</v>
      </c>
      <c r="K137" s="193">
        <v>83</v>
      </c>
      <c r="L137" s="193">
        <v>102</v>
      </c>
      <c r="M137" s="192" t="e">
        <f t="shared" si="200"/>
        <v>#DIV/0!</v>
      </c>
      <c r="N137" s="192" t="e">
        <f t="shared" si="201"/>
        <v>#DIV/0!</v>
      </c>
      <c r="O137" s="189" t="e">
        <f t="shared" si="202"/>
        <v>#DIV/0!</v>
      </c>
      <c r="Q137" s="461" t="s">
        <v>169</v>
      </c>
      <c r="R137" s="457"/>
      <c r="S137" s="191"/>
      <c r="T137" s="191"/>
      <c r="U137" s="192" t="e">
        <f t="shared" si="217"/>
        <v>#DIV/0!</v>
      </c>
      <c r="V137" s="193">
        <v>29</v>
      </c>
      <c r="W137" s="193">
        <v>99</v>
      </c>
      <c r="X137" s="191"/>
      <c r="Y137" s="191"/>
      <c r="Z137" s="192" t="e">
        <f t="shared" si="218"/>
        <v>#DIV/0!</v>
      </c>
      <c r="AA137" s="193">
        <v>83</v>
      </c>
      <c r="AB137" s="193">
        <v>102</v>
      </c>
      <c r="AC137" s="192" t="e">
        <f t="shared" si="203"/>
        <v>#DIV/0!</v>
      </c>
      <c r="AD137" s="192" t="e">
        <f t="shared" si="204"/>
        <v>#DIV/0!</v>
      </c>
      <c r="AE137" s="189" t="e">
        <f t="shared" si="205"/>
        <v>#DIV/0!</v>
      </c>
      <c r="AG137" s="461" t="s">
        <v>169</v>
      </c>
      <c r="AH137" s="457"/>
      <c r="AI137" s="191"/>
      <c r="AJ137" s="191"/>
      <c r="AK137" s="192" t="e">
        <f t="shared" si="219"/>
        <v>#DIV/0!</v>
      </c>
      <c r="AL137" s="193">
        <v>29</v>
      </c>
      <c r="AM137" s="193">
        <v>99</v>
      </c>
      <c r="AN137" s="191"/>
      <c r="AO137" s="191"/>
      <c r="AP137" s="192" t="e">
        <f t="shared" si="220"/>
        <v>#DIV/0!</v>
      </c>
      <c r="AQ137" s="193">
        <v>83</v>
      </c>
      <c r="AR137" s="193">
        <v>102</v>
      </c>
      <c r="AS137" s="192" t="e">
        <f t="shared" si="206"/>
        <v>#DIV/0!</v>
      </c>
      <c r="AT137" s="192" t="e">
        <f t="shared" si="207"/>
        <v>#DIV/0!</v>
      </c>
      <c r="AU137" s="189" t="e">
        <f t="shared" si="208"/>
        <v>#DIV/0!</v>
      </c>
      <c r="AW137" s="461" t="s">
        <v>169</v>
      </c>
      <c r="AX137" s="457"/>
      <c r="AY137" s="191"/>
      <c r="AZ137" s="191"/>
      <c r="BA137" s="192" t="e">
        <f t="shared" si="221"/>
        <v>#DIV/0!</v>
      </c>
      <c r="BB137" s="193">
        <v>29</v>
      </c>
      <c r="BC137" s="193">
        <v>99</v>
      </c>
      <c r="BD137" s="191"/>
      <c r="BE137" s="191"/>
      <c r="BF137" s="192" t="e">
        <f t="shared" si="222"/>
        <v>#DIV/0!</v>
      </c>
      <c r="BG137" s="193">
        <v>83</v>
      </c>
      <c r="BH137" s="193">
        <v>102</v>
      </c>
      <c r="BI137" s="192" t="e">
        <f t="shared" si="209"/>
        <v>#DIV/0!</v>
      </c>
      <c r="BJ137" s="192" t="e">
        <f t="shared" si="210"/>
        <v>#DIV/0!</v>
      </c>
      <c r="BK137" s="189" t="e">
        <f t="shared" si="211"/>
        <v>#DIV/0!</v>
      </c>
      <c r="BM137" s="461" t="s">
        <v>169</v>
      </c>
      <c r="BN137" s="457"/>
      <c r="BO137" s="191"/>
      <c r="BP137" s="191"/>
      <c r="BQ137" s="192" t="e">
        <f t="shared" si="223"/>
        <v>#DIV/0!</v>
      </c>
      <c r="BR137" s="193">
        <v>29</v>
      </c>
      <c r="BS137" s="193">
        <v>99</v>
      </c>
      <c r="BT137" s="191"/>
      <c r="BU137" s="191"/>
      <c r="BV137" s="192" t="e">
        <f t="shared" si="224"/>
        <v>#DIV/0!</v>
      </c>
      <c r="BW137" s="193">
        <v>83</v>
      </c>
      <c r="BX137" s="193">
        <v>102</v>
      </c>
      <c r="BY137" s="192" t="e">
        <f t="shared" si="212"/>
        <v>#DIV/0!</v>
      </c>
      <c r="BZ137" s="192" t="e">
        <f t="shared" si="213"/>
        <v>#DIV/0!</v>
      </c>
      <c r="CA137" s="189" t="e">
        <f t="shared" si="214"/>
        <v>#DIV/0!</v>
      </c>
    </row>
    <row r="138" spans="1:79" ht="18" x14ac:dyDescent="0.35">
      <c r="A138" s="462" t="s">
        <v>170</v>
      </c>
      <c r="B138" s="457"/>
      <c r="C138" s="457"/>
      <c r="D138" s="457"/>
      <c r="E138" s="457"/>
      <c r="F138" s="457"/>
      <c r="G138" s="457"/>
      <c r="H138" s="457"/>
      <c r="I138" s="457"/>
      <c r="J138" s="457"/>
      <c r="K138" s="457"/>
      <c r="L138" s="457"/>
      <c r="M138" s="457"/>
      <c r="N138" s="457"/>
      <c r="O138" s="457"/>
      <c r="Q138" s="462" t="s">
        <v>170</v>
      </c>
      <c r="R138" s="457"/>
      <c r="S138" s="457"/>
      <c r="T138" s="457"/>
      <c r="U138" s="457"/>
      <c r="V138" s="457"/>
      <c r="W138" s="457"/>
      <c r="X138" s="457"/>
      <c r="Y138" s="457"/>
      <c r="Z138" s="457"/>
      <c r="AA138" s="457"/>
      <c r="AB138" s="457"/>
      <c r="AC138" s="457"/>
      <c r="AD138" s="457"/>
      <c r="AE138" s="457"/>
      <c r="AG138" s="462" t="s">
        <v>170</v>
      </c>
      <c r="AH138" s="457"/>
      <c r="AI138" s="457"/>
      <c r="AJ138" s="457"/>
      <c r="AK138" s="457"/>
      <c r="AL138" s="457"/>
      <c r="AM138" s="457"/>
      <c r="AN138" s="457"/>
      <c r="AO138" s="457"/>
      <c r="AP138" s="457"/>
      <c r="AQ138" s="457"/>
      <c r="AR138" s="457"/>
      <c r="AS138" s="457"/>
      <c r="AT138" s="457"/>
      <c r="AU138" s="457"/>
      <c r="AW138" s="462" t="s">
        <v>170</v>
      </c>
      <c r="AX138" s="457"/>
      <c r="AY138" s="457"/>
      <c r="AZ138" s="457"/>
      <c r="BA138" s="457"/>
      <c r="BB138" s="457"/>
      <c r="BC138" s="457"/>
      <c r="BD138" s="457"/>
      <c r="BE138" s="457"/>
      <c r="BF138" s="457"/>
      <c r="BG138" s="457"/>
      <c r="BH138" s="457"/>
      <c r="BI138" s="457"/>
      <c r="BJ138" s="457"/>
      <c r="BK138" s="457"/>
      <c r="BM138" s="462" t="s">
        <v>170</v>
      </c>
      <c r="BN138" s="457"/>
      <c r="BO138" s="457"/>
      <c r="BP138" s="457"/>
      <c r="BQ138" s="457"/>
      <c r="BR138" s="457"/>
      <c r="BS138" s="457"/>
      <c r="BT138" s="457"/>
      <c r="BU138" s="457"/>
      <c r="BV138" s="457"/>
      <c r="BW138" s="457"/>
      <c r="BX138" s="457"/>
      <c r="BY138" s="457"/>
      <c r="BZ138" s="457"/>
      <c r="CA138" s="457"/>
    </row>
    <row r="139" spans="1:79" x14ac:dyDescent="0.3">
      <c r="A139" s="463" t="s">
        <v>44</v>
      </c>
      <c r="B139" s="457"/>
      <c r="C139" s="457"/>
      <c r="D139" s="457"/>
      <c r="E139" s="457"/>
      <c r="F139" s="457"/>
      <c r="G139" s="457"/>
      <c r="H139" s="457"/>
      <c r="I139" s="457"/>
      <c r="J139" s="457"/>
      <c r="K139" s="457"/>
      <c r="L139" s="457"/>
      <c r="M139" s="464" t="s">
        <v>45</v>
      </c>
      <c r="N139" s="464"/>
      <c r="O139" s="464"/>
      <c r="Q139" s="463" t="s">
        <v>44</v>
      </c>
      <c r="R139" s="457"/>
      <c r="S139" s="457"/>
      <c r="T139" s="457"/>
      <c r="U139" s="457"/>
      <c r="V139" s="457"/>
      <c r="W139" s="457"/>
      <c r="X139" s="457"/>
      <c r="Y139" s="457"/>
      <c r="Z139" s="457"/>
      <c r="AA139" s="457"/>
      <c r="AB139" s="457"/>
      <c r="AC139" s="464" t="s">
        <v>45</v>
      </c>
      <c r="AD139" s="464"/>
      <c r="AE139" s="464"/>
      <c r="AG139" s="463" t="s">
        <v>44</v>
      </c>
      <c r="AH139" s="457"/>
      <c r="AI139" s="457"/>
      <c r="AJ139" s="457"/>
      <c r="AK139" s="457"/>
      <c r="AL139" s="457"/>
      <c r="AM139" s="457"/>
      <c r="AN139" s="457"/>
      <c r="AO139" s="457"/>
      <c r="AP139" s="457"/>
      <c r="AQ139" s="457"/>
      <c r="AR139" s="457"/>
      <c r="AS139" s="464" t="s">
        <v>45</v>
      </c>
      <c r="AT139" s="464"/>
      <c r="AU139" s="464"/>
      <c r="AW139" s="463" t="s">
        <v>44</v>
      </c>
      <c r="AX139" s="457"/>
      <c r="AY139" s="457"/>
      <c r="AZ139" s="457"/>
      <c r="BA139" s="457"/>
      <c r="BB139" s="457"/>
      <c r="BC139" s="457"/>
      <c r="BD139" s="457"/>
      <c r="BE139" s="457"/>
      <c r="BF139" s="457"/>
      <c r="BG139" s="457"/>
      <c r="BH139" s="457"/>
      <c r="BI139" s="464" t="s">
        <v>45</v>
      </c>
      <c r="BJ139" s="464"/>
      <c r="BK139" s="464"/>
      <c r="BM139" s="463" t="s">
        <v>44</v>
      </c>
      <c r="BN139" s="457"/>
      <c r="BO139" s="457"/>
      <c r="BP139" s="457"/>
      <c r="BQ139" s="457"/>
      <c r="BR139" s="457"/>
      <c r="BS139" s="457"/>
      <c r="BT139" s="457"/>
      <c r="BU139" s="457"/>
      <c r="BV139" s="457"/>
      <c r="BW139" s="457"/>
      <c r="BX139" s="457"/>
      <c r="BY139" s="464" t="s">
        <v>45</v>
      </c>
      <c r="BZ139" s="464"/>
      <c r="CA139" s="464"/>
    </row>
    <row r="140" spans="1:79" ht="14.4" customHeight="1" x14ac:dyDescent="0.3">
      <c r="A140" s="466"/>
      <c r="B140" s="466"/>
      <c r="C140" s="465" t="s">
        <v>150</v>
      </c>
      <c r="D140" s="465"/>
      <c r="E140" s="465"/>
      <c r="F140" s="465"/>
      <c r="G140" s="465"/>
      <c r="H140" s="465" t="s">
        <v>151</v>
      </c>
      <c r="I140" s="465"/>
      <c r="J140" s="465"/>
      <c r="K140" s="465"/>
      <c r="L140" s="465"/>
      <c r="M140" s="454" t="s">
        <v>73</v>
      </c>
      <c r="N140" s="454"/>
      <c r="O140" s="454"/>
      <c r="Q140" s="466"/>
      <c r="R140" s="466"/>
      <c r="S140" s="465" t="s">
        <v>150</v>
      </c>
      <c r="T140" s="465"/>
      <c r="U140" s="465"/>
      <c r="V140" s="465"/>
      <c r="W140" s="465"/>
      <c r="X140" s="465" t="s">
        <v>151</v>
      </c>
      <c r="Y140" s="465"/>
      <c r="Z140" s="465"/>
      <c r="AA140" s="465"/>
      <c r="AB140" s="465"/>
      <c r="AC140" s="454" t="s">
        <v>73</v>
      </c>
      <c r="AD140" s="454"/>
      <c r="AE140" s="454"/>
      <c r="AG140" s="466"/>
      <c r="AH140" s="466"/>
      <c r="AI140" s="465" t="s">
        <v>150</v>
      </c>
      <c r="AJ140" s="465"/>
      <c r="AK140" s="465"/>
      <c r="AL140" s="465"/>
      <c r="AM140" s="465"/>
      <c r="AN140" s="465" t="s">
        <v>151</v>
      </c>
      <c r="AO140" s="465"/>
      <c r="AP140" s="465"/>
      <c r="AQ140" s="465"/>
      <c r="AR140" s="465"/>
      <c r="AS140" s="454" t="s">
        <v>73</v>
      </c>
      <c r="AT140" s="454"/>
      <c r="AU140" s="454"/>
      <c r="AW140" s="466"/>
      <c r="AX140" s="466"/>
      <c r="AY140" s="465" t="s">
        <v>150</v>
      </c>
      <c r="AZ140" s="465"/>
      <c r="BA140" s="465"/>
      <c r="BB140" s="465"/>
      <c r="BC140" s="465"/>
      <c r="BD140" s="465" t="s">
        <v>151</v>
      </c>
      <c r="BE140" s="465"/>
      <c r="BF140" s="465"/>
      <c r="BG140" s="465"/>
      <c r="BH140" s="465"/>
      <c r="BI140" s="454" t="s">
        <v>73</v>
      </c>
      <c r="BJ140" s="454"/>
      <c r="BK140" s="454"/>
      <c r="BM140" s="466"/>
      <c r="BN140" s="466"/>
      <c r="BO140" s="465" t="s">
        <v>150</v>
      </c>
      <c r="BP140" s="465"/>
      <c r="BQ140" s="465"/>
      <c r="BR140" s="465"/>
      <c r="BS140" s="465"/>
      <c r="BT140" s="465" t="s">
        <v>151</v>
      </c>
      <c r="BU140" s="465"/>
      <c r="BV140" s="465"/>
      <c r="BW140" s="465"/>
      <c r="BX140" s="465"/>
      <c r="BY140" s="454" t="s">
        <v>73</v>
      </c>
      <c r="BZ140" s="454"/>
      <c r="CA140" s="454"/>
    </row>
    <row r="141" spans="1:79" ht="43.2" x14ac:dyDescent="0.3">
      <c r="A141" s="466"/>
      <c r="B141" s="466"/>
      <c r="C141" s="195" t="s">
        <v>152</v>
      </c>
      <c r="D141" s="195" t="s">
        <v>153</v>
      </c>
      <c r="E141" s="196" t="s">
        <v>154</v>
      </c>
      <c r="F141" s="195" t="s">
        <v>155</v>
      </c>
      <c r="G141" s="195" t="s">
        <v>156</v>
      </c>
      <c r="H141" s="195" t="s">
        <v>152</v>
      </c>
      <c r="I141" s="195" t="s">
        <v>153</v>
      </c>
      <c r="J141" s="196" t="s">
        <v>154</v>
      </c>
      <c r="K141" s="195" t="s">
        <v>157</v>
      </c>
      <c r="L141" s="195" t="s">
        <v>156</v>
      </c>
      <c r="M141" s="196" t="s">
        <v>158</v>
      </c>
      <c r="N141" s="196" t="s">
        <v>159</v>
      </c>
      <c r="O141" s="196" t="s">
        <v>160</v>
      </c>
      <c r="Q141" s="466"/>
      <c r="R141" s="466"/>
      <c r="S141" s="195" t="s">
        <v>152</v>
      </c>
      <c r="T141" s="195" t="s">
        <v>153</v>
      </c>
      <c r="U141" s="196" t="s">
        <v>154</v>
      </c>
      <c r="V141" s="195" t="s">
        <v>155</v>
      </c>
      <c r="W141" s="195" t="s">
        <v>156</v>
      </c>
      <c r="X141" s="195" t="s">
        <v>152</v>
      </c>
      <c r="Y141" s="195" t="s">
        <v>153</v>
      </c>
      <c r="Z141" s="196" t="s">
        <v>154</v>
      </c>
      <c r="AA141" s="195" t="s">
        <v>157</v>
      </c>
      <c r="AB141" s="195" t="s">
        <v>156</v>
      </c>
      <c r="AC141" s="196" t="s">
        <v>158</v>
      </c>
      <c r="AD141" s="196" t="s">
        <v>159</v>
      </c>
      <c r="AE141" s="196" t="s">
        <v>160</v>
      </c>
      <c r="AG141" s="466"/>
      <c r="AH141" s="466"/>
      <c r="AI141" s="195" t="s">
        <v>152</v>
      </c>
      <c r="AJ141" s="195" t="s">
        <v>153</v>
      </c>
      <c r="AK141" s="196" t="s">
        <v>154</v>
      </c>
      <c r="AL141" s="195" t="s">
        <v>155</v>
      </c>
      <c r="AM141" s="195" t="s">
        <v>156</v>
      </c>
      <c r="AN141" s="195" t="s">
        <v>152</v>
      </c>
      <c r="AO141" s="195" t="s">
        <v>153</v>
      </c>
      <c r="AP141" s="196" t="s">
        <v>154</v>
      </c>
      <c r="AQ141" s="195" t="s">
        <v>157</v>
      </c>
      <c r="AR141" s="195" t="s">
        <v>156</v>
      </c>
      <c r="AS141" s="196" t="s">
        <v>158</v>
      </c>
      <c r="AT141" s="196" t="s">
        <v>159</v>
      </c>
      <c r="AU141" s="196" t="s">
        <v>160</v>
      </c>
      <c r="AW141" s="466"/>
      <c r="AX141" s="466"/>
      <c r="AY141" s="195" t="s">
        <v>152</v>
      </c>
      <c r="AZ141" s="195" t="s">
        <v>153</v>
      </c>
      <c r="BA141" s="196" t="s">
        <v>154</v>
      </c>
      <c r="BB141" s="195" t="s">
        <v>155</v>
      </c>
      <c r="BC141" s="195" t="s">
        <v>156</v>
      </c>
      <c r="BD141" s="195" t="s">
        <v>152</v>
      </c>
      <c r="BE141" s="195" t="s">
        <v>153</v>
      </c>
      <c r="BF141" s="196" t="s">
        <v>154</v>
      </c>
      <c r="BG141" s="195" t="s">
        <v>157</v>
      </c>
      <c r="BH141" s="195" t="s">
        <v>156</v>
      </c>
      <c r="BI141" s="196" t="s">
        <v>158</v>
      </c>
      <c r="BJ141" s="196" t="s">
        <v>159</v>
      </c>
      <c r="BK141" s="196" t="s">
        <v>160</v>
      </c>
      <c r="BM141" s="466"/>
      <c r="BN141" s="466"/>
      <c r="BO141" s="195" t="s">
        <v>152</v>
      </c>
      <c r="BP141" s="195" t="s">
        <v>153</v>
      </c>
      <c r="BQ141" s="196" t="s">
        <v>154</v>
      </c>
      <c r="BR141" s="195" t="s">
        <v>155</v>
      </c>
      <c r="BS141" s="195" t="s">
        <v>156</v>
      </c>
      <c r="BT141" s="195" t="s">
        <v>152</v>
      </c>
      <c r="BU141" s="195" t="s">
        <v>153</v>
      </c>
      <c r="BV141" s="196" t="s">
        <v>154</v>
      </c>
      <c r="BW141" s="195" t="s">
        <v>157</v>
      </c>
      <c r="BX141" s="195" t="s">
        <v>156</v>
      </c>
      <c r="BY141" s="196" t="s">
        <v>158</v>
      </c>
      <c r="BZ141" s="196" t="s">
        <v>159</v>
      </c>
      <c r="CA141" s="196" t="s">
        <v>160</v>
      </c>
    </row>
    <row r="142" spans="1:79" x14ac:dyDescent="0.3">
      <c r="A142" s="467" t="s">
        <v>171</v>
      </c>
      <c r="B142" s="190" t="s">
        <v>172</v>
      </c>
      <c r="C142" s="97"/>
      <c r="D142" s="97"/>
      <c r="E142" s="189" t="e">
        <f>SUM(D142/C142)*100</f>
        <v>#DIV/0!</v>
      </c>
      <c r="F142" s="190">
        <v>10</v>
      </c>
      <c r="G142" s="190">
        <v>44</v>
      </c>
      <c r="H142" s="97"/>
      <c r="I142" s="97"/>
      <c r="J142" s="189" t="e">
        <f>SUM(I142/H142)*100</f>
        <v>#DIV/0!</v>
      </c>
      <c r="K142" s="190">
        <v>20</v>
      </c>
      <c r="L142" s="190">
        <v>48</v>
      </c>
      <c r="M142" s="189" t="e">
        <f>SUM(100-E142)</f>
        <v>#DIV/0!</v>
      </c>
      <c r="N142" s="189" t="e">
        <f>SUM(M142-(M142*0.5))</f>
        <v>#DIV/0!</v>
      </c>
      <c r="O142" s="189" t="e">
        <f t="shared" ref="O142:O151" si="225">SUM((100-J142)-(100-E142))*-1</f>
        <v>#DIV/0!</v>
      </c>
      <c r="Q142" s="467" t="s">
        <v>171</v>
      </c>
      <c r="R142" s="190" t="s">
        <v>172</v>
      </c>
      <c r="S142" s="97"/>
      <c r="T142" s="97"/>
      <c r="U142" s="189" t="e">
        <f>SUM(T142/S142)*100</f>
        <v>#DIV/0!</v>
      </c>
      <c r="V142" s="190">
        <v>10</v>
      </c>
      <c r="W142" s="190">
        <v>44</v>
      </c>
      <c r="X142" s="97"/>
      <c r="Y142" s="97"/>
      <c r="Z142" s="189" t="e">
        <f>SUM(Y142/X142)*100</f>
        <v>#DIV/0!</v>
      </c>
      <c r="AA142" s="190">
        <v>20</v>
      </c>
      <c r="AB142" s="190">
        <v>48</v>
      </c>
      <c r="AC142" s="189" t="e">
        <f>SUM(100-U142)</f>
        <v>#DIV/0!</v>
      </c>
      <c r="AD142" s="189" t="e">
        <f>SUM(AC142-(AC142*0.5))</f>
        <v>#DIV/0!</v>
      </c>
      <c r="AE142" s="189" t="e">
        <f t="shared" ref="AE142:AE151" si="226">SUM((100-Z142)-(100-U142))*-1</f>
        <v>#DIV/0!</v>
      </c>
      <c r="AG142" s="467" t="s">
        <v>171</v>
      </c>
      <c r="AH142" s="190" t="s">
        <v>172</v>
      </c>
      <c r="AI142" s="97"/>
      <c r="AJ142" s="97"/>
      <c r="AK142" s="189" t="e">
        <f>SUM(AJ142/AI142)*100</f>
        <v>#DIV/0!</v>
      </c>
      <c r="AL142" s="190">
        <v>10</v>
      </c>
      <c r="AM142" s="190">
        <v>44</v>
      </c>
      <c r="AN142" s="97"/>
      <c r="AO142" s="97"/>
      <c r="AP142" s="189" t="e">
        <f>SUM(AO142/AN142)*100</f>
        <v>#DIV/0!</v>
      </c>
      <c r="AQ142" s="190">
        <v>20</v>
      </c>
      <c r="AR142" s="190">
        <v>48</v>
      </c>
      <c r="AS142" s="189" t="e">
        <f>SUM(100-AK142)</f>
        <v>#DIV/0!</v>
      </c>
      <c r="AT142" s="189" t="e">
        <f>SUM(AS142-(AS142*0.5))</f>
        <v>#DIV/0!</v>
      </c>
      <c r="AU142" s="189" t="e">
        <f t="shared" ref="AU142:AU151" si="227">SUM((100-AP142)-(100-AK142))*-1</f>
        <v>#DIV/0!</v>
      </c>
      <c r="AW142" s="467" t="s">
        <v>171</v>
      </c>
      <c r="AX142" s="190" t="s">
        <v>172</v>
      </c>
      <c r="AY142" s="97"/>
      <c r="AZ142" s="97"/>
      <c r="BA142" s="189" t="e">
        <f>SUM(AZ142/AY142)*100</f>
        <v>#DIV/0!</v>
      </c>
      <c r="BB142" s="190">
        <v>10</v>
      </c>
      <c r="BC142" s="190">
        <v>44</v>
      </c>
      <c r="BD142" s="97"/>
      <c r="BE142" s="97"/>
      <c r="BF142" s="189" t="e">
        <f>SUM(BE142/BD142)*100</f>
        <v>#DIV/0!</v>
      </c>
      <c r="BG142" s="190">
        <v>20</v>
      </c>
      <c r="BH142" s="190">
        <v>48</v>
      </c>
      <c r="BI142" s="189" t="e">
        <f>SUM(100-BA142)</f>
        <v>#DIV/0!</v>
      </c>
      <c r="BJ142" s="189" t="e">
        <f>SUM(BI142-(BI142*0.5))</f>
        <v>#DIV/0!</v>
      </c>
      <c r="BK142" s="189" t="e">
        <f t="shared" ref="BK142:BK151" si="228">SUM((100-BF142)-(100-BA142))*-1</f>
        <v>#DIV/0!</v>
      </c>
      <c r="BM142" s="467" t="s">
        <v>171</v>
      </c>
      <c r="BN142" s="190" t="s">
        <v>172</v>
      </c>
      <c r="BO142" s="97"/>
      <c r="BP142" s="97"/>
      <c r="BQ142" s="189" t="e">
        <f>SUM(BP142/BO142)*100</f>
        <v>#DIV/0!</v>
      </c>
      <c r="BR142" s="190">
        <v>10</v>
      </c>
      <c r="BS142" s="190">
        <v>44</v>
      </c>
      <c r="BT142" s="97"/>
      <c r="BU142" s="97"/>
      <c r="BV142" s="189" t="e">
        <f>SUM(BU142/BT142)*100</f>
        <v>#DIV/0!</v>
      </c>
      <c r="BW142" s="190">
        <v>20</v>
      </c>
      <c r="BX142" s="190">
        <v>48</v>
      </c>
      <c r="BY142" s="189" t="e">
        <f>SUM(100-BQ142)</f>
        <v>#DIV/0!</v>
      </c>
      <c r="BZ142" s="189" t="e">
        <f>SUM(BY142-(BY142*0.5))</f>
        <v>#DIV/0!</v>
      </c>
      <c r="CA142" s="189" t="e">
        <f t="shared" ref="CA142:CA151" si="229">SUM((100-BV142)-(100-BQ142))*-1</f>
        <v>#DIV/0!</v>
      </c>
    </row>
    <row r="143" spans="1:79" x14ac:dyDescent="0.3">
      <c r="A143" s="467"/>
      <c r="B143" s="190" t="s">
        <v>173</v>
      </c>
      <c r="C143" s="97"/>
      <c r="D143" s="97"/>
      <c r="E143" s="189" t="e">
        <f t="shared" ref="E143:E151" si="230">SUM(D143/C143)*100</f>
        <v>#DIV/0!</v>
      </c>
      <c r="F143" s="190">
        <v>10</v>
      </c>
      <c r="G143" s="190">
        <v>20</v>
      </c>
      <c r="H143" s="97"/>
      <c r="I143" s="97"/>
      <c r="J143" s="189" t="e">
        <f t="shared" ref="J143:J151" si="231">SUM(I143/H143)*100</f>
        <v>#DIV/0!</v>
      </c>
      <c r="K143" s="190">
        <v>15</v>
      </c>
      <c r="L143" s="190">
        <v>20</v>
      </c>
      <c r="M143" s="189" t="e">
        <f t="shared" ref="M143:M151" si="232">SUM(100-E143)</f>
        <v>#DIV/0!</v>
      </c>
      <c r="N143" s="189" t="e">
        <f t="shared" ref="N143:N151" si="233">SUM(M143-(M143*0.5))</f>
        <v>#DIV/0!</v>
      </c>
      <c r="O143" s="189" t="e">
        <f t="shared" si="225"/>
        <v>#DIV/0!</v>
      </c>
      <c r="Q143" s="467"/>
      <c r="R143" s="190" t="s">
        <v>173</v>
      </c>
      <c r="S143" s="97"/>
      <c r="T143" s="97"/>
      <c r="U143" s="189" t="e">
        <f t="shared" ref="U143:U151" si="234">SUM(T143/S143)*100</f>
        <v>#DIV/0!</v>
      </c>
      <c r="V143" s="190">
        <v>10</v>
      </c>
      <c r="W143" s="190">
        <v>20</v>
      </c>
      <c r="X143" s="97"/>
      <c r="Y143" s="97"/>
      <c r="Z143" s="189" t="e">
        <f t="shared" ref="Z143:Z151" si="235">SUM(Y143/X143)*100</f>
        <v>#DIV/0!</v>
      </c>
      <c r="AA143" s="190">
        <v>15</v>
      </c>
      <c r="AB143" s="190">
        <v>20</v>
      </c>
      <c r="AC143" s="189" t="e">
        <f t="shared" ref="AC143:AC151" si="236">SUM(100-U143)</f>
        <v>#DIV/0!</v>
      </c>
      <c r="AD143" s="189" t="e">
        <f t="shared" ref="AD143:AD151" si="237">SUM(AC143-(AC143*0.5))</f>
        <v>#DIV/0!</v>
      </c>
      <c r="AE143" s="189" t="e">
        <f t="shared" si="226"/>
        <v>#DIV/0!</v>
      </c>
      <c r="AG143" s="467"/>
      <c r="AH143" s="190" t="s">
        <v>173</v>
      </c>
      <c r="AI143" s="97"/>
      <c r="AJ143" s="97"/>
      <c r="AK143" s="189" t="e">
        <f t="shared" ref="AK143:AK151" si="238">SUM(AJ143/AI143)*100</f>
        <v>#DIV/0!</v>
      </c>
      <c r="AL143" s="190">
        <v>10</v>
      </c>
      <c r="AM143" s="190">
        <v>20</v>
      </c>
      <c r="AN143" s="97"/>
      <c r="AO143" s="97"/>
      <c r="AP143" s="189" t="e">
        <f t="shared" ref="AP143:AP151" si="239">SUM(AO143/AN143)*100</f>
        <v>#DIV/0!</v>
      </c>
      <c r="AQ143" s="190">
        <v>15</v>
      </c>
      <c r="AR143" s="190">
        <v>20</v>
      </c>
      <c r="AS143" s="189" t="e">
        <f t="shared" ref="AS143:AS151" si="240">SUM(100-AK143)</f>
        <v>#DIV/0!</v>
      </c>
      <c r="AT143" s="189" t="e">
        <f t="shared" ref="AT143:AT151" si="241">SUM(AS143-(AS143*0.5))</f>
        <v>#DIV/0!</v>
      </c>
      <c r="AU143" s="189" t="e">
        <f t="shared" si="227"/>
        <v>#DIV/0!</v>
      </c>
      <c r="AW143" s="467"/>
      <c r="AX143" s="190" t="s">
        <v>173</v>
      </c>
      <c r="AY143" s="97"/>
      <c r="AZ143" s="97"/>
      <c r="BA143" s="189" t="e">
        <f t="shared" ref="BA143:BA151" si="242">SUM(AZ143/AY143)*100</f>
        <v>#DIV/0!</v>
      </c>
      <c r="BB143" s="190">
        <v>10</v>
      </c>
      <c r="BC143" s="190">
        <v>20</v>
      </c>
      <c r="BD143" s="97"/>
      <c r="BE143" s="97"/>
      <c r="BF143" s="189" t="e">
        <f t="shared" ref="BF143:BF151" si="243">SUM(BE143/BD143)*100</f>
        <v>#DIV/0!</v>
      </c>
      <c r="BG143" s="190">
        <v>15</v>
      </c>
      <c r="BH143" s="190">
        <v>20</v>
      </c>
      <c r="BI143" s="189" t="e">
        <f t="shared" ref="BI143:BI151" si="244">SUM(100-BA143)</f>
        <v>#DIV/0!</v>
      </c>
      <c r="BJ143" s="189" t="e">
        <f t="shared" ref="BJ143:BJ151" si="245">SUM(BI143-(BI143*0.5))</f>
        <v>#DIV/0!</v>
      </c>
      <c r="BK143" s="189" t="e">
        <f t="shared" si="228"/>
        <v>#DIV/0!</v>
      </c>
      <c r="BM143" s="467"/>
      <c r="BN143" s="190" t="s">
        <v>173</v>
      </c>
      <c r="BO143" s="97"/>
      <c r="BP143" s="97"/>
      <c r="BQ143" s="189" t="e">
        <f t="shared" ref="BQ143:BQ151" si="246">SUM(BP143/BO143)*100</f>
        <v>#DIV/0!</v>
      </c>
      <c r="BR143" s="190">
        <v>10</v>
      </c>
      <c r="BS143" s="190">
        <v>20</v>
      </c>
      <c r="BT143" s="97"/>
      <c r="BU143" s="97"/>
      <c r="BV143" s="189" t="e">
        <f t="shared" ref="BV143:BV151" si="247">SUM(BU143/BT143)*100</f>
        <v>#DIV/0!</v>
      </c>
      <c r="BW143" s="190">
        <v>15</v>
      </c>
      <c r="BX143" s="190">
        <v>20</v>
      </c>
      <c r="BY143" s="189" t="e">
        <f t="shared" ref="BY143:BY151" si="248">SUM(100-BQ143)</f>
        <v>#DIV/0!</v>
      </c>
      <c r="BZ143" s="189" t="e">
        <f t="shared" ref="BZ143:BZ151" si="249">SUM(BY143-(BY143*0.5))</f>
        <v>#DIV/0!</v>
      </c>
      <c r="CA143" s="189" t="e">
        <f t="shared" si="229"/>
        <v>#DIV/0!</v>
      </c>
    </row>
    <row r="144" spans="1:79" x14ac:dyDescent="0.3">
      <c r="A144" s="467"/>
      <c r="B144" s="190" t="s">
        <v>174</v>
      </c>
      <c r="C144" s="97"/>
      <c r="D144" s="97"/>
      <c r="E144" s="189" t="e">
        <f t="shared" si="230"/>
        <v>#DIV/0!</v>
      </c>
      <c r="F144" s="190">
        <v>21</v>
      </c>
      <c r="G144" s="190">
        <v>26</v>
      </c>
      <c r="H144" s="97"/>
      <c r="I144" s="97"/>
      <c r="J144" s="189" t="e">
        <f t="shared" si="231"/>
        <v>#DIV/0!</v>
      </c>
      <c r="K144" s="190">
        <v>24</v>
      </c>
      <c r="L144" s="190">
        <v>26</v>
      </c>
      <c r="M144" s="189" t="e">
        <f t="shared" si="232"/>
        <v>#DIV/0!</v>
      </c>
      <c r="N144" s="189" t="e">
        <f t="shared" si="233"/>
        <v>#DIV/0!</v>
      </c>
      <c r="O144" s="189" t="e">
        <f t="shared" si="225"/>
        <v>#DIV/0!</v>
      </c>
      <c r="Q144" s="467"/>
      <c r="R144" s="190" t="s">
        <v>174</v>
      </c>
      <c r="S144" s="97"/>
      <c r="T144" s="97"/>
      <c r="U144" s="189" t="e">
        <f t="shared" si="234"/>
        <v>#DIV/0!</v>
      </c>
      <c r="V144" s="190">
        <v>21</v>
      </c>
      <c r="W144" s="190">
        <v>26</v>
      </c>
      <c r="X144" s="97"/>
      <c r="Y144" s="97"/>
      <c r="Z144" s="189" t="e">
        <f t="shared" si="235"/>
        <v>#DIV/0!</v>
      </c>
      <c r="AA144" s="190">
        <v>24</v>
      </c>
      <c r="AB144" s="190">
        <v>26</v>
      </c>
      <c r="AC144" s="189" t="e">
        <f t="shared" si="236"/>
        <v>#DIV/0!</v>
      </c>
      <c r="AD144" s="189" t="e">
        <f t="shared" si="237"/>
        <v>#DIV/0!</v>
      </c>
      <c r="AE144" s="189" t="e">
        <f t="shared" si="226"/>
        <v>#DIV/0!</v>
      </c>
      <c r="AG144" s="467"/>
      <c r="AH144" s="190" t="s">
        <v>174</v>
      </c>
      <c r="AI144" s="97"/>
      <c r="AJ144" s="97"/>
      <c r="AK144" s="189" t="e">
        <f t="shared" si="238"/>
        <v>#DIV/0!</v>
      </c>
      <c r="AL144" s="190">
        <v>21</v>
      </c>
      <c r="AM144" s="190">
        <v>26</v>
      </c>
      <c r="AN144" s="97"/>
      <c r="AO144" s="97"/>
      <c r="AP144" s="189" t="e">
        <f t="shared" si="239"/>
        <v>#DIV/0!</v>
      </c>
      <c r="AQ144" s="190">
        <v>24</v>
      </c>
      <c r="AR144" s="190">
        <v>26</v>
      </c>
      <c r="AS144" s="189" t="e">
        <f t="shared" si="240"/>
        <v>#DIV/0!</v>
      </c>
      <c r="AT144" s="189" t="e">
        <f t="shared" si="241"/>
        <v>#DIV/0!</v>
      </c>
      <c r="AU144" s="189" t="e">
        <f t="shared" si="227"/>
        <v>#DIV/0!</v>
      </c>
      <c r="AW144" s="467"/>
      <c r="AX144" s="190" t="s">
        <v>174</v>
      </c>
      <c r="AY144" s="97"/>
      <c r="AZ144" s="97"/>
      <c r="BA144" s="189" t="e">
        <f t="shared" si="242"/>
        <v>#DIV/0!</v>
      </c>
      <c r="BB144" s="190">
        <v>21</v>
      </c>
      <c r="BC144" s="190">
        <v>26</v>
      </c>
      <c r="BD144" s="97"/>
      <c r="BE144" s="97"/>
      <c r="BF144" s="189" t="e">
        <f t="shared" si="243"/>
        <v>#DIV/0!</v>
      </c>
      <c r="BG144" s="190">
        <v>24</v>
      </c>
      <c r="BH144" s="190">
        <v>26</v>
      </c>
      <c r="BI144" s="189" t="e">
        <f t="shared" si="244"/>
        <v>#DIV/0!</v>
      </c>
      <c r="BJ144" s="189" t="e">
        <f t="shared" si="245"/>
        <v>#DIV/0!</v>
      </c>
      <c r="BK144" s="189" t="e">
        <f t="shared" si="228"/>
        <v>#DIV/0!</v>
      </c>
      <c r="BM144" s="467"/>
      <c r="BN144" s="190" t="s">
        <v>174</v>
      </c>
      <c r="BO144" s="97"/>
      <c r="BP144" s="97"/>
      <c r="BQ144" s="189" t="e">
        <f t="shared" si="246"/>
        <v>#DIV/0!</v>
      </c>
      <c r="BR144" s="190">
        <v>21</v>
      </c>
      <c r="BS144" s="190">
        <v>26</v>
      </c>
      <c r="BT144" s="97"/>
      <c r="BU144" s="97"/>
      <c r="BV144" s="189" t="e">
        <f t="shared" si="247"/>
        <v>#DIV/0!</v>
      </c>
      <c r="BW144" s="190">
        <v>24</v>
      </c>
      <c r="BX144" s="190">
        <v>26</v>
      </c>
      <c r="BY144" s="189" t="e">
        <f t="shared" si="248"/>
        <v>#DIV/0!</v>
      </c>
      <c r="BZ144" s="189" t="e">
        <f t="shared" si="249"/>
        <v>#DIV/0!</v>
      </c>
      <c r="CA144" s="189" t="e">
        <f t="shared" si="229"/>
        <v>#DIV/0!</v>
      </c>
    </row>
    <row r="145" spans="1:79" s="194" customFormat="1" x14ac:dyDescent="0.3">
      <c r="A145" s="467"/>
      <c r="B145" s="193" t="s">
        <v>175</v>
      </c>
      <c r="C145" s="191"/>
      <c r="D145" s="191"/>
      <c r="E145" s="192" t="e">
        <f t="shared" si="230"/>
        <v>#DIV/0!</v>
      </c>
      <c r="F145" s="193">
        <v>41</v>
      </c>
      <c r="G145" s="193">
        <v>90</v>
      </c>
      <c r="H145" s="191"/>
      <c r="I145" s="191"/>
      <c r="J145" s="192" t="e">
        <f t="shared" si="231"/>
        <v>#DIV/0!</v>
      </c>
      <c r="K145" s="193">
        <v>35</v>
      </c>
      <c r="L145" s="193">
        <v>68</v>
      </c>
      <c r="M145" s="192" t="e">
        <f t="shared" si="232"/>
        <v>#DIV/0!</v>
      </c>
      <c r="N145" s="192" t="e">
        <f t="shared" si="233"/>
        <v>#DIV/0!</v>
      </c>
      <c r="O145" s="189" t="e">
        <f t="shared" si="225"/>
        <v>#DIV/0!</v>
      </c>
      <c r="Q145" s="467"/>
      <c r="R145" s="193" t="s">
        <v>175</v>
      </c>
      <c r="S145" s="191"/>
      <c r="T145" s="191"/>
      <c r="U145" s="192" t="e">
        <f t="shared" si="234"/>
        <v>#DIV/0!</v>
      </c>
      <c r="V145" s="193">
        <v>41</v>
      </c>
      <c r="W145" s="193">
        <v>90</v>
      </c>
      <c r="X145" s="191"/>
      <c r="Y145" s="191"/>
      <c r="Z145" s="192" t="e">
        <f t="shared" si="235"/>
        <v>#DIV/0!</v>
      </c>
      <c r="AA145" s="193">
        <v>35</v>
      </c>
      <c r="AB145" s="193">
        <v>68</v>
      </c>
      <c r="AC145" s="192" t="e">
        <f t="shared" si="236"/>
        <v>#DIV/0!</v>
      </c>
      <c r="AD145" s="192" t="e">
        <f t="shared" si="237"/>
        <v>#DIV/0!</v>
      </c>
      <c r="AE145" s="189" t="e">
        <f t="shared" si="226"/>
        <v>#DIV/0!</v>
      </c>
      <c r="AG145" s="467"/>
      <c r="AH145" s="193" t="s">
        <v>175</v>
      </c>
      <c r="AI145" s="191"/>
      <c r="AJ145" s="191"/>
      <c r="AK145" s="192" t="e">
        <f t="shared" si="238"/>
        <v>#DIV/0!</v>
      </c>
      <c r="AL145" s="193">
        <v>41</v>
      </c>
      <c r="AM145" s="193">
        <v>90</v>
      </c>
      <c r="AN145" s="191"/>
      <c r="AO145" s="191"/>
      <c r="AP145" s="192" t="e">
        <f t="shared" si="239"/>
        <v>#DIV/0!</v>
      </c>
      <c r="AQ145" s="193">
        <v>35</v>
      </c>
      <c r="AR145" s="193">
        <v>68</v>
      </c>
      <c r="AS145" s="192" t="e">
        <f t="shared" si="240"/>
        <v>#DIV/0!</v>
      </c>
      <c r="AT145" s="192" t="e">
        <f t="shared" si="241"/>
        <v>#DIV/0!</v>
      </c>
      <c r="AU145" s="189" t="e">
        <f t="shared" si="227"/>
        <v>#DIV/0!</v>
      </c>
      <c r="AW145" s="467"/>
      <c r="AX145" s="193" t="s">
        <v>175</v>
      </c>
      <c r="AY145" s="191"/>
      <c r="AZ145" s="191"/>
      <c r="BA145" s="192" t="e">
        <f t="shared" si="242"/>
        <v>#DIV/0!</v>
      </c>
      <c r="BB145" s="193">
        <v>41</v>
      </c>
      <c r="BC145" s="193">
        <v>90</v>
      </c>
      <c r="BD145" s="191"/>
      <c r="BE145" s="191"/>
      <c r="BF145" s="192" t="e">
        <f t="shared" si="243"/>
        <v>#DIV/0!</v>
      </c>
      <c r="BG145" s="193">
        <v>35</v>
      </c>
      <c r="BH145" s="193">
        <v>68</v>
      </c>
      <c r="BI145" s="192" t="e">
        <f t="shared" si="244"/>
        <v>#DIV/0!</v>
      </c>
      <c r="BJ145" s="192" t="e">
        <f t="shared" si="245"/>
        <v>#DIV/0!</v>
      </c>
      <c r="BK145" s="189" t="e">
        <f t="shared" si="228"/>
        <v>#DIV/0!</v>
      </c>
      <c r="BM145" s="467"/>
      <c r="BN145" s="193" t="s">
        <v>175</v>
      </c>
      <c r="BO145" s="191"/>
      <c r="BP145" s="191"/>
      <c r="BQ145" s="192" t="e">
        <f t="shared" si="246"/>
        <v>#DIV/0!</v>
      </c>
      <c r="BR145" s="193">
        <v>41</v>
      </c>
      <c r="BS145" s="193">
        <v>90</v>
      </c>
      <c r="BT145" s="191"/>
      <c r="BU145" s="191"/>
      <c r="BV145" s="192" t="e">
        <f t="shared" si="247"/>
        <v>#DIV/0!</v>
      </c>
      <c r="BW145" s="193">
        <v>35</v>
      </c>
      <c r="BX145" s="193">
        <v>68</v>
      </c>
      <c r="BY145" s="192" t="e">
        <f t="shared" si="248"/>
        <v>#DIV/0!</v>
      </c>
      <c r="BZ145" s="192" t="e">
        <f t="shared" si="249"/>
        <v>#DIV/0!</v>
      </c>
      <c r="CA145" s="189" t="e">
        <f t="shared" si="229"/>
        <v>#DIV/0!</v>
      </c>
    </row>
    <row r="146" spans="1:79" ht="14.4" customHeight="1" x14ac:dyDescent="0.3">
      <c r="A146" s="467" t="s">
        <v>176</v>
      </c>
      <c r="B146" s="190" t="s">
        <v>177</v>
      </c>
      <c r="C146" s="97"/>
      <c r="D146" s="97"/>
      <c r="E146" s="189" t="e">
        <f t="shared" si="230"/>
        <v>#DIV/0!</v>
      </c>
      <c r="F146" s="190">
        <v>24</v>
      </c>
      <c r="G146" s="190">
        <v>26</v>
      </c>
      <c r="H146" s="97"/>
      <c r="I146" s="97"/>
      <c r="J146" s="189" t="e">
        <f t="shared" si="231"/>
        <v>#DIV/0!</v>
      </c>
      <c r="K146" s="190">
        <v>26</v>
      </c>
      <c r="L146" s="190">
        <v>26</v>
      </c>
      <c r="M146" s="189" t="e">
        <f t="shared" si="232"/>
        <v>#DIV/0!</v>
      </c>
      <c r="N146" s="189" t="e">
        <f t="shared" si="233"/>
        <v>#DIV/0!</v>
      </c>
      <c r="O146" s="189" t="e">
        <f t="shared" si="225"/>
        <v>#DIV/0!</v>
      </c>
      <c r="Q146" s="467" t="s">
        <v>176</v>
      </c>
      <c r="R146" s="190" t="s">
        <v>177</v>
      </c>
      <c r="S146" s="97"/>
      <c r="T146" s="97"/>
      <c r="U146" s="189" t="e">
        <f t="shared" si="234"/>
        <v>#DIV/0!</v>
      </c>
      <c r="V146" s="190">
        <v>24</v>
      </c>
      <c r="W146" s="190">
        <v>26</v>
      </c>
      <c r="X146" s="97"/>
      <c r="Y146" s="97"/>
      <c r="Z146" s="189" t="e">
        <f t="shared" si="235"/>
        <v>#DIV/0!</v>
      </c>
      <c r="AA146" s="190">
        <v>26</v>
      </c>
      <c r="AB146" s="190">
        <v>26</v>
      </c>
      <c r="AC146" s="189" t="e">
        <f t="shared" si="236"/>
        <v>#DIV/0!</v>
      </c>
      <c r="AD146" s="189" t="e">
        <f t="shared" si="237"/>
        <v>#DIV/0!</v>
      </c>
      <c r="AE146" s="189" t="e">
        <f t="shared" si="226"/>
        <v>#DIV/0!</v>
      </c>
      <c r="AG146" s="467" t="s">
        <v>176</v>
      </c>
      <c r="AH146" s="190" t="s">
        <v>177</v>
      </c>
      <c r="AI146" s="97"/>
      <c r="AJ146" s="97"/>
      <c r="AK146" s="189" t="e">
        <f t="shared" si="238"/>
        <v>#DIV/0!</v>
      </c>
      <c r="AL146" s="190">
        <v>24</v>
      </c>
      <c r="AM146" s="190">
        <v>26</v>
      </c>
      <c r="AN146" s="97"/>
      <c r="AO146" s="97"/>
      <c r="AP146" s="189" t="e">
        <f t="shared" si="239"/>
        <v>#DIV/0!</v>
      </c>
      <c r="AQ146" s="190">
        <v>26</v>
      </c>
      <c r="AR146" s="190">
        <v>26</v>
      </c>
      <c r="AS146" s="189" t="e">
        <f t="shared" si="240"/>
        <v>#DIV/0!</v>
      </c>
      <c r="AT146" s="189" t="e">
        <f t="shared" si="241"/>
        <v>#DIV/0!</v>
      </c>
      <c r="AU146" s="189" t="e">
        <f t="shared" si="227"/>
        <v>#DIV/0!</v>
      </c>
      <c r="AW146" s="467" t="s">
        <v>176</v>
      </c>
      <c r="AX146" s="190" t="s">
        <v>177</v>
      </c>
      <c r="AY146" s="97"/>
      <c r="AZ146" s="97"/>
      <c r="BA146" s="189" t="e">
        <f t="shared" si="242"/>
        <v>#DIV/0!</v>
      </c>
      <c r="BB146" s="190">
        <v>24</v>
      </c>
      <c r="BC146" s="190">
        <v>26</v>
      </c>
      <c r="BD146" s="97"/>
      <c r="BE146" s="97"/>
      <c r="BF146" s="189" t="e">
        <f t="shared" si="243"/>
        <v>#DIV/0!</v>
      </c>
      <c r="BG146" s="190">
        <v>26</v>
      </c>
      <c r="BH146" s="190">
        <v>26</v>
      </c>
      <c r="BI146" s="189" t="e">
        <f t="shared" si="244"/>
        <v>#DIV/0!</v>
      </c>
      <c r="BJ146" s="189" t="e">
        <f t="shared" si="245"/>
        <v>#DIV/0!</v>
      </c>
      <c r="BK146" s="189" t="e">
        <f t="shared" si="228"/>
        <v>#DIV/0!</v>
      </c>
      <c r="BM146" s="467" t="s">
        <v>176</v>
      </c>
      <c r="BN146" s="190" t="s">
        <v>177</v>
      </c>
      <c r="BO146" s="97"/>
      <c r="BP146" s="97"/>
      <c r="BQ146" s="189" t="e">
        <f t="shared" si="246"/>
        <v>#DIV/0!</v>
      </c>
      <c r="BR146" s="190">
        <v>24</v>
      </c>
      <c r="BS146" s="190">
        <v>26</v>
      </c>
      <c r="BT146" s="97"/>
      <c r="BU146" s="97"/>
      <c r="BV146" s="189" t="e">
        <f t="shared" si="247"/>
        <v>#DIV/0!</v>
      </c>
      <c r="BW146" s="190">
        <v>26</v>
      </c>
      <c r="BX146" s="190">
        <v>26</v>
      </c>
      <c r="BY146" s="189" t="e">
        <f t="shared" si="248"/>
        <v>#DIV/0!</v>
      </c>
      <c r="BZ146" s="189" t="e">
        <f t="shared" si="249"/>
        <v>#DIV/0!</v>
      </c>
      <c r="CA146" s="189" t="e">
        <f t="shared" si="229"/>
        <v>#DIV/0!</v>
      </c>
    </row>
    <row r="147" spans="1:79" x14ac:dyDescent="0.3">
      <c r="A147" s="467"/>
      <c r="B147" s="190" t="s">
        <v>178</v>
      </c>
      <c r="C147" s="97"/>
      <c r="D147" s="97"/>
      <c r="E147" s="189" t="e">
        <f t="shared" si="230"/>
        <v>#DIV/0!</v>
      </c>
      <c r="F147" s="190">
        <v>21</v>
      </c>
      <c r="G147" s="190">
        <v>26</v>
      </c>
      <c r="H147" s="97"/>
      <c r="I147" s="97"/>
      <c r="J147" s="189" t="e">
        <f t="shared" si="231"/>
        <v>#DIV/0!</v>
      </c>
      <c r="K147" s="190">
        <v>24</v>
      </c>
      <c r="L147" s="190">
        <v>26</v>
      </c>
      <c r="M147" s="189" t="e">
        <f t="shared" si="232"/>
        <v>#DIV/0!</v>
      </c>
      <c r="N147" s="189" t="e">
        <f t="shared" si="233"/>
        <v>#DIV/0!</v>
      </c>
      <c r="O147" s="189" t="e">
        <f t="shared" si="225"/>
        <v>#DIV/0!</v>
      </c>
      <c r="Q147" s="467"/>
      <c r="R147" s="190" t="s">
        <v>178</v>
      </c>
      <c r="S147" s="97"/>
      <c r="T147" s="97"/>
      <c r="U147" s="189" t="e">
        <f t="shared" si="234"/>
        <v>#DIV/0!</v>
      </c>
      <c r="V147" s="190">
        <v>21</v>
      </c>
      <c r="W147" s="190">
        <v>26</v>
      </c>
      <c r="X147" s="97"/>
      <c r="Y147" s="97"/>
      <c r="Z147" s="189" t="e">
        <f t="shared" si="235"/>
        <v>#DIV/0!</v>
      </c>
      <c r="AA147" s="190">
        <v>24</v>
      </c>
      <c r="AB147" s="190">
        <v>26</v>
      </c>
      <c r="AC147" s="189" t="e">
        <f t="shared" si="236"/>
        <v>#DIV/0!</v>
      </c>
      <c r="AD147" s="189" t="e">
        <f t="shared" si="237"/>
        <v>#DIV/0!</v>
      </c>
      <c r="AE147" s="189" t="e">
        <f t="shared" si="226"/>
        <v>#DIV/0!</v>
      </c>
      <c r="AG147" s="467"/>
      <c r="AH147" s="190" t="s">
        <v>178</v>
      </c>
      <c r="AI147" s="97"/>
      <c r="AJ147" s="97"/>
      <c r="AK147" s="189" t="e">
        <f t="shared" si="238"/>
        <v>#DIV/0!</v>
      </c>
      <c r="AL147" s="190">
        <v>21</v>
      </c>
      <c r="AM147" s="190">
        <v>26</v>
      </c>
      <c r="AN147" s="97"/>
      <c r="AO147" s="97"/>
      <c r="AP147" s="189" t="e">
        <f t="shared" si="239"/>
        <v>#DIV/0!</v>
      </c>
      <c r="AQ147" s="190">
        <v>24</v>
      </c>
      <c r="AR147" s="190">
        <v>26</v>
      </c>
      <c r="AS147" s="189" t="e">
        <f t="shared" si="240"/>
        <v>#DIV/0!</v>
      </c>
      <c r="AT147" s="189" t="e">
        <f t="shared" si="241"/>
        <v>#DIV/0!</v>
      </c>
      <c r="AU147" s="189" t="e">
        <f t="shared" si="227"/>
        <v>#DIV/0!</v>
      </c>
      <c r="AW147" s="467"/>
      <c r="AX147" s="190" t="s">
        <v>178</v>
      </c>
      <c r="AY147" s="97"/>
      <c r="AZ147" s="97"/>
      <c r="BA147" s="189" t="e">
        <f t="shared" si="242"/>
        <v>#DIV/0!</v>
      </c>
      <c r="BB147" s="190">
        <v>21</v>
      </c>
      <c r="BC147" s="190">
        <v>26</v>
      </c>
      <c r="BD147" s="97"/>
      <c r="BE147" s="97"/>
      <c r="BF147" s="189" t="e">
        <f t="shared" si="243"/>
        <v>#DIV/0!</v>
      </c>
      <c r="BG147" s="190">
        <v>24</v>
      </c>
      <c r="BH147" s="190">
        <v>26</v>
      </c>
      <c r="BI147" s="189" t="e">
        <f t="shared" si="244"/>
        <v>#DIV/0!</v>
      </c>
      <c r="BJ147" s="189" t="e">
        <f t="shared" si="245"/>
        <v>#DIV/0!</v>
      </c>
      <c r="BK147" s="189" t="e">
        <f t="shared" si="228"/>
        <v>#DIV/0!</v>
      </c>
      <c r="BM147" s="467"/>
      <c r="BN147" s="190" t="s">
        <v>178</v>
      </c>
      <c r="BO147" s="97"/>
      <c r="BP147" s="97"/>
      <c r="BQ147" s="189" t="e">
        <f t="shared" si="246"/>
        <v>#DIV/0!</v>
      </c>
      <c r="BR147" s="190">
        <v>21</v>
      </c>
      <c r="BS147" s="190">
        <v>26</v>
      </c>
      <c r="BT147" s="97"/>
      <c r="BU147" s="97"/>
      <c r="BV147" s="189" t="e">
        <f t="shared" si="247"/>
        <v>#DIV/0!</v>
      </c>
      <c r="BW147" s="190">
        <v>24</v>
      </c>
      <c r="BX147" s="190">
        <v>26</v>
      </c>
      <c r="BY147" s="189" t="e">
        <f t="shared" si="248"/>
        <v>#DIV/0!</v>
      </c>
      <c r="BZ147" s="189" t="e">
        <f t="shared" si="249"/>
        <v>#DIV/0!</v>
      </c>
      <c r="CA147" s="189" t="e">
        <f t="shared" si="229"/>
        <v>#DIV/0!</v>
      </c>
    </row>
    <row r="148" spans="1:79" x14ac:dyDescent="0.3">
      <c r="A148" s="467"/>
      <c r="B148" s="190" t="s">
        <v>179</v>
      </c>
      <c r="C148" s="97"/>
      <c r="D148" s="97"/>
      <c r="E148" s="189" t="e">
        <f t="shared" si="230"/>
        <v>#DIV/0!</v>
      </c>
      <c r="F148" s="190">
        <v>21</v>
      </c>
      <c r="G148" s="190">
        <v>25</v>
      </c>
      <c r="H148" s="97"/>
      <c r="I148" s="97"/>
      <c r="J148" s="189" t="e">
        <f t="shared" si="231"/>
        <v>#DIV/0!</v>
      </c>
      <c r="K148" s="190">
        <v>24</v>
      </c>
      <c r="L148" s="190">
        <v>25</v>
      </c>
      <c r="M148" s="189" t="e">
        <f t="shared" si="232"/>
        <v>#DIV/0!</v>
      </c>
      <c r="N148" s="189" t="e">
        <f t="shared" si="233"/>
        <v>#DIV/0!</v>
      </c>
      <c r="O148" s="189" t="e">
        <f t="shared" si="225"/>
        <v>#DIV/0!</v>
      </c>
      <c r="Q148" s="467"/>
      <c r="R148" s="190" t="s">
        <v>179</v>
      </c>
      <c r="S148" s="97"/>
      <c r="T148" s="97"/>
      <c r="U148" s="189" t="e">
        <f t="shared" si="234"/>
        <v>#DIV/0!</v>
      </c>
      <c r="V148" s="190">
        <v>21</v>
      </c>
      <c r="W148" s="190">
        <v>25</v>
      </c>
      <c r="X148" s="97"/>
      <c r="Y148" s="97"/>
      <c r="Z148" s="189" t="e">
        <f t="shared" si="235"/>
        <v>#DIV/0!</v>
      </c>
      <c r="AA148" s="190">
        <v>24</v>
      </c>
      <c r="AB148" s="190">
        <v>25</v>
      </c>
      <c r="AC148" s="189" t="e">
        <f t="shared" si="236"/>
        <v>#DIV/0!</v>
      </c>
      <c r="AD148" s="189" t="e">
        <f t="shared" si="237"/>
        <v>#DIV/0!</v>
      </c>
      <c r="AE148" s="189" t="e">
        <f t="shared" si="226"/>
        <v>#DIV/0!</v>
      </c>
      <c r="AG148" s="467"/>
      <c r="AH148" s="190" t="s">
        <v>179</v>
      </c>
      <c r="AI148" s="97"/>
      <c r="AJ148" s="97"/>
      <c r="AK148" s="189" t="e">
        <f t="shared" si="238"/>
        <v>#DIV/0!</v>
      </c>
      <c r="AL148" s="190">
        <v>21</v>
      </c>
      <c r="AM148" s="190">
        <v>25</v>
      </c>
      <c r="AN148" s="97"/>
      <c r="AO148" s="97"/>
      <c r="AP148" s="189" t="e">
        <f t="shared" si="239"/>
        <v>#DIV/0!</v>
      </c>
      <c r="AQ148" s="190">
        <v>24</v>
      </c>
      <c r="AR148" s="190">
        <v>25</v>
      </c>
      <c r="AS148" s="189" t="e">
        <f t="shared" si="240"/>
        <v>#DIV/0!</v>
      </c>
      <c r="AT148" s="189" t="e">
        <f t="shared" si="241"/>
        <v>#DIV/0!</v>
      </c>
      <c r="AU148" s="189" t="e">
        <f t="shared" si="227"/>
        <v>#DIV/0!</v>
      </c>
      <c r="AW148" s="467"/>
      <c r="AX148" s="190" t="s">
        <v>179</v>
      </c>
      <c r="AY148" s="97"/>
      <c r="AZ148" s="97"/>
      <c r="BA148" s="189" t="e">
        <f t="shared" si="242"/>
        <v>#DIV/0!</v>
      </c>
      <c r="BB148" s="190">
        <v>21</v>
      </c>
      <c r="BC148" s="190">
        <v>25</v>
      </c>
      <c r="BD148" s="97"/>
      <c r="BE148" s="97"/>
      <c r="BF148" s="189" t="e">
        <f t="shared" si="243"/>
        <v>#DIV/0!</v>
      </c>
      <c r="BG148" s="190">
        <v>24</v>
      </c>
      <c r="BH148" s="190">
        <v>25</v>
      </c>
      <c r="BI148" s="189" t="e">
        <f t="shared" si="244"/>
        <v>#DIV/0!</v>
      </c>
      <c r="BJ148" s="189" t="e">
        <f t="shared" si="245"/>
        <v>#DIV/0!</v>
      </c>
      <c r="BK148" s="189" t="e">
        <f t="shared" si="228"/>
        <v>#DIV/0!</v>
      </c>
      <c r="BM148" s="467"/>
      <c r="BN148" s="190" t="s">
        <v>179</v>
      </c>
      <c r="BO148" s="97"/>
      <c r="BP148" s="97"/>
      <c r="BQ148" s="189" t="e">
        <f t="shared" si="246"/>
        <v>#DIV/0!</v>
      </c>
      <c r="BR148" s="190">
        <v>21</v>
      </c>
      <c r="BS148" s="190">
        <v>25</v>
      </c>
      <c r="BT148" s="97"/>
      <c r="BU148" s="97"/>
      <c r="BV148" s="189" t="e">
        <f t="shared" si="247"/>
        <v>#DIV/0!</v>
      </c>
      <c r="BW148" s="190">
        <v>24</v>
      </c>
      <c r="BX148" s="190">
        <v>25</v>
      </c>
      <c r="BY148" s="189" t="e">
        <f t="shared" si="248"/>
        <v>#DIV/0!</v>
      </c>
      <c r="BZ148" s="189" t="e">
        <f t="shared" si="249"/>
        <v>#DIV/0!</v>
      </c>
      <c r="CA148" s="189" t="e">
        <f t="shared" si="229"/>
        <v>#DIV/0!</v>
      </c>
    </row>
    <row r="149" spans="1:79" s="194" customFormat="1" x14ac:dyDescent="0.3">
      <c r="A149" s="467"/>
      <c r="B149" s="193" t="s">
        <v>180</v>
      </c>
      <c r="C149" s="191"/>
      <c r="D149" s="191"/>
      <c r="E149" s="192" t="e">
        <f t="shared" si="230"/>
        <v>#DIV/0!</v>
      </c>
      <c r="F149" s="193">
        <v>66</v>
      </c>
      <c r="G149" s="193">
        <v>77</v>
      </c>
      <c r="H149" s="191"/>
      <c r="I149" s="191"/>
      <c r="J149" s="192" t="e">
        <f t="shared" si="231"/>
        <v>#DIV/0!</v>
      </c>
      <c r="K149" s="193">
        <v>74</v>
      </c>
      <c r="L149" s="193">
        <v>77</v>
      </c>
      <c r="M149" s="192" t="e">
        <f t="shared" si="232"/>
        <v>#DIV/0!</v>
      </c>
      <c r="N149" s="192" t="e">
        <f t="shared" si="233"/>
        <v>#DIV/0!</v>
      </c>
      <c r="O149" s="189" t="e">
        <f t="shared" si="225"/>
        <v>#DIV/0!</v>
      </c>
      <c r="Q149" s="467"/>
      <c r="R149" s="193" t="s">
        <v>180</v>
      </c>
      <c r="S149" s="191"/>
      <c r="T149" s="191"/>
      <c r="U149" s="192" t="e">
        <f t="shared" si="234"/>
        <v>#DIV/0!</v>
      </c>
      <c r="V149" s="193">
        <v>66</v>
      </c>
      <c r="W149" s="193">
        <v>77</v>
      </c>
      <c r="X149" s="191"/>
      <c r="Y149" s="191"/>
      <c r="Z149" s="192" t="e">
        <f t="shared" si="235"/>
        <v>#DIV/0!</v>
      </c>
      <c r="AA149" s="193">
        <v>74</v>
      </c>
      <c r="AB149" s="193">
        <v>77</v>
      </c>
      <c r="AC149" s="192" t="e">
        <f t="shared" si="236"/>
        <v>#DIV/0!</v>
      </c>
      <c r="AD149" s="192" t="e">
        <f t="shared" si="237"/>
        <v>#DIV/0!</v>
      </c>
      <c r="AE149" s="189" t="e">
        <f t="shared" si="226"/>
        <v>#DIV/0!</v>
      </c>
      <c r="AG149" s="467"/>
      <c r="AH149" s="193" t="s">
        <v>180</v>
      </c>
      <c r="AI149" s="191"/>
      <c r="AJ149" s="191"/>
      <c r="AK149" s="192" t="e">
        <f t="shared" si="238"/>
        <v>#DIV/0!</v>
      </c>
      <c r="AL149" s="193">
        <v>66</v>
      </c>
      <c r="AM149" s="193">
        <v>77</v>
      </c>
      <c r="AN149" s="191"/>
      <c r="AO149" s="191"/>
      <c r="AP149" s="192" t="e">
        <f t="shared" si="239"/>
        <v>#DIV/0!</v>
      </c>
      <c r="AQ149" s="193">
        <v>74</v>
      </c>
      <c r="AR149" s="193">
        <v>77</v>
      </c>
      <c r="AS149" s="192" t="e">
        <f t="shared" si="240"/>
        <v>#DIV/0!</v>
      </c>
      <c r="AT149" s="192" t="e">
        <f t="shared" si="241"/>
        <v>#DIV/0!</v>
      </c>
      <c r="AU149" s="189" t="e">
        <f t="shared" si="227"/>
        <v>#DIV/0!</v>
      </c>
      <c r="AW149" s="467"/>
      <c r="AX149" s="193" t="s">
        <v>180</v>
      </c>
      <c r="AY149" s="191"/>
      <c r="AZ149" s="191"/>
      <c r="BA149" s="192" t="e">
        <f t="shared" si="242"/>
        <v>#DIV/0!</v>
      </c>
      <c r="BB149" s="193">
        <v>66</v>
      </c>
      <c r="BC149" s="193">
        <v>77</v>
      </c>
      <c r="BD149" s="191"/>
      <c r="BE149" s="191"/>
      <c r="BF149" s="192" t="e">
        <f t="shared" si="243"/>
        <v>#DIV/0!</v>
      </c>
      <c r="BG149" s="193">
        <v>74</v>
      </c>
      <c r="BH149" s="193">
        <v>77</v>
      </c>
      <c r="BI149" s="192" t="e">
        <f t="shared" si="244"/>
        <v>#DIV/0!</v>
      </c>
      <c r="BJ149" s="192" t="e">
        <f t="shared" si="245"/>
        <v>#DIV/0!</v>
      </c>
      <c r="BK149" s="189" t="e">
        <f t="shared" si="228"/>
        <v>#DIV/0!</v>
      </c>
      <c r="BM149" s="467"/>
      <c r="BN149" s="193" t="s">
        <v>180</v>
      </c>
      <c r="BO149" s="191"/>
      <c r="BP149" s="191"/>
      <c r="BQ149" s="192" t="e">
        <f t="shared" si="246"/>
        <v>#DIV/0!</v>
      </c>
      <c r="BR149" s="193">
        <v>66</v>
      </c>
      <c r="BS149" s="193">
        <v>77</v>
      </c>
      <c r="BT149" s="191"/>
      <c r="BU149" s="191"/>
      <c r="BV149" s="192" t="e">
        <f t="shared" si="247"/>
        <v>#DIV/0!</v>
      </c>
      <c r="BW149" s="193">
        <v>74</v>
      </c>
      <c r="BX149" s="193">
        <v>77</v>
      </c>
      <c r="BY149" s="192" t="e">
        <f t="shared" si="248"/>
        <v>#DIV/0!</v>
      </c>
      <c r="BZ149" s="192" t="e">
        <f t="shared" si="249"/>
        <v>#DIV/0!</v>
      </c>
      <c r="CA149" s="189" t="e">
        <f t="shared" si="229"/>
        <v>#DIV/0!</v>
      </c>
    </row>
    <row r="150" spans="1:79" ht="14.4" customHeight="1" x14ac:dyDescent="0.3">
      <c r="A150" s="467" t="s">
        <v>181</v>
      </c>
      <c r="B150" s="190" t="s">
        <v>182</v>
      </c>
      <c r="C150" s="97"/>
      <c r="D150" s="97"/>
      <c r="E150" s="189" t="e">
        <f t="shared" si="230"/>
        <v>#DIV/0!</v>
      </c>
      <c r="F150" s="190">
        <v>8</v>
      </c>
      <c r="G150" s="190">
        <v>20</v>
      </c>
      <c r="H150" s="97"/>
      <c r="I150" s="97"/>
      <c r="J150" s="189" t="e">
        <f t="shared" si="231"/>
        <v>#DIV/0!</v>
      </c>
      <c r="K150" s="190">
        <v>12</v>
      </c>
      <c r="L150" s="190">
        <v>20</v>
      </c>
      <c r="M150" s="189" t="e">
        <f t="shared" si="232"/>
        <v>#DIV/0!</v>
      </c>
      <c r="N150" s="189" t="e">
        <f t="shared" si="233"/>
        <v>#DIV/0!</v>
      </c>
      <c r="O150" s="189" t="e">
        <f t="shared" si="225"/>
        <v>#DIV/0!</v>
      </c>
      <c r="Q150" s="467" t="s">
        <v>181</v>
      </c>
      <c r="R150" s="190" t="s">
        <v>182</v>
      </c>
      <c r="S150" s="97"/>
      <c r="T150" s="97"/>
      <c r="U150" s="189" t="e">
        <f t="shared" si="234"/>
        <v>#DIV/0!</v>
      </c>
      <c r="V150" s="190">
        <v>8</v>
      </c>
      <c r="W150" s="190">
        <v>20</v>
      </c>
      <c r="X150" s="97"/>
      <c r="Y150" s="97"/>
      <c r="Z150" s="189" t="e">
        <f t="shared" si="235"/>
        <v>#DIV/0!</v>
      </c>
      <c r="AA150" s="190">
        <v>12</v>
      </c>
      <c r="AB150" s="190">
        <v>20</v>
      </c>
      <c r="AC150" s="189" t="e">
        <f t="shared" si="236"/>
        <v>#DIV/0!</v>
      </c>
      <c r="AD150" s="189" t="e">
        <f t="shared" si="237"/>
        <v>#DIV/0!</v>
      </c>
      <c r="AE150" s="189" t="e">
        <f t="shared" si="226"/>
        <v>#DIV/0!</v>
      </c>
      <c r="AG150" s="467" t="s">
        <v>181</v>
      </c>
      <c r="AH150" s="190" t="s">
        <v>182</v>
      </c>
      <c r="AI150" s="97"/>
      <c r="AJ150" s="97"/>
      <c r="AK150" s="189" t="e">
        <f t="shared" si="238"/>
        <v>#DIV/0!</v>
      </c>
      <c r="AL150" s="190">
        <v>8</v>
      </c>
      <c r="AM150" s="190">
        <v>20</v>
      </c>
      <c r="AN150" s="97"/>
      <c r="AO150" s="97"/>
      <c r="AP150" s="189" t="e">
        <f t="shared" si="239"/>
        <v>#DIV/0!</v>
      </c>
      <c r="AQ150" s="190">
        <v>12</v>
      </c>
      <c r="AR150" s="190">
        <v>20</v>
      </c>
      <c r="AS150" s="189" t="e">
        <f t="shared" si="240"/>
        <v>#DIV/0!</v>
      </c>
      <c r="AT150" s="189" t="e">
        <f t="shared" si="241"/>
        <v>#DIV/0!</v>
      </c>
      <c r="AU150" s="189" t="e">
        <f t="shared" si="227"/>
        <v>#DIV/0!</v>
      </c>
      <c r="AW150" s="467" t="s">
        <v>181</v>
      </c>
      <c r="AX150" s="190" t="s">
        <v>182</v>
      </c>
      <c r="AY150" s="97"/>
      <c r="AZ150" s="97"/>
      <c r="BA150" s="189" t="e">
        <f t="shared" si="242"/>
        <v>#DIV/0!</v>
      </c>
      <c r="BB150" s="190">
        <v>8</v>
      </c>
      <c r="BC150" s="190">
        <v>20</v>
      </c>
      <c r="BD150" s="97"/>
      <c r="BE150" s="97"/>
      <c r="BF150" s="189" t="e">
        <f t="shared" si="243"/>
        <v>#DIV/0!</v>
      </c>
      <c r="BG150" s="190">
        <v>12</v>
      </c>
      <c r="BH150" s="190">
        <v>20</v>
      </c>
      <c r="BI150" s="189" t="e">
        <f t="shared" si="244"/>
        <v>#DIV/0!</v>
      </c>
      <c r="BJ150" s="189" t="e">
        <f t="shared" si="245"/>
        <v>#DIV/0!</v>
      </c>
      <c r="BK150" s="189" t="e">
        <f t="shared" si="228"/>
        <v>#DIV/0!</v>
      </c>
      <c r="BM150" s="467" t="s">
        <v>181</v>
      </c>
      <c r="BN150" s="190" t="s">
        <v>182</v>
      </c>
      <c r="BO150" s="97"/>
      <c r="BP150" s="97"/>
      <c r="BQ150" s="189" t="e">
        <f t="shared" si="246"/>
        <v>#DIV/0!</v>
      </c>
      <c r="BR150" s="190">
        <v>8</v>
      </c>
      <c r="BS150" s="190">
        <v>20</v>
      </c>
      <c r="BT150" s="97"/>
      <c r="BU150" s="97"/>
      <c r="BV150" s="189" t="e">
        <f t="shared" si="247"/>
        <v>#DIV/0!</v>
      </c>
      <c r="BW150" s="190">
        <v>12</v>
      </c>
      <c r="BX150" s="190">
        <v>20</v>
      </c>
      <c r="BY150" s="189" t="e">
        <f t="shared" si="248"/>
        <v>#DIV/0!</v>
      </c>
      <c r="BZ150" s="189" t="e">
        <f t="shared" si="249"/>
        <v>#DIV/0!</v>
      </c>
      <c r="CA150" s="189" t="e">
        <f t="shared" si="229"/>
        <v>#DIV/0!</v>
      </c>
    </row>
    <row r="151" spans="1:79" x14ac:dyDescent="0.3">
      <c r="A151" s="467"/>
      <c r="B151" s="197" t="s">
        <v>183</v>
      </c>
      <c r="C151" s="97"/>
      <c r="D151" s="97"/>
      <c r="E151" s="189" t="e">
        <f t="shared" si="230"/>
        <v>#DIV/0!</v>
      </c>
      <c r="F151" s="190">
        <v>16</v>
      </c>
      <c r="G151" s="190">
        <v>40</v>
      </c>
      <c r="H151" s="97"/>
      <c r="I151" s="97"/>
      <c r="J151" s="189" t="e">
        <f t="shared" si="231"/>
        <v>#DIV/0!</v>
      </c>
      <c r="K151" s="190">
        <v>28</v>
      </c>
      <c r="L151" s="190">
        <v>40</v>
      </c>
      <c r="M151" s="189" t="e">
        <f t="shared" si="232"/>
        <v>#DIV/0!</v>
      </c>
      <c r="N151" s="189" t="e">
        <f t="shared" si="233"/>
        <v>#DIV/0!</v>
      </c>
      <c r="O151" s="189" t="e">
        <f t="shared" si="225"/>
        <v>#DIV/0!</v>
      </c>
      <c r="Q151" s="467"/>
      <c r="R151" s="197" t="s">
        <v>183</v>
      </c>
      <c r="S151" s="97"/>
      <c r="T151" s="97"/>
      <c r="U151" s="189" t="e">
        <f t="shared" si="234"/>
        <v>#DIV/0!</v>
      </c>
      <c r="V151" s="190">
        <v>16</v>
      </c>
      <c r="W151" s="190">
        <v>40</v>
      </c>
      <c r="X151" s="97"/>
      <c r="Y151" s="97"/>
      <c r="Z151" s="189" t="e">
        <f t="shared" si="235"/>
        <v>#DIV/0!</v>
      </c>
      <c r="AA151" s="190">
        <v>28</v>
      </c>
      <c r="AB151" s="190">
        <v>40</v>
      </c>
      <c r="AC151" s="189" t="e">
        <f t="shared" si="236"/>
        <v>#DIV/0!</v>
      </c>
      <c r="AD151" s="189" t="e">
        <f t="shared" si="237"/>
        <v>#DIV/0!</v>
      </c>
      <c r="AE151" s="189" t="e">
        <f t="shared" si="226"/>
        <v>#DIV/0!</v>
      </c>
      <c r="AG151" s="467"/>
      <c r="AH151" s="197" t="s">
        <v>183</v>
      </c>
      <c r="AI151" s="97"/>
      <c r="AJ151" s="97"/>
      <c r="AK151" s="189" t="e">
        <f t="shared" si="238"/>
        <v>#DIV/0!</v>
      </c>
      <c r="AL151" s="190">
        <v>16</v>
      </c>
      <c r="AM151" s="190">
        <v>40</v>
      </c>
      <c r="AN151" s="97"/>
      <c r="AO151" s="97"/>
      <c r="AP151" s="189" t="e">
        <f t="shared" si="239"/>
        <v>#DIV/0!</v>
      </c>
      <c r="AQ151" s="190">
        <v>28</v>
      </c>
      <c r="AR151" s="190">
        <v>40</v>
      </c>
      <c r="AS151" s="189" t="e">
        <f t="shared" si="240"/>
        <v>#DIV/0!</v>
      </c>
      <c r="AT151" s="189" t="e">
        <f t="shared" si="241"/>
        <v>#DIV/0!</v>
      </c>
      <c r="AU151" s="189" t="e">
        <f t="shared" si="227"/>
        <v>#DIV/0!</v>
      </c>
      <c r="AW151" s="467"/>
      <c r="AX151" s="197" t="s">
        <v>183</v>
      </c>
      <c r="AY151" s="97"/>
      <c r="AZ151" s="97"/>
      <c r="BA151" s="189" t="e">
        <f t="shared" si="242"/>
        <v>#DIV/0!</v>
      </c>
      <c r="BB151" s="190">
        <v>16</v>
      </c>
      <c r="BC151" s="190">
        <v>40</v>
      </c>
      <c r="BD151" s="97"/>
      <c r="BE151" s="97"/>
      <c r="BF151" s="189" t="e">
        <f t="shared" si="243"/>
        <v>#DIV/0!</v>
      </c>
      <c r="BG151" s="190">
        <v>28</v>
      </c>
      <c r="BH151" s="190">
        <v>40</v>
      </c>
      <c r="BI151" s="189" t="e">
        <f t="shared" si="244"/>
        <v>#DIV/0!</v>
      </c>
      <c r="BJ151" s="189" t="e">
        <f t="shared" si="245"/>
        <v>#DIV/0!</v>
      </c>
      <c r="BK151" s="189" t="e">
        <f t="shared" si="228"/>
        <v>#DIV/0!</v>
      </c>
      <c r="BM151" s="467"/>
      <c r="BN151" s="197" t="s">
        <v>183</v>
      </c>
      <c r="BO151" s="97"/>
      <c r="BP151" s="97"/>
      <c r="BQ151" s="189" t="e">
        <f t="shared" si="246"/>
        <v>#DIV/0!</v>
      </c>
      <c r="BR151" s="190">
        <v>16</v>
      </c>
      <c r="BS151" s="190">
        <v>40</v>
      </c>
      <c r="BT151" s="97"/>
      <c r="BU151" s="97"/>
      <c r="BV151" s="189" t="e">
        <f t="shared" si="247"/>
        <v>#DIV/0!</v>
      </c>
      <c r="BW151" s="190">
        <v>28</v>
      </c>
      <c r="BX151" s="190">
        <v>40</v>
      </c>
      <c r="BY151" s="189" t="e">
        <f t="shared" si="248"/>
        <v>#DIV/0!</v>
      </c>
      <c r="BZ151" s="189" t="e">
        <f t="shared" si="249"/>
        <v>#DIV/0!</v>
      </c>
      <c r="CA151" s="189" t="e">
        <f t="shared" si="229"/>
        <v>#DIV/0!</v>
      </c>
    </row>
    <row r="152" spans="1:79" ht="18" x14ac:dyDescent="0.35">
      <c r="A152" s="474" t="s">
        <v>184</v>
      </c>
      <c r="B152" s="457"/>
      <c r="C152" s="457"/>
      <c r="D152" s="457"/>
      <c r="E152" s="457"/>
      <c r="F152" s="457"/>
      <c r="G152" s="457"/>
      <c r="H152" s="457"/>
      <c r="I152" s="457"/>
      <c r="J152" s="457"/>
      <c r="K152" s="457"/>
      <c r="L152" s="457"/>
      <c r="M152" s="457"/>
      <c r="N152" s="457"/>
      <c r="O152" s="457"/>
      <c r="Q152" s="474" t="s">
        <v>184</v>
      </c>
      <c r="R152" s="457"/>
      <c r="S152" s="457"/>
      <c r="T152" s="457"/>
      <c r="U152" s="457"/>
      <c r="V152" s="457"/>
      <c r="W152" s="457"/>
      <c r="X152" s="457"/>
      <c r="Y152" s="457"/>
      <c r="Z152" s="457"/>
      <c r="AA152" s="457"/>
      <c r="AB152" s="457"/>
      <c r="AC152" s="457"/>
      <c r="AD152" s="457"/>
      <c r="AE152" s="457"/>
      <c r="AG152" s="474" t="s">
        <v>184</v>
      </c>
      <c r="AH152" s="457"/>
      <c r="AI152" s="457"/>
      <c r="AJ152" s="457"/>
      <c r="AK152" s="457"/>
      <c r="AL152" s="457"/>
      <c r="AM152" s="457"/>
      <c r="AN152" s="457"/>
      <c r="AO152" s="457"/>
      <c r="AP152" s="457"/>
      <c r="AQ152" s="457"/>
      <c r="AR152" s="457"/>
      <c r="AS152" s="457"/>
      <c r="AT152" s="457"/>
      <c r="AU152" s="457"/>
      <c r="AW152" s="474" t="s">
        <v>184</v>
      </c>
      <c r="AX152" s="457"/>
      <c r="AY152" s="457"/>
      <c r="AZ152" s="457"/>
      <c r="BA152" s="457"/>
      <c r="BB152" s="457"/>
      <c r="BC152" s="457"/>
      <c r="BD152" s="457"/>
      <c r="BE152" s="457"/>
      <c r="BF152" s="457"/>
      <c r="BG152" s="457"/>
      <c r="BH152" s="457"/>
      <c r="BI152" s="457"/>
      <c r="BJ152" s="457"/>
      <c r="BK152" s="457"/>
      <c r="BM152" s="474" t="s">
        <v>184</v>
      </c>
      <c r="BN152" s="457"/>
      <c r="BO152" s="457"/>
      <c r="BP152" s="457"/>
      <c r="BQ152" s="457"/>
      <c r="BR152" s="457"/>
      <c r="BS152" s="457"/>
      <c r="BT152" s="457"/>
      <c r="BU152" s="457"/>
      <c r="BV152" s="457"/>
      <c r="BW152" s="457"/>
      <c r="BX152" s="457"/>
      <c r="BY152" s="457"/>
      <c r="BZ152" s="457"/>
      <c r="CA152" s="457"/>
    </row>
    <row r="153" spans="1:79" x14ac:dyDescent="0.3">
      <c r="A153" s="396" t="s">
        <v>44</v>
      </c>
      <c r="B153" s="457"/>
      <c r="C153" s="457"/>
      <c r="D153" s="457"/>
      <c r="E153" s="457"/>
      <c r="F153" s="457"/>
      <c r="G153" s="457"/>
      <c r="H153" s="457"/>
      <c r="I153" s="457"/>
      <c r="J153" s="457"/>
      <c r="K153" s="457"/>
      <c r="L153" s="457"/>
      <c r="M153" s="475" t="s">
        <v>45</v>
      </c>
      <c r="N153" s="475"/>
      <c r="O153" s="475"/>
      <c r="Q153" s="396" t="s">
        <v>44</v>
      </c>
      <c r="R153" s="457"/>
      <c r="S153" s="457"/>
      <c r="T153" s="457"/>
      <c r="U153" s="457"/>
      <c r="V153" s="457"/>
      <c r="W153" s="457"/>
      <c r="X153" s="457"/>
      <c r="Y153" s="457"/>
      <c r="Z153" s="457"/>
      <c r="AA153" s="457"/>
      <c r="AB153" s="457"/>
      <c r="AC153" s="475" t="s">
        <v>45</v>
      </c>
      <c r="AD153" s="475"/>
      <c r="AE153" s="475"/>
      <c r="AG153" s="396" t="s">
        <v>44</v>
      </c>
      <c r="AH153" s="457"/>
      <c r="AI153" s="457"/>
      <c r="AJ153" s="457"/>
      <c r="AK153" s="457"/>
      <c r="AL153" s="457"/>
      <c r="AM153" s="457"/>
      <c r="AN153" s="457"/>
      <c r="AO153" s="457"/>
      <c r="AP153" s="457"/>
      <c r="AQ153" s="457"/>
      <c r="AR153" s="457"/>
      <c r="AS153" s="475" t="s">
        <v>45</v>
      </c>
      <c r="AT153" s="475"/>
      <c r="AU153" s="475"/>
      <c r="AW153" s="396" t="s">
        <v>44</v>
      </c>
      <c r="AX153" s="457"/>
      <c r="AY153" s="457"/>
      <c r="AZ153" s="457"/>
      <c r="BA153" s="457"/>
      <c r="BB153" s="457"/>
      <c r="BC153" s="457"/>
      <c r="BD153" s="457"/>
      <c r="BE153" s="457"/>
      <c r="BF153" s="457"/>
      <c r="BG153" s="457"/>
      <c r="BH153" s="457"/>
      <c r="BI153" s="475" t="s">
        <v>45</v>
      </c>
      <c r="BJ153" s="475"/>
      <c r="BK153" s="475"/>
      <c r="BM153" s="396" t="s">
        <v>44</v>
      </c>
      <c r="BN153" s="457"/>
      <c r="BO153" s="457"/>
      <c r="BP153" s="457"/>
      <c r="BQ153" s="457"/>
      <c r="BR153" s="457"/>
      <c r="BS153" s="457"/>
      <c r="BT153" s="457"/>
      <c r="BU153" s="457"/>
      <c r="BV153" s="457"/>
      <c r="BW153" s="457"/>
      <c r="BX153" s="457"/>
      <c r="BY153" s="475" t="s">
        <v>45</v>
      </c>
      <c r="BZ153" s="475"/>
      <c r="CA153" s="475"/>
    </row>
    <row r="154" spans="1:79" ht="14.4" customHeight="1" x14ac:dyDescent="0.3">
      <c r="A154" s="476"/>
      <c r="B154" s="477"/>
      <c r="C154" s="468" t="s">
        <v>150</v>
      </c>
      <c r="D154" s="469"/>
      <c r="E154" s="469"/>
      <c r="F154" s="469"/>
      <c r="G154" s="470"/>
      <c r="H154" s="468" t="s">
        <v>151</v>
      </c>
      <c r="I154" s="469"/>
      <c r="J154" s="469"/>
      <c r="K154" s="469"/>
      <c r="L154" s="470"/>
      <c r="M154" s="471" t="s">
        <v>73</v>
      </c>
      <c r="N154" s="472"/>
      <c r="O154" s="473"/>
      <c r="Q154" s="476"/>
      <c r="R154" s="477"/>
      <c r="S154" s="468" t="s">
        <v>150</v>
      </c>
      <c r="T154" s="469"/>
      <c r="U154" s="469"/>
      <c r="V154" s="469"/>
      <c r="W154" s="470"/>
      <c r="X154" s="468" t="s">
        <v>151</v>
      </c>
      <c r="Y154" s="469"/>
      <c r="Z154" s="469"/>
      <c r="AA154" s="469"/>
      <c r="AB154" s="470"/>
      <c r="AC154" s="471" t="s">
        <v>73</v>
      </c>
      <c r="AD154" s="472"/>
      <c r="AE154" s="473"/>
      <c r="AG154" s="476"/>
      <c r="AH154" s="477"/>
      <c r="AI154" s="468" t="s">
        <v>150</v>
      </c>
      <c r="AJ154" s="469"/>
      <c r="AK154" s="469"/>
      <c r="AL154" s="469"/>
      <c r="AM154" s="470"/>
      <c r="AN154" s="468" t="s">
        <v>151</v>
      </c>
      <c r="AO154" s="469"/>
      <c r="AP154" s="469"/>
      <c r="AQ154" s="469"/>
      <c r="AR154" s="470"/>
      <c r="AS154" s="471" t="s">
        <v>73</v>
      </c>
      <c r="AT154" s="472"/>
      <c r="AU154" s="473"/>
      <c r="AW154" s="476"/>
      <c r="AX154" s="477"/>
      <c r="AY154" s="468" t="s">
        <v>150</v>
      </c>
      <c r="AZ154" s="469"/>
      <c r="BA154" s="469"/>
      <c r="BB154" s="469"/>
      <c r="BC154" s="470"/>
      <c r="BD154" s="468" t="s">
        <v>151</v>
      </c>
      <c r="BE154" s="469"/>
      <c r="BF154" s="469"/>
      <c r="BG154" s="469"/>
      <c r="BH154" s="470"/>
      <c r="BI154" s="471" t="s">
        <v>73</v>
      </c>
      <c r="BJ154" s="472"/>
      <c r="BK154" s="473"/>
      <c r="BM154" s="476"/>
      <c r="BN154" s="477"/>
      <c r="BO154" s="468" t="s">
        <v>150</v>
      </c>
      <c r="BP154" s="469"/>
      <c r="BQ154" s="469"/>
      <c r="BR154" s="469"/>
      <c r="BS154" s="470"/>
      <c r="BT154" s="468" t="s">
        <v>151</v>
      </c>
      <c r="BU154" s="469"/>
      <c r="BV154" s="469"/>
      <c r="BW154" s="469"/>
      <c r="BX154" s="470"/>
      <c r="BY154" s="471" t="s">
        <v>73</v>
      </c>
      <c r="BZ154" s="472"/>
      <c r="CA154" s="473"/>
    </row>
    <row r="155" spans="1:79" ht="43.2" x14ac:dyDescent="0.3">
      <c r="A155" s="478"/>
      <c r="B155" s="479"/>
      <c r="C155" s="9" t="s">
        <v>152</v>
      </c>
      <c r="D155" s="9" t="s">
        <v>153</v>
      </c>
      <c r="E155" s="198" t="s">
        <v>154</v>
      </c>
      <c r="F155" s="9" t="s">
        <v>155</v>
      </c>
      <c r="G155" s="9" t="s">
        <v>156</v>
      </c>
      <c r="H155" s="9" t="s">
        <v>152</v>
      </c>
      <c r="I155" s="9" t="s">
        <v>153</v>
      </c>
      <c r="J155" s="198" t="s">
        <v>154</v>
      </c>
      <c r="K155" s="9" t="s">
        <v>157</v>
      </c>
      <c r="L155" s="9" t="s">
        <v>156</v>
      </c>
      <c r="M155" s="198" t="s">
        <v>158</v>
      </c>
      <c r="N155" s="198" t="s">
        <v>159</v>
      </c>
      <c r="O155" s="198" t="s">
        <v>160</v>
      </c>
      <c r="Q155" s="478"/>
      <c r="R155" s="479"/>
      <c r="S155" s="9" t="s">
        <v>152</v>
      </c>
      <c r="T155" s="9" t="s">
        <v>153</v>
      </c>
      <c r="U155" s="198" t="s">
        <v>154</v>
      </c>
      <c r="V155" s="9" t="s">
        <v>155</v>
      </c>
      <c r="W155" s="9" t="s">
        <v>156</v>
      </c>
      <c r="X155" s="9" t="s">
        <v>152</v>
      </c>
      <c r="Y155" s="9" t="s">
        <v>153</v>
      </c>
      <c r="Z155" s="198" t="s">
        <v>154</v>
      </c>
      <c r="AA155" s="9" t="s">
        <v>157</v>
      </c>
      <c r="AB155" s="9" t="s">
        <v>156</v>
      </c>
      <c r="AC155" s="198" t="s">
        <v>158</v>
      </c>
      <c r="AD155" s="198" t="s">
        <v>159</v>
      </c>
      <c r="AE155" s="198" t="s">
        <v>160</v>
      </c>
      <c r="AG155" s="478"/>
      <c r="AH155" s="479"/>
      <c r="AI155" s="9" t="s">
        <v>152</v>
      </c>
      <c r="AJ155" s="9" t="s">
        <v>153</v>
      </c>
      <c r="AK155" s="198" t="s">
        <v>154</v>
      </c>
      <c r="AL155" s="9" t="s">
        <v>155</v>
      </c>
      <c r="AM155" s="9" t="s">
        <v>156</v>
      </c>
      <c r="AN155" s="9" t="s">
        <v>152</v>
      </c>
      <c r="AO155" s="9" t="s">
        <v>153</v>
      </c>
      <c r="AP155" s="198" t="s">
        <v>154</v>
      </c>
      <c r="AQ155" s="9" t="s">
        <v>157</v>
      </c>
      <c r="AR155" s="9" t="s">
        <v>156</v>
      </c>
      <c r="AS155" s="198" t="s">
        <v>158</v>
      </c>
      <c r="AT155" s="198" t="s">
        <v>159</v>
      </c>
      <c r="AU155" s="198" t="s">
        <v>160</v>
      </c>
      <c r="AW155" s="478"/>
      <c r="AX155" s="479"/>
      <c r="AY155" s="9" t="s">
        <v>152</v>
      </c>
      <c r="AZ155" s="9" t="s">
        <v>153</v>
      </c>
      <c r="BA155" s="198" t="s">
        <v>154</v>
      </c>
      <c r="BB155" s="9" t="s">
        <v>155</v>
      </c>
      <c r="BC155" s="9" t="s">
        <v>156</v>
      </c>
      <c r="BD155" s="9" t="s">
        <v>152</v>
      </c>
      <c r="BE155" s="9" t="s">
        <v>153</v>
      </c>
      <c r="BF155" s="198" t="s">
        <v>154</v>
      </c>
      <c r="BG155" s="9" t="s">
        <v>157</v>
      </c>
      <c r="BH155" s="9" t="s">
        <v>156</v>
      </c>
      <c r="BI155" s="198" t="s">
        <v>158</v>
      </c>
      <c r="BJ155" s="198" t="s">
        <v>159</v>
      </c>
      <c r="BK155" s="198" t="s">
        <v>160</v>
      </c>
      <c r="BM155" s="478"/>
      <c r="BN155" s="479"/>
      <c r="BO155" s="9" t="s">
        <v>152</v>
      </c>
      <c r="BP155" s="9" t="s">
        <v>153</v>
      </c>
      <c r="BQ155" s="198" t="s">
        <v>154</v>
      </c>
      <c r="BR155" s="9" t="s">
        <v>155</v>
      </c>
      <c r="BS155" s="9" t="s">
        <v>156</v>
      </c>
      <c r="BT155" s="9" t="s">
        <v>152</v>
      </c>
      <c r="BU155" s="9" t="s">
        <v>153</v>
      </c>
      <c r="BV155" s="198" t="s">
        <v>154</v>
      </c>
      <c r="BW155" s="9" t="s">
        <v>157</v>
      </c>
      <c r="BX155" s="9" t="s">
        <v>156</v>
      </c>
      <c r="BY155" s="198" t="s">
        <v>158</v>
      </c>
      <c r="BZ155" s="198" t="s">
        <v>159</v>
      </c>
      <c r="CA155" s="198" t="s">
        <v>160</v>
      </c>
    </row>
    <row r="156" spans="1:79" x14ac:dyDescent="0.3">
      <c r="A156" s="467" t="s">
        <v>171</v>
      </c>
      <c r="B156" s="190" t="s">
        <v>172</v>
      </c>
      <c r="C156" s="97"/>
      <c r="D156" s="97"/>
      <c r="E156" s="189" t="e">
        <f>SUM(D156/C156)*100</f>
        <v>#DIV/0!</v>
      </c>
      <c r="F156" s="190">
        <v>20</v>
      </c>
      <c r="G156" s="190">
        <v>48</v>
      </c>
      <c r="H156" s="97"/>
      <c r="I156" s="97"/>
      <c r="J156" s="189" t="e">
        <f>SUM(I156/H156)*100</f>
        <v>#DIV/0!</v>
      </c>
      <c r="K156" s="190">
        <v>39</v>
      </c>
      <c r="L156" s="190">
        <v>48</v>
      </c>
      <c r="M156" s="189" t="e">
        <f>SUM(100-E156)</f>
        <v>#DIV/0!</v>
      </c>
      <c r="N156" s="189" t="e">
        <f>SUM(M156-(M156*0.5))</f>
        <v>#DIV/0!</v>
      </c>
      <c r="O156" s="189" t="e">
        <f t="shared" ref="O156:O164" si="250">SUM((100-J156)-(100-E156))*-1</f>
        <v>#DIV/0!</v>
      </c>
      <c r="Q156" s="467" t="s">
        <v>171</v>
      </c>
      <c r="R156" s="190" t="s">
        <v>172</v>
      </c>
      <c r="S156" s="97"/>
      <c r="T156" s="97"/>
      <c r="U156" s="189" t="e">
        <f>SUM(T156/S156)*100</f>
        <v>#DIV/0!</v>
      </c>
      <c r="V156" s="190">
        <v>20</v>
      </c>
      <c r="W156" s="190">
        <v>48</v>
      </c>
      <c r="X156" s="97"/>
      <c r="Y156" s="97"/>
      <c r="Z156" s="189" t="e">
        <f>SUM(Y156/X156)*100</f>
        <v>#DIV/0!</v>
      </c>
      <c r="AA156" s="190">
        <v>39</v>
      </c>
      <c r="AB156" s="190">
        <v>48</v>
      </c>
      <c r="AC156" s="189" t="e">
        <f>SUM(100-U156)</f>
        <v>#DIV/0!</v>
      </c>
      <c r="AD156" s="189" t="e">
        <f>SUM(AC156-(AC156*0.5))</f>
        <v>#DIV/0!</v>
      </c>
      <c r="AE156" s="189" t="e">
        <f t="shared" ref="AE156:AE164" si="251">SUM((100-Z156)-(100-U156))*-1</f>
        <v>#DIV/0!</v>
      </c>
      <c r="AG156" s="467" t="s">
        <v>171</v>
      </c>
      <c r="AH156" s="190" t="s">
        <v>172</v>
      </c>
      <c r="AI156" s="97"/>
      <c r="AJ156" s="97"/>
      <c r="AK156" s="189" t="e">
        <f>SUM(AJ156/AI156)*100</f>
        <v>#DIV/0!</v>
      </c>
      <c r="AL156" s="190">
        <v>20</v>
      </c>
      <c r="AM156" s="190">
        <v>48</v>
      </c>
      <c r="AN156" s="97"/>
      <c r="AO156" s="97"/>
      <c r="AP156" s="189" t="e">
        <f>SUM(AO156/AN156)*100</f>
        <v>#DIV/0!</v>
      </c>
      <c r="AQ156" s="190">
        <v>39</v>
      </c>
      <c r="AR156" s="190">
        <v>48</v>
      </c>
      <c r="AS156" s="189" t="e">
        <f>SUM(100-AK156)</f>
        <v>#DIV/0!</v>
      </c>
      <c r="AT156" s="189" t="e">
        <f>SUM(AS156-(AS156*0.5))</f>
        <v>#DIV/0!</v>
      </c>
      <c r="AU156" s="189" t="e">
        <f t="shared" ref="AU156:AU164" si="252">SUM((100-AP156)-(100-AK156))*-1</f>
        <v>#DIV/0!</v>
      </c>
      <c r="AW156" s="467" t="s">
        <v>171</v>
      </c>
      <c r="AX156" s="190" t="s">
        <v>172</v>
      </c>
      <c r="AY156" s="97"/>
      <c r="AZ156" s="97"/>
      <c r="BA156" s="189" t="e">
        <f>SUM(AZ156/AY156)*100</f>
        <v>#DIV/0!</v>
      </c>
      <c r="BB156" s="190">
        <v>20</v>
      </c>
      <c r="BC156" s="190">
        <v>48</v>
      </c>
      <c r="BD156" s="97"/>
      <c r="BE156" s="97"/>
      <c r="BF156" s="189" t="e">
        <f>SUM(BE156/BD156)*100</f>
        <v>#DIV/0!</v>
      </c>
      <c r="BG156" s="190">
        <v>39</v>
      </c>
      <c r="BH156" s="190">
        <v>48</v>
      </c>
      <c r="BI156" s="189" t="e">
        <f>SUM(100-BA156)</f>
        <v>#DIV/0!</v>
      </c>
      <c r="BJ156" s="189" t="e">
        <f>SUM(BI156-(BI156*0.5))</f>
        <v>#DIV/0!</v>
      </c>
      <c r="BK156" s="189" t="e">
        <f t="shared" ref="BK156:BK164" si="253">SUM((100-BF156)-(100-BA156))*-1</f>
        <v>#DIV/0!</v>
      </c>
      <c r="BM156" s="467" t="s">
        <v>171</v>
      </c>
      <c r="BN156" s="190" t="s">
        <v>172</v>
      </c>
      <c r="BO156" s="97"/>
      <c r="BP156" s="97"/>
      <c r="BQ156" s="189" t="e">
        <f>SUM(BP156/BO156)*100</f>
        <v>#DIV/0!</v>
      </c>
      <c r="BR156" s="190">
        <v>20</v>
      </c>
      <c r="BS156" s="190">
        <v>48</v>
      </c>
      <c r="BT156" s="97"/>
      <c r="BU156" s="97"/>
      <c r="BV156" s="189" t="e">
        <f>SUM(BU156/BT156)*100</f>
        <v>#DIV/0!</v>
      </c>
      <c r="BW156" s="190">
        <v>39</v>
      </c>
      <c r="BX156" s="190">
        <v>48</v>
      </c>
      <c r="BY156" s="189" t="e">
        <f>SUM(100-BQ156)</f>
        <v>#DIV/0!</v>
      </c>
      <c r="BZ156" s="189" t="e">
        <f>SUM(BY156-(BY156*0.5))</f>
        <v>#DIV/0!</v>
      </c>
      <c r="CA156" s="189" t="e">
        <f t="shared" ref="CA156:CA164" si="254">SUM((100-BV156)-(100-BQ156))*-1</f>
        <v>#DIV/0!</v>
      </c>
    </row>
    <row r="157" spans="1:79" x14ac:dyDescent="0.3">
      <c r="A157" s="467"/>
      <c r="B157" s="190" t="s">
        <v>173</v>
      </c>
      <c r="C157" s="97"/>
      <c r="D157" s="97"/>
      <c r="E157" s="189" t="e">
        <f t="shared" ref="E157:E164" si="255">SUM(D157/C157)*100</f>
        <v>#DIV/0!</v>
      </c>
      <c r="F157" s="190">
        <v>15</v>
      </c>
      <c r="G157" s="190">
        <v>20</v>
      </c>
      <c r="H157" s="97"/>
      <c r="I157" s="97"/>
      <c r="J157" s="189" t="e">
        <f t="shared" ref="J157:J164" si="256">SUM(I157/H157)*100</f>
        <v>#DIV/0!</v>
      </c>
      <c r="K157" s="190">
        <v>15</v>
      </c>
      <c r="L157" s="190">
        <v>20</v>
      </c>
      <c r="M157" s="189" t="e">
        <f t="shared" ref="M157:M164" si="257">SUM(100-E157)</f>
        <v>#DIV/0!</v>
      </c>
      <c r="N157" s="189" t="e">
        <f t="shared" ref="N157:N164" si="258">SUM(M157-(M157*0.5))</f>
        <v>#DIV/0!</v>
      </c>
      <c r="O157" s="189" t="e">
        <f t="shared" si="250"/>
        <v>#DIV/0!</v>
      </c>
      <c r="Q157" s="467"/>
      <c r="R157" s="190" t="s">
        <v>173</v>
      </c>
      <c r="S157" s="97"/>
      <c r="T157" s="97"/>
      <c r="U157" s="189" t="e">
        <f t="shared" ref="U157:U164" si="259">SUM(T157/S157)*100</f>
        <v>#DIV/0!</v>
      </c>
      <c r="V157" s="190">
        <v>15</v>
      </c>
      <c r="W157" s="190">
        <v>20</v>
      </c>
      <c r="X157" s="97"/>
      <c r="Y157" s="97"/>
      <c r="Z157" s="189" t="e">
        <f t="shared" ref="Z157:Z164" si="260">SUM(Y157/X157)*100</f>
        <v>#DIV/0!</v>
      </c>
      <c r="AA157" s="190">
        <v>15</v>
      </c>
      <c r="AB157" s="190">
        <v>20</v>
      </c>
      <c r="AC157" s="189" t="e">
        <f t="shared" ref="AC157:AC164" si="261">SUM(100-U157)</f>
        <v>#DIV/0!</v>
      </c>
      <c r="AD157" s="189" t="e">
        <f t="shared" ref="AD157:AD164" si="262">SUM(AC157-(AC157*0.5))</f>
        <v>#DIV/0!</v>
      </c>
      <c r="AE157" s="189" t="e">
        <f t="shared" si="251"/>
        <v>#DIV/0!</v>
      </c>
      <c r="AG157" s="467"/>
      <c r="AH157" s="190" t="s">
        <v>173</v>
      </c>
      <c r="AI157" s="97"/>
      <c r="AJ157" s="97"/>
      <c r="AK157" s="189" t="e">
        <f t="shared" ref="AK157:AK164" si="263">SUM(AJ157/AI157)*100</f>
        <v>#DIV/0!</v>
      </c>
      <c r="AL157" s="190">
        <v>15</v>
      </c>
      <c r="AM157" s="190">
        <v>20</v>
      </c>
      <c r="AN157" s="97"/>
      <c r="AO157" s="97"/>
      <c r="AP157" s="189" t="e">
        <f t="shared" ref="AP157:AP164" si="264">SUM(AO157/AN157)*100</f>
        <v>#DIV/0!</v>
      </c>
      <c r="AQ157" s="190">
        <v>15</v>
      </c>
      <c r="AR157" s="190">
        <v>20</v>
      </c>
      <c r="AS157" s="189" t="e">
        <f t="shared" ref="AS157:AS164" si="265">SUM(100-AK157)</f>
        <v>#DIV/0!</v>
      </c>
      <c r="AT157" s="189" t="e">
        <f t="shared" ref="AT157:AT164" si="266">SUM(AS157-(AS157*0.5))</f>
        <v>#DIV/0!</v>
      </c>
      <c r="AU157" s="189" t="e">
        <f t="shared" si="252"/>
        <v>#DIV/0!</v>
      </c>
      <c r="AW157" s="467"/>
      <c r="AX157" s="190" t="s">
        <v>173</v>
      </c>
      <c r="AY157" s="97"/>
      <c r="AZ157" s="97"/>
      <c r="BA157" s="189" t="e">
        <f t="shared" ref="BA157:BA164" si="267">SUM(AZ157/AY157)*100</f>
        <v>#DIV/0!</v>
      </c>
      <c r="BB157" s="190">
        <v>15</v>
      </c>
      <c r="BC157" s="190">
        <v>20</v>
      </c>
      <c r="BD157" s="97"/>
      <c r="BE157" s="97"/>
      <c r="BF157" s="189" t="e">
        <f t="shared" ref="BF157:BF164" si="268">SUM(BE157/BD157)*100</f>
        <v>#DIV/0!</v>
      </c>
      <c r="BG157" s="190">
        <v>15</v>
      </c>
      <c r="BH157" s="190">
        <v>20</v>
      </c>
      <c r="BI157" s="189" t="e">
        <f t="shared" ref="BI157:BI164" si="269">SUM(100-BA157)</f>
        <v>#DIV/0!</v>
      </c>
      <c r="BJ157" s="189" t="e">
        <f t="shared" ref="BJ157:BJ164" si="270">SUM(BI157-(BI157*0.5))</f>
        <v>#DIV/0!</v>
      </c>
      <c r="BK157" s="189" t="e">
        <f t="shared" si="253"/>
        <v>#DIV/0!</v>
      </c>
      <c r="BM157" s="467"/>
      <c r="BN157" s="190" t="s">
        <v>173</v>
      </c>
      <c r="BO157" s="97"/>
      <c r="BP157" s="97"/>
      <c r="BQ157" s="189" t="e">
        <f t="shared" ref="BQ157:BQ164" si="271">SUM(BP157/BO157)*100</f>
        <v>#DIV/0!</v>
      </c>
      <c r="BR157" s="190">
        <v>15</v>
      </c>
      <c r="BS157" s="190">
        <v>20</v>
      </c>
      <c r="BT157" s="97"/>
      <c r="BU157" s="97"/>
      <c r="BV157" s="189" t="e">
        <f t="shared" ref="BV157:BV164" si="272">SUM(BU157/BT157)*100</f>
        <v>#DIV/0!</v>
      </c>
      <c r="BW157" s="190">
        <v>15</v>
      </c>
      <c r="BX157" s="190">
        <v>20</v>
      </c>
      <c r="BY157" s="189" t="e">
        <f t="shared" ref="BY157:BY164" si="273">SUM(100-BQ157)</f>
        <v>#DIV/0!</v>
      </c>
      <c r="BZ157" s="189" t="e">
        <f t="shared" ref="BZ157:BZ164" si="274">SUM(BY157-(BY157*0.5))</f>
        <v>#DIV/0!</v>
      </c>
      <c r="CA157" s="189" t="e">
        <f t="shared" si="254"/>
        <v>#DIV/0!</v>
      </c>
    </row>
    <row r="158" spans="1:79" s="194" customFormat="1" x14ac:dyDescent="0.3">
      <c r="A158" s="467"/>
      <c r="B158" s="193" t="s">
        <v>175</v>
      </c>
      <c r="C158" s="191"/>
      <c r="D158" s="191"/>
      <c r="E158" s="192" t="e">
        <f t="shared" si="255"/>
        <v>#DIV/0!</v>
      </c>
      <c r="F158" s="193">
        <v>35</v>
      </c>
      <c r="G158" s="193">
        <v>68</v>
      </c>
      <c r="H158" s="191"/>
      <c r="I158" s="191"/>
      <c r="J158" s="192" t="e">
        <f t="shared" si="256"/>
        <v>#DIV/0!</v>
      </c>
      <c r="K158" s="193">
        <v>54</v>
      </c>
      <c r="L158" s="193">
        <v>76</v>
      </c>
      <c r="M158" s="192" t="e">
        <f t="shared" si="257"/>
        <v>#DIV/0!</v>
      </c>
      <c r="N158" s="192" t="e">
        <f t="shared" si="258"/>
        <v>#DIV/0!</v>
      </c>
      <c r="O158" s="189" t="e">
        <f t="shared" si="250"/>
        <v>#DIV/0!</v>
      </c>
      <c r="Q158" s="467"/>
      <c r="R158" s="193" t="s">
        <v>175</v>
      </c>
      <c r="S158" s="191"/>
      <c r="T158" s="191"/>
      <c r="U158" s="192" t="e">
        <f t="shared" si="259"/>
        <v>#DIV/0!</v>
      </c>
      <c r="V158" s="193">
        <v>35</v>
      </c>
      <c r="W158" s="193">
        <v>68</v>
      </c>
      <c r="X158" s="191"/>
      <c r="Y158" s="191"/>
      <c r="Z158" s="192" t="e">
        <f t="shared" si="260"/>
        <v>#DIV/0!</v>
      </c>
      <c r="AA158" s="193">
        <v>54</v>
      </c>
      <c r="AB158" s="193">
        <v>76</v>
      </c>
      <c r="AC158" s="192" t="e">
        <f t="shared" si="261"/>
        <v>#DIV/0!</v>
      </c>
      <c r="AD158" s="192" t="e">
        <f t="shared" si="262"/>
        <v>#DIV/0!</v>
      </c>
      <c r="AE158" s="189" t="e">
        <f t="shared" si="251"/>
        <v>#DIV/0!</v>
      </c>
      <c r="AG158" s="467"/>
      <c r="AH158" s="193" t="s">
        <v>175</v>
      </c>
      <c r="AI158" s="191"/>
      <c r="AJ158" s="191"/>
      <c r="AK158" s="192" t="e">
        <f t="shared" si="263"/>
        <v>#DIV/0!</v>
      </c>
      <c r="AL158" s="193">
        <v>35</v>
      </c>
      <c r="AM158" s="193">
        <v>68</v>
      </c>
      <c r="AN158" s="191"/>
      <c r="AO158" s="191"/>
      <c r="AP158" s="192" t="e">
        <f t="shared" si="264"/>
        <v>#DIV/0!</v>
      </c>
      <c r="AQ158" s="193">
        <v>54</v>
      </c>
      <c r="AR158" s="193">
        <v>76</v>
      </c>
      <c r="AS158" s="192" t="e">
        <f t="shared" si="265"/>
        <v>#DIV/0!</v>
      </c>
      <c r="AT158" s="192" t="e">
        <f t="shared" si="266"/>
        <v>#DIV/0!</v>
      </c>
      <c r="AU158" s="189" t="e">
        <f t="shared" si="252"/>
        <v>#DIV/0!</v>
      </c>
      <c r="AW158" s="467"/>
      <c r="AX158" s="193" t="s">
        <v>175</v>
      </c>
      <c r="AY158" s="191"/>
      <c r="AZ158" s="191"/>
      <c r="BA158" s="192" t="e">
        <f t="shared" si="267"/>
        <v>#DIV/0!</v>
      </c>
      <c r="BB158" s="193">
        <v>35</v>
      </c>
      <c r="BC158" s="193">
        <v>68</v>
      </c>
      <c r="BD158" s="191"/>
      <c r="BE158" s="191"/>
      <c r="BF158" s="192" t="e">
        <f t="shared" si="268"/>
        <v>#DIV/0!</v>
      </c>
      <c r="BG158" s="193">
        <v>54</v>
      </c>
      <c r="BH158" s="193">
        <v>76</v>
      </c>
      <c r="BI158" s="192" t="e">
        <f t="shared" si="269"/>
        <v>#DIV/0!</v>
      </c>
      <c r="BJ158" s="192" t="e">
        <f t="shared" si="270"/>
        <v>#DIV/0!</v>
      </c>
      <c r="BK158" s="189" t="e">
        <f t="shared" si="253"/>
        <v>#DIV/0!</v>
      </c>
      <c r="BM158" s="467"/>
      <c r="BN158" s="193" t="s">
        <v>175</v>
      </c>
      <c r="BO158" s="191"/>
      <c r="BP158" s="191"/>
      <c r="BQ158" s="192" t="e">
        <f t="shared" si="271"/>
        <v>#DIV/0!</v>
      </c>
      <c r="BR158" s="193">
        <v>35</v>
      </c>
      <c r="BS158" s="193">
        <v>68</v>
      </c>
      <c r="BT158" s="191"/>
      <c r="BU158" s="191"/>
      <c r="BV158" s="192" t="e">
        <f t="shared" si="272"/>
        <v>#DIV/0!</v>
      </c>
      <c r="BW158" s="193">
        <v>54</v>
      </c>
      <c r="BX158" s="193">
        <v>76</v>
      </c>
      <c r="BY158" s="192" t="e">
        <f t="shared" si="273"/>
        <v>#DIV/0!</v>
      </c>
      <c r="BZ158" s="192" t="e">
        <f t="shared" si="274"/>
        <v>#DIV/0!</v>
      </c>
      <c r="CA158" s="189" t="e">
        <f t="shared" si="254"/>
        <v>#DIV/0!</v>
      </c>
    </row>
    <row r="159" spans="1:79" ht="14.4" customHeight="1" x14ac:dyDescent="0.3">
      <c r="A159" s="467" t="s">
        <v>176</v>
      </c>
      <c r="B159" s="190" t="s">
        <v>177</v>
      </c>
      <c r="C159" s="97"/>
      <c r="D159" s="97"/>
      <c r="E159" s="189" t="e">
        <f t="shared" si="255"/>
        <v>#DIV/0!</v>
      </c>
      <c r="F159" s="190">
        <v>26</v>
      </c>
      <c r="G159" s="190">
        <v>26</v>
      </c>
      <c r="H159" s="97"/>
      <c r="I159" s="97"/>
      <c r="J159" s="189" t="e">
        <f t="shared" si="256"/>
        <v>#DIV/0!</v>
      </c>
      <c r="K159" s="190">
        <v>26</v>
      </c>
      <c r="L159" s="190">
        <v>26</v>
      </c>
      <c r="M159" s="189" t="e">
        <f t="shared" si="257"/>
        <v>#DIV/0!</v>
      </c>
      <c r="N159" s="189" t="e">
        <f t="shared" si="258"/>
        <v>#DIV/0!</v>
      </c>
      <c r="O159" s="189" t="e">
        <f t="shared" si="250"/>
        <v>#DIV/0!</v>
      </c>
      <c r="Q159" s="467" t="s">
        <v>176</v>
      </c>
      <c r="R159" s="190" t="s">
        <v>177</v>
      </c>
      <c r="S159" s="97"/>
      <c r="T159" s="97"/>
      <c r="U159" s="189" t="e">
        <f t="shared" si="259"/>
        <v>#DIV/0!</v>
      </c>
      <c r="V159" s="190">
        <v>26</v>
      </c>
      <c r="W159" s="190">
        <v>26</v>
      </c>
      <c r="X159" s="97"/>
      <c r="Y159" s="97"/>
      <c r="Z159" s="189" t="e">
        <f t="shared" si="260"/>
        <v>#DIV/0!</v>
      </c>
      <c r="AA159" s="190">
        <v>26</v>
      </c>
      <c r="AB159" s="190">
        <v>26</v>
      </c>
      <c r="AC159" s="189" t="e">
        <f t="shared" si="261"/>
        <v>#DIV/0!</v>
      </c>
      <c r="AD159" s="189" t="e">
        <f t="shared" si="262"/>
        <v>#DIV/0!</v>
      </c>
      <c r="AE159" s="189" t="e">
        <f t="shared" si="251"/>
        <v>#DIV/0!</v>
      </c>
      <c r="AG159" s="467" t="s">
        <v>176</v>
      </c>
      <c r="AH159" s="190" t="s">
        <v>177</v>
      </c>
      <c r="AI159" s="97"/>
      <c r="AJ159" s="97"/>
      <c r="AK159" s="189" t="e">
        <f t="shared" si="263"/>
        <v>#DIV/0!</v>
      </c>
      <c r="AL159" s="190">
        <v>26</v>
      </c>
      <c r="AM159" s="190">
        <v>26</v>
      </c>
      <c r="AN159" s="97"/>
      <c r="AO159" s="97"/>
      <c r="AP159" s="189" t="e">
        <f t="shared" si="264"/>
        <v>#DIV/0!</v>
      </c>
      <c r="AQ159" s="190">
        <v>26</v>
      </c>
      <c r="AR159" s="190">
        <v>26</v>
      </c>
      <c r="AS159" s="189" t="e">
        <f t="shared" si="265"/>
        <v>#DIV/0!</v>
      </c>
      <c r="AT159" s="189" t="e">
        <f t="shared" si="266"/>
        <v>#DIV/0!</v>
      </c>
      <c r="AU159" s="189" t="e">
        <f t="shared" si="252"/>
        <v>#DIV/0!</v>
      </c>
      <c r="AW159" s="467" t="s">
        <v>176</v>
      </c>
      <c r="AX159" s="190" t="s">
        <v>177</v>
      </c>
      <c r="AY159" s="97"/>
      <c r="AZ159" s="97"/>
      <c r="BA159" s="189" t="e">
        <f t="shared" si="267"/>
        <v>#DIV/0!</v>
      </c>
      <c r="BB159" s="190">
        <v>26</v>
      </c>
      <c r="BC159" s="190">
        <v>26</v>
      </c>
      <c r="BD159" s="97"/>
      <c r="BE159" s="97"/>
      <c r="BF159" s="189" t="e">
        <f t="shared" si="268"/>
        <v>#DIV/0!</v>
      </c>
      <c r="BG159" s="190">
        <v>26</v>
      </c>
      <c r="BH159" s="190">
        <v>26</v>
      </c>
      <c r="BI159" s="189" t="e">
        <f t="shared" si="269"/>
        <v>#DIV/0!</v>
      </c>
      <c r="BJ159" s="189" t="e">
        <f t="shared" si="270"/>
        <v>#DIV/0!</v>
      </c>
      <c r="BK159" s="189" t="e">
        <f t="shared" si="253"/>
        <v>#DIV/0!</v>
      </c>
      <c r="BM159" s="467" t="s">
        <v>176</v>
      </c>
      <c r="BN159" s="190" t="s">
        <v>177</v>
      </c>
      <c r="BO159" s="97"/>
      <c r="BP159" s="97"/>
      <c r="BQ159" s="189" t="e">
        <f t="shared" si="271"/>
        <v>#DIV/0!</v>
      </c>
      <c r="BR159" s="190">
        <v>26</v>
      </c>
      <c r="BS159" s="190">
        <v>26</v>
      </c>
      <c r="BT159" s="97"/>
      <c r="BU159" s="97"/>
      <c r="BV159" s="189" t="e">
        <f t="shared" si="272"/>
        <v>#DIV/0!</v>
      </c>
      <c r="BW159" s="190">
        <v>26</v>
      </c>
      <c r="BX159" s="190">
        <v>26</v>
      </c>
      <c r="BY159" s="189" t="e">
        <f t="shared" si="273"/>
        <v>#DIV/0!</v>
      </c>
      <c r="BZ159" s="189" t="e">
        <f t="shared" si="274"/>
        <v>#DIV/0!</v>
      </c>
      <c r="CA159" s="189" t="e">
        <f t="shared" si="254"/>
        <v>#DIV/0!</v>
      </c>
    </row>
    <row r="160" spans="1:79" x14ac:dyDescent="0.3">
      <c r="A160" s="467"/>
      <c r="B160" s="190" t="s">
        <v>178</v>
      </c>
      <c r="C160" s="97"/>
      <c r="D160" s="97"/>
      <c r="E160" s="189" t="e">
        <f t="shared" si="255"/>
        <v>#DIV/0!</v>
      </c>
      <c r="F160" s="190">
        <v>24</v>
      </c>
      <c r="G160" s="190">
        <v>26</v>
      </c>
      <c r="H160" s="97"/>
      <c r="I160" s="97"/>
      <c r="J160" s="189" t="e">
        <f t="shared" si="256"/>
        <v>#DIV/0!</v>
      </c>
      <c r="K160" s="190">
        <v>26</v>
      </c>
      <c r="L160" s="190">
        <v>26</v>
      </c>
      <c r="M160" s="189" t="e">
        <f t="shared" si="257"/>
        <v>#DIV/0!</v>
      </c>
      <c r="N160" s="189" t="e">
        <f t="shared" si="258"/>
        <v>#DIV/0!</v>
      </c>
      <c r="O160" s="189" t="e">
        <f t="shared" si="250"/>
        <v>#DIV/0!</v>
      </c>
      <c r="Q160" s="467"/>
      <c r="R160" s="190" t="s">
        <v>178</v>
      </c>
      <c r="S160" s="97"/>
      <c r="T160" s="97"/>
      <c r="U160" s="189" t="e">
        <f t="shared" si="259"/>
        <v>#DIV/0!</v>
      </c>
      <c r="V160" s="190">
        <v>24</v>
      </c>
      <c r="W160" s="190">
        <v>26</v>
      </c>
      <c r="X160" s="97"/>
      <c r="Y160" s="97"/>
      <c r="Z160" s="189" t="e">
        <f t="shared" si="260"/>
        <v>#DIV/0!</v>
      </c>
      <c r="AA160" s="190">
        <v>26</v>
      </c>
      <c r="AB160" s="190">
        <v>26</v>
      </c>
      <c r="AC160" s="189" t="e">
        <f t="shared" si="261"/>
        <v>#DIV/0!</v>
      </c>
      <c r="AD160" s="189" t="e">
        <f t="shared" si="262"/>
        <v>#DIV/0!</v>
      </c>
      <c r="AE160" s="189" t="e">
        <f t="shared" si="251"/>
        <v>#DIV/0!</v>
      </c>
      <c r="AG160" s="467"/>
      <c r="AH160" s="190" t="s">
        <v>178</v>
      </c>
      <c r="AI160" s="97"/>
      <c r="AJ160" s="97"/>
      <c r="AK160" s="189" t="e">
        <f t="shared" si="263"/>
        <v>#DIV/0!</v>
      </c>
      <c r="AL160" s="190">
        <v>24</v>
      </c>
      <c r="AM160" s="190">
        <v>26</v>
      </c>
      <c r="AN160" s="97"/>
      <c r="AO160" s="97"/>
      <c r="AP160" s="189" t="e">
        <f t="shared" si="264"/>
        <v>#DIV/0!</v>
      </c>
      <c r="AQ160" s="190">
        <v>26</v>
      </c>
      <c r="AR160" s="190">
        <v>26</v>
      </c>
      <c r="AS160" s="189" t="e">
        <f t="shared" si="265"/>
        <v>#DIV/0!</v>
      </c>
      <c r="AT160" s="189" t="e">
        <f t="shared" si="266"/>
        <v>#DIV/0!</v>
      </c>
      <c r="AU160" s="189" t="e">
        <f t="shared" si="252"/>
        <v>#DIV/0!</v>
      </c>
      <c r="AW160" s="467"/>
      <c r="AX160" s="190" t="s">
        <v>178</v>
      </c>
      <c r="AY160" s="97"/>
      <c r="AZ160" s="97"/>
      <c r="BA160" s="189" t="e">
        <f t="shared" si="267"/>
        <v>#DIV/0!</v>
      </c>
      <c r="BB160" s="190">
        <v>24</v>
      </c>
      <c r="BC160" s="190">
        <v>26</v>
      </c>
      <c r="BD160" s="97"/>
      <c r="BE160" s="97"/>
      <c r="BF160" s="189" t="e">
        <f t="shared" si="268"/>
        <v>#DIV/0!</v>
      </c>
      <c r="BG160" s="190">
        <v>26</v>
      </c>
      <c r="BH160" s="190">
        <v>26</v>
      </c>
      <c r="BI160" s="189" t="e">
        <f t="shared" si="269"/>
        <v>#DIV/0!</v>
      </c>
      <c r="BJ160" s="189" t="e">
        <f t="shared" si="270"/>
        <v>#DIV/0!</v>
      </c>
      <c r="BK160" s="189" t="e">
        <f t="shared" si="253"/>
        <v>#DIV/0!</v>
      </c>
      <c r="BM160" s="467"/>
      <c r="BN160" s="190" t="s">
        <v>178</v>
      </c>
      <c r="BO160" s="97"/>
      <c r="BP160" s="97"/>
      <c r="BQ160" s="189" t="e">
        <f t="shared" si="271"/>
        <v>#DIV/0!</v>
      </c>
      <c r="BR160" s="190">
        <v>24</v>
      </c>
      <c r="BS160" s="190">
        <v>26</v>
      </c>
      <c r="BT160" s="97"/>
      <c r="BU160" s="97"/>
      <c r="BV160" s="189" t="e">
        <f t="shared" si="272"/>
        <v>#DIV/0!</v>
      </c>
      <c r="BW160" s="190">
        <v>26</v>
      </c>
      <c r="BX160" s="190">
        <v>26</v>
      </c>
      <c r="BY160" s="189" t="e">
        <f t="shared" si="273"/>
        <v>#DIV/0!</v>
      </c>
      <c r="BZ160" s="189" t="e">
        <f t="shared" si="274"/>
        <v>#DIV/0!</v>
      </c>
      <c r="CA160" s="189" t="e">
        <f t="shared" si="254"/>
        <v>#DIV/0!</v>
      </c>
    </row>
    <row r="161" spans="1:79" x14ac:dyDescent="0.3">
      <c r="A161" s="467"/>
      <c r="B161" s="190" t="s">
        <v>179</v>
      </c>
      <c r="C161" s="97"/>
      <c r="D161" s="97"/>
      <c r="E161" s="189" t="e">
        <f t="shared" si="255"/>
        <v>#DIV/0!</v>
      </c>
      <c r="F161" s="190">
        <v>25</v>
      </c>
      <c r="G161" s="190">
        <v>25</v>
      </c>
      <c r="H161" s="97"/>
      <c r="I161" s="97"/>
      <c r="J161" s="189" t="e">
        <f t="shared" si="256"/>
        <v>#DIV/0!</v>
      </c>
      <c r="K161" s="190">
        <v>25</v>
      </c>
      <c r="L161" s="190">
        <v>25</v>
      </c>
      <c r="M161" s="189" t="e">
        <f t="shared" si="257"/>
        <v>#DIV/0!</v>
      </c>
      <c r="N161" s="189" t="e">
        <f t="shared" si="258"/>
        <v>#DIV/0!</v>
      </c>
      <c r="O161" s="189" t="e">
        <f t="shared" si="250"/>
        <v>#DIV/0!</v>
      </c>
      <c r="Q161" s="467"/>
      <c r="R161" s="190" t="s">
        <v>179</v>
      </c>
      <c r="S161" s="97"/>
      <c r="T161" s="97"/>
      <c r="U161" s="189" t="e">
        <f t="shared" si="259"/>
        <v>#DIV/0!</v>
      </c>
      <c r="V161" s="190">
        <v>25</v>
      </c>
      <c r="W161" s="190">
        <v>25</v>
      </c>
      <c r="X161" s="97"/>
      <c r="Y161" s="97"/>
      <c r="Z161" s="189" t="e">
        <f t="shared" si="260"/>
        <v>#DIV/0!</v>
      </c>
      <c r="AA161" s="190">
        <v>25</v>
      </c>
      <c r="AB161" s="190">
        <v>25</v>
      </c>
      <c r="AC161" s="189" t="e">
        <f t="shared" si="261"/>
        <v>#DIV/0!</v>
      </c>
      <c r="AD161" s="189" t="e">
        <f t="shared" si="262"/>
        <v>#DIV/0!</v>
      </c>
      <c r="AE161" s="189" t="e">
        <f t="shared" si="251"/>
        <v>#DIV/0!</v>
      </c>
      <c r="AG161" s="467"/>
      <c r="AH161" s="190" t="s">
        <v>179</v>
      </c>
      <c r="AI161" s="97"/>
      <c r="AJ161" s="97"/>
      <c r="AK161" s="189" t="e">
        <f t="shared" si="263"/>
        <v>#DIV/0!</v>
      </c>
      <c r="AL161" s="190">
        <v>25</v>
      </c>
      <c r="AM161" s="190">
        <v>25</v>
      </c>
      <c r="AN161" s="97"/>
      <c r="AO161" s="97"/>
      <c r="AP161" s="189" t="e">
        <f t="shared" si="264"/>
        <v>#DIV/0!</v>
      </c>
      <c r="AQ161" s="190">
        <v>25</v>
      </c>
      <c r="AR161" s="190">
        <v>25</v>
      </c>
      <c r="AS161" s="189" t="e">
        <f t="shared" si="265"/>
        <v>#DIV/0!</v>
      </c>
      <c r="AT161" s="189" t="e">
        <f t="shared" si="266"/>
        <v>#DIV/0!</v>
      </c>
      <c r="AU161" s="189" t="e">
        <f t="shared" si="252"/>
        <v>#DIV/0!</v>
      </c>
      <c r="AW161" s="467"/>
      <c r="AX161" s="190" t="s">
        <v>179</v>
      </c>
      <c r="AY161" s="97"/>
      <c r="AZ161" s="97"/>
      <c r="BA161" s="189" t="e">
        <f t="shared" si="267"/>
        <v>#DIV/0!</v>
      </c>
      <c r="BB161" s="190">
        <v>25</v>
      </c>
      <c r="BC161" s="190">
        <v>25</v>
      </c>
      <c r="BD161" s="97"/>
      <c r="BE161" s="97"/>
      <c r="BF161" s="189" t="e">
        <f t="shared" si="268"/>
        <v>#DIV/0!</v>
      </c>
      <c r="BG161" s="190">
        <v>25</v>
      </c>
      <c r="BH161" s="190">
        <v>25</v>
      </c>
      <c r="BI161" s="189" t="e">
        <f t="shared" si="269"/>
        <v>#DIV/0!</v>
      </c>
      <c r="BJ161" s="189" t="e">
        <f t="shared" si="270"/>
        <v>#DIV/0!</v>
      </c>
      <c r="BK161" s="189" t="e">
        <f t="shared" si="253"/>
        <v>#DIV/0!</v>
      </c>
      <c r="BM161" s="467"/>
      <c r="BN161" s="190" t="s">
        <v>179</v>
      </c>
      <c r="BO161" s="97"/>
      <c r="BP161" s="97"/>
      <c r="BQ161" s="189" t="e">
        <f t="shared" si="271"/>
        <v>#DIV/0!</v>
      </c>
      <c r="BR161" s="190">
        <v>25</v>
      </c>
      <c r="BS161" s="190">
        <v>25</v>
      </c>
      <c r="BT161" s="97"/>
      <c r="BU161" s="97"/>
      <c r="BV161" s="189" t="e">
        <f t="shared" si="272"/>
        <v>#DIV/0!</v>
      </c>
      <c r="BW161" s="190">
        <v>25</v>
      </c>
      <c r="BX161" s="190">
        <v>25</v>
      </c>
      <c r="BY161" s="189" t="e">
        <f t="shared" si="273"/>
        <v>#DIV/0!</v>
      </c>
      <c r="BZ161" s="189" t="e">
        <f t="shared" si="274"/>
        <v>#DIV/0!</v>
      </c>
      <c r="CA161" s="189" t="e">
        <f t="shared" si="254"/>
        <v>#DIV/0!</v>
      </c>
    </row>
    <row r="162" spans="1:79" s="194" customFormat="1" x14ac:dyDescent="0.3">
      <c r="A162" s="467"/>
      <c r="B162" s="193" t="s">
        <v>180</v>
      </c>
      <c r="C162" s="191"/>
      <c r="D162" s="191"/>
      <c r="E162" s="192" t="e">
        <f t="shared" si="255"/>
        <v>#DIV/0!</v>
      </c>
      <c r="F162" s="193">
        <v>75</v>
      </c>
      <c r="G162" s="193">
        <v>77</v>
      </c>
      <c r="H162" s="191"/>
      <c r="I162" s="191"/>
      <c r="J162" s="192" t="e">
        <f t="shared" si="256"/>
        <v>#DIV/0!</v>
      </c>
      <c r="K162" s="193">
        <v>77</v>
      </c>
      <c r="L162" s="193">
        <v>77</v>
      </c>
      <c r="M162" s="192" t="e">
        <f t="shared" si="257"/>
        <v>#DIV/0!</v>
      </c>
      <c r="N162" s="192" t="e">
        <f t="shared" si="258"/>
        <v>#DIV/0!</v>
      </c>
      <c r="O162" s="189" t="e">
        <f t="shared" si="250"/>
        <v>#DIV/0!</v>
      </c>
      <c r="Q162" s="467"/>
      <c r="R162" s="193" t="s">
        <v>180</v>
      </c>
      <c r="S162" s="191"/>
      <c r="T162" s="191"/>
      <c r="U162" s="192" t="e">
        <f t="shared" si="259"/>
        <v>#DIV/0!</v>
      </c>
      <c r="V162" s="193">
        <v>75</v>
      </c>
      <c r="W162" s="193">
        <v>77</v>
      </c>
      <c r="X162" s="191"/>
      <c r="Y162" s="191"/>
      <c r="Z162" s="192" t="e">
        <f t="shared" si="260"/>
        <v>#DIV/0!</v>
      </c>
      <c r="AA162" s="193">
        <v>77</v>
      </c>
      <c r="AB162" s="193">
        <v>77</v>
      </c>
      <c r="AC162" s="192" t="e">
        <f t="shared" si="261"/>
        <v>#DIV/0!</v>
      </c>
      <c r="AD162" s="192" t="e">
        <f t="shared" si="262"/>
        <v>#DIV/0!</v>
      </c>
      <c r="AE162" s="189" t="e">
        <f t="shared" si="251"/>
        <v>#DIV/0!</v>
      </c>
      <c r="AG162" s="467"/>
      <c r="AH162" s="193" t="s">
        <v>180</v>
      </c>
      <c r="AI162" s="191"/>
      <c r="AJ162" s="191"/>
      <c r="AK162" s="192" t="e">
        <f t="shared" si="263"/>
        <v>#DIV/0!</v>
      </c>
      <c r="AL162" s="193">
        <v>75</v>
      </c>
      <c r="AM162" s="193">
        <v>77</v>
      </c>
      <c r="AN162" s="191"/>
      <c r="AO162" s="191"/>
      <c r="AP162" s="192" t="e">
        <f t="shared" si="264"/>
        <v>#DIV/0!</v>
      </c>
      <c r="AQ162" s="193">
        <v>77</v>
      </c>
      <c r="AR162" s="193">
        <v>77</v>
      </c>
      <c r="AS162" s="192" t="e">
        <f t="shared" si="265"/>
        <v>#DIV/0!</v>
      </c>
      <c r="AT162" s="192" t="e">
        <f t="shared" si="266"/>
        <v>#DIV/0!</v>
      </c>
      <c r="AU162" s="189" t="e">
        <f t="shared" si="252"/>
        <v>#DIV/0!</v>
      </c>
      <c r="AW162" s="467"/>
      <c r="AX162" s="193" t="s">
        <v>180</v>
      </c>
      <c r="AY162" s="191"/>
      <c r="AZ162" s="191"/>
      <c r="BA162" s="192" t="e">
        <f t="shared" si="267"/>
        <v>#DIV/0!</v>
      </c>
      <c r="BB162" s="193">
        <v>75</v>
      </c>
      <c r="BC162" s="193">
        <v>77</v>
      </c>
      <c r="BD162" s="191"/>
      <c r="BE162" s="191"/>
      <c r="BF162" s="192" t="e">
        <f t="shared" si="268"/>
        <v>#DIV/0!</v>
      </c>
      <c r="BG162" s="193">
        <v>77</v>
      </c>
      <c r="BH162" s="193">
        <v>77</v>
      </c>
      <c r="BI162" s="192" t="e">
        <f t="shared" si="269"/>
        <v>#DIV/0!</v>
      </c>
      <c r="BJ162" s="192" t="e">
        <f t="shared" si="270"/>
        <v>#DIV/0!</v>
      </c>
      <c r="BK162" s="189" t="e">
        <f t="shared" si="253"/>
        <v>#DIV/0!</v>
      </c>
      <c r="BM162" s="467"/>
      <c r="BN162" s="193" t="s">
        <v>180</v>
      </c>
      <c r="BO162" s="191"/>
      <c r="BP162" s="191"/>
      <c r="BQ162" s="192" t="e">
        <f t="shared" si="271"/>
        <v>#DIV/0!</v>
      </c>
      <c r="BR162" s="193">
        <v>75</v>
      </c>
      <c r="BS162" s="193">
        <v>77</v>
      </c>
      <c r="BT162" s="191"/>
      <c r="BU162" s="191"/>
      <c r="BV162" s="192" t="e">
        <f t="shared" si="272"/>
        <v>#DIV/0!</v>
      </c>
      <c r="BW162" s="193">
        <v>77</v>
      </c>
      <c r="BX162" s="193">
        <v>77</v>
      </c>
      <c r="BY162" s="192" t="e">
        <f t="shared" si="273"/>
        <v>#DIV/0!</v>
      </c>
      <c r="BZ162" s="192" t="e">
        <f t="shared" si="274"/>
        <v>#DIV/0!</v>
      </c>
      <c r="CA162" s="189" t="e">
        <f t="shared" si="254"/>
        <v>#DIV/0!</v>
      </c>
    </row>
    <row r="163" spans="1:79" ht="14.4" customHeight="1" x14ac:dyDescent="0.3">
      <c r="A163" s="467" t="s">
        <v>181</v>
      </c>
      <c r="B163" s="190" t="s">
        <v>182</v>
      </c>
      <c r="C163" s="97"/>
      <c r="D163" s="97"/>
      <c r="E163" s="189" t="e">
        <f t="shared" si="255"/>
        <v>#DIV/0!</v>
      </c>
      <c r="F163" s="190">
        <v>12</v>
      </c>
      <c r="G163" s="190">
        <v>20</v>
      </c>
      <c r="H163" s="97"/>
      <c r="I163" s="97"/>
      <c r="J163" s="189" t="e">
        <f t="shared" si="256"/>
        <v>#DIV/0!</v>
      </c>
      <c r="K163" s="190">
        <v>14</v>
      </c>
      <c r="L163" s="190">
        <v>20</v>
      </c>
      <c r="M163" s="189" t="e">
        <f t="shared" si="257"/>
        <v>#DIV/0!</v>
      </c>
      <c r="N163" s="189" t="e">
        <f t="shared" si="258"/>
        <v>#DIV/0!</v>
      </c>
      <c r="O163" s="189" t="e">
        <f t="shared" si="250"/>
        <v>#DIV/0!</v>
      </c>
      <c r="Q163" s="467" t="s">
        <v>181</v>
      </c>
      <c r="R163" s="190" t="s">
        <v>182</v>
      </c>
      <c r="S163" s="97"/>
      <c r="T163" s="97"/>
      <c r="U163" s="189" t="e">
        <f t="shared" si="259"/>
        <v>#DIV/0!</v>
      </c>
      <c r="V163" s="190">
        <v>12</v>
      </c>
      <c r="W163" s="190">
        <v>20</v>
      </c>
      <c r="X163" s="97"/>
      <c r="Y163" s="97"/>
      <c r="Z163" s="189" t="e">
        <f t="shared" si="260"/>
        <v>#DIV/0!</v>
      </c>
      <c r="AA163" s="190">
        <v>14</v>
      </c>
      <c r="AB163" s="190">
        <v>20</v>
      </c>
      <c r="AC163" s="189" t="e">
        <f t="shared" si="261"/>
        <v>#DIV/0!</v>
      </c>
      <c r="AD163" s="189" t="e">
        <f t="shared" si="262"/>
        <v>#DIV/0!</v>
      </c>
      <c r="AE163" s="189" t="e">
        <f t="shared" si="251"/>
        <v>#DIV/0!</v>
      </c>
      <c r="AG163" s="467" t="s">
        <v>181</v>
      </c>
      <c r="AH163" s="190" t="s">
        <v>182</v>
      </c>
      <c r="AI163" s="97"/>
      <c r="AJ163" s="97"/>
      <c r="AK163" s="189" t="e">
        <f t="shared" si="263"/>
        <v>#DIV/0!</v>
      </c>
      <c r="AL163" s="190">
        <v>12</v>
      </c>
      <c r="AM163" s="190">
        <v>20</v>
      </c>
      <c r="AN163" s="97"/>
      <c r="AO163" s="97"/>
      <c r="AP163" s="189" t="e">
        <f t="shared" si="264"/>
        <v>#DIV/0!</v>
      </c>
      <c r="AQ163" s="190">
        <v>14</v>
      </c>
      <c r="AR163" s="190">
        <v>20</v>
      </c>
      <c r="AS163" s="189" t="e">
        <f t="shared" si="265"/>
        <v>#DIV/0!</v>
      </c>
      <c r="AT163" s="189" t="e">
        <f t="shared" si="266"/>
        <v>#DIV/0!</v>
      </c>
      <c r="AU163" s="189" t="e">
        <f t="shared" si="252"/>
        <v>#DIV/0!</v>
      </c>
      <c r="AW163" s="467" t="s">
        <v>181</v>
      </c>
      <c r="AX163" s="190" t="s">
        <v>182</v>
      </c>
      <c r="AY163" s="97"/>
      <c r="AZ163" s="97"/>
      <c r="BA163" s="189" t="e">
        <f t="shared" si="267"/>
        <v>#DIV/0!</v>
      </c>
      <c r="BB163" s="190">
        <v>12</v>
      </c>
      <c r="BC163" s="190">
        <v>20</v>
      </c>
      <c r="BD163" s="97"/>
      <c r="BE163" s="97"/>
      <c r="BF163" s="189" t="e">
        <f t="shared" si="268"/>
        <v>#DIV/0!</v>
      </c>
      <c r="BG163" s="190">
        <v>14</v>
      </c>
      <c r="BH163" s="190">
        <v>20</v>
      </c>
      <c r="BI163" s="189" t="e">
        <f t="shared" si="269"/>
        <v>#DIV/0!</v>
      </c>
      <c r="BJ163" s="189" t="e">
        <f t="shared" si="270"/>
        <v>#DIV/0!</v>
      </c>
      <c r="BK163" s="189" t="e">
        <f t="shared" si="253"/>
        <v>#DIV/0!</v>
      </c>
      <c r="BM163" s="467" t="s">
        <v>181</v>
      </c>
      <c r="BN163" s="190" t="s">
        <v>182</v>
      </c>
      <c r="BO163" s="97"/>
      <c r="BP163" s="97"/>
      <c r="BQ163" s="189" t="e">
        <f t="shared" si="271"/>
        <v>#DIV/0!</v>
      </c>
      <c r="BR163" s="190">
        <v>12</v>
      </c>
      <c r="BS163" s="190">
        <v>20</v>
      </c>
      <c r="BT163" s="97"/>
      <c r="BU163" s="97"/>
      <c r="BV163" s="189" t="e">
        <f t="shared" si="272"/>
        <v>#DIV/0!</v>
      </c>
      <c r="BW163" s="190">
        <v>14</v>
      </c>
      <c r="BX163" s="190">
        <v>20</v>
      </c>
      <c r="BY163" s="189" t="e">
        <f t="shared" si="273"/>
        <v>#DIV/0!</v>
      </c>
      <c r="BZ163" s="189" t="e">
        <f t="shared" si="274"/>
        <v>#DIV/0!</v>
      </c>
      <c r="CA163" s="189" t="e">
        <f t="shared" si="254"/>
        <v>#DIV/0!</v>
      </c>
    </row>
    <row r="164" spans="1:79" x14ac:dyDescent="0.3">
      <c r="A164" s="467"/>
      <c r="B164" s="197" t="s">
        <v>183</v>
      </c>
      <c r="C164" s="97"/>
      <c r="D164" s="97"/>
      <c r="E164" s="189" t="e">
        <f t="shared" si="255"/>
        <v>#DIV/0!</v>
      </c>
      <c r="F164" s="190">
        <v>28</v>
      </c>
      <c r="G164" s="190">
        <v>40</v>
      </c>
      <c r="H164" s="97"/>
      <c r="I164" s="97"/>
      <c r="J164" s="189" t="e">
        <f t="shared" si="256"/>
        <v>#DIV/0!</v>
      </c>
      <c r="K164" s="190">
        <v>34</v>
      </c>
      <c r="L164" s="190">
        <v>40</v>
      </c>
      <c r="M164" s="189" t="e">
        <f t="shared" si="257"/>
        <v>#DIV/0!</v>
      </c>
      <c r="N164" s="189" t="e">
        <f t="shared" si="258"/>
        <v>#DIV/0!</v>
      </c>
      <c r="O164" s="189" t="e">
        <f t="shared" si="250"/>
        <v>#DIV/0!</v>
      </c>
      <c r="Q164" s="467"/>
      <c r="R164" s="197" t="s">
        <v>183</v>
      </c>
      <c r="S164" s="97"/>
      <c r="T164" s="97"/>
      <c r="U164" s="189" t="e">
        <f t="shared" si="259"/>
        <v>#DIV/0!</v>
      </c>
      <c r="V164" s="190">
        <v>28</v>
      </c>
      <c r="W164" s="190">
        <v>40</v>
      </c>
      <c r="X164" s="97"/>
      <c r="Y164" s="97"/>
      <c r="Z164" s="189" t="e">
        <f t="shared" si="260"/>
        <v>#DIV/0!</v>
      </c>
      <c r="AA164" s="190">
        <v>34</v>
      </c>
      <c r="AB164" s="190">
        <v>40</v>
      </c>
      <c r="AC164" s="189" t="e">
        <f t="shared" si="261"/>
        <v>#DIV/0!</v>
      </c>
      <c r="AD164" s="189" t="e">
        <f t="shared" si="262"/>
        <v>#DIV/0!</v>
      </c>
      <c r="AE164" s="189" t="e">
        <f t="shared" si="251"/>
        <v>#DIV/0!</v>
      </c>
      <c r="AG164" s="467"/>
      <c r="AH164" s="197" t="s">
        <v>183</v>
      </c>
      <c r="AI164" s="97"/>
      <c r="AJ164" s="97"/>
      <c r="AK164" s="189" t="e">
        <f t="shared" si="263"/>
        <v>#DIV/0!</v>
      </c>
      <c r="AL164" s="190">
        <v>28</v>
      </c>
      <c r="AM164" s="190">
        <v>40</v>
      </c>
      <c r="AN164" s="97"/>
      <c r="AO164" s="97"/>
      <c r="AP164" s="189" t="e">
        <f t="shared" si="264"/>
        <v>#DIV/0!</v>
      </c>
      <c r="AQ164" s="190">
        <v>34</v>
      </c>
      <c r="AR164" s="190">
        <v>40</v>
      </c>
      <c r="AS164" s="189" t="e">
        <f t="shared" si="265"/>
        <v>#DIV/0!</v>
      </c>
      <c r="AT164" s="189" t="e">
        <f t="shared" si="266"/>
        <v>#DIV/0!</v>
      </c>
      <c r="AU164" s="189" t="e">
        <f t="shared" si="252"/>
        <v>#DIV/0!</v>
      </c>
      <c r="AW164" s="467"/>
      <c r="AX164" s="197" t="s">
        <v>183</v>
      </c>
      <c r="AY164" s="97"/>
      <c r="AZ164" s="97"/>
      <c r="BA164" s="189" t="e">
        <f t="shared" si="267"/>
        <v>#DIV/0!</v>
      </c>
      <c r="BB164" s="190">
        <v>28</v>
      </c>
      <c r="BC164" s="190">
        <v>40</v>
      </c>
      <c r="BD164" s="97"/>
      <c r="BE164" s="97"/>
      <c r="BF164" s="189" t="e">
        <f t="shared" si="268"/>
        <v>#DIV/0!</v>
      </c>
      <c r="BG164" s="190">
        <v>34</v>
      </c>
      <c r="BH164" s="190">
        <v>40</v>
      </c>
      <c r="BI164" s="189" t="e">
        <f t="shared" si="269"/>
        <v>#DIV/0!</v>
      </c>
      <c r="BJ164" s="189" t="e">
        <f t="shared" si="270"/>
        <v>#DIV/0!</v>
      </c>
      <c r="BK164" s="189" t="e">
        <f t="shared" si="253"/>
        <v>#DIV/0!</v>
      </c>
      <c r="BM164" s="467"/>
      <c r="BN164" s="197" t="s">
        <v>183</v>
      </c>
      <c r="BO164" s="97"/>
      <c r="BP164" s="97"/>
      <c r="BQ164" s="189" t="e">
        <f t="shared" si="271"/>
        <v>#DIV/0!</v>
      </c>
      <c r="BR164" s="190">
        <v>28</v>
      </c>
      <c r="BS164" s="190">
        <v>40</v>
      </c>
      <c r="BT164" s="97"/>
      <c r="BU164" s="97"/>
      <c r="BV164" s="189" t="e">
        <f t="shared" si="272"/>
        <v>#DIV/0!</v>
      </c>
      <c r="BW164" s="190">
        <v>34</v>
      </c>
      <c r="BX164" s="190">
        <v>40</v>
      </c>
      <c r="BY164" s="189" t="e">
        <f t="shared" si="273"/>
        <v>#DIV/0!</v>
      </c>
      <c r="BZ164" s="189" t="e">
        <f t="shared" si="274"/>
        <v>#DIV/0!</v>
      </c>
      <c r="CA164" s="189" t="e">
        <f t="shared" si="254"/>
        <v>#DIV/0!</v>
      </c>
    </row>
    <row r="165" spans="1:79" ht="18" x14ac:dyDescent="0.35">
      <c r="A165" s="480" t="s">
        <v>185</v>
      </c>
      <c r="B165" s="457"/>
      <c r="C165" s="457"/>
      <c r="D165" s="457"/>
      <c r="E165" s="457"/>
      <c r="F165" s="457"/>
      <c r="G165" s="457"/>
      <c r="H165" s="457"/>
      <c r="I165" s="457"/>
      <c r="J165" s="457"/>
      <c r="K165" s="457"/>
      <c r="L165" s="457"/>
      <c r="M165" s="457"/>
      <c r="N165" s="457"/>
      <c r="O165" s="457"/>
      <c r="Q165" s="480" t="s">
        <v>185</v>
      </c>
      <c r="R165" s="457"/>
      <c r="S165" s="457"/>
      <c r="T165" s="457"/>
      <c r="U165" s="457"/>
      <c r="V165" s="457"/>
      <c r="W165" s="457"/>
      <c r="X165" s="457"/>
      <c r="Y165" s="457"/>
      <c r="Z165" s="457"/>
      <c r="AA165" s="457"/>
      <c r="AB165" s="457"/>
      <c r="AC165" s="457"/>
      <c r="AD165" s="457"/>
      <c r="AE165" s="457"/>
      <c r="AG165" s="480" t="s">
        <v>185</v>
      </c>
      <c r="AH165" s="457"/>
      <c r="AI165" s="457"/>
      <c r="AJ165" s="457"/>
      <c r="AK165" s="457"/>
      <c r="AL165" s="457"/>
      <c r="AM165" s="457"/>
      <c r="AN165" s="457"/>
      <c r="AO165" s="457"/>
      <c r="AP165" s="457"/>
      <c r="AQ165" s="457"/>
      <c r="AR165" s="457"/>
      <c r="AS165" s="457"/>
      <c r="AT165" s="457"/>
      <c r="AU165" s="457"/>
      <c r="AW165" s="480" t="s">
        <v>185</v>
      </c>
      <c r="AX165" s="457"/>
      <c r="AY165" s="457"/>
      <c r="AZ165" s="457"/>
      <c r="BA165" s="457"/>
      <c r="BB165" s="457"/>
      <c r="BC165" s="457"/>
      <c r="BD165" s="457"/>
      <c r="BE165" s="457"/>
      <c r="BF165" s="457"/>
      <c r="BG165" s="457"/>
      <c r="BH165" s="457"/>
      <c r="BI165" s="457"/>
      <c r="BJ165" s="457"/>
      <c r="BK165" s="457"/>
      <c r="BM165" s="480" t="s">
        <v>185</v>
      </c>
      <c r="BN165" s="457"/>
      <c r="BO165" s="457"/>
      <c r="BP165" s="457"/>
      <c r="BQ165" s="457"/>
      <c r="BR165" s="457"/>
      <c r="BS165" s="457"/>
      <c r="BT165" s="457"/>
      <c r="BU165" s="457"/>
      <c r="BV165" s="457"/>
      <c r="BW165" s="457"/>
      <c r="BX165" s="457"/>
      <c r="BY165" s="457"/>
      <c r="BZ165" s="457"/>
      <c r="CA165" s="457"/>
    </row>
    <row r="166" spans="1:79" x14ac:dyDescent="0.3">
      <c r="A166" s="395" t="s">
        <v>44</v>
      </c>
      <c r="B166" s="457"/>
      <c r="C166" s="457"/>
      <c r="D166" s="457"/>
      <c r="E166" s="457"/>
      <c r="F166" s="457"/>
      <c r="G166" s="457"/>
      <c r="H166" s="457"/>
      <c r="I166" s="457"/>
      <c r="J166" s="457"/>
      <c r="K166" s="457"/>
      <c r="L166" s="457"/>
      <c r="M166" s="481" t="s">
        <v>45</v>
      </c>
      <c r="N166" s="481"/>
      <c r="O166" s="481"/>
      <c r="Q166" s="395" t="s">
        <v>44</v>
      </c>
      <c r="R166" s="457"/>
      <c r="S166" s="457"/>
      <c r="T166" s="457"/>
      <c r="U166" s="457"/>
      <c r="V166" s="457"/>
      <c r="W166" s="457"/>
      <c r="X166" s="457"/>
      <c r="Y166" s="457"/>
      <c r="Z166" s="457"/>
      <c r="AA166" s="457"/>
      <c r="AB166" s="457"/>
      <c r="AC166" s="481" t="s">
        <v>45</v>
      </c>
      <c r="AD166" s="481"/>
      <c r="AE166" s="481"/>
      <c r="AG166" s="395" t="s">
        <v>44</v>
      </c>
      <c r="AH166" s="457"/>
      <c r="AI166" s="457"/>
      <c r="AJ166" s="457"/>
      <c r="AK166" s="457"/>
      <c r="AL166" s="457"/>
      <c r="AM166" s="457"/>
      <c r="AN166" s="457"/>
      <c r="AO166" s="457"/>
      <c r="AP166" s="457"/>
      <c r="AQ166" s="457"/>
      <c r="AR166" s="457"/>
      <c r="AS166" s="481" t="s">
        <v>45</v>
      </c>
      <c r="AT166" s="481"/>
      <c r="AU166" s="481"/>
      <c r="AW166" s="395" t="s">
        <v>44</v>
      </c>
      <c r="AX166" s="457"/>
      <c r="AY166" s="457"/>
      <c r="AZ166" s="457"/>
      <c r="BA166" s="457"/>
      <c r="BB166" s="457"/>
      <c r="BC166" s="457"/>
      <c r="BD166" s="457"/>
      <c r="BE166" s="457"/>
      <c r="BF166" s="457"/>
      <c r="BG166" s="457"/>
      <c r="BH166" s="457"/>
      <c r="BI166" s="481" t="s">
        <v>45</v>
      </c>
      <c r="BJ166" s="481"/>
      <c r="BK166" s="481"/>
      <c r="BM166" s="395" t="s">
        <v>44</v>
      </c>
      <c r="BN166" s="457"/>
      <c r="BO166" s="457"/>
      <c r="BP166" s="457"/>
      <c r="BQ166" s="457"/>
      <c r="BR166" s="457"/>
      <c r="BS166" s="457"/>
      <c r="BT166" s="457"/>
      <c r="BU166" s="457"/>
      <c r="BV166" s="457"/>
      <c r="BW166" s="457"/>
      <c r="BX166" s="457"/>
      <c r="BY166" s="481" t="s">
        <v>45</v>
      </c>
      <c r="BZ166" s="481"/>
      <c r="CA166" s="481"/>
    </row>
    <row r="167" spans="1:79" ht="14.4" customHeight="1" x14ac:dyDescent="0.3">
      <c r="A167" s="485"/>
      <c r="B167" s="486"/>
      <c r="C167" s="482" t="s">
        <v>150</v>
      </c>
      <c r="D167" s="483"/>
      <c r="E167" s="483"/>
      <c r="F167" s="483"/>
      <c r="G167" s="484"/>
      <c r="H167" s="482" t="s">
        <v>151</v>
      </c>
      <c r="I167" s="483"/>
      <c r="J167" s="483"/>
      <c r="K167" s="483"/>
      <c r="L167" s="484"/>
      <c r="M167" s="471" t="s">
        <v>73</v>
      </c>
      <c r="N167" s="472"/>
      <c r="O167" s="473"/>
      <c r="Q167" s="485"/>
      <c r="R167" s="486"/>
      <c r="S167" s="482" t="s">
        <v>150</v>
      </c>
      <c r="T167" s="483"/>
      <c r="U167" s="483"/>
      <c r="V167" s="483"/>
      <c r="W167" s="484"/>
      <c r="X167" s="482" t="s">
        <v>151</v>
      </c>
      <c r="Y167" s="483"/>
      <c r="Z167" s="483"/>
      <c r="AA167" s="483"/>
      <c r="AB167" s="484"/>
      <c r="AC167" s="471" t="s">
        <v>73</v>
      </c>
      <c r="AD167" s="472"/>
      <c r="AE167" s="473"/>
      <c r="AG167" s="485"/>
      <c r="AH167" s="486"/>
      <c r="AI167" s="482" t="s">
        <v>150</v>
      </c>
      <c r="AJ167" s="483"/>
      <c r="AK167" s="483"/>
      <c r="AL167" s="483"/>
      <c r="AM167" s="484"/>
      <c r="AN167" s="482" t="s">
        <v>151</v>
      </c>
      <c r="AO167" s="483"/>
      <c r="AP167" s="483"/>
      <c r="AQ167" s="483"/>
      <c r="AR167" s="484"/>
      <c r="AS167" s="471" t="s">
        <v>73</v>
      </c>
      <c r="AT167" s="472"/>
      <c r="AU167" s="473"/>
      <c r="AW167" s="485"/>
      <c r="AX167" s="486"/>
      <c r="AY167" s="482" t="s">
        <v>150</v>
      </c>
      <c r="AZ167" s="483"/>
      <c r="BA167" s="483"/>
      <c r="BB167" s="483"/>
      <c r="BC167" s="484"/>
      <c r="BD167" s="482" t="s">
        <v>151</v>
      </c>
      <c r="BE167" s="483"/>
      <c r="BF167" s="483"/>
      <c r="BG167" s="483"/>
      <c r="BH167" s="484"/>
      <c r="BI167" s="471" t="s">
        <v>73</v>
      </c>
      <c r="BJ167" s="472"/>
      <c r="BK167" s="473"/>
      <c r="BM167" s="485"/>
      <c r="BN167" s="486"/>
      <c r="BO167" s="482" t="s">
        <v>150</v>
      </c>
      <c r="BP167" s="483"/>
      <c r="BQ167" s="483"/>
      <c r="BR167" s="483"/>
      <c r="BS167" s="484"/>
      <c r="BT167" s="482" t="s">
        <v>151</v>
      </c>
      <c r="BU167" s="483"/>
      <c r="BV167" s="483"/>
      <c r="BW167" s="483"/>
      <c r="BX167" s="484"/>
      <c r="BY167" s="471" t="s">
        <v>73</v>
      </c>
      <c r="BZ167" s="472"/>
      <c r="CA167" s="473"/>
    </row>
    <row r="168" spans="1:79" ht="43.2" x14ac:dyDescent="0.3">
      <c r="A168" s="487"/>
      <c r="B168" s="488"/>
      <c r="C168" s="10" t="s">
        <v>152</v>
      </c>
      <c r="D168" s="10" t="s">
        <v>153</v>
      </c>
      <c r="E168" s="199" t="s">
        <v>154</v>
      </c>
      <c r="F168" s="10" t="s">
        <v>155</v>
      </c>
      <c r="G168" s="10" t="s">
        <v>156</v>
      </c>
      <c r="H168" s="10" t="s">
        <v>152</v>
      </c>
      <c r="I168" s="10" t="s">
        <v>153</v>
      </c>
      <c r="J168" s="199" t="s">
        <v>154</v>
      </c>
      <c r="K168" s="10" t="s">
        <v>157</v>
      </c>
      <c r="L168" s="200" t="s">
        <v>156</v>
      </c>
      <c r="M168" s="199" t="s">
        <v>158</v>
      </c>
      <c r="N168" s="199" t="s">
        <v>159</v>
      </c>
      <c r="O168" s="199" t="s">
        <v>160</v>
      </c>
      <c r="Q168" s="487"/>
      <c r="R168" s="488"/>
      <c r="S168" s="10" t="s">
        <v>152</v>
      </c>
      <c r="T168" s="10" t="s">
        <v>153</v>
      </c>
      <c r="U168" s="199" t="s">
        <v>154</v>
      </c>
      <c r="V168" s="10" t="s">
        <v>155</v>
      </c>
      <c r="W168" s="10" t="s">
        <v>156</v>
      </c>
      <c r="X168" s="10" t="s">
        <v>152</v>
      </c>
      <c r="Y168" s="10" t="s">
        <v>153</v>
      </c>
      <c r="Z168" s="199" t="s">
        <v>154</v>
      </c>
      <c r="AA168" s="10" t="s">
        <v>157</v>
      </c>
      <c r="AB168" s="200" t="s">
        <v>156</v>
      </c>
      <c r="AC168" s="199" t="s">
        <v>158</v>
      </c>
      <c r="AD168" s="199" t="s">
        <v>159</v>
      </c>
      <c r="AE168" s="199" t="s">
        <v>160</v>
      </c>
      <c r="AG168" s="487"/>
      <c r="AH168" s="488"/>
      <c r="AI168" s="10" t="s">
        <v>152</v>
      </c>
      <c r="AJ168" s="10" t="s">
        <v>153</v>
      </c>
      <c r="AK168" s="199" t="s">
        <v>154</v>
      </c>
      <c r="AL168" s="10" t="s">
        <v>155</v>
      </c>
      <c r="AM168" s="10" t="s">
        <v>156</v>
      </c>
      <c r="AN168" s="10" t="s">
        <v>152</v>
      </c>
      <c r="AO168" s="10" t="s">
        <v>153</v>
      </c>
      <c r="AP168" s="199" t="s">
        <v>154</v>
      </c>
      <c r="AQ168" s="10" t="s">
        <v>157</v>
      </c>
      <c r="AR168" s="200" t="s">
        <v>156</v>
      </c>
      <c r="AS168" s="199" t="s">
        <v>158</v>
      </c>
      <c r="AT168" s="199" t="s">
        <v>159</v>
      </c>
      <c r="AU168" s="199" t="s">
        <v>160</v>
      </c>
      <c r="AW168" s="487"/>
      <c r="AX168" s="488"/>
      <c r="AY168" s="10" t="s">
        <v>152</v>
      </c>
      <c r="AZ168" s="10" t="s">
        <v>153</v>
      </c>
      <c r="BA168" s="199" t="s">
        <v>154</v>
      </c>
      <c r="BB168" s="10" t="s">
        <v>155</v>
      </c>
      <c r="BC168" s="10" t="s">
        <v>156</v>
      </c>
      <c r="BD168" s="10" t="s">
        <v>152</v>
      </c>
      <c r="BE168" s="10" t="s">
        <v>153</v>
      </c>
      <c r="BF168" s="199" t="s">
        <v>154</v>
      </c>
      <c r="BG168" s="10" t="s">
        <v>157</v>
      </c>
      <c r="BH168" s="200" t="s">
        <v>156</v>
      </c>
      <c r="BI168" s="199" t="s">
        <v>158</v>
      </c>
      <c r="BJ168" s="199" t="s">
        <v>159</v>
      </c>
      <c r="BK168" s="199" t="s">
        <v>160</v>
      </c>
      <c r="BM168" s="487"/>
      <c r="BN168" s="488"/>
      <c r="BO168" s="10" t="s">
        <v>152</v>
      </c>
      <c r="BP168" s="10" t="s">
        <v>153</v>
      </c>
      <c r="BQ168" s="199" t="s">
        <v>154</v>
      </c>
      <c r="BR168" s="10" t="s">
        <v>155</v>
      </c>
      <c r="BS168" s="10" t="s">
        <v>156</v>
      </c>
      <c r="BT168" s="10" t="s">
        <v>152</v>
      </c>
      <c r="BU168" s="10" t="s">
        <v>153</v>
      </c>
      <c r="BV168" s="199" t="s">
        <v>154</v>
      </c>
      <c r="BW168" s="10" t="s">
        <v>157</v>
      </c>
      <c r="BX168" s="200" t="s">
        <v>156</v>
      </c>
      <c r="BY168" s="199" t="s">
        <v>158</v>
      </c>
      <c r="BZ168" s="199" t="s">
        <v>159</v>
      </c>
      <c r="CA168" s="199" t="s">
        <v>160</v>
      </c>
    </row>
    <row r="169" spans="1:79" x14ac:dyDescent="0.3">
      <c r="A169" s="467" t="s">
        <v>171</v>
      </c>
      <c r="B169" s="190" t="s">
        <v>172</v>
      </c>
      <c r="C169" s="102"/>
      <c r="D169" s="102"/>
      <c r="E169" s="201" t="e">
        <f>SUM(D169/C169)*100</f>
        <v>#DIV/0!</v>
      </c>
      <c r="F169" s="202">
        <v>39</v>
      </c>
      <c r="G169" s="202">
        <v>56</v>
      </c>
      <c r="H169" s="102"/>
      <c r="I169" s="102"/>
      <c r="J169" s="201" t="e">
        <f>SUM(I169/H169)*100</f>
        <v>#DIV/0!</v>
      </c>
      <c r="K169" s="202">
        <v>50</v>
      </c>
      <c r="L169" s="202">
        <v>64</v>
      </c>
      <c r="M169" s="189" t="e">
        <f>SUM(100-E169)</f>
        <v>#DIV/0!</v>
      </c>
      <c r="N169" s="189" t="e">
        <f>SUM(M169-(M169*0.5))</f>
        <v>#DIV/0!</v>
      </c>
      <c r="O169" s="189" t="e">
        <f t="shared" ref="O169:O177" si="275">SUM((100-J169)-(100-E169))*-1</f>
        <v>#DIV/0!</v>
      </c>
      <c r="Q169" s="467" t="s">
        <v>171</v>
      </c>
      <c r="R169" s="190" t="s">
        <v>172</v>
      </c>
      <c r="S169" s="102"/>
      <c r="T169" s="102"/>
      <c r="U169" s="201" t="e">
        <f>SUM(T169/S169)*100</f>
        <v>#DIV/0!</v>
      </c>
      <c r="V169" s="202">
        <v>39</v>
      </c>
      <c r="W169" s="202">
        <v>56</v>
      </c>
      <c r="X169" s="102"/>
      <c r="Y169" s="102"/>
      <c r="Z169" s="201" t="e">
        <f>SUM(Y169/X169)*100</f>
        <v>#DIV/0!</v>
      </c>
      <c r="AA169" s="202">
        <v>50</v>
      </c>
      <c r="AB169" s="202">
        <v>64</v>
      </c>
      <c r="AC169" s="189" t="e">
        <f>SUM(100-U169)</f>
        <v>#DIV/0!</v>
      </c>
      <c r="AD169" s="189" t="e">
        <f>SUM(AC169-(AC169*0.5))</f>
        <v>#DIV/0!</v>
      </c>
      <c r="AE169" s="189" t="e">
        <f t="shared" ref="AE169:AE177" si="276">SUM((100-Z169)-(100-U169))*-1</f>
        <v>#DIV/0!</v>
      </c>
      <c r="AG169" s="467" t="s">
        <v>171</v>
      </c>
      <c r="AH169" s="190" t="s">
        <v>172</v>
      </c>
      <c r="AI169" s="102"/>
      <c r="AJ169" s="102"/>
      <c r="AK169" s="201" t="e">
        <f>SUM(AJ169/AI169)*100</f>
        <v>#DIV/0!</v>
      </c>
      <c r="AL169" s="202">
        <v>39</v>
      </c>
      <c r="AM169" s="202">
        <v>56</v>
      </c>
      <c r="AN169" s="102"/>
      <c r="AO169" s="102"/>
      <c r="AP169" s="201" t="e">
        <f>SUM(AO169/AN169)*100</f>
        <v>#DIV/0!</v>
      </c>
      <c r="AQ169" s="202">
        <v>50</v>
      </c>
      <c r="AR169" s="202">
        <v>64</v>
      </c>
      <c r="AS169" s="189" t="e">
        <f>SUM(100-AK169)</f>
        <v>#DIV/0!</v>
      </c>
      <c r="AT169" s="189" t="e">
        <f>SUM(AS169-(AS169*0.5))</f>
        <v>#DIV/0!</v>
      </c>
      <c r="AU169" s="189" t="e">
        <f t="shared" ref="AU169:AU177" si="277">SUM((100-AP169)-(100-AK169))*-1</f>
        <v>#DIV/0!</v>
      </c>
      <c r="AW169" s="467" t="s">
        <v>171</v>
      </c>
      <c r="AX169" s="190" t="s">
        <v>172</v>
      </c>
      <c r="AY169" s="102"/>
      <c r="AZ169" s="102"/>
      <c r="BA169" s="201" t="e">
        <f>SUM(AZ169/AY169)*100</f>
        <v>#DIV/0!</v>
      </c>
      <c r="BB169" s="202">
        <v>39</v>
      </c>
      <c r="BC169" s="202">
        <v>56</v>
      </c>
      <c r="BD169" s="102"/>
      <c r="BE169" s="102"/>
      <c r="BF169" s="201" t="e">
        <f>SUM(BE169/BD169)*100</f>
        <v>#DIV/0!</v>
      </c>
      <c r="BG169" s="202">
        <v>50</v>
      </c>
      <c r="BH169" s="202">
        <v>64</v>
      </c>
      <c r="BI169" s="189" t="e">
        <f>SUM(100-BA169)</f>
        <v>#DIV/0!</v>
      </c>
      <c r="BJ169" s="189" t="e">
        <f>SUM(BI169-(BI169*0.5))</f>
        <v>#DIV/0!</v>
      </c>
      <c r="BK169" s="189" t="e">
        <f t="shared" ref="BK169:BK177" si="278">SUM((100-BF169)-(100-BA169))*-1</f>
        <v>#DIV/0!</v>
      </c>
      <c r="BM169" s="467" t="s">
        <v>171</v>
      </c>
      <c r="BN169" s="190" t="s">
        <v>172</v>
      </c>
      <c r="BO169" s="102"/>
      <c r="BP169" s="102"/>
      <c r="BQ169" s="201" t="e">
        <f>SUM(BP169/BO169)*100</f>
        <v>#DIV/0!</v>
      </c>
      <c r="BR169" s="202">
        <v>39</v>
      </c>
      <c r="BS169" s="202">
        <v>56</v>
      </c>
      <c r="BT169" s="102"/>
      <c r="BU169" s="102"/>
      <c r="BV169" s="201" t="e">
        <f>SUM(BU169/BT169)*100</f>
        <v>#DIV/0!</v>
      </c>
      <c r="BW169" s="202">
        <v>50</v>
      </c>
      <c r="BX169" s="202">
        <v>64</v>
      </c>
      <c r="BY169" s="189" t="e">
        <f>SUM(100-BQ169)</f>
        <v>#DIV/0!</v>
      </c>
      <c r="BZ169" s="189" t="e">
        <f>SUM(BY169-(BY169*0.5))</f>
        <v>#DIV/0!</v>
      </c>
      <c r="CA169" s="189" t="e">
        <f t="shared" ref="CA169:CA177" si="279">SUM((100-BV169)-(100-BQ169))*-1</f>
        <v>#DIV/0!</v>
      </c>
    </row>
    <row r="170" spans="1:79" x14ac:dyDescent="0.3">
      <c r="A170" s="467"/>
      <c r="B170" s="190" t="s">
        <v>173</v>
      </c>
      <c r="C170" s="102"/>
      <c r="D170" s="102"/>
      <c r="E170" s="201" t="e">
        <f t="shared" ref="E170:E177" si="280">SUM(D170/C170)*100</f>
        <v>#DIV/0!</v>
      </c>
      <c r="F170" s="202">
        <v>15</v>
      </c>
      <c r="G170" s="202">
        <v>20</v>
      </c>
      <c r="H170" s="102"/>
      <c r="I170" s="102"/>
      <c r="J170" s="201" t="e">
        <f t="shared" ref="J170:J177" si="281">SUM(I170/H170)*100</f>
        <v>#DIV/0!</v>
      </c>
      <c r="K170" s="202">
        <v>15</v>
      </c>
      <c r="L170" s="202">
        <v>20</v>
      </c>
      <c r="M170" s="189" t="e">
        <f t="shared" ref="M170:M177" si="282">SUM(100-E170)</f>
        <v>#DIV/0!</v>
      </c>
      <c r="N170" s="189" t="e">
        <f t="shared" ref="N170:N177" si="283">SUM(M170-(M170*0.5))</f>
        <v>#DIV/0!</v>
      </c>
      <c r="O170" s="189" t="e">
        <f t="shared" si="275"/>
        <v>#DIV/0!</v>
      </c>
      <c r="Q170" s="467"/>
      <c r="R170" s="190" t="s">
        <v>173</v>
      </c>
      <c r="S170" s="102"/>
      <c r="T170" s="102"/>
      <c r="U170" s="201" t="e">
        <f t="shared" ref="U170:U177" si="284">SUM(T170/S170)*100</f>
        <v>#DIV/0!</v>
      </c>
      <c r="V170" s="202">
        <v>15</v>
      </c>
      <c r="W170" s="202">
        <v>20</v>
      </c>
      <c r="X170" s="102"/>
      <c r="Y170" s="102"/>
      <c r="Z170" s="201" t="e">
        <f t="shared" ref="Z170:Z177" si="285">SUM(Y170/X170)*100</f>
        <v>#DIV/0!</v>
      </c>
      <c r="AA170" s="202">
        <v>15</v>
      </c>
      <c r="AB170" s="202">
        <v>20</v>
      </c>
      <c r="AC170" s="189" t="e">
        <f t="shared" ref="AC170:AC177" si="286">SUM(100-U170)</f>
        <v>#DIV/0!</v>
      </c>
      <c r="AD170" s="189" t="e">
        <f t="shared" ref="AD170:AD177" si="287">SUM(AC170-(AC170*0.5))</f>
        <v>#DIV/0!</v>
      </c>
      <c r="AE170" s="189" t="e">
        <f t="shared" si="276"/>
        <v>#DIV/0!</v>
      </c>
      <c r="AG170" s="467"/>
      <c r="AH170" s="190" t="s">
        <v>173</v>
      </c>
      <c r="AI170" s="102"/>
      <c r="AJ170" s="102"/>
      <c r="AK170" s="201" t="e">
        <f t="shared" ref="AK170:AK177" si="288">SUM(AJ170/AI170)*100</f>
        <v>#DIV/0!</v>
      </c>
      <c r="AL170" s="202">
        <v>15</v>
      </c>
      <c r="AM170" s="202">
        <v>20</v>
      </c>
      <c r="AN170" s="102"/>
      <c r="AO170" s="102"/>
      <c r="AP170" s="201" t="e">
        <f t="shared" ref="AP170:AP177" si="289">SUM(AO170/AN170)*100</f>
        <v>#DIV/0!</v>
      </c>
      <c r="AQ170" s="202">
        <v>15</v>
      </c>
      <c r="AR170" s="202">
        <v>20</v>
      </c>
      <c r="AS170" s="189" t="e">
        <f t="shared" ref="AS170:AS177" si="290">SUM(100-AK170)</f>
        <v>#DIV/0!</v>
      </c>
      <c r="AT170" s="189" t="e">
        <f t="shared" ref="AT170:AT177" si="291">SUM(AS170-(AS170*0.5))</f>
        <v>#DIV/0!</v>
      </c>
      <c r="AU170" s="189" t="e">
        <f t="shared" si="277"/>
        <v>#DIV/0!</v>
      </c>
      <c r="AW170" s="467"/>
      <c r="AX170" s="190" t="s">
        <v>173</v>
      </c>
      <c r="AY170" s="102"/>
      <c r="AZ170" s="102"/>
      <c r="BA170" s="201" t="e">
        <f t="shared" ref="BA170:BA177" si="292">SUM(AZ170/AY170)*100</f>
        <v>#DIV/0!</v>
      </c>
      <c r="BB170" s="202">
        <v>15</v>
      </c>
      <c r="BC170" s="202">
        <v>20</v>
      </c>
      <c r="BD170" s="102"/>
      <c r="BE170" s="102"/>
      <c r="BF170" s="201" t="e">
        <f t="shared" ref="BF170:BF177" si="293">SUM(BE170/BD170)*100</f>
        <v>#DIV/0!</v>
      </c>
      <c r="BG170" s="202">
        <v>15</v>
      </c>
      <c r="BH170" s="202">
        <v>20</v>
      </c>
      <c r="BI170" s="189" t="e">
        <f t="shared" ref="BI170:BI177" si="294">SUM(100-BA170)</f>
        <v>#DIV/0!</v>
      </c>
      <c r="BJ170" s="189" t="e">
        <f t="shared" ref="BJ170:BJ177" si="295">SUM(BI170-(BI170*0.5))</f>
        <v>#DIV/0!</v>
      </c>
      <c r="BK170" s="189" t="e">
        <f t="shared" si="278"/>
        <v>#DIV/0!</v>
      </c>
      <c r="BM170" s="467"/>
      <c r="BN170" s="190" t="s">
        <v>173</v>
      </c>
      <c r="BO170" s="102"/>
      <c r="BP170" s="102"/>
      <c r="BQ170" s="201" t="e">
        <f t="shared" ref="BQ170:BQ177" si="296">SUM(BP170/BO170)*100</f>
        <v>#DIV/0!</v>
      </c>
      <c r="BR170" s="202">
        <v>15</v>
      </c>
      <c r="BS170" s="202">
        <v>20</v>
      </c>
      <c r="BT170" s="102"/>
      <c r="BU170" s="102"/>
      <c r="BV170" s="201" t="e">
        <f t="shared" ref="BV170:BV177" si="297">SUM(BU170/BT170)*100</f>
        <v>#DIV/0!</v>
      </c>
      <c r="BW170" s="202">
        <v>15</v>
      </c>
      <c r="BX170" s="202">
        <v>20</v>
      </c>
      <c r="BY170" s="189" t="e">
        <f t="shared" ref="BY170:BY177" si="298">SUM(100-BQ170)</f>
        <v>#DIV/0!</v>
      </c>
      <c r="BZ170" s="189" t="e">
        <f t="shared" ref="BZ170:BZ177" si="299">SUM(BY170-(BY170*0.5))</f>
        <v>#DIV/0!</v>
      </c>
      <c r="CA170" s="189" t="e">
        <f t="shared" si="279"/>
        <v>#DIV/0!</v>
      </c>
    </row>
    <row r="171" spans="1:79" s="194" customFormat="1" x14ac:dyDescent="0.3">
      <c r="A171" s="467"/>
      <c r="B171" s="193" t="s">
        <v>175</v>
      </c>
      <c r="C171" s="203"/>
      <c r="D171" s="203"/>
      <c r="E171" s="204" t="e">
        <f t="shared" si="280"/>
        <v>#DIV/0!</v>
      </c>
      <c r="F171" s="205">
        <v>54</v>
      </c>
      <c r="G171" s="205">
        <v>76</v>
      </c>
      <c r="H171" s="203"/>
      <c r="I171" s="203"/>
      <c r="J171" s="204" t="e">
        <f t="shared" si="281"/>
        <v>#DIV/0!</v>
      </c>
      <c r="K171" s="205">
        <v>65</v>
      </c>
      <c r="L171" s="205">
        <v>84</v>
      </c>
      <c r="M171" s="192" t="e">
        <f t="shared" si="282"/>
        <v>#DIV/0!</v>
      </c>
      <c r="N171" s="192" t="e">
        <f t="shared" si="283"/>
        <v>#DIV/0!</v>
      </c>
      <c r="O171" s="189" t="e">
        <f t="shared" si="275"/>
        <v>#DIV/0!</v>
      </c>
      <c r="Q171" s="467"/>
      <c r="R171" s="193" t="s">
        <v>175</v>
      </c>
      <c r="S171" s="203"/>
      <c r="T171" s="203"/>
      <c r="U171" s="204" t="e">
        <f t="shared" si="284"/>
        <v>#DIV/0!</v>
      </c>
      <c r="V171" s="205">
        <v>54</v>
      </c>
      <c r="W171" s="205">
        <v>76</v>
      </c>
      <c r="X171" s="203"/>
      <c r="Y171" s="203"/>
      <c r="Z171" s="204" t="e">
        <f t="shared" si="285"/>
        <v>#DIV/0!</v>
      </c>
      <c r="AA171" s="205">
        <v>65</v>
      </c>
      <c r="AB171" s="205">
        <v>84</v>
      </c>
      <c r="AC171" s="192" t="e">
        <f t="shared" si="286"/>
        <v>#DIV/0!</v>
      </c>
      <c r="AD171" s="192" t="e">
        <f t="shared" si="287"/>
        <v>#DIV/0!</v>
      </c>
      <c r="AE171" s="189" t="e">
        <f t="shared" si="276"/>
        <v>#DIV/0!</v>
      </c>
      <c r="AG171" s="467"/>
      <c r="AH171" s="193" t="s">
        <v>175</v>
      </c>
      <c r="AI171" s="203"/>
      <c r="AJ171" s="203"/>
      <c r="AK171" s="204" t="e">
        <f t="shared" si="288"/>
        <v>#DIV/0!</v>
      </c>
      <c r="AL171" s="205">
        <v>54</v>
      </c>
      <c r="AM171" s="205">
        <v>76</v>
      </c>
      <c r="AN171" s="203"/>
      <c r="AO171" s="203"/>
      <c r="AP171" s="204" t="e">
        <f t="shared" si="289"/>
        <v>#DIV/0!</v>
      </c>
      <c r="AQ171" s="205">
        <v>65</v>
      </c>
      <c r="AR171" s="205">
        <v>84</v>
      </c>
      <c r="AS171" s="192" t="e">
        <f t="shared" si="290"/>
        <v>#DIV/0!</v>
      </c>
      <c r="AT171" s="192" t="e">
        <f t="shared" si="291"/>
        <v>#DIV/0!</v>
      </c>
      <c r="AU171" s="189" t="e">
        <f t="shared" si="277"/>
        <v>#DIV/0!</v>
      </c>
      <c r="AW171" s="467"/>
      <c r="AX171" s="193" t="s">
        <v>175</v>
      </c>
      <c r="AY171" s="203"/>
      <c r="AZ171" s="203"/>
      <c r="BA171" s="204" t="e">
        <f t="shared" si="292"/>
        <v>#DIV/0!</v>
      </c>
      <c r="BB171" s="205">
        <v>54</v>
      </c>
      <c r="BC171" s="205">
        <v>76</v>
      </c>
      <c r="BD171" s="203"/>
      <c r="BE171" s="203"/>
      <c r="BF171" s="204" t="e">
        <f t="shared" si="293"/>
        <v>#DIV/0!</v>
      </c>
      <c r="BG171" s="205">
        <v>65</v>
      </c>
      <c r="BH171" s="205">
        <v>84</v>
      </c>
      <c r="BI171" s="192" t="e">
        <f t="shared" si="294"/>
        <v>#DIV/0!</v>
      </c>
      <c r="BJ171" s="192" t="e">
        <f t="shared" si="295"/>
        <v>#DIV/0!</v>
      </c>
      <c r="BK171" s="189" t="e">
        <f t="shared" si="278"/>
        <v>#DIV/0!</v>
      </c>
      <c r="BM171" s="467"/>
      <c r="BN171" s="193" t="s">
        <v>175</v>
      </c>
      <c r="BO171" s="203"/>
      <c r="BP171" s="203"/>
      <c r="BQ171" s="204" t="e">
        <f t="shared" si="296"/>
        <v>#DIV/0!</v>
      </c>
      <c r="BR171" s="205">
        <v>54</v>
      </c>
      <c r="BS171" s="205">
        <v>76</v>
      </c>
      <c r="BT171" s="203"/>
      <c r="BU171" s="203"/>
      <c r="BV171" s="204" t="e">
        <f t="shared" si="297"/>
        <v>#DIV/0!</v>
      </c>
      <c r="BW171" s="205">
        <v>65</v>
      </c>
      <c r="BX171" s="205">
        <v>84</v>
      </c>
      <c r="BY171" s="192" t="e">
        <f t="shared" si="298"/>
        <v>#DIV/0!</v>
      </c>
      <c r="BZ171" s="192" t="e">
        <f t="shared" si="299"/>
        <v>#DIV/0!</v>
      </c>
      <c r="CA171" s="189" t="e">
        <f t="shared" si="279"/>
        <v>#DIV/0!</v>
      </c>
    </row>
    <row r="172" spans="1:79" ht="14.4" customHeight="1" x14ac:dyDescent="0.3">
      <c r="A172" s="467" t="s">
        <v>176</v>
      </c>
      <c r="B172" s="190" t="s">
        <v>177</v>
      </c>
      <c r="C172" s="102"/>
      <c r="D172" s="102"/>
      <c r="E172" s="201" t="e">
        <f t="shared" si="280"/>
        <v>#DIV/0!</v>
      </c>
      <c r="F172" s="202">
        <v>26</v>
      </c>
      <c r="G172" s="202">
        <v>26</v>
      </c>
      <c r="H172" s="102"/>
      <c r="I172" s="102"/>
      <c r="J172" s="201" t="e">
        <f t="shared" si="281"/>
        <v>#DIV/0!</v>
      </c>
      <c r="K172" s="202">
        <v>26</v>
      </c>
      <c r="L172" s="202">
        <v>26</v>
      </c>
      <c r="M172" s="189" t="e">
        <f t="shared" si="282"/>
        <v>#DIV/0!</v>
      </c>
      <c r="N172" s="189" t="e">
        <f t="shared" si="283"/>
        <v>#DIV/0!</v>
      </c>
      <c r="O172" s="189" t="e">
        <f t="shared" si="275"/>
        <v>#DIV/0!</v>
      </c>
      <c r="Q172" s="467" t="s">
        <v>176</v>
      </c>
      <c r="R172" s="190" t="s">
        <v>177</v>
      </c>
      <c r="S172" s="102"/>
      <c r="T172" s="102"/>
      <c r="U172" s="201" t="e">
        <f t="shared" si="284"/>
        <v>#DIV/0!</v>
      </c>
      <c r="V172" s="202">
        <v>26</v>
      </c>
      <c r="W172" s="202">
        <v>26</v>
      </c>
      <c r="X172" s="102"/>
      <c r="Y172" s="102"/>
      <c r="Z172" s="201" t="e">
        <f t="shared" si="285"/>
        <v>#DIV/0!</v>
      </c>
      <c r="AA172" s="202">
        <v>26</v>
      </c>
      <c r="AB172" s="202">
        <v>26</v>
      </c>
      <c r="AC172" s="189" t="e">
        <f t="shared" si="286"/>
        <v>#DIV/0!</v>
      </c>
      <c r="AD172" s="189" t="e">
        <f t="shared" si="287"/>
        <v>#DIV/0!</v>
      </c>
      <c r="AE172" s="189" t="e">
        <f t="shared" si="276"/>
        <v>#DIV/0!</v>
      </c>
      <c r="AG172" s="467" t="s">
        <v>176</v>
      </c>
      <c r="AH172" s="190" t="s">
        <v>177</v>
      </c>
      <c r="AI172" s="102"/>
      <c r="AJ172" s="102"/>
      <c r="AK172" s="201" t="e">
        <f t="shared" si="288"/>
        <v>#DIV/0!</v>
      </c>
      <c r="AL172" s="202">
        <v>26</v>
      </c>
      <c r="AM172" s="202">
        <v>26</v>
      </c>
      <c r="AN172" s="102"/>
      <c r="AO172" s="102"/>
      <c r="AP172" s="201" t="e">
        <f t="shared" si="289"/>
        <v>#DIV/0!</v>
      </c>
      <c r="AQ172" s="202">
        <v>26</v>
      </c>
      <c r="AR172" s="202">
        <v>26</v>
      </c>
      <c r="AS172" s="189" t="e">
        <f t="shared" si="290"/>
        <v>#DIV/0!</v>
      </c>
      <c r="AT172" s="189" t="e">
        <f t="shared" si="291"/>
        <v>#DIV/0!</v>
      </c>
      <c r="AU172" s="189" t="e">
        <f t="shared" si="277"/>
        <v>#DIV/0!</v>
      </c>
      <c r="AW172" s="467" t="s">
        <v>176</v>
      </c>
      <c r="AX172" s="190" t="s">
        <v>177</v>
      </c>
      <c r="AY172" s="102"/>
      <c r="AZ172" s="102"/>
      <c r="BA172" s="201" t="e">
        <f t="shared" si="292"/>
        <v>#DIV/0!</v>
      </c>
      <c r="BB172" s="202">
        <v>26</v>
      </c>
      <c r="BC172" s="202">
        <v>26</v>
      </c>
      <c r="BD172" s="102"/>
      <c r="BE172" s="102"/>
      <c r="BF172" s="201" t="e">
        <f t="shared" si="293"/>
        <v>#DIV/0!</v>
      </c>
      <c r="BG172" s="202">
        <v>26</v>
      </c>
      <c r="BH172" s="202">
        <v>26</v>
      </c>
      <c r="BI172" s="189" t="e">
        <f t="shared" si="294"/>
        <v>#DIV/0!</v>
      </c>
      <c r="BJ172" s="189" t="e">
        <f t="shared" si="295"/>
        <v>#DIV/0!</v>
      </c>
      <c r="BK172" s="189" t="e">
        <f t="shared" si="278"/>
        <v>#DIV/0!</v>
      </c>
      <c r="BM172" s="467" t="s">
        <v>176</v>
      </c>
      <c r="BN172" s="190" t="s">
        <v>177</v>
      </c>
      <c r="BO172" s="102"/>
      <c r="BP172" s="102"/>
      <c r="BQ172" s="201" t="e">
        <f t="shared" si="296"/>
        <v>#DIV/0!</v>
      </c>
      <c r="BR172" s="202">
        <v>26</v>
      </c>
      <c r="BS172" s="202">
        <v>26</v>
      </c>
      <c r="BT172" s="102"/>
      <c r="BU172" s="102"/>
      <c r="BV172" s="201" t="e">
        <f t="shared" si="297"/>
        <v>#DIV/0!</v>
      </c>
      <c r="BW172" s="202">
        <v>26</v>
      </c>
      <c r="BX172" s="202">
        <v>26</v>
      </c>
      <c r="BY172" s="189" t="e">
        <f t="shared" si="298"/>
        <v>#DIV/0!</v>
      </c>
      <c r="BZ172" s="189" t="e">
        <f t="shared" si="299"/>
        <v>#DIV/0!</v>
      </c>
      <c r="CA172" s="189" t="e">
        <f t="shared" si="279"/>
        <v>#DIV/0!</v>
      </c>
    </row>
    <row r="173" spans="1:79" x14ac:dyDescent="0.3">
      <c r="A173" s="467"/>
      <c r="B173" s="190" t="s">
        <v>178</v>
      </c>
      <c r="C173" s="102"/>
      <c r="D173" s="102"/>
      <c r="E173" s="201" t="e">
        <f t="shared" si="280"/>
        <v>#DIV/0!</v>
      </c>
      <c r="F173" s="202">
        <v>26</v>
      </c>
      <c r="G173" s="202">
        <v>26</v>
      </c>
      <c r="H173" s="102"/>
      <c r="I173" s="102"/>
      <c r="J173" s="201" t="e">
        <f t="shared" si="281"/>
        <v>#DIV/0!</v>
      </c>
      <c r="K173" s="202">
        <v>26</v>
      </c>
      <c r="L173" s="202">
        <v>26</v>
      </c>
      <c r="M173" s="189" t="e">
        <f t="shared" si="282"/>
        <v>#DIV/0!</v>
      </c>
      <c r="N173" s="189" t="e">
        <f t="shared" si="283"/>
        <v>#DIV/0!</v>
      </c>
      <c r="O173" s="189" t="e">
        <f t="shared" si="275"/>
        <v>#DIV/0!</v>
      </c>
      <c r="Q173" s="467"/>
      <c r="R173" s="190" t="s">
        <v>178</v>
      </c>
      <c r="S173" s="102"/>
      <c r="T173" s="102"/>
      <c r="U173" s="201" t="e">
        <f t="shared" si="284"/>
        <v>#DIV/0!</v>
      </c>
      <c r="V173" s="202">
        <v>26</v>
      </c>
      <c r="W173" s="202">
        <v>26</v>
      </c>
      <c r="X173" s="102"/>
      <c r="Y173" s="102"/>
      <c r="Z173" s="201" t="e">
        <f t="shared" si="285"/>
        <v>#DIV/0!</v>
      </c>
      <c r="AA173" s="202">
        <v>26</v>
      </c>
      <c r="AB173" s="202">
        <v>26</v>
      </c>
      <c r="AC173" s="189" t="e">
        <f t="shared" si="286"/>
        <v>#DIV/0!</v>
      </c>
      <c r="AD173" s="189" t="e">
        <f t="shared" si="287"/>
        <v>#DIV/0!</v>
      </c>
      <c r="AE173" s="189" t="e">
        <f t="shared" si="276"/>
        <v>#DIV/0!</v>
      </c>
      <c r="AG173" s="467"/>
      <c r="AH173" s="190" t="s">
        <v>178</v>
      </c>
      <c r="AI173" s="102"/>
      <c r="AJ173" s="102"/>
      <c r="AK173" s="201" t="e">
        <f t="shared" si="288"/>
        <v>#DIV/0!</v>
      </c>
      <c r="AL173" s="202">
        <v>26</v>
      </c>
      <c r="AM173" s="202">
        <v>26</v>
      </c>
      <c r="AN173" s="102"/>
      <c r="AO173" s="102"/>
      <c r="AP173" s="201" t="e">
        <f t="shared" si="289"/>
        <v>#DIV/0!</v>
      </c>
      <c r="AQ173" s="202">
        <v>26</v>
      </c>
      <c r="AR173" s="202">
        <v>26</v>
      </c>
      <c r="AS173" s="189" t="e">
        <f t="shared" si="290"/>
        <v>#DIV/0!</v>
      </c>
      <c r="AT173" s="189" t="e">
        <f t="shared" si="291"/>
        <v>#DIV/0!</v>
      </c>
      <c r="AU173" s="189" t="e">
        <f t="shared" si="277"/>
        <v>#DIV/0!</v>
      </c>
      <c r="AW173" s="467"/>
      <c r="AX173" s="190" t="s">
        <v>178</v>
      </c>
      <c r="AY173" s="102"/>
      <c r="AZ173" s="102"/>
      <c r="BA173" s="201" t="e">
        <f t="shared" si="292"/>
        <v>#DIV/0!</v>
      </c>
      <c r="BB173" s="202">
        <v>26</v>
      </c>
      <c r="BC173" s="202">
        <v>26</v>
      </c>
      <c r="BD173" s="102"/>
      <c r="BE173" s="102"/>
      <c r="BF173" s="201" t="e">
        <f t="shared" si="293"/>
        <v>#DIV/0!</v>
      </c>
      <c r="BG173" s="202">
        <v>26</v>
      </c>
      <c r="BH173" s="202">
        <v>26</v>
      </c>
      <c r="BI173" s="189" t="e">
        <f t="shared" si="294"/>
        <v>#DIV/0!</v>
      </c>
      <c r="BJ173" s="189" t="e">
        <f t="shared" si="295"/>
        <v>#DIV/0!</v>
      </c>
      <c r="BK173" s="189" t="e">
        <f t="shared" si="278"/>
        <v>#DIV/0!</v>
      </c>
      <c r="BM173" s="467"/>
      <c r="BN173" s="190" t="s">
        <v>178</v>
      </c>
      <c r="BO173" s="102"/>
      <c r="BP173" s="102"/>
      <c r="BQ173" s="201" t="e">
        <f t="shared" si="296"/>
        <v>#DIV/0!</v>
      </c>
      <c r="BR173" s="202">
        <v>26</v>
      </c>
      <c r="BS173" s="202">
        <v>26</v>
      </c>
      <c r="BT173" s="102"/>
      <c r="BU173" s="102"/>
      <c r="BV173" s="201" t="e">
        <f t="shared" si="297"/>
        <v>#DIV/0!</v>
      </c>
      <c r="BW173" s="202">
        <v>26</v>
      </c>
      <c r="BX173" s="202">
        <v>26</v>
      </c>
      <c r="BY173" s="189" t="e">
        <f t="shared" si="298"/>
        <v>#DIV/0!</v>
      </c>
      <c r="BZ173" s="189" t="e">
        <f t="shared" si="299"/>
        <v>#DIV/0!</v>
      </c>
      <c r="CA173" s="189" t="e">
        <f t="shared" si="279"/>
        <v>#DIV/0!</v>
      </c>
    </row>
    <row r="174" spans="1:79" x14ac:dyDescent="0.3">
      <c r="A174" s="467"/>
      <c r="B174" s="190" t="s">
        <v>179</v>
      </c>
      <c r="C174" s="102"/>
      <c r="D174" s="102"/>
      <c r="E174" s="201" t="e">
        <f t="shared" si="280"/>
        <v>#DIV/0!</v>
      </c>
      <c r="F174" s="202">
        <v>25</v>
      </c>
      <c r="G174" s="202">
        <v>25</v>
      </c>
      <c r="H174" s="102"/>
      <c r="I174" s="102"/>
      <c r="J174" s="201" t="e">
        <f t="shared" si="281"/>
        <v>#DIV/0!</v>
      </c>
      <c r="K174" s="202">
        <v>25</v>
      </c>
      <c r="L174" s="202">
        <v>25</v>
      </c>
      <c r="M174" s="189" t="e">
        <f t="shared" si="282"/>
        <v>#DIV/0!</v>
      </c>
      <c r="N174" s="189" t="e">
        <f t="shared" si="283"/>
        <v>#DIV/0!</v>
      </c>
      <c r="O174" s="189" t="e">
        <f t="shared" si="275"/>
        <v>#DIV/0!</v>
      </c>
      <c r="Q174" s="467"/>
      <c r="R174" s="190" t="s">
        <v>179</v>
      </c>
      <c r="S174" s="102"/>
      <c r="T174" s="102"/>
      <c r="U174" s="201" t="e">
        <f t="shared" si="284"/>
        <v>#DIV/0!</v>
      </c>
      <c r="V174" s="202">
        <v>25</v>
      </c>
      <c r="W174" s="202">
        <v>25</v>
      </c>
      <c r="X174" s="102"/>
      <c r="Y174" s="102"/>
      <c r="Z174" s="201" t="e">
        <f t="shared" si="285"/>
        <v>#DIV/0!</v>
      </c>
      <c r="AA174" s="202">
        <v>25</v>
      </c>
      <c r="AB174" s="202">
        <v>25</v>
      </c>
      <c r="AC174" s="189" t="e">
        <f t="shared" si="286"/>
        <v>#DIV/0!</v>
      </c>
      <c r="AD174" s="189" t="e">
        <f t="shared" si="287"/>
        <v>#DIV/0!</v>
      </c>
      <c r="AE174" s="189" t="e">
        <f t="shared" si="276"/>
        <v>#DIV/0!</v>
      </c>
      <c r="AG174" s="467"/>
      <c r="AH174" s="190" t="s">
        <v>179</v>
      </c>
      <c r="AI174" s="102"/>
      <c r="AJ174" s="102"/>
      <c r="AK174" s="201" t="e">
        <f t="shared" si="288"/>
        <v>#DIV/0!</v>
      </c>
      <c r="AL174" s="202">
        <v>25</v>
      </c>
      <c r="AM174" s="202">
        <v>25</v>
      </c>
      <c r="AN174" s="102"/>
      <c r="AO174" s="102"/>
      <c r="AP174" s="201" t="e">
        <f t="shared" si="289"/>
        <v>#DIV/0!</v>
      </c>
      <c r="AQ174" s="202">
        <v>25</v>
      </c>
      <c r="AR174" s="202">
        <v>25</v>
      </c>
      <c r="AS174" s="189" t="e">
        <f t="shared" si="290"/>
        <v>#DIV/0!</v>
      </c>
      <c r="AT174" s="189" t="e">
        <f t="shared" si="291"/>
        <v>#DIV/0!</v>
      </c>
      <c r="AU174" s="189" t="e">
        <f t="shared" si="277"/>
        <v>#DIV/0!</v>
      </c>
      <c r="AW174" s="467"/>
      <c r="AX174" s="190" t="s">
        <v>179</v>
      </c>
      <c r="AY174" s="102"/>
      <c r="AZ174" s="102"/>
      <c r="BA174" s="201" t="e">
        <f t="shared" si="292"/>
        <v>#DIV/0!</v>
      </c>
      <c r="BB174" s="202">
        <v>25</v>
      </c>
      <c r="BC174" s="202">
        <v>25</v>
      </c>
      <c r="BD174" s="102"/>
      <c r="BE174" s="102"/>
      <c r="BF174" s="201" t="e">
        <f t="shared" si="293"/>
        <v>#DIV/0!</v>
      </c>
      <c r="BG174" s="202">
        <v>25</v>
      </c>
      <c r="BH174" s="202">
        <v>25</v>
      </c>
      <c r="BI174" s="189" t="e">
        <f t="shared" si="294"/>
        <v>#DIV/0!</v>
      </c>
      <c r="BJ174" s="189" t="e">
        <f t="shared" si="295"/>
        <v>#DIV/0!</v>
      </c>
      <c r="BK174" s="189" t="e">
        <f t="shared" si="278"/>
        <v>#DIV/0!</v>
      </c>
      <c r="BM174" s="467"/>
      <c r="BN174" s="190" t="s">
        <v>179</v>
      </c>
      <c r="BO174" s="102"/>
      <c r="BP174" s="102"/>
      <c r="BQ174" s="201" t="e">
        <f t="shared" si="296"/>
        <v>#DIV/0!</v>
      </c>
      <c r="BR174" s="202">
        <v>25</v>
      </c>
      <c r="BS174" s="202">
        <v>25</v>
      </c>
      <c r="BT174" s="102"/>
      <c r="BU174" s="102"/>
      <c r="BV174" s="201" t="e">
        <f t="shared" si="297"/>
        <v>#DIV/0!</v>
      </c>
      <c r="BW174" s="202">
        <v>25</v>
      </c>
      <c r="BX174" s="202">
        <v>25</v>
      </c>
      <c r="BY174" s="189" t="e">
        <f t="shared" si="298"/>
        <v>#DIV/0!</v>
      </c>
      <c r="BZ174" s="189" t="e">
        <f t="shared" si="299"/>
        <v>#DIV/0!</v>
      </c>
      <c r="CA174" s="189" t="e">
        <f t="shared" si="279"/>
        <v>#DIV/0!</v>
      </c>
    </row>
    <row r="175" spans="1:79" s="194" customFormat="1" x14ac:dyDescent="0.3">
      <c r="A175" s="467"/>
      <c r="B175" s="193" t="s">
        <v>180</v>
      </c>
      <c r="C175" s="203"/>
      <c r="D175" s="203"/>
      <c r="E175" s="204" t="e">
        <f t="shared" si="280"/>
        <v>#DIV/0!</v>
      </c>
      <c r="F175" s="205">
        <v>77</v>
      </c>
      <c r="G175" s="205">
        <v>77</v>
      </c>
      <c r="H175" s="203"/>
      <c r="I175" s="203"/>
      <c r="J175" s="204" t="e">
        <f t="shared" si="281"/>
        <v>#DIV/0!</v>
      </c>
      <c r="K175" s="205">
        <v>77</v>
      </c>
      <c r="L175" s="205">
        <v>77</v>
      </c>
      <c r="M175" s="192" t="e">
        <f t="shared" si="282"/>
        <v>#DIV/0!</v>
      </c>
      <c r="N175" s="192" t="e">
        <f t="shared" si="283"/>
        <v>#DIV/0!</v>
      </c>
      <c r="O175" s="189" t="e">
        <f t="shared" si="275"/>
        <v>#DIV/0!</v>
      </c>
      <c r="Q175" s="467"/>
      <c r="R175" s="193" t="s">
        <v>180</v>
      </c>
      <c r="S175" s="203"/>
      <c r="T175" s="203"/>
      <c r="U175" s="204" t="e">
        <f t="shared" si="284"/>
        <v>#DIV/0!</v>
      </c>
      <c r="V175" s="205">
        <v>77</v>
      </c>
      <c r="W175" s="205">
        <v>77</v>
      </c>
      <c r="X175" s="203"/>
      <c r="Y175" s="203"/>
      <c r="Z175" s="204" t="e">
        <f t="shared" si="285"/>
        <v>#DIV/0!</v>
      </c>
      <c r="AA175" s="205">
        <v>77</v>
      </c>
      <c r="AB175" s="205">
        <v>77</v>
      </c>
      <c r="AC175" s="192" t="e">
        <f t="shared" si="286"/>
        <v>#DIV/0!</v>
      </c>
      <c r="AD175" s="192" t="e">
        <f t="shared" si="287"/>
        <v>#DIV/0!</v>
      </c>
      <c r="AE175" s="189" t="e">
        <f t="shared" si="276"/>
        <v>#DIV/0!</v>
      </c>
      <c r="AG175" s="467"/>
      <c r="AH175" s="193" t="s">
        <v>180</v>
      </c>
      <c r="AI175" s="203"/>
      <c r="AJ175" s="203"/>
      <c r="AK175" s="204" t="e">
        <f t="shared" si="288"/>
        <v>#DIV/0!</v>
      </c>
      <c r="AL175" s="205">
        <v>77</v>
      </c>
      <c r="AM175" s="205">
        <v>77</v>
      </c>
      <c r="AN175" s="203"/>
      <c r="AO175" s="203"/>
      <c r="AP175" s="204" t="e">
        <f t="shared" si="289"/>
        <v>#DIV/0!</v>
      </c>
      <c r="AQ175" s="205">
        <v>77</v>
      </c>
      <c r="AR175" s="205">
        <v>77</v>
      </c>
      <c r="AS175" s="192" t="e">
        <f t="shared" si="290"/>
        <v>#DIV/0!</v>
      </c>
      <c r="AT175" s="192" t="e">
        <f t="shared" si="291"/>
        <v>#DIV/0!</v>
      </c>
      <c r="AU175" s="189" t="e">
        <f t="shared" si="277"/>
        <v>#DIV/0!</v>
      </c>
      <c r="AW175" s="467"/>
      <c r="AX175" s="193" t="s">
        <v>180</v>
      </c>
      <c r="AY175" s="203"/>
      <c r="AZ175" s="203"/>
      <c r="BA175" s="204" t="e">
        <f t="shared" si="292"/>
        <v>#DIV/0!</v>
      </c>
      <c r="BB175" s="205">
        <v>77</v>
      </c>
      <c r="BC175" s="205">
        <v>77</v>
      </c>
      <c r="BD175" s="203"/>
      <c r="BE175" s="203"/>
      <c r="BF175" s="204" t="e">
        <f t="shared" si="293"/>
        <v>#DIV/0!</v>
      </c>
      <c r="BG175" s="205">
        <v>77</v>
      </c>
      <c r="BH175" s="205">
        <v>77</v>
      </c>
      <c r="BI175" s="192" t="e">
        <f t="shared" si="294"/>
        <v>#DIV/0!</v>
      </c>
      <c r="BJ175" s="192" t="e">
        <f t="shared" si="295"/>
        <v>#DIV/0!</v>
      </c>
      <c r="BK175" s="189" t="e">
        <f t="shared" si="278"/>
        <v>#DIV/0!</v>
      </c>
      <c r="BM175" s="467"/>
      <c r="BN175" s="193" t="s">
        <v>180</v>
      </c>
      <c r="BO175" s="203"/>
      <c r="BP175" s="203"/>
      <c r="BQ175" s="204" t="e">
        <f t="shared" si="296"/>
        <v>#DIV/0!</v>
      </c>
      <c r="BR175" s="205">
        <v>77</v>
      </c>
      <c r="BS175" s="205">
        <v>77</v>
      </c>
      <c r="BT175" s="203"/>
      <c r="BU175" s="203"/>
      <c r="BV175" s="204" t="e">
        <f t="shared" si="297"/>
        <v>#DIV/0!</v>
      </c>
      <c r="BW175" s="205">
        <v>77</v>
      </c>
      <c r="BX175" s="205">
        <v>77</v>
      </c>
      <c r="BY175" s="192" t="e">
        <f t="shared" si="298"/>
        <v>#DIV/0!</v>
      </c>
      <c r="BZ175" s="192" t="e">
        <f t="shared" si="299"/>
        <v>#DIV/0!</v>
      </c>
      <c r="CA175" s="189" t="e">
        <f t="shared" si="279"/>
        <v>#DIV/0!</v>
      </c>
    </row>
    <row r="176" spans="1:79" ht="14.4" customHeight="1" x14ac:dyDescent="0.3">
      <c r="A176" s="467" t="s">
        <v>181</v>
      </c>
      <c r="B176" s="190" t="s">
        <v>182</v>
      </c>
      <c r="C176" s="102"/>
      <c r="D176" s="102"/>
      <c r="E176" s="201" t="e">
        <f t="shared" si="280"/>
        <v>#DIV/0!</v>
      </c>
      <c r="F176" s="202">
        <v>14</v>
      </c>
      <c r="G176" s="202">
        <v>20</v>
      </c>
      <c r="H176" s="102"/>
      <c r="I176" s="102"/>
      <c r="J176" s="201" t="e">
        <f t="shared" si="281"/>
        <v>#DIV/0!</v>
      </c>
      <c r="K176" s="202">
        <v>14</v>
      </c>
      <c r="L176" s="202">
        <v>20</v>
      </c>
      <c r="M176" s="189" t="e">
        <f t="shared" si="282"/>
        <v>#DIV/0!</v>
      </c>
      <c r="N176" s="189" t="e">
        <f t="shared" si="283"/>
        <v>#DIV/0!</v>
      </c>
      <c r="O176" s="189" t="e">
        <f t="shared" si="275"/>
        <v>#DIV/0!</v>
      </c>
      <c r="Q176" s="467" t="s">
        <v>181</v>
      </c>
      <c r="R176" s="190" t="s">
        <v>182</v>
      </c>
      <c r="S176" s="102"/>
      <c r="T176" s="102"/>
      <c r="U176" s="201" t="e">
        <f t="shared" si="284"/>
        <v>#DIV/0!</v>
      </c>
      <c r="V176" s="202">
        <v>14</v>
      </c>
      <c r="W176" s="202">
        <v>20</v>
      </c>
      <c r="X176" s="102"/>
      <c r="Y176" s="102"/>
      <c r="Z176" s="201" t="e">
        <f t="shared" si="285"/>
        <v>#DIV/0!</v>
      </c>
      <c r="AA176" s="202">
        <v>14</v>
      </c>
      <c r="AB176" s="202">
        <v>20</v>
      </c>
      <c r="AC176" s="189" t="e">
        <f t="shared" si="286"/>
        <v>#DIV/0!</v>
      </c>
      <c r="AD176" s="189" t="e">
        <f t="shared" si="287"/>
        <v>#DIV/0!</v>
      </c>
      <c r="AE176" s="189" t="e">
        <f t="shared" si="276"/>
        <v>#DIV/0!</v>
      </c>
      <c r="AG176" s="467" t="s">
        <v>181</v>
      </c>
      <c r="AH176" s="190" t="s">
        <v>182</v>
      </c>
      <c r="AI176" s="102"/>
      <c r="AJ176" s="102"/>
      <c r="AK176" s="201" t="e">
        <f t="shared" si="288"/>
        <v>#DIV/0!</v>
      </c>
      <c r="AL176" s="202">
        <v>14</v>
      </c>
      <c r="AM176" s="202">
        <v>20</v>
      </c>
      <c r="AN176" s="102"/>
      <c r="AO176" s="102"/>
      <c r="AP176" s="201" t="e">
        <f t="shared" si="289"/>
        <v>#DIV/0!</v>
      </c>
      <c r="AQ176" s="202">
        <v>14</v>
      </c>
      <c r="AR176" s="202">
        <v>20</v>
      </c>
      <c r="AS176" s="189" t="e">
        <f t="shared" si="290"/>
        <v>#DIV/0!</v>
      </c>
      <c r="AT176" s="189" t="e">
        <f t="shared" si="291"/>
        <v>#DIV/0!</v>
      </c>
      <c r="AU176" s="189" t="e">
        <f t="shared" si="277"/>
        <v>#DIV/0!</v>
      </c>
      <c r="AW176" s="467" t="s">
        <v>181</v>
      </c>
      <c r="AX176" s="190" t="s">
        <v>182</v>
      </c>
      <c r="AY176" s="102"/>
      <c r="AZ176" s="102"/>
      <c r="BA176" s="201" t="e">
        <f t="shared" si="292"/>
        <v>#DIV/0!</v>
      </c>
      <c r="BB176" s="202">
        <v>14</v>
      </c>
      <c r="BC176" s="202">
        <v>20</v>
      </c>
      <c r="BD176" s="102"/>
      <c r="BE176" s="102"/>
      <c r="BF176" s="201" t="e">
        <f t="shared" si="293"/>
        <v>#DIV/0!</v>
      </c>
      <c r="BG176" s="202">
        <v>14</v>
      </c>
      <c r="BH176" s="202">
        <v>20</v>
      </c>
      <c r="BI176" s="189" t="e">
        <f t="shared" si="294"/>
        <v>#DIV/0!</v>
      </c>
      <c r="BJ176" s="189" t="e">
        <f t="shared" si="295"/>
        <v>#DIV/0!</v>
      </c>
      <c r="BK176" s="189" t="e">
        <f t="shared" si="278"/>
        <v>#DIV/0!</v>
      </c>
      <c r="BM176" s="467" t="s">
        <v>181</v>
      </c>
      <c r="BN176" s="190" t="s">
        <v>182</v>
      </c>
      <c r="BO176" s="102"/>
      <c r="BP176" s="102"/>
      <c r="BQ176" s="201" t="e">
        <f t="shared" si="296"/>
        <v>#DIV/0!</v>
      </c>
      <c r="BR176" s="202">
        <v>14</v>
      </c>
      <c r="BS176" s="202">
        <v>20</v>
      </c>
      <c r="BT176" s="102"/>
      <c r="BU176" s="102"/>
      <c r="BV176" s="201" t="e">
        <f t="shared" si="297"/>
        <v>#DIV/0!</v>
      </c>
      <c r="BW176" s="202">
        <v>14</v>
      </c>
      <c r="BX176" s="202">
        <v>20</v>
      </c>
      <c r="BY176" s="189" t="e">
        <f t="shared" si="298"/>
        <v>#DIV/0!</v>
      </c>
      <c r="BZ176" s="189" t="e">
        <f t="shared" si="299"/>
        <v>#DIV/0!</v>
      </c>
      <c r="CA176" s="189" t="e">
        <f t="shared" si="279"/>
        <v>#DIV/0!</v>
      </c>
    </row>
    <row r="177" spans="1:79" x14ac:dyDescent="0.3">
      <c r="A177" s="467"/>
      <c r="B177" s="197" t="s">
        <v>183</v>
      </c>
      <c r="C177" s="102"/>
      <c r="D177" s="102"/>
      <c r="E177" s="201" t="e">
        <f t="shared" si="280"/>
        <v>#DIV/0!</v>
      </c>
      <c r="F177" s="202">
        <v>34</v>
      </c>
      <c r="G177" s="202">
        <v>40</v>
      </c>
      <c r="H177" s="102"/>
      <c r="I177" s="102"/>
      <c r="J177" s="201" t="e">
        <f t="shared" si="281"/>
        <v>#DIV/0!</v>
      </c>
      <c r="K177" s="202">
        <v>36</v>
      </c>
      <c r="L177" s="202">
        <v>40</v>
      </c>
      <c r="M177" s="189" t="e">
        <f t="shared" si="282"/>
        <v>#DIV/0!</v>
      </c>
      <c r="N177" s="189" t="e">
        <f t="shared" si="283"/>
        <v>#DIV/0!</v>
      </c>
      <c r="O177" s="189" t="e">
        <f t="shared" si="275"/>
        <v>#DIV/0!</v>
      </c>
      <c r="Q177" s="467"/>
      <c r="R177" s="197" t="s">
        <v>183</v>
      </c>
      <c r="S177" s="102"/>
      <c r="T177" s="102"/>
      <c r="U177" s="201" t="e">
        <f t="shared" si="284"/>
        <v>#DIV/0!</v>
      </c>
      <c r="V177" s="202">
        <v>34</v>
      </c>
      <c r="W177" s="202">
        <v>40</v>
      </c>
      <c r="X177" s="102"/>
      <c r="Y177" s="102"/>
      <c r="Z177" s="201" t="e">
        <f t="shared" si="285"/>
        <v>#DIV/0!</v>
      </c>
      <c r="AA177" s="202">
        <v>36</v>
      </c>
      <c r="AB177" s="202">
        <v>40</v>
      </c>
      <c r="AC177" s="189" t="e">
        <f t="shared" si="286"/>
        <v>#DIV/0!</v>
      </c>
      <c r="AD177" s="189" t="e">
        <f t="shared" si="287"/>
        <v>#DIV/0!</v>
      </c>
      <c r="AE177" s="189" t="e">
        <f t="shared" si="276"/>
        <v>#DIV/0!</v>
      </c>
      <c r="AG177" s="467"/>
      <c r="AH177" s="197" t="s">
        <v>183</v>
      </c>
      <c r="AI177" s="102"/>
      <c r="AJ177" s="102"/>
      <c r="AK177" s="201" t="e">
        <f t="shared" si="288"/>
        <v>#DIV/0!</v>
      </c>
      <c r="AL177" s="202">
        <v>34</v>
      </c>
      <c r="AM177" s="202">
        <v>40</v>
      </c>
      <c r="AN177" s="102"/>
      <c r="AO177" s="102"/>
      <c r="AP177" s="201" t="e">
        <f t="shared" si="289"/>
        <v>#DIV/0!</v>
      </c>
      <c r="AQ177" s="202">
        <v>36</v>
      </c>
      <c r="AR177" s="202">
        <v>40</v>
      </c>
      <c r="AS177" s="189" t="e">
        <f t="shared" si="290"/>
        <v>#DIV/0!</v>
      </c>
      <c r="AT177" s="189" t="e">
        <f t="shared" si="291"/>
        <v>#DIV/0!</v>
      </c>
      <c r="AU177" s="189" t="e">
        <f t="shared" si="277"/>
        <v>#DIV/0!</v>
      </c>
      <c r="AW177" s="467"/>
      <c r="AX177" s="197" t="s">
        <v>183</v>
      </c>
      <c r="AY177" s="102"/>
      <c r="AZ177" s="102"/>
      <c r="BA177" s="201" t="e">
        <f t="shared" si="292"/>
        <v>#DIV/0!</v>
      </c>
      <c r="BB177" s="202">
        <v>34</v>
      </c>
      <c r="BC177" s="202">
        <v>40</v>
      </c>
      <c r="BD177" s="102"/>
      <c r="BE177" s="102"/>
      <c r="BF177" s="201" t="e">
        <f t="shared" si="293"/>
        <v>#DIV/0!</v>
      </c>
      <c r="BG177" s="202">
        <v>36</v>
      </c>
      <c r="BH177" s="202">
        <v>40</v>
      </c>
      <c r="BI177" s="189" t="e">
        <f t="shared" si="294"/>
        <v>#DIV/0!</v>
      </c>
      <c r="BJ177" s="189" t="e">
        <f t="shared" si="295"/>
        <v>#DIV/0!</v>
      </c>
      <c r="BK177" s="189" t="e">
        <f t="shared" si="278"/>
        <v>#DIV/0!</v>
      </c>
      <c r="BM177" s="467"/>
      <c r="BN177" s="197" t="s">
        <v>183</v>
      </c>
      <c r="BO177" s="102"/>
      <c r="BP177" s="102"/>
      <c r="BQ177" s="201" t="e">
        <f t="shared" si="296"/>
        <v>#DIV/0!</v>
      </c>
      <c r="BR177" s="202">
        <v>34</v>
      </c>
      <c r="BS177" s="202">
        <v>40</v>
      </c>
      <c r="BT177" s="102"/>
      <c r="BU177" s="102"/>
      <c r="BV177" s="201" t="e">
        <f t="shared" si="297"/>
        <v>#DIV/0!</v>
      </c>
      <c r="BW177" s="202">
        <v>36</v>
      </c>
      <c r="BX177" s="202">
        <v>40</v>
      </c>
      <c r="BY177" s="189" t="e">
        <f t="shared" si="298"/>
        <v>#DIV/0!</v>
      </c>
      <c r="BZ177" s="189" t="e">
        <f t="shared" si="299"/>
        <v>#DIV/0!</v>
      </c>
      <c r="CA177" s="189" t="e">
        <f t="shared" si="279"/>
        <v>#DIV/0!</v>
      </c>
    </row>
  </sheetData>
  <sheetProtection password="D812" sheet="1" objects="1" scenarios="1"/>
  <mergeCells count="805">
    <mergeCell ref="Q167:R168"/>
    <mergeCell ref="A172:A175"/>
    <mergeCell ref="Q172:Q175"/>
    <mergeCell ref="AG172:AG175"/>
    <mergeCell ref="AW172:AW175"/>
    <mergeCell ref="BM172:BM175"/>
    <mergeCell ref="A176:A177"/>
    <mergeCell ref="Q176:Q177"/>
    <mergeCell ref="AG176:AG177"/>
    <mergeCell ref="AW176:AW177"/>
    <mergeCell ref="BM176:BM177"/>
    <mergeCell ref="BO167:BS167"/>
    <mergeCell ref="BT167:BX167"/>
    <mergeCell ref="BY167:CA167"/>
    <mergeCell ref="A169:A171"/>
    <mergeCell ref="Q169:Q171"/>
    <mergeCell ref="AG169:AG171"/>
    <mergeCell ref="AW169:AW171"/>
    <mergeCell ref="BM169:BM171"/>
    <mergeCell ref="AS167:AU167"/>
    <mergeCell ref="AW167:AX168"/>
    <mergeCell ref="AY167:BC167"/>
    <mergeCell ref="BD167:BH167"/>
    <mergeCell ref="BI167:BK167"/>
    <mergeCell ref="BM167:BN168"/>
    <mergeCell ref="S167:W167"/>
    <mergeCell ref="X167:AB167"/>
    <mergeCell ref="AC167:AE167"/>
    <mergeCell ref="AG167:AH168"/>
    <mergeCell ref="AI167:AM167"/>
    <mergeCell ref="AN167:AR167"/>
    <mergeCell ref="A167:B168"/>
    <mergeCell ref="C167:G167"/>
    <mergeCell ref="H167:L167"/>
    <mergeCell ref="M167:O167"/>
    <mergeCell ref="Q154:R155"/>
    <mergeCell ref="A165:O165"/>
    <mergeCell ref="Q165:AE165"/>
    <mergeCell ref="AG165:AU165"/>
    <mergeCell ref="AW165:BK165"/>
    <mergeCell ref="BM165:CA165"/>
    <mergeCell ref="A166:L166"/>
    <mergeCell ref="M166:O166"/>
    <mergeCell ref="Q166:AB166"/>
    <mergeCell ref="AC166:AE166"/>
    <mergeCell ref="AG166:AR166"/>
    <mergeCell ref="AS166:AU166"/>
    <mergeCell ref="AW166:BH166"/>
    <mergeCell ref="BI166:BK166"/>
    <mergeCell ref="BM166:BX166"/>
    <mergeCell ref="BY166:CA166"/>
    <mergeCell ref="A159:A162"/>
    <mergeCell ref="Q159:Q162"/>
    <mergeCell ref="AG159:AG162"/>
    <mergeCell ref="AW159:AW162"/>
    <mergeCell ref="BM159:BM162"/>
    <mergeCell ref="A163:A164"/>
    <mergeCell ref="Q163:Q164"/>
    <mergeCell ref="AG163:AG164"/>
    <mergeCell ref="AW163:AW164"/>
    <mergeCell ref="BM163:BM164"/>
    <mergeCell ref="BO154:BS154"/>
    <mergeCell ref="BT154:BX154"/>
    <mergeCell ref="BY154:CA154"/>
    <mergeCell ref="A156:A158"/>
    <mergeCell ref="Q156:Q158"/>
    <mergeCell ref="AG156:AG158"/>
    <mergeCell ref="AW156:AW158"/>
    <mergeCell ref="BM156:BM158"/>
    <mergeCell ref="AS154:AU154"/>
    <mergeCell ref="AW154:AX155"/>
    <mergeCell ref="AY154:BC154"/>
    <mergeCell ref="BD154:BH154"/>
    <mergeCell ref="BI154:BK154"/>
    <mergeCell ref="BM154:BN155"/>
    <mergeCell ref="S154:W154"/>
    <mergeCell ref="X154:AB154"/>
    <mergeCell ref="AC154:AE154"/>
    <mergeCell ref="AG154:AH155"/>
    <mergeCell ref="AI154:AM154"/>
    <mergeCell ref="AN154:AR154"/>
    <mergeCell ref="A154:B155"/>
    <mergeCell ref="C154:G154"/>
    <mergeCell ref="H154:L154"/>
    <mergeCell ref="M154:O154"/>
    <mergeCell ref="Q140:R141"/>
    <mergeCell ref="A152:O152"/>
    <mergeCell ref="Q152:AE152"/>
    <mergeCell ref="AG152:AU152"/>
    <mergeCell ref="AW152:BK152"/>
    <mergeCell ref="BM152:CA152"/>
    <mergeCell ref="A153:L153"/>
    <mergeCell ref="M153:O153"/>
    <mergeCell ref="Q153:AB153"/>
    <mergeCell ref="AC153:AE153"/>
    <mergeCell ref="AG153:AR153"/>
    <mergeCell ref="AS153:AU153"/>
    <mergeCell ref="AW153:BH153"/>
    <mergeCell ref="BI153:BK153"/>
    <mergeCell ref="BM153:BX153"/>
    <mergeCell ref="BY153:CA153"/>
    <mergeCell ref="A146:A149"/>
    <mergeCell ref="Q146:Q149"/>
    <mergeCell ref="AG146:AG149"/>
    <mergeCell ref="AW146:AW149"/>
    <mergeCell ref="BM146:BM149"/>
    <mergeCell ref="A150:A151"/>
    <mergeCell ref="Q150:Q151"/>
    <mergeCell ref="AG150:AG151"/>
    <mergeCell ref="AW150:AW151"/>
    <mergeCell ref="BM150:BM151"/>
    <mergeCell ref="BO140:BS140"/>
    <mergeCell ref="BT140:BX140"/>
    <mergeCell ref="BY140:CA140"/>
    <mergeCell ref="A142:A145"/>
    <mergeCell ref="Q142:Q145"/>
    <mergeCell ref="AG142:AG145"/>
    <mergeCell ref="AW142:AW145"/>
    <mergeCell ref="BM142:BM145"/>
    <mergeCell ref="AS140:AU140"/>
    <mergeCell ref="AW140:AX141"/>
    <mergeCell ref="AY140:BC140"/>
    <mergeCell ref="BD140:BH140"/>
    <mergeCell ref="BI140:BK140"/>
    <mergeCell ref="BM140:BN141"/>
    <mergeCell ref="S140:W140"/>
    <mergeCell ref="X140:AB140"/>
    <mergeCell ref="AC140:AE140"/>
    <mergeCell ref="AG140:AH141"/>
    <mergeCell ref="AI140:AM140"/>
    <mergeCell ref="AN140:AR140"/>
    <mergeCell ref="A140:B141"/>
    <mergeCell ref="C140:G140"/>
    <mergeCell ref="H140:L140"/>
    <mergeCell ref="M140:O140"/>
    <mergeCell ref="A138:O138"/>
    <mergeCell ref="Q138:AE138"/>
    <mergeCell ref="AG138:AU138"/>
    <mergeCell ref="AW138:BK138"/>
    <mergeCell ref="BM138:CA138"/>
    <mergeCell ref="A139:L139"/>
    <mergeCell ref="M139:O139"/>
    <mergeCell ref="Q139:AB139"/>
    <mergeCell ref="AC139:AE139"/>
    <mergeCell ref="AG139:AR139"/>
    <mergeCell ref="AS139:AU139"/>
    <mergeCell ref="AW139:BH139"/>
    <mergeCell ref="BI139:BK139"/>
    <mergeCell ref="BM139:BX139"/>
    <mergeCell ref="BY139:CA139"/>
    <mergeCell ref="A136:B136"/>
    <mergeCell ref="Q136:R136"/>
    <mergeCell ref="AG136:AH136"/>
    <mergeCell ref="AW136:AX136"/>
    <mergeCell ref="BM136:BN136"/>
    <mergeCell ref="A137:B137"/>
    <mergeCell ref="Q137:R137"/>
    <mergeCell ref="AG137:AH137"/>
    <mergeCell ref="AW137:AX137"/>
    <mergeCell ref="BM137:BN137"/>
    <mergeCell ref="A134:B134"/>
    <mergeCell ref="Q134:R134"/>
    <mergeCell ref="AG134:AH134"/>
    <mergeCell ref="AW134:AX134"/>
    <mergeCell ref="BM134:BN134"/>
    <mergeCell ref="A135:B135"/>
    <mergeCell ref="Q135:R135"/>
    <mergeCell ref="AG135:AH135"/>
    <mergeCell ref="AW135:AX135"/>
    <mergeCell ref="BM135:BN135"/>
    <mergeCell ref="A132:B132"/>
    <mergeCell ref="Q132:R132"/>
    <mergeCell ref="AG132:AH132"/>
    <mergeCell ref="AW132:AX132"/>
    <mergeCell ref="BM132:BN132"/>
    <mergeCell ref="A133:B133"/>
    <mergeCell ref="Q133:R133"/>
    <mergeCell ref="AG133:AH133"/>
    <mergeCell ref="AW133:AX133"/>
    <mergeCell ref="BM133:BN133"/>
    <mergeCell ref="A130:B130"/>
    <mergeCell ref="Q130:R130"/>
    <mergeCell ref="AG130:AH130"/>
    <mergeCell ref="AW130:AX130"/>
    <mergeCell ref="BM130:BN130"/>
    <mergeCell ref="A131:B131"/>
    <mergeCell ref="Q131:R131"/>
    <mergeCell ref="AG131:AH131"/>
    <mergeCell ref="AW131:AX131"/>
    <mergeCell ref="BM131:BN131"/>
    <mergeCell ref="BT127:BX127"/>
    <mergeCell ref="BY127:CA127"/>
    <mergeCell ref="A129:B129"/>
    <mergeCell ref="Q129:R129"/>
    <mergeCell ref="AG129:AH129"/>
    <mergeCell ref="AW129:AX129"/>
    <mergeCell ref="BM129:BN129"/>
    <mergeCell ref="AW127:AX128"/>
    <mergeCell ref="AY127:BC127"/>
    <mergeCell ref="BD127:BH127"/>
    <mergeCell ref="BI127:BK127"/>
    <mergeCell ref="BM127:BN128"/>
    <mergeCell ref="BO127:BS127"/>
    <mergeCell ref="X127:AB127"/>
    <mergeCell ref="AC127:AE127"/>
    <mergeCell ref="AG127:AH128"/>
    <mergeCell ref="AI127:AM127"/>
    <mergeCell ref="AN127:AR127"/>
    <mergeCell ref="AS127:AU127"/>
    <mergeCell ref="A127:B128"/>
    <mergeCell ref="C127:G127"/>
    <mergeCell ref="H127:L127"/>
    <mergeCell ref="M127:O127"/>
    <mergeCell ref="Q127:R128"/>
    <mergeCell ref="S127:W127"/>
    <mergeCell ref="A126:L126"/>
    <mergeCell ref="M126:O126"/>
    <mergeCell ref="Q126:AB126"/>
    <mergeCell ref="BP124:BR124"/>
    <mergeCell ref="A125:O125"/>
    <mergeCell ref="Q125:AE125"/>
    <mergeCell ref="AG125:AU125"/>
    <mergeCell ref="AW125:BK125"/>
    <mergeCell ref="BM125:CA125"/>
    <mergeCell ref="AW126:BH126"/>
    <mergeCell ref="BI126:BK126"/>
    <mergeCell ref="BM126:BX126"/>
    <mergeCell ref="BY126:CA126"/>
    <mergeCell ref="AC126:AE126"/>
    <mergeCell ref="AG126:AR126"/>
    <mergeCell ref="AS126:AU126"/>
    <mergeCell ref="A124:B124"/>
    <mergeCell ref="D124:F124"/>
    <mergeCell ref="Q124:R124"/>
    <mergeCell ref="T124:V124"/>
    <mergeCell ref="AG124:AH124"/>
    <mergeCell ref="AJ124:AL124"/>
    <mergeCell ref="AW124:AX124"/>
    <mergeCell ref="AZ124:BB124"/>
    <mergeCell ref="BM124:BN124"/>
    <mergeCell ref="BP122:BR122"/>
    <mergeCell ref="A123:B123"/>
    <mergeCell ref="D123:F123"/>
    <mergeCell ref="Q123:R123"/>
    <mergeCell ref="T123:V123"/>
    <mergeCell ref="AG123:AH123"/>
    <mergeCell ref="AJ123:AL123"/>
    <mergeCell ref="AW123:AX123"/>
    <mergeCell ref="AZ123:BB123"/>
    <mergeCell ref="BM123:BN123"/>
    <mergeCell ref="BP123:BR123"/>
    <mergeCell ref="Q110:R111"/>
    <mergeCell ref="A121:B121"/>
    <mergeCell ref="Q121:R121"/>
    <mergeCell ref="AG121:AH121"/>
    <mergeCell ref="AW121:AX121"/>
    <mergeCell ref="BM121:BN121"/>
    <mergeCell ref="A122:B122"/>
    <mergeCell ref="D122:F122"/>
    <mergeCell ref="Q122:R122"/>
    <mergeCell ref="T122:V122"/>
    <mergeCell ref="AG122:AH122"/>
    <mergeCell ref="AJ122:AL122"/>
    <mergeCell ref="AW122:AX122"/>
    <mergeCell ref="AZ122:BB122"/>
    <mergeCell ref="BM122:BN122"/>
    <mergeCell ref="A115:A118"/>
    <mergeCell ref="Q115:Q118"/>
    <mergeCell ref="AG115:AG118"/>
    <mergeCell ref="AW115:AW118"/>
    <mergeCell ref="BM115:BM118"/>
    <mergeCell ref="A119:A120"/>
    <mergeCell ref="Q119:Q120"/>
    <mergeCell ref="AG119:AG120"/>
    <mergeCell ref="AW119:AW120"/>
    <mergeCell ref="BM119:BM120"/>
    <mergeCell ref="BO110:BS110"/>
    <mergeCell ref="BT110:BX110"/>
    <mergeCell ref="BY110:CA110"/>
    <mergeCell ref="A112:A114"/>
    <mergeCell ref="Q112:Q114"/>
    <mergeCell ref="AG112:AG114"/>
    <mergeCell ref="AW112:AW114"/>
    <mergeCell ref="BM112:BM114"/>
    <mergeCell ref="AS110:AU110"/>
    <mergeCell ref="AW110:AX111"/>
    <mergeCell ref="AY110:BC110"/>
    <mergeCell ref="BD110:BH110"/>
    <mergeCell ref="BI110:BK110"/>
    <mergeCell ref="BM110:BN111"/>
    <mergeCell ref="S110:W110"/>
    <mergeCell ref="X110:AB110"/>
    <mergeCell ref="AC110:AE110"/>
    <mergeCell ref="AG110:AH111"/>
    <mergeCell ref="AI110:AM110"/>
    <mergeCell ref="AN110:AR110"/>
    <mergeCell ref="A110:B111"/>
    <mergeCell ref="C110:G110"/>
    <mergeCell ref="H110:L110"/>
    <mergeCell ref="M110:O110"/>
    <mergeCell ref="Q97:R98"/>
    <mergeCell ref="A108:O108"/>
    <mergeCell ref="Q108:AE108"/>
    <mergeCell ref="AG108:AU108"/>
    <mergeCell ref="AW108:BK108"/>
    <mergeCell ref="BM108:CA108"/>
    <mergeCell ref="A109:L109"/>
    <mergeCell ref="M109:O109"/>
    <mergeCell ref="Q109:AB109"/>
    <mergeCell ref="AC109:AE109"/>
    <mergeCell ref="AG109:AR109"/>
    <mergeCell ref="AS109:AU109"/>
    <mergeCell ref="AW109:BH109"/>
    <mergeCell ref="BI109:BK109"/>
    <mergeCell ref="BM109:BX109"/>
    <mergeCell ref="BY109:CA109"/>
    <mergeCell ref="A102:A105"/>
    <mergeCell ref="Q102:Q105"/>
    <mergeCell ref="AG102:AG105"/>
    <mergeCell ref="AW102:AW105"/>
    <mergeCell ref="BM102:BM105"/>
    <mergeCell ref="A106:A107"/>
    <mergeCell ref="Q106:Q107"/>
    <mergeCell ref="AG106:AG107"/>
    <mergeCell ref="AW106:AW107"/>
    <mergeCell ref="BM106:BM107"/>
    <mergeCell ref="BO97:BS97"/>
    <mergeCell ref="BT97:BX97"/>
    <mergeCell ref="BY97:CA97"/>
    <mergeCell ref="A99:A101"/>
    <mergeCell ref="Q99:Q101"/>
    <mergeCell ref="AG99:AG101"/>
    <mergeCell ref="AW99:AW101"/>
    <mergeCell ref="BM99:BM101"/>
    <mergeCell ref="AS97:AU97"/>
    <mergeCell ref="AW97:AX98"/>
    <mergeCell ref="AY97:BC97"/>
    <mergeCell ref="BD97:BH97"/>
    <mergeCell ref="BI97:BK97"/>
    <mergeCell ref="BM97:BN98"/>
    <mergeCell ref="S97:W97"/>
    <mergeCell ref="X97:AB97"/>
    <mergeCell ref="AC97:AE97"/>
    <mergeCell ref="AG97:AH98"/>
    <mergeCell ref="AI97:AM97"/>
    <mergeCell ref="AN97:AR97"/>
    <mergeCell ref="A97:B98"/>
    <mergeCell ref="C97:G97"/>
    <mergeCell ref="H97:L97"/>
    <mergeCell ref="M97:O97"/>
    <mergeCell ref="Q83:R84"/>
    <mergeCell ref="A95:O95"/>
    <mergeCell ref="Q95:AE95"/>
    <mergeCell ref="AG95:AU95"/>
    <mergeCell ref="AW95:BK95"/>
    <mergeCell ref="BM95:CA95"/>
    <mergeCell ref="A96:L96"/>
    <mergeCell ref="M96:O96"/>
    <mergeCell ref="Q96:AB96"/>
    <mergeCell ref="AC96:AE96"/>
    <mergeCell ref="AG96:AR96"/>
    <mergeCell ref="AS96:AU96"/>
    <mergeCell ref="AW96:BH96"/>
    <mergeCell ref="BI96:BK96"/>
    <mergeCell ref="BM96:BX96"/>
    <mergeCell ref="BY96:CA96"/>
    <mergeCell ref="A89:A92"/>
    <mergeCell ref="Q89:Q92"/>
    <mergeCell ref="AG89:AG92"/>
    <mergeCell ref="AW89:AW92"/>
    <mergeCell ref="BM89:BM92"/>
    <mergeCell ref="A93:A94"/>
    <mergeCell ref="Q93:Q94"/>
    <mergeCell ref="AG93:AG94"/>
    <mergeCell ref="AW93:AW94"/>
    <mergeCell ref="BM93:BM94"/>
    <mergeCell ref="BO83:BS83"/>
    <mergeCell ref="BT83:BX83"/>
    <mergeCell ref="BY83:CA83"/>
    <mergeCell ref="A85:A88"/>
    <mergeCell ref="Q85:Q88"/>
    <mergeCell ref="AG85:AG88"/>
    <mergeCell ref="AW85:AW88"/>
    <mergeCell ref="BM85:BM88"/>
    <mergeCell ref="AS83:AU83"/>
    <mergeCell ref="AW83:AX84"/>
    <mergeCell ref="AY83:BC83"/>
    <mergeCell ref="BD83:BH83"/>
    <mergeCell ref="BI83:BK83"/>
    <mergeCell ref="BM83:BN84"/>
    <mergeCell ref="S83:W83"/>
    <mergeCell ref="X83:AB83"/>
    <mergeCell ref="AC83:AE83"/>
    <mergeCell ref="AG83:AH84"/>
    <mergeCell ref="AI83:AM83"/>
    <mergeCell ref="AN83:AR83"/>
    <mergeCell ref="A83:B84"/>
    <mergeCell ref="C83:G83"/>
    <mergeCell ref="H83:L83"/>
    <mergeCell ref="M83:O83"/>
    <mergeCell ref="A81:O81"/>
    <mergeCell ref="Q81:AE81"/>
    <mergeCell ref="AG81:AU81"/>
    <mergeCell ref="AW81:BK81"/>
    <mergeCell ref="BM81:CA81"/>
    <mergeCell ref="A82:L82"/>
    <mergeCell ref="M82:O82"/>
    <mergeCell ref="Q82:AB82"/>
    <mergeCell ref="AC82:AE82"/>
    <mergeCell ref="AG82:AR82"/>
    <mergeCell ref="AS82:AU82"/>
    <mergeCell ref="AW82:BH82"/>
    <mergeCell ref="BI82:BK82"/>
    <mergeCell ref="BM82:BX82"/>
    <mergeCell ref="BY82:CA82"/>
    <mergeCell ref="A79:B79"/>
    <mergeCell ref="Q79:R79"/>
    <mergeCell ref="AG79:AH79"/>
    <mergeCell ref="AW79:AX79"/>
    <mergeCell ref="BM79:BN79"/>
    <mergeCell ref="A80:B80"/>
    <mergeCell ref="Q80:R80"/>
    <mergeCell ref="AG80:AH80"/>
    <mergeCell ref="AW80:AX80"/>
    <mergeCell ref="BM80:BN80"/>
    <mergeCell ref="A77:B77"/>
    <mergeCell ref="Q77:R77"/>
    <mergeCell ref="AG77:AH77"/>
    <mergeCell ref="AW77:AX77"/>
    <mergeCell ref="BM77:BN77"/>
    <mergeCell ref="A78:B78"/>
    <mergeCell ref="Q78:R78"/>
    <mergeCell ref="AG78:AH78"/>
    <mergeCell ref="AW78:AX78"/>
    <mergeCell ref="BM78:BN78"/>
    <mergeCell ref="A75:B75"/>
    <mergeCell ref="Q75:R75"/>
    <mergeCell ref="AG75:AH75"/>
    <mergeCell ref="AW75:AX75"/>
    <mergeCell ref="BM75:BN75"/>
    <mergeCell ref="A76:B76"/>
    <mergeCell ref="Q76:R76"/>
    <mergeCell ref="AG76:AH76"/>
    <mergeCell ref="AW76:AX76"/>
    <mergeCell ref="BM76:BN76"/>
    <mergeCell ref="A73:B73"/>
    <mergeCell ref="Q73:R73"/>
    <mergeCell ref="AG73:AH73"/>
    <mergeCell ref="AW73:AX73"/>
    <mergeCell ref="BM73:BN73"/>
    <mergeCell ref="A74:B74"/>
    <mergeCell ref="Q74:R74"/>
    <mergeCell ref="AG74:AH74"/>
    <mergeCell ref="AW74:AX74"/>
    <mergeCell ref="BM74:BN74"/>
    <mergeCell ref="BT70:BX70"/>
    <mergeCell ref="BY70:CA70"/>
    <mergeCell ref="A72:B72"/>
    <mergeCell ref="Q72:R72"/>
    <mergeCell ref="AG72:AH72"/>
    <mergeCell ref="AW72:AX72"/>
    <mergeCell ref="BM72:BN72"/>
    <mergeCell ref="AW70:AX71"/>
    <mergeCell ref="AY70:BC70"/>
    <mergeCell ref="BD70:BH70"/>
    <mergeCell ref="BI70:BK70"/>
    <mergeCell ref="BM70:BN71"/>
    <mergeCell ref="BO70:BS70"/>
    <mergeCell ref="X70:AB70"/>
    <mergeCell ref="AC70:AE70"/>
    <mergeCell ref="AG70:AH71"/>
    <mergeCell ref="AI70:AM70"/>
    <mergeCell ref="AN70:AR70"/>
    <mergeCell ref="AS70:AU70"/>
    <mergeCell ref="A70:B71"/>
    <mergeCell ref="C70:G70"/>
    <mergeCell ref="H70:L70"/>
    <mergeCell ref="M70:O70"/>
    <mergeCell ref="Q70:R71"/>
    <mergeCell ref="S70:W70"/>
    <mergeCell ref="A69:L69"/>
    <mergeCell ref="M69:O69"/>
    <mergeCell ref="Q69:AB69"/>
    <mergeCell ref="BP67:BR67"/>
    <mergeCell ref="A68:O68"/>
    <mergeCell ref="Q68:AE68"/>
    <mergeCell ref="AG68:AU68"/>
    <mergeCell ref="AW68:BK68"/>
    <mergeCell ref="BM68:CA68"/>
    <mergeCell ref="AW69:BH69"/>
    <mergeCell ref="BI69:BK69"/>
    <mergeCell ref="BM69:BX69"/>
    <mergeCell ref="BY69:CA69"/>
    <mergeCell ref="AC69:AE69"/>
    <mergeCell ref="AG69:AR69"/>
    <mergeCell ref="AS69:AU69"/>
    <mergeCell ref="A67:B67"/>
    <mergeCell ref="D67:F67"/>
    <mergeCell ref="Q67:R67"/>
    <mergeCell ref="T67:V67"/>
    <mergeCell ref="AG67:AH67"/>
    <mergeCell ref="AJ67:AL67"/>
    <mergeCell ref="AW67:AX67"/>
    <mergeCell ref="AZ67:BB67"/>
    <mergeCell ref="BM67:BN67"/>
    <mergeCell ref="BP65:BR65"/>
    <mergeCell ref="A66:B66"/>
    <mergeCell ref="D66:F66"/>
    <mergeCell ref="Q66:R66"/>
    <mergeCell ref="T66:V66"/>
    <mergeCell ref="AG66:AH66"/>
    <mergeCell ref="AJ66:AL66"/>
    <mergeCell ref="AW66:AX66"/>
    <mergeCell ref="AZ66:BB66"/>
    <mergeCell ref="BM66:BN66"/>
    <mergeCell ref="BP66:BR66"/>
    <mergeCell ref="Q53:R54"/>
    <mergeCell ref="A64:B64"/>
    <mergeCell ref="Q64:R64"/>
    <mergeCell ref="AG64:AH64"/>
    <mergeCell ref="AW64:AX64"/>
    <mergeCell ref="BM64:BN64"/>
    <mergeCell ref="A65:B65"/>
    <mergeCell ref="D65:F65"/>
    <mergeCell ref="Q65:R65"/>
    <mergeCell ref="T65:V65"/>
    <mergeCell ref="AG65:AH65"/>
    <mergeCell ref="AJ65:AL65"/>
    <mergeCell ref="AW65:AX65"/>
    <mergeCell ref="AZ65:BB65"/>
    <mergeCell ref="BM65:BN65"/>
    <mergeCell ref="A58:A61"/>
    <mergeCell ref="Q58:Q61"/>
    <mergeCell ref="AG58:AG61"/>
    <mergeCell ref="AW58:AW61"/>
    <mergeCell ref="BM58:BM61"/>
    <mergeCell ref="A62:A63"/>
    <mergeCell ref="Q62:Q63"/>
    <mergeCell ref="AG62:AG63"/>
    <mergeCell ref="AW62:AW63"/>
    <mergeCell ref="BM62:BM63"/>
    <mergeCell ref="BO53:BS53"/>
    <mergeCell ref="BT53:BX53"/>
    <mergeCell ref="BY53:CA53"/>
    <mergeCell ref="A55:A57"/>
    <mergeCell ref="Q55:Q57"/>
    <mergeCell ref="AG55:AG57"/>
    <mergeCell ref="AW55:AW57"/>
    <mergeCell ref="BM55:BM57"/>
    <mergeCell ref="AS53:AU53"/>
    <mergeCell ref="AW53:AX54"/>
    <mergeCell ref="AY53:BC53"/>
    <mergeCell ref="BD53:BH53"/>
    <mergeCell ref="BI53:BK53"/>
    <mergeCell ref="BM53:BN54"/>
    <mergeCell ref="S53:W53"/>
    <mergeCell ref="X53:AB53"/>
    <mergeCell ref="AC53:AE53"/>
    <mergeCell ref="AG53:AH54"/>
    <mergeCell ref="AI53:AM53"/>
    <mergeCell ref="AN53:AR53"/>
    <mergeCell ref="A53:B54"/>
    <mergeCell ref="C53:G53"/>
    <mergeCell ref="H53:L53"/>
    <mergeCell ref="M53:O53"/>
    <mergeCell ref="Q40:R41"/>
    <mergeCell ref="A51:O51"/>
    <mergeCell ref="Q51:AE51"/>
    <mergeCell ref="AG51:AU51"/>
    <mergeCell ref="AW51:BK51"/>
    <mergeCell ref="BM51:CA51"/>
    <mergeCell ref="A52:L52"/>
    <mergeCell ref="M52:O52"/>
    <mergeCell ref="Q52:AB52"/>
    <mergeCell ref="AC52:AE52"/>
    <mergeCell ref="AG52:AR52"/>
    <mergeCell ref="AS52:AU52"/>
    <mergeCell ref="AW52:BH52"/>
    <mergeCell ref="BI52:BK52"/>
    <mergeCell ref="BM52:BX52"/>
    <mergeCell ref="BY52:CA52"/>
    <mergeCell ref="A45:A48"/>
    <mergeCell ref="Q45:Q48"/>
    <mergeCell ref="AG45:AG48"/>
    <mergeCell ref="AW45:AW48"/>
    <mergeCell ref="BM45:BM48"/>
    <mergeCell ref="A49:A50"/>
    <mergeCell ref="Q49:Q50"/>
    <mergeCell ref="AG49:AG50"/>
    <mergeCell ref="AW49:AW50"/>
    <mergeCell ref="BM49:BM50"/>
    <mergeCell ref="BO40:BS40"/>
    <mergeCell ref="BT40:BX40"/>
    <mergeCell ref="BY40:CA40"/>
    <mergeCell ref="A42:A44"/>
    <mergeCell ref="Q42:Q44"/>
    <mergeCell ref="AG42:AG44"/>
    <mergeCell ref="AW42:AW44"/>
    <mergeCell ref="BM42:BM44"/>
    <mergeCell ref="AS40:AU40"/>
    <mergeCell ref="AW40:AX41"/>
    <mergeCell ref="AY40:BC40"/>
    <mergeCell ref="BD40:BH40"/>
    <mergeCell ref="BI40:BK40"/>
    <mergeCell ref="BM40:BN41"/>
    <mergeCell ref="S40:W40"/>
    <mergeCell ref="X40:AB40"/>
    <mergeCell ref="AC40:AE40"/>
    <mergeCell ref="AG40:AH41"/>
    <mergeCell ref="AI40:AM40"/>
    <mergeCell ref="AN40:AR40"/>
    <mergeCell ref="A40:B41"/>
    <mergeCell ref="C40:G40"/>
    <mergeCell ref="H40:L40"/>
    <mergeCell ref="M40:O40"/>
    <mergeCell ref="Q26:R27"/>
    <mergeCell ref="A38:O38"/>
    <mergeCell ref="Q38:AE38"/>
    <mergeCell ref="AG38:AU38"/>
    <mergeCell ref="AW38:BK38"/>
    <mergeCell ref="BM38:CA38"/>
    <mergeCell ref="A39:L39"/>
    <mergeCell ref="M39:O39"/>
    <mergeCell ref="Q39:AB39"/>
    <mergeCell ref="AC39:AE39"/>
    <mergeCell ref="AG39:AR39"/>
    <mergeCell ref="AS39:AU39"/>
    <mergeCell ref="AW39:BH39"/>
    <mergeCell ref="BI39:BK39"/>
    <mergeCell ref="BM39:BX39"/>
    <mergeCell ref="BY39:CA39"/>
    <mergeCell ref="A32:A35"/>
    <mergeCell ref="Q32:Q35"/>
    <mergeCell ref="AG32:AG35"/>
    <mergeCell ref="AW32:AW35"/>
    <mergeCell ref="BM32:BM35"/>
    <mergeCell ref="A36:A37"/>
    <mergeCell ref="Q36:Q37"/>
    <mergeCell ref="AG36:AG37"/>
    <mergeCell ref="AW36:AW37"/>
    <mergeCell ref="BM36:BM37"/>
    <mergeCell ref="BO26:BS26"/>
    <mergeCell ref="BT26:BX26"/>
    <mergeCell ref="BY26:CA26"/>
    <mergeCell ref="A28:A31"/>
    <mergeCell ref="Q28:Q31"/>
    <mergeCell ref="AG28:AG31"/>
    <mergeCell ref="AW28:AW31"/>
    <mergeCell ref="BM28:BM31"/>
    <mergeCell ref="AS26:AU26"/>
    <mergeCell ref="AW26:AX27"/>
    <mergeCell ref="AY26:BC26"/>
    <mergeCell ref="BD26:BH26"/>
    <mergeCell ref="BI26:BK26"/>
    <mergeCell ref="BM26:BN27"/>
    <mergeCell ref="S26:W26"/>
    <mergeCell ref="X26:AB26"/>
    <mergeCell ref="AC26:AE26"/>
    <mergeCell ref="AG26:AH27"/>
    <mergeCell ref="AI26:AM26"/>
    <mergeCell ref="AN26:AR26"/>
    <mergeCell ref="A26:B27"/>
    <mergeCell ref="C26:G26"/>
    <mergeCell ref="H26:L26"/>
    <mergeCell ref="M26:O26"/>
    <mergeCell ref="A24:O24"/>
    <mergeCell ref="Q24:AE24"/>
    <mergeCell ref="AG24:AU24"/>
    <mergeCell ref="AW24:BK24"/>
    <mergeCell ref="BM24:CA24"/>
    <mergeCell ref="A25:L25"/>
    <mergeCell ref="M25:O25"/>
    <mergeCell ref="Q25:AB25"/>
    <mergeCell ref="AC25:AE25"/>
    <mergeCell ref="AG25:AR25"/>
    <mergeCell ref="AS25:AU25"/>
    <mergeCell ref="AW25:BH25"/>
    <mergeCell ref="BI25:BK25"/>
    <mergeCell ref="BM25:BX25"/>
    <mergeCell ref="BY25:CA25"/>
    <mergeCell ref="A22:B22"/>
    <mergeCell ref="Q22:R22"/>
    <mergeCell ref="AG22:AH22"/>
    <mergeCell ref="AW22:AX22"/>
    <mergeCell ref="BM22:BN22"/>
    <mergeCell ref="A23:B23"/>
    <mergeCell ref="Q23:R23"/>
    <mergeCell ref="AG23:AH23"/>
    <mergeCell ref="AW23:AX23"/>
    <mergeCell ref="BM23:BN23"/>
    <mergeCell ref="A20:B20"/>
    <mergeCell ref="Q20:R20"/>
    <mergeCell ref="AG20:AH20"/>
    <mergeCell ref="AW20:AX20"/>
    <mergeCell ref="BM20:BN20"/>
    <mergeCell ref="A21:B21"/>
    <mergeCell ref="Q21:R21"/>
    <mergeCell ref="AG21:AH21"/>
    <mergeCell ref="AW21:AX21"/>
    <mergeCell ref="BM21:BN21"/>
    <mergeCell ref="A18:B18"/>
    <mergeCell ref="Q18:R18"/>
    <mergeCell ref="AG18:AH18"/>
    <mergeCell ref="AW18:AX18"/>
    <mergeCell ref="BM18:BN18"/>
    <mergeCell ref="A19:B19"/>
    <mergeCell ref="Q19:R19"/>
    <mergeCell ref="AG19:AH19"/>
    <mergeCell ref="AW19:AX19"/>
    <mergeCell ref="BM19:BN19"/>
    <mergeCell ref="A16:B16"/>
    <mergeCell ref="Q16:R16"/>
    <mergeCell ref="AG16:AH16"/>
    <mergeCell ref="AW16:AX16"/>
    <mergeCell ref="BM16:BN16"/>
    <mergeCell ref="A17:B17"/>
    <mergeCell ref="Q17:R17"/>
    <mergeCell ref="AG17:AH17"/>
    <mergeCell ref="AW17:AX17"/>
    <mergeCell ref="BM17:BN17"/>
    <mergeCell ref="A15:B15"/>
    <mergeCell ref="Q15:R15"/>
    <mergeCell ref="AG15:AH15"/>
    <mergeCell ref="AW15:AX15"/>
    <mergeCell ref="BM15:BN15"/>
    <mergeCell ref="AW13:AX14"/>
    <mergeCell ref="AY13:BC13"/>
    <mergeCell ref="BD13:BH13"/>
    <mergeCell ref="BI13:BK13"/>
    <mergeCell ref="BM13:BN14"/>
    <mergeCell ref="X13:AB13"/>
    <mergeCell ref="AC13:AE13"/>
    <mergeCell ref="AG13:AH14"/>
    <mergeCell ref="AI13:AM13"/>
    <mergeCell ref="AN13:AR13"/>
    <mergeCell ref="AS13:AU13"/>
    <mergeCell ref="A13:B14"/>
    <mergeCell ref="C13:G13"/>
    <mergeCell ref="H13:L13"/>
    <mergeCell ref="M13:O13"/>
    <mergeCell ref="Q13:R14"/>
    <mergeCell ref="S13:W13"/>
    <mergeCell ref="M12:O12"/>
    <mergeCell ref="Q12:AB12"/>
    <mergeCell ref="A11:O11"/>
    <mergeCell ref="Q11:AE11"/>
    <mergeCell ref="AG11:AU11"/>
    <mergeCell ref="AW11:BK11"/>
    <mergeCell ref="BM11:CA11"/>
    <mergeCell ref="AW12:BH12"/>
    <mergeCell ref="BI12:BK12"/>
    <mergeCell ref="BM12:BX12"/>
    <mergeCell ref="BY12:CA12"/>
    <mergeCell ref="AC12:AE12"/>
    <mergeCell ref="AG12:AR12"/>
    <mergeCell ref="AS12:AU12"/>
    <mergeCell ref="BT13:BX13"/>
    <mergeCell ref="BY13:CA13"/>
    <mergeCell ref="BO13:BS13"/>
    <mergeCell ref="AW9:AX9"/>
    <mergeCell ref="AZ9:BB9"/>
    <mergeCell ref="BM9:BN9"/>
    <mergeCell ref="BP9:BR9"/>
    <mergeCell ref="A10:B10"/>
    <mergeCell ref="D10:F10"/>
    <mergeCell ref="Q10:R10"/>
    <mergeCell ref="T10:V10"/>
    <mergeCell ref="AG10:AH10"/>
    <mergeCell ref="AJ10:AL10"/>
    <mergeCell ref="AW10:AX10"/>
    <mergeCell ref="AZ10:BB10"/>
    <mergeCell ref="BM10:BN10"/>
    <mergeCell ref="BP10:BR10"/>
    <mergeCell ref="A9:B9"/>
    <mergeCell ref="D9:F9"/>
    <mergeCell ref="Q9:R9"/>
    <mergeCell ref="T9:V9"/>
    <mergeCell ref="AG9:AH9"/>
    <mergeCell ref="AJ9:AL9"/>
    <mergeCell ref="A12:L12"/>
    <mergeCell ref="A8:B8"/>
    <mergeCell ref="D8:F8"/>
    <mergeCell ref="Q8:R8"/>
    <mergeCell ref="T8:V8"/>
    <mergeCell ref="AG8:AH8"/>
    <mergeCell ref="AJ8:AL8"/>
    <mergeCell ref="BM6:BP6"/>
    <mergeCell ref="A7:B7"/>
    <mergeCell ref="Q7:R7"/>
    <mergeCell ref="AG7:AH7"/>
    <mergeCell ref="AW7:AX7"/>
    <mergeCell ref="BM7:BN7"/>
    <mergeCell ref="AW8:AX8"/>
    <mergeCell ref="AZ8:BB8"/>
    <mergeCell ref="BM8:BN8"/>
    <mergeCell ref="BP8:BR8"/>
    <mergeCell ref="B1:L1"/>
    <mergeCell ref="B2:L2"/>
    <mergeCell ref="B3:L3"/>
    <mergeCell ref="B4:L4"/>
    <mergeCell ref="A5:L5"/>
    <mergeCell ref="A6:D6"/>
    <mergeCell ref="Q6:T6"/>
    <mergeCell ref="AG6:AJ6"/>
    <mergeCell ref="AW6:AZ6"/>
  </mergeCells>
  <conditionalFormatting sqref="E100:E107 J99:J107 E72:E73">
    <cfRule type="cellIs" dxfId="2054" priority="389" operator="lessThan">
      <formula>50</formula>
    </cfRule>
    <cfRule type="cellIs" dxfId="2053" priority="390" operator="greaterThanOrEqual">
      <formula>50</formula>
    </cfRule>
  </conditionalFormatting>
  <conditionalFormatting sqref="E74:E80">
    <cfRule type="cellIs" dxfId="2052" priority="387" operator="lessThan">
      <formula>50</formula>
    </cfRule>
    <cfRule type="cellIs" dxfId="2051" priority="388" operator="greaterThanOrEqual">
      <formula>50</formula>
    </cfRule>
  </conditionalFormatting>
  <conditionalFormatting sqref="J72:J80">
    <cfRule type="cellIs" dxfId="2050" priority="385" operator="lessThan">
      <formula>50</formula>
    </cfRule>
    <cfRule type="cellIs" dxfId="2049" priority="386" operator="greaterThanOrEqual">
      <formula>50</formula>
    </cfRule>
  </conditionalFormatting>
  <conditionalFormatting sqref="E85">
    <cfRule type="cellIs" dxfId="2048" priority="383" operator="lessThan">
      <formula>50</formula>
    </cfRule>
    <cfRule type="cellIs" dxfId="2047" priority="384" operator="greaterThanOrEqual">
      <formula>50</formula>
    </cfRule>
  </conditionalFormatting>
  <conditionalFormatting sqref="E86:E94">
    <cfRule type="cellIs" dxfId="2046" priority="381" operator="lessThan">
      <formula>50</formula>
    </cfRule>
    <cfRule type="cellIs" dxfId="2045" priority="382" operator="greaterThanOrEqual">
      <formula>50</formula>
    </cfRule>
  </conditionalFormatting>
  <conditionalFormatting sqref="J85:J94">
    <cfRule type="cellIs" dxfId="2044" priority="379" operator="lessThan">
      <formula>50</formula>
    </cfRule>
    <cfRule type="cellIs" dxfId="2043" priority="380" operator="greaterThanOrEqual">
      <formula>50</formula>
    </cfRule>
  </conditionalFormatting>
  <conditionalFormatting sqref="E99">
    <cfRule type="cellIs" dxfId="2042" priority="377" operator="lessThan">
      <formula>50</formula>
    </cfRule>
    <cfRule type="cellIs" dxfId="2041" priority="378" operator="greaterThanOrEqual">
      <formula>50</formula>
    </cfRule>
  </conditionalFormatting>
  <conditionalFormatting sqref="E113:E120 J112:J120">
    <cfRule type="cellIs" dxfId="2040" priority="375" operator="lessThan">
      <formula>50</formula>
    </cfRule>
    <cfRule type="cellIs" dxfId="2039" priority="376" operator="greaterThanOrEqual">
      <formula>50</formula>
    </cfRule>
  </conditionalFormatting>
  <conditionalFormatting sqref="E112">
    <cfRule type="cellIs" dxfId="2038" priority="373" operator="lessThan">
      <formula>50</formula>
    </cfRule>
    <cfRule type="cellIs" dxfId="2037" priority="374" operator="greaterThanOrEqual">
      <formula>50</formula>
    </cfRule>
  </conditionalFormatting>
  <conditionalFormatting sqref="O72:O80">
    <cfRule type="cellIs" dxfId="2036" priority="371" operator="greaterThan">
      <formula>N72</formula>
    </cfRule>
    <cfRule type="cellIs" dxfId="2035" priority="372" operator="lessThan">
      <formula>N72</formula>
    </cfRule>
  </conditionalFormatting>
  <conditionalFormatting sqref="O85:O94">
    <cfRule type="cellIs" dxfId="2034" priority="369" operator="greaterThan">
      <formula>N85</formula>
    </cfRule>
    <cfRule type="cellIs" dxfId="2033" priority="370" operator="lessThan">
      <formula>N85</formula>
    </cfRule>
  </conditionalFormatting>
  <conditionalFormatting sqref="O99:O107">
    <cfRule type="cellIs" dxfId="2032" priority="367" operator="greaterThan">
      <formula>N99</formula>
    </cfRule>
    <cfRule type="cellIs" dxfId="2031" priority="368" operator="lessThan">
      <formula>N99</formula>
    </cfRule>
  </conditionalFormatting>
  <conditionalFormatting sqref="O112:O120">
    <cfRule type="cellIs" dxfId="2030" priority="365" operator="greaterThan">
      <formula>N112</formula>
    </cfRule>
    <cfRule type="cellIs" dxfId="2029" priority="366" operator="lessThan">
      <formula>N112</formula>
    </cfRule>
  </conditionalFormatting>
  <conditionalFormatting sqref="E157:E164 J156:J164 E129:E130">
    <cfRule type="cellIs" dxfId="2028" priority="259" operator="lessThan">
      <formula>50</formula>
    </cfRule>
    <cfRule type="cellIs" dxfId="2027" priority="260" operator="greaterThanOrEqual">
      <formula>50</formula>
    </cfRule>
  </conditionalFormatting>
  <conditionalFormatting sqref="E131:E137">
    <cfRule type="cellIs" dxfId="2026" priority="257" operator="lessThan">
      <formula>50</formula>
    </cfRule>
    <cfRule type="cellIs" dxfId="2025" priority="258" operator="greaterThanOrEqual">
      <formula>50</formula>
    </cfRule>
  </conditionalFormatting>
  <conditionalFormatting sqref="J129:J137">
    <cfRule type="cellIs" dxfId="2024" priority="255" operator="lessThan">
      <formula>50</formula>
    </cfRule>
    <cfRule type="cellIs" dxfId="2023" priority="256" operator="greaterThanOrEqual">
      <formula>50</formula>
    </cfRule>
  </conditionalFormatting>
  <conditionalFormatting sqref="E142">
    <cfRule type="cellIs" dxfId="2022" priority="253" operator="lessThan">
      <formula>50</formula>
    </cfRule>
    <cfRule type="cellIs" dxfId="2021" priority="254" operator="greaterThanOrEqual">
      <formula>50</formula>
    </cfRule>
  </conditionalFormatting>
  <conditionalFormatting sqref="E143:E151">
    <cfRule type="cellIs" dxfId="2020" priority="251" operator="lessThan">
      <formula>50</formula>
    </cfRule>
    <cfRule type="cellIs" dxfId="2019" priority="252" operator="greaterThanOrEqual">
      <formula>50</formula>
    </cfRule>
  </conditionalFormatting>
  <conditionalFormatting sqref="J142:J151">
    <cfRule type="cellIs" dxfId="2018" priority="249" operator="lessThan">
      <formula>50</formula>
    </cfRule>
    <cfRule type="cellIs" dxfId="2017" priority="250" operator="greaterThanOrEqual">
      <formula>50</formula>
    </cfRule>
  </conditionalFormatting>
  <conditionalFormatting sqref="E156">
    <cfRule type="cellIs" dxfId="2016" priority="247" operator="lessThan">
      <formula>50</formula>
    </cfRule>
    <cfRule type="cellIs" dxfId="2015" priority="248" operator="greaterThanOrEqual">
      <formula>50</formula>
    </cfRule>
  </conditionalFormatting>
  <conditionalFormatting sqref="E170:E177 J169:J177">
    <cfRule type="cellIs" dxfId="2014" priority="245" operator="lessThan">
      <formula>50</formula>
    </cfRule>
    <cfRule type="cellIs" dxfId="2013" priority="246" operator="greaterThanOrEqual">
      <formula>50</formula>
    </cfRule>
  </conditionalFormatting>
  <conditionalFormatting sqref="E169">
    <cfRule type="cellIs" dxfId="2012" priority="243" operator="lessThan">
      <formula>50</formula>
    </cfRule>
    <cfRule type="cellIs" dxfId="2011" priority="244" operator="greaterThanOrEqual">
      <formula>50</formula>
    </cfRule>
  </conditionalFormatting>
  <conditionalFormatting sqref="O129:O137">
    <cfRule type="cellIs" dxfId="2010" priority="241" operator="greaterThan">
      <formula>N129</formula>
    </cfRule>
    <cfRule type="cellIs" dxfId="2009" priority="242" operator="lessThan">
      <formula>N129</formula>
    </cfRule>
  </conditionalFormatting>
  <conditionalFormatting sqref="O142:O151">
    <cfRule type="cellIs" dxfId="2008" priority="239" operator="greaterThan">
      <formula>N142</formula>
    </cfRule>
    <cfRule type="cellIs" dxfId="2007" priority="240" operator="lessThan">
      <formula>N142</formula>
    </cfRule>
  </conditionalFormatting>
  <conditionalFormatting sqref="O156:O164">
    <cfRule type="cellIs" dxfId="2006" priority="237" operator="greaterThan">
      <formula>N156</formula>
    </cfRule>
    <cfRule type="cellIs" dxfId="2005" priority="238" operator="lessThan">
      <formula>N156</formula>
    </cfRule>
  </conditionalFormatting>
  <conditionalFormatting sqref="O169:O177">
    <cfRule type="cellIs" dxfId="2004" priority="235" operator="greaterThan">
      <formula>N169</formula>
    </cfRule>
    <cfRule type="cellIs" dxfId="2003" priority="236" operator="lessThan">
      <formula>N169</formula>
    </cfRule>
  </conditionalFormatting>
  <conditionalFormatting sqref="AK100:AK107 AP99:AP107 AK72:AK73">
    <cfRule type="cellIs" dxfId="2002" priority="337" operator="lessThan">
      <formula>50</formula>
    </cfRule>
    <cfRule type="cellIs" dxfId="2001" priority="338" operator="greaterThanOrEqual">
      <formula>50</formula>
    </cfRule>
  </conditionalFormatting>
  <conditionalFormatting sqref="AK74:AK80">
    <cfRule type="cellIs" dxfId="2000" priority="335" operator="lessThan">
      <formula>50</formula>
    </cfRule>
    <cfRule type="cellIs" dxfId="1999" priority="336" operator="greaterThanOrEqual">
      <formula>50</formula>
    </cfRule>
  </conditionalFormatting>
  <conditionalFormatting sqref="AP72:AP80">
    <cfRule type="cellIs" dxfId="1998" priority="333" operator="lessThan">
      <formula>50</formula>
    </cfRule>
    <cfRule type="cellIs" dxfId="1997" priority="334" operator="greaterThanOrEqual">
      <formula>50</formula>
    </cfRule>
  </conditionalFormatting>
  <conditionalFormatting sqref="AK85">
    <cfRule type="cellIs" dxfId="1996" priority="331" operator="lessThan">
      <formula>50</formula>
    </cfRule>
    <cfRule type="cellIs" dxfId="1995" priority="332" operator="greaterThanOrEqual">
      <formula>50</formula>
    </cfRule>
  </conditionalFormatting>
  <conditionalFormatting sqref="AK86:AK94">
    <cfRule type="cellIs" dxfId="1994" priority="329" operator="lessThan">
      <formula>50</formula>
    </cfRule>
    <cfRule type="cellIs" dxfId="1993" priority="330" operator="greaterThanOrEqual">
      <formula>50</formula>
    </cfRule>
  </conditionalFormatting>
  <conditionalFormatting sqref="AP85:AP94">
    <cfRule type="cellIs" dxfId="1992" priority="327" operator="lessThan">
      <formula>50</formula>
    </cfRule>
    <cfRule type="cellIs" dxfId="1991" priority="328" operator="greaterThanOrEqual">
      <formula>50</formula>
    </cfRule>
  </conditionalFormatting>
  <conditionalFormatting sqref="AK99">
    <cfRule type="cellIs" dxfId="1990" priority="325" operator="lessThan">
      <formula>50</formula>
    </cfRule>
    <cfRule type="cellIs" dxfId="1989" priority="326" operator="greaterThanOrEqual">
      <formula>50</formula>
    </cfRule>
  </conditionalFormatting>
  <conditionalFormatting sqref="AK113:AK120 AP112:AP120">
    <cfRule type="cellIs" dxfId="1988" priority="323" operator="lessThan">
      <formula>50</formula>
    </cfRule>
    <cfRule type="cellIs" dxfId="1987" priority="324" operator="greaterThanOrEqual">
      <formula>50</formula>
    </cfRule>
  </conditionalFormatting>
  <conditionalFormatting sqref="AK112">
    <cfRule type="cellIs" dxfId="1986" priority="321" operator="lessThan">
      <formula>50</formula>
    </cfRule>
    <cfRule type="cellIs" dxfId="1985" priority="322" operator="greaterThanOrEqual">
      <formula>50</formula>
    </cfRule>
  </conditionalFormatting>
  <conditionalFormatting sqref="AU72:AU80">
    <cfRule type="cellIs" dxfId="1984" priority="319" operator="greaterThan">
      <formula>AT72</formula>
    </cfRule>
    <cfRule type="cellIs" dxfId="1983" priority="320" operator="lessThan">
      <formula>AT72</formula>
    </cfRule>
  </conditionalFormatting>
  <conditionalFormatting sqref="AU85:AU94">
    <cfRule type="cellIs" dxfId="1982" priority="317" operator="greaterThan">
      <formula>AT85</formula>
    </cfRule>
    <cfRule type="cellIs" dxfId="1981" priority="318" operator="lessThan">
      <formula>AT85</formula>
    </cfRule>
  </conditionalFormatting>
  <conditionalFormatting sqref="AU99:AU107">
    <cfRule type="cellIs" dxfId="1980" priority="315" operator="greaterThan">
      <formula>AT99</formula>
    </cfRule>
    <cfRule type="cellIs" dxfId="1979" priority="316" operator="lessThan">
      <formula>AT99</formula>
    </cfRule>
  </conditionalFormatting>
  <conditionalFormatting sqref="AU112:AU120">
    <cfRule type="cellIs" dxfId="1978" priority="313" operator="greaterThan">
      <formula>AT112</formula>
    </cfRule>
    <cfRule type="cellIs" dxfId="1977" priority="314" operator="lessThan">
      <formula>AT112</formula>
    </cfRule>
  </conditionalFormatting>
  <conditionalFormatting sqref="AK157:AK164 AP156:AP164 AK129:AK130">
    <cfRule type="cellIs" dxfId="1976" priority="207" operator="lessThan">
      <formula>50</formula>
    </cfRule>
    <cfRule type="cellIs" dxfId="1975" priority="208" operator="greaterThanOrEqual">
      <formula>50</formula>
    </cfRule>
  </conditionalFormatting>
  <conditionalFormatting sqref="AK131:AK137">
    <cfRule type="cellIs" dxfId="1974" priority="205" operator="lessThan">
      <formula>50</formula>
    </cfRule>
    <cfRule type="cellIs" dxfId="1973" priority="206" operator="greaterThanOrEqual">
      <formula>50</formula>
    </cfRule>
  </conditionalFormatting>
  <conditionalFormatting sqref="AP129:AP137">
    <cfRule type="cellIs" dxfId="1972" priority="203" operator="lessThan">
      <formula>50</formula>
    </cfRule>
    <cfRule type="cellIs" dxfId="1971" priority="204" operator="greaterThanOrEqual">
      <formula>50</formula>
    </cfRule>
  </conditionalFormatting>
  <conditionalFormatting sqref="AK142">
    <cfRule type="cellIs" dxfId="1970" priority="201" operator="lessThan">
      <formula>50</formula>
    </cfRule>
    <cfRule type="cellIs" dxfId="1969" priority="202" operator="greaterThanOrEqual">
      <formula>50</formula>
    </cfRule>
  </conditionalFormatting>
  <conditionalFormatting sqref="AK143:AK151">
    <cfRule type="cellIs" dxfId="1968" priority="199" operator="lessThan">
      <formula>50</formula>
    </cfRule>
    <cfRule type="cellIs" dxfId="1967" priority="200" operator="greaterThanOrEqual">
      <formula>50</formula>
    </cfRule>
  </conditionalFormatting>
  <conditionalFormatting sqref="AP142:AP151">
    <cfRule type="cellIs" dxfId="1966" priority="197" operator="lessThan">
      <formula>50</formula>
    </cfRule>
    <cfRule type="cellIs" dxfId="1965" priority="198" operator="greaterThanOrEqual">
      <formula>50</formula>
    </cfRule>
  </conditionalFormatting>
  <conditionalFormatting sqref="AK156">
    <cfRule type="cellIs" dxfId="1964" priority="195" operator="lessThan">
      <formula>50</formula>
    </cfRule>
    <cfRule type="cellIs" dxfId="1963" priority="196" operator="greaterThanOrEqual">
      <formula>50</formula>
    </cfRule>
  </conditionalFormatting>
  <conditionalFormatting sqref="AK170:AK177 AP169:AP177">
    <cfRule type="cellIs" dxfId="1962" priority="193" operator="lessThan">
      <formula>50</formula>
    </cfRule>
    <cfRule type="cellIs" dxfId="1961" priority="194" operator="greaterThanOrEqual">
      <formula>50</formula>
    </cfRule>
  </conditionalFormatting>
  <conditionalFormatting sqref="AK169">
    <cfRule type="cellIs" dxfId="1960" priority="191" operator="lessThan">
      <formula>50</formula>
    </cfRule>
    <cfRule type="cellIs" dxfId="1959" priority="192" operator="greaterThanOrEqual">
      <formula>50</formula>
    </cfRule>
  </conditionalFormatting>
  <conditionalFormatting sqref="AU129:AU137">
    <cfRule type="cellIs" dxfId="1958" priority="189" operator="greaterThan">
      <formula>AT129</formula>
    </cfRule>
    <cfRule type="cellIs" dxfId="1957" priority="190" operator="lessThan">
      <formula>AT129</formula>
    </cfRule>
  </conditionalFormatting>
  <conditionalFormatting sqref="AU142:AU151">
    <cfRule type="cellIs" dxfId="1956" priority="187" operator="greaterThan">
      <formula>AT142</formula>
    </cfRule>
    <cfRule type="cellIs" dxfId="1955" priority="188" operator="lessThan">
      <formula>AT142</formula>
    </cfRule>
  </conditionalFormatting>
  <conditionalFormatting sqref="AU156:AU164">
    <cfRule type="cellIs" dxfId="1954" priority="185" operator="greaterThan">
      <formula>AT156</formula>
    </cfRule>
    <cfRule type="cellIs" dxfId="1953" priority="186" operator="lessThan">
      <formula>AT156</formula>
    </cfRule>
  </conditionalFormatting>
  <conditionalFormatting sqref="AU169:AU177">
    <cfRule type="cellIs" dxfId="1952" priority="183" operator="greaterThan">
      <formula>AT169</formula>
    </cfRule>
    <cfRule type="cellIs" dxfId="1951" priority="184" operator="lessThan">
      <formula>AT169</formula>
    </cfRule>
  </conditionalFormatting>
  <conditionalFormatting sqref="U100:U107 Z99:Z107 U72:U73">
    <cfRule type="cellIs" dxfId="1950" priority="363" operator="lessThan">
      <formula>50</formula>
    </cfRule>
    <cfRule type="cellIs" dxfId="1949" priority="364" operator="greaterThanOrEqual">
      <formula>50</formula>
    </cfRule>
  </conditionalFormatting>
  <conditionalFormatting sqref="U74:U80">
    <cfRule type="cellIs" dxfId="1948" priority="361" operator="lessThan">
      <formula>50</formula>
    </cfRule>
    <cfRule type="cellIs" dxfId="1947" priority="362" operator="greaterThanOrEqual">
      <formula>50</formula>
    </cfRule>
  </conditionalFormatting>
  <conditionalFormatting sqref="Z72:Z80">
    <cfRule type="cellIs" dxfId="1946" priority="359" operator="lessThan">
      <formula>50</formula>
    </cfRule>
    <cfRule type="cellIs" dxfId="1945" priority="360" operator="greaterThanOrEqual">
      <formula>50</formula>
    </cfRule>
  </conditionalFormatting>
  <conditionalFormatting sqref="U85">
    <cfRule type="cellIs" dxfId="1944" priority="357" operator="lessThan">
      <formula>50</formula>
    </cfRule>
    <cfRule type="cellIs" dxfId="1943" priority="358" operator="greaterThanOrEqual">
      <formula>50</formula>
    </cfRule>
  </conditionalFormatting>
  <conditionalFormatting sqref="U86:U94">
    <cfRule type="cellIs" dxfId="1942" priority="355" operator="lessThan">
      <formula>50</formula>
    </cfRule>
    <cfRule type="cellIs" dxfId="1941" priority="356" operator="greaterThanOrEqual">
      <formula>50</formula>
    </cfRule>
  </conditionalFormatting>
  <conditionalFormatting sqref="Z85:Z94">
    <cfRule type="cellIs" dxfId="1940" priority="353" operator="lessThan">
      <formula>50</formula>
    </cfRule>
    <cfRule type="cellIs" dxfId="1939" priority="354" operator="greaterThanOrEqual">
      <formula>50</formula>
    </cfRule>
  </conditionalFormatting>
  <conditionalFormatting sqref="U99">
    <cfRule type="cellIs" dxfId="1938" priority="351" operator="lessThan">
      <formula>50</formula>
    </cfRule>
    <cfRule type="cellIs" dxfId="1937" priority="352" operator="greaterThanOrEqual">
      <formula>50</formula>
    </cfRule>
  </conditionalFormatting>
  <conditionalFormatting sqref="U113:U120 Z112:Z120">
    <cfRule type="cellIs" dxfId="1936" priority="349" operator="lessThan">
      <formula>50</formula>
    </cfRule>
    <cfRule type="cellIs" dxfId="1935" priority="350" operator="greaterThanOrEqual">
      <formula>50</formula>
    </cfRule>
  </conditionalFormatting>
  <conditionalFormatting sqref="U112">
    <cfRule type="cellIs" dxfId="1934" priority="347" operator="lessThan">
      <formula>50</formula>
    </cfRule>
    <cfRule type="cellIs" dxfId="1933" priority="348" operator="greaterThanOrEqual">
      <formula>50</formula>
    </cfRule>
  </conditionalFormatting>
  <conditionalFormatting sqref="AE72:AE80">
    <cfRule type="cellIs" dxfId="1932" priority="345" operator="greaterThan">
      <formula>AD72</formula>
    </cfRule>
    <cfRule type="cellIs" dxfId="1931" priority="346" operator="lessThan">
      <formula>AD72</formula>
    </cfRule>
  </conditionalFormatting>
  <conditionalFormatting sqref="AE85:AE94">
    <cfRule type="cellIs" dxfId="1930" priority="343" operator="greaterThan">
      <formula>AD85</formula>
    </cfRule>
    <cfRule type="cellIs" dxfId="1929" priority="344" operator="lessThan">
      <formula>AD85</formula>
    </cfRule>
  </conditionalFormatting>
  <conditionalFormatting sqref="AE99:AE107">
    <cfRule type="cellIs" dxfId="1928" priority="341" operator="greaterThan">
      <formula>AD99</formula>
    </cfRule>
    <cfRule type="cellIs" dxfId="1927" priority="342" operator="lessThan">
      <formula>AD99</formula>
    </cfRule>
  </conditionalFormatting>
  <conditionalFormatting sqref="AE112:AE120">
    <cfRule type="cellIs" dxfId="1926" priority="339" operator="greaterThan">
      <formula>AD112</formula>
    </cfRule>
    <cfRule type="cellIs" dxfId="1925" priority="340" operator="lessThan">
      <formula>AD112</formula>
    </cfRule>
  </conditionalFormatting>
  <conditionalFormatting sqref="BQ157:BQ164 BV156:BV164 BQ129:BQ130">
    <cfRule type="cellIs" dxfId="1924" priority="155" operator="lessThan">
      <formula>50</formula>
    </cfRule>
    <cfRule type="cellIs" dxfId="1923" priority="156" operator="greaterThanOrEqual">
      <formula>50</formula>
    </cfRule>
  </conditionalFormatting>
  <conditionalFormatting sqref="BQ131:BQ137">
    <cfRule type="cellIs" dxfId="1922" priority="153" operator="lessThan">
      <formula>50</formula>
    </cfRule>
    <cfRule type="cellIs" dxfId="1921" priority="154" operator="greaterThanOrEqual">
      <formula>50</formula>
    </cfRule>
  </conditionalFormatting>
  <conditionalFormatting sqref="BV129:BV137">
    <cfRule type="cellIs" dxfId="1920" priority="151" operator="lessThan">
      <formula>50</formula>
    </cfRule>
    <cfRule type="cellIs" dxfId="1919" priority="152" operator="greaterThanOrEqual">
      <formula>50</formula>
    </cfRule>
  </conditionalFormatting>
  <conditionalFormatting sqref="BQ142">
    <cfRule type="cellIs" dxfId="1918" priority="149" operator="lessThan">
      <formula>50</formula>
    </cfRule>
    <cfRule type="cellIs" dxfId="1917" priority="150" operator="greaterThanOrEqual">
      <formula>50</formula>
    </cfRule>
  </conditionalFormatting>
  <conditionalFormatting sqref="BQ143:BQ151">
    <cfRule type="cellIs" dxfId="1916" priority="147" operator="lessThan">
      <formula>50</formula>
    </cfRule>
    <cfRule type="cellIs" dxfId="1915" priority="148" operator="greaterThanOrEqual">
      <formula>50</formula>
    </cfRule>
  </conditionalFormatting>
  <conditionalFormatting sqref="BV142:BV151">
    <cfRule type="cellIs" dxfId="1914" priority="145" operator="lessThan">
      <formula>50</formula>
    </cfRule>
    <cfRule type="cellIs" dxfId="1913" priority="146" operator="greaterThanOrEqual">
      <formula>50</formula>
    </cfRule>
  </conditionalFormatting>
  <conditionalFormatting sqref="BQ156">
    <cfRule type="cellIs" dxfId="1912" priority="143" operator="lessThan">
      <formula>50</formula>
    </cfRule>
    <cfRule type="cellIs" dxfId="1911" priority="144" operator="greaterThanOrEqual">
      <formula>50</formula>
    </cfRule>
  </conditionalFormatting>
  <conditionalFormatting sqref="BQ170:BQ177 BV169:BV177">
    <cfRule type="cellIs" dxfId="1910" priority="141" operator="lessThan">
      <formula>50</formula>
    </cfRule>
    <cfRule type="cellIs" dxfId="1909" priority="142" operator="greaterThanOrEqual">
      <formula>50</formula>
    </cfRule>
  </conditionalFormatting>
  <conditionalFormatting sqref="BQ169">
    <cfRule type="cellIs" dxfId="1908" priority="139" operator="lessThan">
      <formula>50</formula>
    </cfRule>
    <cfRule type="cellIs" dxfId="1907" priority="140" operator="greaterThanOrEqual">
      <formula>50</formula>
    </cfRule>
  </conditionalFormatting>
  <conditionalFormatting sqref="CA129:CA137">
    <cfRule type="cellIs" dxfId="1906" priority="137" operator="greaterThan">
      <formula>BZ129</formula>
    </cfRule>
    <cfRule type="cellIs" dxfId="1905" priority="138" operator="lessThan">
      <formula>BZ129</formula>
    </cfRule>
  </conditionalFormatting>
  <conditionalFormatting sqref="CA142:CA151">
    <cfRule type="cellIs" dxfId="1904" priority="135" operator="greaterThan">
      <formula>BZ142</formula>
    </cfRule>
    <cfRule type="cellIs" dxfId="1903" priority="136" operator="lessThan">
      <formula>BZ142</formula>
    </cfRule>
  </conditionalFormatting>
  <conditionalFormatting sqref="CA156:CA164">
    <cfRule type="cellIs" dxfId="1902" priority="133" operator="greaterThan">
      <formula>BZ156</formula>
    </cfRule>
    <cfRule type="cellIs" dxfId="1901" priority="134" operator="lessThan">
      <formula>BZ156</formula>
    </cfRule>
  </conditionalFormatting>
  <conditionalFormatting sqref="CA169:CA177">
    <cfRule type="cellIs" dxfId="1900" priority="131" operator="greaterThan">
      <formula>BZ169</formula>
    </cfRule>
    <cfRule type="cellIs" dxfId="1899" priority="132" operator="lessThan">
      <formula>BZ169</formula>
    </cfRule>
  </conditionalFormatting>
  <conditionalFormatting sqref="BA157:BA164 BF156:BF164 BA129:BA130">
    <cfRule type="cellIs" dxfId="1898" priority="181" operator="lessThan">
      <formula>50</formula>
    </cfRule>
    <cfRule type="cellIs" dxfId="1897" priority="182" operator="greaterThanOrEqual">
      <formula>50</formula>
    </cfRule>
  </conditionalFormatting>
  <conditionalFormatting sqref="BA131:BA137">
    <cfRule type="cellIs" dxfId="1896" priority="179" operator="lessThan">
      <formula>50</formula>
    </cfRule>
    <cfRule type="cellIs" dxfId="1895" priority="180" operator="greaterThanOrEqual">
      <formula>50</formula>
    </cfRule>
  </conditionalFormatting>
  <conditionalFormatting sqref="BF129:BF137">
    <cfRule type="cellIs" dxfId="1894" priority="177" operator="lessThan">
      <formula>50</formula>
    </cfRule>
    <cfRule type="cellIs" dxfId="1893" priority="178" operator="greaterThanOrEqual">
      <formula>50</formula>
    </cfRule>
  </conditionalFormatting>
  <conditionalFormatting sqref="BA142">
    <cfRule type="cellIs" dxfId="1892" priority="175" operator="lessThan">
      <formula>50</formula>
    </cfRule>
    <cfRule type="cellIs" dxfId="1891" priority="176" operator="greaterThanOrEqual">
      <formula>50</formula>
    </cfRule>
  </conditionalFormatting>
  <conditionalFormatting sqref="BA143:BA151">
    <cfRule type="cellIs" dxfId="1890" priority="173" operator="lessThan">
      <formula>50</formula>
    </cfRule>
    <cfRule type="cellIs" dxfId="1889" priority="174" operator="greaterThanOrEqual">
      <formula>50</formula>
    </cfRule>
  </conditionalFormatting>
  <conditionalFormatting sqref="BF142:BF151">
    <cfRule type="cellIs" dxfId="1888" priority="171" operator="lessThan">
      <formula>50</formula>
    </cfRule>
    <cfRule type="cellIs" dxfId="1887" priority="172" operator="greaterThanOrEqual">
      <formula>50</formula>
    </cfRule>
  </conditionalFormatting>
  <conditionalFormatting sqref="BA156">
    <cfRule type="cellIs" dxfId="1886" priority="169" operator="lessThan">
      <formula>50</formula>
    </cfRule>
    <cfRule type="cellIs" dxfId="1885" priority="170" operator="greaterThanOrEqual">
      <formula>50</formula>
    </cfRule>
  </conditionalFormatting>
  <conditionalFormatting sqref="BA170:BA177 BF169:BF177">
    <cfRule type="cellIs" dxfId="1884" priority="167" operator="lessThan">
      <formula>50</formula>
    </cfRule>
    <cfRule type="cellIs" dxfId="1883" priority="168" operator="greaterThanOrEqual">
      <formula>50</formula>
    </cfRule>
  </conditionalFormatting>
  <conditionalFormatting sqref="BA169">
    <cfRule type="cellIs" dxfId="1882" priority="165" operator="lessThan">
      <formula>50</formula>
    </cfRule>
    <cfRule type="cellIs" dxfId="1881" priority="166" operator="greaterThanOrEqual">
      <formula>50</formula>
    </cfRule>
  </conditionalFormatting>
  <conditionalFormatting sqref="BK129:BK137">
    <cfRule type="cellIs" dxfId="1880" priority="163" operator="greaterThan">
      <formula>BJ129</formula>
    </cfRule>
    <cfRule type="cellIs" dxfId="1879" priority="164" operator="lessThan">
      <formula>BJ129</formula>
    </cfRule>
  </conditionalFormatting>
  <conditionalFormatting sqref="BK142:BK151">
    <cfRule type="cellIs" dxfId="1878" priority="161" operator="greaterThan">
      <formula>BJ142</formula>
    </cfRule>
    <cfRule type="cellIs" dxfId="1877" priority="162" operator="lessThan">
      <formula>BJ142</formula>
    </cfRule>
  </conditionalFormatting>
  <conditionalFormatting sqref="BK156:BK164">
    <cfRule type="cellIs" dxfId="1876" priority="159" operator="greaterThan">
      <formula>BJ156</formula>
    </cfRule>
    <cfRule type="cellIs" dxfId="1875" priority="160" operator="lessThan">
      <formula>BJ156</formula>
    </cfRule>
  </conditionalFormatting>
  <conditionalFormatting sqref="BK169:BK177">
    <cfRule type="cellIs" dxfId="1874" priority="157" operator="greaterThan">
      <formula>BJ169</formula>
    </cfRule>
    <cfRule type="cellIs" dxfId="1873" priority="158" operator="lessThan">
      <formula>BJ169</formula>
    </cfRule>
  </conditionalFormatting>
  <conditionalFormatting sqref="BQ100:BQ107 BV99:BV107 BQ72:BQ73">
    <cfRule type="cellIs" dxfId="1872" priority="285" operator="lessThan">
      <formula>50</formula>
    </cfRule>
    <cfRule type="cellIs" dxfId="1871" priority="286" operator="greaterThanOrEqual">
      <formula>50</formula>
    </cfRule>
  </conditionalFormatting>
  <conditionalFormatting sqref="BQ74:BQ80">
    <cfRule type="cellIs" dxfId="1870" priority="283" operator="lessThan">
      <formula>50</formula>
    </cfRule>
    <cfRule type="cellIs" dxfId="1869" priority="284" operator="greaterThanOrEqual">
      <formula>50</formula>
    </cfRule>
  </conditionalFormatting>
  <conditionalFormatting sqref="BV72:BV80">
    <cfRule type="cellIs" dxfId="1868" priority="281" operator="lessThan">
      <formula>50</formula>
    </cfRule>
    <cfRule type="cellIs" dxfId="1867" priority="282" operator="greaterThanOrEqual">
      <formula>50</formula>
    </cfRule>
  </conditionalFormatting>
  <conditionalFormatting sqref="BQ85">
    <cfRule type="cellIs" dxfId="1866" priority="279" operator="lessThan">
      <formula>50</formula>
    </cfRule>
    <cfRule type="cellIs" dxfId="1865" priority="280" operator="greaterThanOrEqual">
      <formula>50</formula>
    </cfRule>
  </conditionalFormatting>
  <conditionalFormatting sqref="BQ86:BQ94">
    <cfRule type="cellIs" dxfId="1864" priority="277" operator="lessThan">
      <formula>50</formula>
    </cfRule>
    <cfRule type="cellIs" dxfId="1863" priority="278" operator="greaterThanOrEqual">
      <formula>50</formula>
    </cfRule>
  </conditionalFormatting>
  <conditionalFormatting sqref="BV85:BV94">
    <cfRule type="cellIs" dxfId="1862" priority="275" operator="lessThan">
      <formula>50</formula>
    </cfRule>
    <cfRule type="cellIs" dxfId="1861" priority="276" operator="greaterThanOrEqual">
      <formula>50</formula>
    </cfRule>
  </conditionalFormatting>
  <conditionalFormatting sqref="BQ99">
    <cfRule type="cellIs" dxfId="1860" priority="273" operator="lessThan">
      <formula>50</formula>
    </cfRule>
    <cfRule type="cellIs" dxfId="1859" priority="274" operator="greaterThanOrEqual">
      <formula>50</formula>
    </cfRule>
  </conditionalFormatting>
  <conditionalFormatting sqref="BQ113:BQ120 BV112:BV120">
    <cfRule type="cellIs" dxfId="1858" priority="271" operator="lessThan">
      <formula>50</formula>
    </cfRule>
    <cfRule type="cellIs" dxfId="1857" priority="272" operator="greaterThanOrEqual">
      <formula>50</formula>
    </cfRule>
  </conditionalFormatting>
  <conditionalFormatting sqref="BQ112">
    <cfRule type="cellIs" dxfId="1856" priority="269" operator="lessThan">
      <formula>50</formula>
    </cfRule>
    <cfRule type="cellIs" dxfId="1855" priority="270" operator="greaterThanOrEqual">
      <formula>50</formula>
    </cfRule>
  </conditionalFormatting>
  <conditionalFormatting sqref="CA72:CA80">
    <cfRule type="cellIs" dxfId="1854" priority="267" operator="greaterThan">
      <formula>BZ72</formula>
    </cfRule>
    <cfRule type="cellIs" dxfId="1853" priority="268" operator="lessThan">
      <formula>BZ72</formula>
    </cfRule>
  </conditionalFormatting>
  <conditionalFormatting sqref="CA85:CA94">
    <cfRule type="cellIs" dxfId="1852" priority="265" operator="greaterThan">
      <formula>BZ85</formula>
    </cfRule>
    <cfRule type="cellIs" dxfId="1851" priority="266" operator="lessThan">
      <formula>BZ85</formula>
    </cfRule>
  </conditionalFormatting>
  <conditionalFormatting sqref="CA99:CA107">
    <cfRule type="cellIs" dxfId="1850" priority="263" operator="greaterThan">
      <formula>BZ99</formula>
    </cfRule>
    <cfRule type="cellIs" dxfId="1849" priority="264" operator="lessThan">
      <formula>BZ99</formula>
    </cfRule>
  </conditionalFormatting>
  <conditionalFormatting sqref="CA112:CA120">
    <cfRule type="cellIs" dxfId="1848" priority="261" operator="greaterThan">
      <formula>BZ112</formula>
    </cfRule>
    <cfRule type="cellIs" dxfId="1847" priority="262" operator="lessThan">
      <formula>BZ112</formula>
    </cfRule>
  </conditionalFormatting>
  <conditionalFormatting sqref="BA100:BA107 BF99:BF107 BA72:BA73">
    <cfRule type="cellIs" dxfId="1846" priority="311" operator="lessThan">
      <formula>50</formula>
    </cfRule>
    <cfRule type="cellIs" dxfId="1845" priority="312" operator="greaterThanOrEqual">
      <formula>50</formula>
    </cfRule>
  </conditionalFormatting>
  <conditionalFormatting sqref="BA74:BA80">
    <cfRule type="cellIs" dxfId="1844" priority="309" operator="lessThan">
      <formula>50</formula>
    </cfRule>
    <cfRule type="cellIs" dxfId="1843" priority="310" operator="greaterThanOrEqual">
      <formula>50</formula>
    </cfRule>
  </conditionalFormatting>
  <conditionalFormatting sqref="BF72:BF80">
    <cfRule type="cellIs" dxfId="1842" priority="307" operator="lessThan">
      <formula>50</formula>
    </cfRule>
    <cfRule type="cellIs" dxfId="1841" priority="308" operator="greaterThanOrEqual">
      <formula>50</formula>
    </cfRule>
  </conditionalFormatting>
  <conditionalFormatting sqref="BA85">
    <cfRule type="cellIs" dxfId="1840" priority="305" operator="lessThan">
      <formula>50</formula>
    </cfRule>
    <cfRule type="cellIs" dxfId="1839" priority="306" operator="greaterThanOrEqual">
      <formula>50</formula>
    </cfRule>
  </conditionalFormatting>
  <conditionalFormatting sqref="BA86:BA94">
    <cfRule type="cellIs" dxfId="1838" priority="303" operator="lessThan">
      <formula>50</formula>
    </cfRule>
    <cfRule type="cellIs" dxfId="1837" priority="304" operator="greaterThanOrEqual">
      <formula>50</formula>
    </cfRule>
  </conditionalFormatting>
  <conditionalFormatting sqref="BF85:BF94">
    <cfRule type="cellIs" dxfId="1836" priority="301" operator="lessThan">
      <formula>50</formula>
    </cfRule>
    <cfRule type="cellIs" dxfId="1835" priority="302" operator="greaterThanOrEqual">
      <formula>50</formula>
    </cfRule>
  </conditionalFormatting>
  <conditionalFormatting sqref="BA99">
    <cfRule type="cellIs" dxfId="1834" priority="299" operator="lessThan">
      <formula>50</formula>
    </cfRule>
    <cfRule type="cellIs" dxfId="1833" priority="300" operator="greaterThanOrEqual">
      <formula>50</formula>
    </cfRule>
  </conditionalFormatting>
  <conditionalFormatting sqref="BA113:BA120 BF112:BF120">
    <cfRule type="cellIs" dxfId="1832" priority="297" operator="lessThan">
      <formula>50</formula>
    </cfRule>
    <cfRule type="cellIs" dxfId="1831" priority="298" operator="greaterThanOrEqual">
      <formula>50</formula>
    </cfRule>
  </conditionalFormatting>
  <conditionalFormatting sqref="BA112">
    <cfRule type="cellIs" dxfId="1830" priority="295" operator="lessThan">
      <formula>50</formula>
    </cfRule>
    <cfRule type="cellIs" dxfId="1829" priority="296" operator="greaterThanOrEqual">
      <formula>50</formula>
    </cfRule>
  </conditionalFormatting>
  <conditionalFormatting sqref="BK72:BK80">
    <cfRule type="cellIs" dxfId="1828" priority="293" operator="greaterThan">
      <formula>BJ72</formula>
    </cfRule>
    <cfRule type="cellIs" dxfId="1827" priority="294" operator="lessThan">
      <formula>BJ72</formula>
    </cfRule>
  </conditionalFormatting>
  <conditionalFormatting sqref="BK85:BK94">
    <cfRule type="cellIs" dxfId="1826" priority="291" operator="greaterThan">
      <formula>BJ85</formula>
    </cfRule>
    <cfRule type="cellIs" dxfId="1825" priority="292" operator="lessThan">
      <formula>BJ85</formula>
    </cfRule>
  </conditionalFormatting>
  <conditionalFormatting sqref="BK99:BK107">
    <cfRule type="cellIs" dxfId="1824" priority="289" operator="greaterThan">
      <formula>BJ99</formula>
    </cfRule>
    <cfRule type="cellIs" dxfId="1823" priority="290" operator="lessThan">
      <formula>BJ99</formula>
    </cfRule>
  </conditionalFormatting>
  <conditionalFormatting sqref="BK112:BK120">
    <cfRule type="cellIs" dxfId="1822" priority="287" operator="greaterThan">
      <formula>BJ112</formula>
    </cfRule>
    <cfRule type="cellIs" dxfId="1821" priority="288" operator="lessThan">
      <formula>BJ112</formula>
    </cfRule>
  </conditionalFormatting>
  <conditionalFormatting sqref="U157:U164 Z156:Z164 U129:U130">
    <cfRule type="cellIs" dxfId="1820" priority="233" operator="lessThan">
      <formula>50</formula>
    </cfRule>
    <cfRule type="cellIs" dxfId="1819" priority="234" operator="greaterThanOrEqual">
      <formula>50</formula>
    </cfRule>
  </conditionalFormatting>
  <conditionalFormatting sqref="U131:U137">
    <cfRule type="cellIs" dxfId="1818" priority="231" operator="lessThan">
      <formula>50</formula>
    </cfRule>
    <cfRule type="cellIs" dxfId="1817" priority="232" operator="greaterThanOrEqual">
      <formula>50</formula>
    </cfRule>
  </conditionalFormatting>
  <conditionalFormatting sqref="Z129:Z137">
    <cfRule type="cellIs" dxfId="1816" priority="229" operator="lessThan">
      <formula>50</formula>
    </cfRule>
    <cfRule type="cellIs" dxfId="1815" priority="230" operator="greaterThanOrEqual">
      <formula>50</formula>
    </cfRule>
  </conditionalFormatting>
  <conditionalFormatting sqref="U142">
    <cfRule type="cellIs" dxfId="1814" priority="227" operator="lessThan">
      <formula>50</formula>
    </cfRule>
    <cfRule type="cellIs" dxfId="1813" priority="228" operator="greaterThanOrEqual">
      <formula>50</formula>
    </cfRule>
  </conditionalFormatting>
  <conditionalFormatting sqref="U143:U151">
    <cfRule type="cellIs" dxfId="1812" priority="225" operator="lessThan">
      <formula>50</formula>
    </cfRule>
    <cfRule type="cellIs" dxfId="1811" priority="226" operator="greaterThanOrEqual">
      <formula>50</formula>
    </cfRule>
  </conditionalFormatting>
  <conditionalFormatting sqref="Z142:Z151">
    <cfRule type="cellIs" dxfId="1810" priority="223" operator="lessThan">
      <formula>50</formula>
    </cfRule>
    <cfRule type="cellIs" dxfId="1809" priority="224" operator="greaterThanOrEqual">
      <formula>50</formula>
    </cfRule>
  </conditionalFormatting>
  <conditionalFormatting sqref="U156">
    <cfRule type="cellIs" dxfId="1808" priority="221" operator="lessThan">
      <formula>50</formula>
    </cfRule>
    <cfRule type="cellIs" dxfId="1807" priority="222" operator="greaterThanOrEqual">
      <formula>50</formula>
    </cfRule>
  </conditionalFormatting>
  <conditionalFormatting sqref="U170:U177 Z169:Z177">
    <cfRule type="cellIs" dxfId="1806" priority="219" operator="lessThan">
      <formula>50</formula>
    </cfRule>
    <cfRule type="cellIs" dxfId="1805" priority="220" operator="greaterThanOrEqual">
      <formula>50</formula>
    </cfRule>
  </conditionalFormatting>
  <conditionalFormatting sqref="U169">
    <cfRule type="cellIs" dxfId="1804" priority="217" operator="lessThan">
      <formula>50</formula>
    </cfRule>
    <cfRule type="cellIs" dxfId="1803" priority="218" operator="greaterThanOrEqual">
      <formula>50</formula>
    </cfRule>
  </conditionalFormatting>
  <conditionalFormatting sqref="AE129:AE137">
    <cfRule type="cellIs" dxfId="1802" priority="215" operator="greaterThan">
      <formula>AD129</formula>
    </cfRule>
    <cfRule type="cellIs" dxfId="1801" priority="216" operator="lessThan">
      <formula>AD129</formula>
    </cfRule>
  </conditionalFormatting>
  <conditionalFormatting sqref="AE142:AE151">
    <cfRule type="cellIs" dxfId="1800" priority="213" operator="greaterThan">
      <formula>AD142</formula>
    </cfRule>
    <cfRule type="cellIs" dxfId="1799" priority="214" operator="lessThan">
      <formula>AD142</formula>
    </cfRule>
  </conditionalFormatting>
  <conditionalFormatting sqref="AE156:AE164">
    <cfRule type="cellIs" dxfId="1798" priority="211" operator="greaterThan">
      <formula>AD156</formula>
    </cfRule>
    <cfRule type="cellIs" dxfId="1797" priority="212" operator="lessThan">
      <formula>AD156</formula>
    </cfRule>
  </conditionalFormatting>
  <conditionalFormatting sqref="AE169:AE177">
    <cfRule type="cellIs" dxfId="1796" priority="209" operator="greaterThan">
      <formula>AD169</formula>
    </cfRule>
    <cfRule type="cellIs" dxfId="1795" priority="210" operator="lessThan">
      <formula>AD169</formula>
    </cfRule>
  </conditionalFormatting>
  <conditionalFormatting sqref="E43:E50 J42:J50 E15:E16">
    <cfRule type="cellIs" dxfId="1794" priority="129" operator="lessThan">
      <formula>50</formula>
    </cfRule>
    <cfRule type="cellIs" dxfId="1793" priority="130" operator="greaterThanOrEqual">
      <formula>50</formula>
    </cfRule>
  </conditionalFormatting>
  <conditionalFormatting sqref="E17:E23">
    <cfRule type="cellIs" dxfId="1792" priority="127" operator="lessThan">
      <formula>50</formula>
    </cfRule>
    <cfRule type="cellIs" dxfId="1791" priority="128" operator="greaterThanOrEqual">
      <formula>50</formula>
    </cfRule>
  </conditionalFormatting>
  <conditionalFormatting sqref="J15:J23">
    <cfRule type="cellIs" dxfId="1790" priority="125" operator="lessThan">
      <formula>50</formula>
    </cfRule>
    <cfRule type="cellIs" dxfId="1789" priority="126" operator="greaterThanOrEqual">
      <formula>50</formula>
    </cfRule>
  </conditionalFormatting>
  <conditionalFormatting sqref="E28">
    <cfRule type="cellIs" dxfId="1788" priority="123" operator="lessThan">
      <formula>50</formula>
    </cfRule>
    <cfRule type="cellIs" dxfId="1787" priority="124" operator="greaterThanOrEqual">
      <formula>50</formula>
    </cfRule>
  </conditionalFormatting>
  <conditionalFormatting sqref="E29:E37">
    <cfRule type="cellIs" dxfId="1786" priority="121" operator="lessThan">
      <formula>50</formula>
    </cfRule>
    <cfRule type="cellIs" dxfId="1785" priority="122" operator="greaterThanOrEqual">
      <formula>50</formula>
    </cfRule>
  </conditionalFormatting>
  <conditionalFormatting sqref="J28:J37">
    <cfRule type="cellIs" dxfId="1784" priority="119" operator="lessThan">
      <formula>50</formula>
    </cfRule>
    <cfRule type="cellIs" dxfId="1783" priority="120" operator="greaterThanOrEqual">
      <formula>50</formula>
    </cfRule>
  </conditionalFormatting>
  <conditionalFormatting sqref="E42">
    <cfRule type="cellIs" dxfId="1782" priority="117" operator="lessThan">
      <formula>50</formula>
    </cfRule>
    <cfRule type="cellIs" dxfId="1781" priority="118" operator="greaterThanOrEqual">
      <formula>50</formula>
    </cfRule>
  </conditionalFormatting>
  <conditionalFormatting sqref="E56:E63 J55:J63">
    <cfRule type="cellIs" dxfId="1780" priority="115" operator="lessThan">
      <formula>50</formula>
    </cfRule>
    <cfRule type="cellIs" dxfId="1779" priority="116" operator="greaterThanOrEqual">
      <formula>50</formula>
    </cfRule>
  </conditionalFormatting>
  <conditionalFormatting sqref="E55">
    <cfRule type="cellIs" dxfId="1778" priority="113" operator="lessThan">
      <formula>50</formula>
    </cfRule>
    <cfRule type="cellIs" dxfId="1777" priority="114" operator="greaterThanOrEqual">
      <formula>50</formula>
    </cfRule>
  </conditionalFormatting>
  <conditionalFormatting sqref="O15:O23">
    <cfRule type="cellIs" dxfId="1776" priority="111" operator="greaterThan">
      <formula>N15</formula>
    </cfRule>
    <cfRule type="cellIs" dxfId="1775" priority="112" operator="lessThan">
      <formula>N15</formula>
    </cfRule>
  </conditionalFormatting>
  <conditionalFormatting sqref="O28:O37">
    <cfRule type="cellIs" dxfId="1774" priority="109" operator="greaterThan">
      <formula>N28</formula>
    </cfRule>
    <cfRule type="cellIs" dxfId="1773" priority="110" operator="lessThan">
      <formula>N28</formula>
    </cfRule>
  </conditionalFormatting>
  <conditionalFormatting sqref="O42:O50">
    <cfRule type="cellIs" dxfId="1772" priority="107" operator="greaterThan">
      <formula>N42</formula>
    </cfRule>
    <cfRule type="cellIs" dxfId="1771" priority="108" operator="lessThan">
      <formula>N42</formula>
    </cfRule>
  </conditionalFormatting>
  <conditionalFormatting sqref="O55:O63">
    <cfRule type="cellIs" dxfId="1770" priority="105" operator="greaterThan">
      <formula>N55</formula>
    </cfRule>
    <cfRule type="cellIs" dxfId="1769" priority="106" operator="lessThan">
      <formula>N55</formula>
    </cfRule>
  </conditionalFormatting>
  <conditionalFormatting sqref="AK43:AK50 AP42:AP50 AK15:AK16">
    <cfRule type="cellIs" dxfId="1768" priority="77" operator="lessThan">
      <formula>50</formula>
    </cfRule>
    <cfRule type="cellIs" dxfId="1767" priority="78" operator="greaterThanOrEqual">
      <formula>50</formula>
    </cfRule>
  </conditionalFormatting>
  <conditionalFormatting sqref="AK17:AK23">
    <cfRule type="cellIs" dxfId="1766" priority="75" operator="lessThan">
      <formula>50</formula>
    </cfRule>
    <cfRule type="cellIs" dxfId="1765" priority="76" operator="greaterThanOrEqual">
      <formula>50</formula>
    </cfRule>
  </conditionalFormatting>
  <conditionalFormatting sqref="AP15:AP23">
    <cfRule type="cellIs" dxfId="1764" priority="73" operator="lessThan">
      <formula>50</formula>
    </cfRule>
    <cfRule type="cellIs" dxfId="1763" priority="74" operator="greaterThanOrEqual">
      <formula>50</formula>
    </cfRule>
  </conditionalFormatting>
  <conditionalFormatting sqref="AK28">
    <cfRule type="cellIs" dxfId="1762" priority="71" operator="lessThan">
      <formula>50</formula>
    </cfRule>
    <cfRule type="cellIs" dxfId="1761" priority="72" operator="greaterThanOrEqual">
      <formula>50</formula>
    </cfRule>
  </conditionalFormatting>
  <conditionalFormatting sqref="AK29:AK37">
    <cfRule type="cellIs" dxfId="1760" priority="69" operator="lessThan">
      <formula>50</formula>
    </cfRule>
    <cfRule type="cellIs" dxfId="1759" priority="70" operator="greaterThanOrEqual">
      <formula>50</formula>
    </cfRule>
  </conditionalFormatting>
  <conditionalFormatting sqref="AP28:AP37">
    <cfRule type="cellIs" dxfId="1758" priority="67" operator="lessThan">
      <formula>50</formula>
    </cfRule>
    <cfRule type="cellIs" dxfId="1757" priority="68" operator="greaterThanOrEqual">
      <formula>50</formula>
    </cfRule>
  </conditionalFormatting>
  <conditionalFormatting sqref="AK42">
    <cfRule type="cellIs" dxfId="1756" priority="65" operator="lessThan">
      <formula>50</formula>
    </cfRule>
    <cfRule type="cellIs" dxfId="1755" priority="66" operator="greaterThanOrEqual">
      <formula>50</formula>
    </cfRule>
  </conditionalFormatting>
  <conditionalFormatting sqref="AK56:AK63 AP55:AP63">
    <cfRule type="cellIs" dxfId="1754" priority="63" operator="lessThan">
      <formula>50</formula>
    </cfRule>
    <cfRule type="cellIs" dxfId="1753" priority="64" operator="greaterThanOrEqual">
      <formula>50</formula>
    </cfRule>
  </conditionalFormatting>
  <conditionalFormatting sqref="AK55">
    <cfRule type="cellIs" dxfId="1752" priority="61" operator="lessThan">
      <formula>50</formula>
    </cfRule>
    <cfRule type="cellIs" dxfId="1751" priority="62" operator="greaterThanOrEqual">
      <formula>50</formula>
    </cfRule>
  </conditionalFormatting>
  <conditionalFormatting sqref="AU15:AU23">
    <cfRule type="cellIs" dxfId="1750" priority="59" operator="greaterThan">
      <formula>AT15</formula>
    </cfRule>
    <cfRule type="cellIs" dxfId="1749" priority="60" operator="lessThan">
      <formula>AT15</formula>
    </cfRule>
  </conditionalFormatting>
  <conditionalFormatting sqref="AU28:AU37">
    <cfRule type="cellIs" dxfId="1748" priority="57" operator="greaterThan">
      <formula>AT28</formula>
    </cfRule>
    <cfRule type="cellIs" dxfId="1747" priority="58" operator="lessThan">
      <formula>AT28</formula>
    </cfRule>
  </conditionalFormatting>
  <conditionalFormatting sqref="AU42:AU50">
    <cfRule type="cellIs" dxfId="1746" priority="55" operator="greaterThan">
      <formula>AT42</formula>
    </cfRule>
    <cfRule type="cellIs" dxfId="1745" priority="56" operator="lessThan">
      <formula>AT42</formula>
    </cfRule>
  </conditionalFormatting>
  <conditionalFormatting sqref="AU55:AU63">
    <cfRule type="cellIs" dxfId="1744" priority="53" operator="greaterThan">
      <formula>AT55</formula>
    </cfRule>
    <cfRule type="cellIs" dxfId="1743" priority="54" operator="lessThan">
      <formula>AT55</formula>
    </cfRule>
  </conditionalFormatting>
  <conditionalFormatting sqref="U43:U50 Z42:Z50 U15:U16">
    <cfRule type="cellIs" dxfId="1742" priority="103" operator="lessThan">
      <formula>50</formula>
    </cfRule>
    <cfRule type="cellIs" dxfId="1741" priority="104" operator="greaterThanOrEqual">
      <formula>50</formula>
    </cfRule>
  </conditionalFormatting>
  <conditionalFormatting sqref="U17:U23">
    <cfRule type="cellIs" dxfId="1740" priority="101" operator="lessThan">
      <formula>50</formula>
    </cfRule>
    <cfRule type="cellIs" dxfId="1739" priority="102" operator="greaterThanOrEqual">
      <formula>50</formula>
    </cfRule>
  </conditionalFormatting>
  <conditionalFormatting sqref="Z15:Z23">
    <cfRule type="cellIs" dxfId="1738" priority="99" operator="lessThan">
      <formula>50</formula>
    </cfRule>
    <cfRule type="cellIs" dxfId="1737" priority="100" operator="greaterThanOrEqual">
      <formula>50</formula>
    </cfRule>
  </conditionalFormatting>
  <conditionalFormatting sqref="U28">
    <cfRule type="cellIs" dxfId="1736" priority="97" operator="lessThan">
      <formula>50</formula>
    </cfRule>
    <cfRule type="cellIs" dxfId="1735" priority="98" operator="greaterThanOrEqual">
      <formula>50</formula>
    </cfRule>
  </conditionalFormatting>
  <conditionalFormatting sqref="U29:U37">
    <cfRule type="cellIs" dxfId="1734" priority="95" operator="lessThan">
      <formula>50</formula>
    </cfRule>
    <cfRule type="cellIs" dxfId="1733" priority="96" operator="greaterThanOrEqual">
      <formula>50</formula>
    </cfRule>
  </conditionalFormatting>
  <conditionalFormatting sqref="Z28:Z37">
    <cfRule type="cellIs" dxfId="1732" priority="93" operator="lessThan">
      <formula>50</formula>
    </cfRule>
    <cfRule type="cellIs" dxfId="1731" priority="94" operator="greaterThanOrEqual">
      <formula>50</formula>
    </cfRule>
  </conditionalFormatting>
  <conditionalFormatting sqref="U42">
    <cfRule type="cellIs" dxfId="1730" priority="91" operator="lessThan">
      <formula>50</formula>
    </cfRule>
    <cfRule type="cellIs" dxfId="1729" priority="92" operator="greaterThanOrEqual">
      <formula>50</formula>
    </cfRule>
  </conditionalFormatting>
  <conditionalFormatting sqref="U56:U63 Z55:Z63">
    <cfRule type="cellIs" dxfId="1728" priority="89" operator="lessThan">
      <formula>50</formula>
    </cfRule>
    <cfRule type="cellIs" dxfId="1727" priority="90" operator="greaterThanOrEqual">
      <formula>50</formula>
    </cfRule>
  </conditionalFormatting>
  <conditionalFormatting sqref="U55">
    <cfRule type="cellIs" dxfId="1726" priority="87" operator="lessThan">
      <formula>50</formula>
    </cfRule>
    <cfRule type="cellIs" dxfId="1725" priority="88" operator="greaterThanOrEqual">
      <formula>50</formula>
    </cfRule>
  </conditionalFormatting>
  <conditionalFormatting sqref="AE15:AE23">
    <cfRule type="cellIs" dxfId="1724" priority="85" operator="greaterThan">
      <formula>AD15</formula>
    </cfRule>
    <cfRule type="cellIs" dxfId="1723" priority="86" operator="lessThan">
      <formula>AD15</formula>
    </cfRule>
  </conditionalFormatting>
  <conditionalFormatting sqref="AE28:AE37">
    <cfRule type="cellIs" dxfId="1722" priority="83" operator="greaterThan">
      <formula>AD28</formula>
    </cfRule>
    <cfRule type="cellIs" dxfId="1721" priority="84" operator="lessThan">
      <formula>AD28</formula>
    </cfRule>
  </conditionalFormatting>
  <conditionalFormatting sqref="AE42:AE50">
    <cfRule type="cellIs" dxfId="1720" priority="81" operator="greaterThan">
      <formula>AD42</formula>
    </cfRule>
    <cfRule type="cellIs" dxfId="1719" priority="82" operator="lessThan">
      <formula>AD42</formula>
    </cfRule>
  </conditionalFormatting>
  <conditionalFormatting sqref="AE55:AE63">
    <cfRule type="cellIs" dxfId="1718" priority="79" operator="greaterThan">
      <formula>AD55</formula>
    </cfRule>
    <cfRule type="cellIs" dxfId="1717" priority="80" operator="lessThan">
      <formula>AD55</formula>
    </cfRule>
  </conditionalFormatting>
  <conditionalFormatting sqref="BQ43:BQ50 BV42:BV50 BQ15:BQ16">
    <cfRule type="cellIs" dxfId="1716" priority="25" operator="lessThan">
      <formula>50</formula>
    </cfRule>
    <cfRule type="cellIs" dxfId="1715" priority="26" operator="greaterThanOrEqual">
      <formula>50</formula>
    </cfRule>
  </conditionalFormatting>
  <conditionalFormatting sqref="BQ17:BQ23">
    <cfRule type="cellIs" dxfId="1714" priority="23" operator="lessThan">
      <formula>50</formula>
    </cfRule>
    <cfRule type="cellIs" dxfId="1713" priority="24" operator="greaterThanOrEqual">
      <formula>50</formula>
    </cfRule>
  </conditionalFormatting>
  <conditionalFormatting sqref="BV15:BV23">
    <cfRule type="cellIs" dxfId="1712" priority="21" operator="lessThan">
      <formula>50</formula>
    </cfRule>
    <cfRule type="cellIs" dxfId="1711" priority="22" operator="greaterThanOrEqual">
      <formula>50</formula>
    </cfRule>
  </conditionalFormatting>
  <conditionalFormatting sqref="BQ28">
    <cfRule type="cellIs" dxfId="1710" priority="19" operator="lessThan">
      <formula>50</formula>
    </cfRule>
    <cfRule type="cellIs" dxfId="1709" priority="20" operator="greaterThanOrEqual">
      <formula>50</formula>
    </cfRule>
  </conditionalFormatting>
  <conditionalFormatting sqref="BQ29:BQ37">
    <cfRule type="cellIs" dxfId="1708" priority="17" operator="lessThan">
      <formula>50</formula>
    </cfRule>
    <cfRule type="cellIs" dxfId="1707" priority="18" operator="greaterThanOrEqual">
      <formula>50</formula>
    </cfRule>
  </conditionalFormatting>
  <conditionalFormatting sqref="BV28:BV37">
    <cfRule type="cellIs" dxfId="1706" priority="15" operator="lessThan">
      <formula>50</formula>
    </cfRule>
    <cfRule type="cellIs" dxfId="1705" priority="16" operator="greaterThanOrEqual">
      <formula>50</formula>
    </cfRule>
  </conditionalFormatting>
  <conditionalFormatting sqref="BQ42">
    <cfRule type="cellIs" dxfId="1704" priority="13" operator="lessThan">
      <formula>50</formula>
    </cfRule>
    <cfRule type="cellIs" dxfId="1703" priority="14" operator="greaterThanOrEqual">
      <formula>50</formula>
    </cfRule>
  </conditionalFormatting>
  <conditionalFormatting sqref="BQ56:BQ63 BV55:BV63">
    <cfRule type="cellIs" dxfId="1702" priority="11" operator="lessThan">
      <formula>50</formula>
    </cfRule>
    <cfRule type="cellIs" dxfId="1701" priority="12" operator="greaterThanOrEqual">
      <formula>50</formula>
    </cfRule>
  </conditionalFormatting>
  <conditionalFormatting sqref="BQ55">
    <cfRule type="cellIs" dxfId="1700" priority="9" operator="lessThan">
      <formula>50</formula>
    </cfRule>
    <cfRule type="cellIs" dxfId="1699" priority="10" operator="greaterThanOrEqual">
      <formula>50</formula>
    </cfRule>
  </conditionalFormatting>
  <conditionalFormatting sqref="CA15:CA23">
    <cfRule type="cellIs" dxfId="1698" priority="7" operator="greaterThan">
      <formula>BZ15</formula>
    </cfRule>
    <cfRule type="cellIs" dxfId="1697" priority="8" operator="lessThan">
      <formula>BZ15</formula>
    </cfRule>
  </conditionalFormatting>
  <conditionalFormatting sqref="CA28:CA37">
    <cfRule type="cellIs" dxfId="1696" priority="5" operator="greaterThan">
      <formula>BZ28</formula>
    </cfRule>
    <cfRule type="cellIs" dxfId="1695" priority="6" operator="lessThan">
      <formula>BZ28</formula>
    </cfRule>
  </conditionalFormatting>
  <conditionalFormatting sqref="CA42:CA50">
    <cfRule type="cellIs" dxfId="1694" priority="3" operator="greaterThan">
      <formula>BZ42</formula>
    </cfRule>
    <cfRule type="cellIs" dxfId="1693" priority="4" operator="lessThan">
      <formula>BZ42</formula>
    </cfRule>
  </conditionalFormatting>
  <conditionalFormatting sqref="CA55:CA63">
    <cfRule type="cellIs" dxfId="1692" priority="1" operator="greaterThan">
      <formula>BZ55</formula>
    </cfRule>
    <cfRule type="cellIs" dxfId="1691" priority="2" operator="lessThan">
      <formula>BZ55</formula>
    </cfRule>
  </conditionalFormatting>
  <conditionalFormatting sqref="BA43:BA50 BF42:BF50 BA15:BA16">
    <cfRule type="cellIs" dxfId="1690" priority="51" operator="lessThan">
      <formula>50</formula>
    </cfRule>
    <cfRule type="cellIs" dxfId="1689" priority="52" operator="greaterThanOrEqual">
      <formula>50</formula>
    </cfRule>
  </conditionalFormatting>
  <conditionalFormatting sqref="BA17:BA23">
    <cfRule type="cellIs" dxfId="1688" priority="49" operator="lessThan">
      <formula>50</formula>
    </cfRule>
    <cfRule type="cellIs" dxfId="1687" priority="50" operator="greaterThanOrEqual">
      <formula>50</formula>
    </cfRule>
  </conditionalFormatting>
  <conditionalFormatting sqref="BF15:BF23">
    <cfRule type="cellIs" dxfId="1686" priority="47" operator="lessThan">
      <formula>50</formula>
    </cfRule>
    <cfRule type="cellIs" dxfId="1685" priority="48" operator="greaterThanOrEqual">
      <formula>50</formula>
    </cfRule>
  </conditionalFormatting>
  <conditionalFormatting sqref="BA28">
    <cfRule type="cellIs" dxfId="1684" priority="45" operator="lessThan">
      <formula>50</formula>
    </cfRule>
    <cfRule type="cellIs" dxfId="1683" priority="46" operator="greaterThanOrEqual">
      <formula>50</formula>
    </cfRule>
  </conditionalFormatting>
  <conditionalFormatting sqref="BA29:BA37">
    <cfRule type="cellIs" dxfId="1682" priority="43" operator="lessThan">
      <formula>50</formula>
    </cfRule>
    <cfRule type="cellIs" dxfId="1681" priority="44" operator="greaterThanOrEqual">
      <formula>50</formula>
    </cfRule>
  </conditionalFormatting>
  <conditionalFormatting sqref="BF28:BF37">
    <cfRule type="cellIs" dxfId="1680" priority="41" operator="lessThan">
      <formula>50</formula>
    </cfRule>
    <cfRule type="cellIs" dxfId="1679" priority="42" operator="greaterThanOrEqual">
      <formula>50</formula>
    </cfRule>
  </conditionalFormatting>
  <conditionalFormatting sqref="BA42">
    <cfRule type="cellIs" dxfId="1678" priority="39" operator="lessThan">
      <formula>50</formula>
    </cfRule>
    <cfRule type="cellIs" dxfId="1677" priority="40" operator="greaterThanOrEqual">
      <formula>50</formula>
    </cfRule>
  </conditionalFormatting>
  <conditionalFormatting sqref="BA56:BA63 BF55:BF63">
    <cfRule type="cellIs" dxfId="1676" priority="37" operator="lessThan">
      <formula>50</formula>
    </cfRule>
    <cfRule type="cellIs" dxfId="1675" priority="38" operator="greaterThanOrEqual">
      <formula>50</formula>
    </cfRule>
  </conditionalFormatting>
  <conditionalFormatting sqref="BA55">
    <cfRule type="cellIs" dxfId="1674" priority="35" operator="lessThan">
      <formula>50</formula>
    </cfRule>
    <cfRule type="cellIs" dxfId="1673" priority="36" operator="greaterThanOrEqual">
      <formula>50</formula>
    </cfRule>
  </conditionalFormatting>
  <conditionalFormatting sqref="BK15:BK23">
    <cfRule type="cellIs" dxfId="1672" priority="33" operator="greaterThan">
      <formula>BJ15</formula>
    </cfRule>
    <cfRule type="cellIs" dxfId="1671" priority="34" operator="lessThan">
      <formula>BJ15</formula>
    </cfRule>
  </conditionalFormatting>
  <conditionalFormatting sqref="BK28:BK37">
    <cfRule type="cellIs" dxfId="1670" priority="31" operator="greaterThan">
      <formula>BJ28</formula>
    </cfRule>
    <cfRule type="cellIs" dxfId="1669" priority="32" operator="lessThan">
      <formula>BJ28</formula>
    </cfRule>
  </conditionalFormatting>
  <conditionalFormatting sqref="BK42:BK50">
    <cfRule type="cellIs" dxfId="1668" priority="29" operator="greaterThan">
      <formula>BJ42</formula>
    </cfRule>
    <cfRule type="cellIs" dxfId="1667" priority="30" operator="lessThan">
      <formula>BJ42</formula>
    </cfRule>
  </conditionalFormatting>
  <conditionalFormatting sqref="BK55:BK63">
    <cfRule type="cellIs" dxfId="1666" priority="27" operator="greaterThan">
      <formula>BJ55</formula>
    </cfRule>
    <cfRule type="cellIs" dxfId="1665" priority="28" operator="lessThan">
      <formula>BJ55</formula>
    </cfRule>
  </conditionalFormatting>
  <dataValidations count="1">
    <dataValidation type="whole" allowBlank="1" showInputMessage="1" showErrorMessage="1" sqref="C129:D137 H129:I137 C142:D151 H142:I151 C156:D164 H156:I164 C169:D177 H169:I177 AI129:AJ137 AN129:AO137 AI142:AJ151 AN142:AO151 AI156:AJ164 AN156:AO164 AI169:AJ177 AN169:AO177 C72:D80 H72:I80 C85:D94 H85:I94 C99:D107 H99:I107 C112:D120 H112:I120 AI72:AJ80 AN72:AO80 AI85:AJ94 AN85:AO94 AI99:AJ107 AN99:AO107 AI112:AJ120 AN112:AO120 AY129:AZ137 BD129:BE137 AY142:AZ151 BD142:BE151 AY156:AZ164 BD156:BE164 AY169:AZ177 BD169:BE177 AY72:AZ80 BD72:BE80 AY85:AZ94 BD85:BE94 AY99:AZ107 BD99:BE107 AY112:AZ120 BD112:BE120 BO72:BP80 BT72:BU80 BO85:BP94 BT85:BU94 BO99:BP107 BT99:BU107 BO112:BP120 BT112:BU120 BO129:BP137 BT129:BU137 BO142:BP151 BT142:BU151 BO156:BP164 BT156:BU164 BO169:BP177 BT169:BU177 S72:T80 X72:Y80 S85:T94 X85:Y94 S99:T107 X99:Y107 S112:T120 X112:Y120 S129:T137 X129:Y137 S142:T151 X142:Y151 S156:T164 X156:Y164 S169:T177 X169:Y177 C15:D23 H15:I23 C28:D37 H28:I37 C42:D50 H42:I50 C55:D63 H55:I63 AI15:AJ23 AN15:AO23 AI28:AJ37 AN28:AO37 AI42:AJ50 AN42:AO50 AI55:AJ63 AN55:AO63 AY15:AZ23 BD15:BE23 AY28:AZ37 BD28:BE37 AY42:AZ50 BD42:BE50 AY55:AZ63 BD55:BE63 BO15:BP23 BT15:BU23 BO28:BP37 BT28:BU37 BO42:BP50 BT42:BU50 BO55:BP63 BT55:BU63 S15:T23 X15:Y23 S28:T37 X28:Y37 S42:T50 X42:Y50 S55:T63 X55:Y63">
      <formula1>0</formula1>
      <formula2>1000</formula2>
    </dataValidation>
  </dataValidations>
  <hyperlinks>
    <hyperlink ref="B3" r:id="rId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CA177"/>
  <sheetViews>
    <sheetView showGridLines="0" workbookViewId="0"/>
  </sheetViews>
  <sheetFormatPr defaultColWidth="9.109375" defaultRowHeight="14.4" x14ac:dyDescent="0.3"/>
  <cols>
    <col min="1" max="1" width="16.109375" style="7" customWidth="1"/>
    <col min="2" max="2" width="37.109375" style="7" customWidth="1"/>
    <col min="3" max="4" width="13.6640625" style="7" customWidth="1"/>
    <col min="5" max="5" width="13.6640625" style="185" customWidth="1"/>
    <col min="6" max="9" width="13.6640625" style="7" customWidth="1"/>
    <col min="10" max="10" width="13.6640625" style="185" customWidth="1"/>
    <col min="11" max="12" width="13.6640625" style="7" customWidth="1"/>
    <col min="13" max="15" width="34.33203125" style="185" customWidth="1"/>
    <col min="16" max="16" width="9.109375" style="7"/>
    <col min="17" max="17" width="16.109375" style="7" customWidth="1"/>
    <col min="18" max="18" width="37.109375" style="7" customWidth="1"/>
    <col min="19" max="20" width="13.6640625" style="7" customWidth="1"/>
    <col min="21" max="21" width="13.6640625" style="185" customWidth="1"/>
    <col min="22" max="25" width="13.6640625" style="7" customWidth="1"/>
    <col min="26" max="26" width="13.6640625" style="185" customWidth="1"/>
    <col min="27" max="28" width="13.6640625" style="7" customWidth="1"/>
    <col min="29" max="31" width="34.33203125" style="185" customWidth="1"/>
    <col min="32" max="32" width="9.109375" style="7"/>
    <col min="33" max="33" width="16.109375" style="7" customWidth="1"/>
    <col min="34" max="34" width="37.109375" style="7" customWidth="1"/>
    <col min="35" max="36" width="13.6640625" style="7" customWidth="1"/>
    <col min="37" max="37" width="13.6640625" style="185" customWidth="1"/>
    <col min="38" max="41" width="13.6640625" style="7" customWidth="1"/>
    <col min="42" max="42" width="13.6640625" style="185" customWidth="1"/>
    <col min="43" max="44" width="13.6640625" style="7" customWidth="1"/>
    <col min="45" max="47" width="34.33203125" style="185" customWidth="1"/>
    <col min="48" max="48" width="9.109375" style="7"/>
    <col min="49" max="49" width="16.109375" style="7" customWidth="1"/>
    <col min="50" max="50" width="37.109375" style="7" customWidth="1"/>
    <col min="51" max="52" width="13.6640625" style="7" customWidth="1"/>
    <col min="53" max="53" width="13.6640625" style="185" customWidth="1"/>
    <col min="54" max="57" width="13.6640625" style="7" customWidth="1"/>
    <col min="58" max="58" width="13.6640625" style="185" customWidth="1"/>
    <col min="59" max="60" width="13.6640625" style="7" customWidth="1"/>
    <col min="61" max="63" width="34.33203125" style="185" customWidth="1"/>
    <col min="64" max="64" width="9.109375" style="7"/>
    <col min="65" max="65" width="16.109375" style="7" customWidth="1"/>
    <col min="66" max="66" width="37.109375" style="7" customWidth="1"/>
    <col min="67" max="68" width="13.6640625" style="7" customWidth="1"/>
    <col min="69" max="69" width="13.6640625" style="185" customWidth="1"/>
    <col min="70" max="73" width="13.6640625" style="7" customWidth="1"/>
    <col min="74" max="74" width="13.6640625" style="185" customWidth="1"/>
    <col min="75" max="76" width="13.6640625" style="7" customWidth="1"/>
    <col min="77" max="79" width="34.33203125" style="185" customWidth="1"/>
    <col min="80" max="16384" width="9.109375" style="7"/>
  </cols>
  <sheetData>
    <row r="1" spans="1:79" ht="28.8" x14ac:dyDescent="0.35">
      <c r="A1" s="6" t="s">
        <v>5</v>
      </c>
      <c r="B1" s="446" t="s">
        <v>144</v>
      </c>
      <c r="C1" s="447"/>
      <c r="D1" s="447"/>
      <c r="E1" s="447"/>
      <c r="F1" s="447"/>
      <c r="G1" s="447"/>
      <c r="H1" s="447"/>
      <c r="I1" s="447"/>
      <c r="J1" s="447"/>
      <c r="K1" s="447"/>
      <c r="L1" s="447"/>
      <c r="M1" s="183"/>
      <c r="N1" s="184"/>
      <c r="O1" s="184"/>
    </row>
    <row r="2" spans="1:79" ht="18" x14ac:dyDescent="0.35">
      <c r="A2" s="6" t="s">
        <v>6</v>
      </c>
      <c r="B2" s="446" t="s">
        <v>145</v>
      </c>
      <c r="C2" s="447"/>
      <c r="D2" s="447"/>
      <c r="E2" s="447"/>
      <c r="F2" s="447"/>
      <c r="G2" s="447"/>
      <c r="H2" s="447"/>
      <c r="I2" s="447"/>
      <c r="J2" s="447"/>
      <c r="K2" s="447"/>
      <c r="L2" s="447"/>
      <c r="M2" s="183"/>
      <c r="N2" s="184"/>
      <c r="O2" s="184"/>
    </row>
    <row r="3" spans="1:79" ht="53.25" customHeight="1" x14ac:dyDescent="0.35">
      <c r="A3" s="186" t="s">
        <v>56</v>
      </c>
      <c r="B3" s="448" t="s">
        <v>146</v>
      </c>
      <c r="C3" s="447"/>
      <c r="D3" s="447"/>
      <c r="E3" s="447"/>
      <c r="F3" s="447"/>
      <c r="G3" s="447"/>
      <c r="H3" s="447"/>
      <c r="I3" s="447"/>
      <c r="J3" s="447"/>
      <c r="K3" s="447"/>
      <c r="L3" s="447"/>
      <c r="M3" s="183"/>
      <c r="N3" s="184"/>
      <c r="O3" s="184"/>
    </row>
    <row r="4" spans="1:79" ht="54.6" customHeight="1" x14ac:dyDescent="0.3">
      <c r="A4" s="50" t="s">
        <v>26</v>
      </c>
      <c r="B4" s="449" t="s">
        <v>147</v>
      </c>
      <c r="C4" s="450"/>
      <c r="D4" s="450"/>
      <c r="E4" s="450"/>
      <c r="F4" s="450"/>
      <c r="G4" s="450"/>
      <c r="H4" s="450"/>
      <c r="I4" s="450"/>
      <c r="J4" s="450"/>
      <c r="K4" s="450"/>
      <c r="L4" s="451"/>
      <c r="M4" s="183"/>
      <c r="N4" s="184"/>
      <c r="O4" s="184"/>
    </row>
    <row r="5" spans="1:79" ht="18.75" customHeight="1" x14ac:dyDescent="0.35">
      <c r="A5" s="452" t="s">
        <v>59</v>
      </c>
      <c r="B5" s="450"/>
      <c r="C5" s="450"/>
      <c r="D5" s="450"/>
      <c r="E5" s="450"/>
      <c r="F5" s="450"/>
      <c r="G5" s="450"/>
      <c r="H5" s="450"/>
      <c r="I5" s="450"/>
      <c r="J5" s="450"/>
      <c r="K5" s="450"/>
      <c r="L5" s="450"/>
      <c r="M5" s="183"/>
      <c r="N5" s="184"/>
      <c r="O5" s="184"/>
    </row>
    <row r="6" spans="1:79" ht="18.75" customHeight="1" x14ac:dyDescent="0.3">
      <c r="A6" s="325" t="s">
        <v>22</v>
      </c>
      <c r="B6" s="325"/>
      <c r="C6" s="325"/>
      <c r="D6" s="325"/>
      <c r="E6" s="184"/>
      <c r="F6" s="187"/>
      <c r="G6" s="187"/>
      <c r="H6" s="187"/>
      <c r="I6" s="187"/>
      <c r="J6" s="184"/>
      <c r="K6" s="187"/>
      <c r="L6" s="187"/>
      <c r="M6" s="184"/>
      <c r="N6" s="184"/>
      <c r="O6" s="184"/>
      <c r="Q6" s="325" t="s">
        <v>20</v>
      </c>
      <c r="R6" s="325"/>
      <c r="S6" s="325"/>
      <c r="T6" s="325"/>
      <c r="U6" s="184"/>
      <c r="V6" s="187"/>
      <c r="W6" s="187"/>
      <c r="X6" s="187"/>
      <c r="Y6" s="187"/>
      <c r="Z6" s="184"/>
      <c r="AA6" s="187"/>
      <c r="AB6" s="187"/>
      <c r="AC6" s="184"/>
      <c r="AD6" s="184"/>
      <c r="AE6" s="184"/>
      <c r="AG6" s="325" t="s">
        <v>21</v>
      </c>
      <c r="AH6" s="325"/>
      <c r="AI6" s="325"/>
      <c r="AJ6" s="325"/>
      <c r="AK6" s="184"/>
      <c r="AL6" s="187"/>
      <c r="AM6" s="187"/>
      <c r="AN6" s="187"/>
      <c r="AO6" s="187"/>
      <c r="AP6" s="184"/>
      <c r="AQ6" s="187"/>
      <c r="AR6" s="187"/>
      <c r="AS6" s="184"/>
      <c r="AT6" s="184"/>
      <c r="AU6" s="184"/>
      <c r="AW6" s="325" t="s">
        <v>23</v>
      </c>
      <c r="AX6" s="325"/>
      <c r="AY6" s="325"/>
      <c r="AZ6" s="325"/>
      <c r="BA6" s="184"/>
      <c r="BB6" s="187"/>
      <c r="BC6" s="187"/>
      <c r="BD6" s="187"/>
      <c r="BE6" s="187"/>
      <c r="BF6" s="184"/>
      <c r="BG6" s="187"/>
      <c r="BH6" s="187"/>
      <c r="BI6" s="184"/>
      <c r="BJ6" s="184"/>
      <c r="BK6" s="184"/>
      <c r="BM6" s="325" t="s">
        <v>148</v>
      </c>
      <c r="BN6" s="325"/>
      <c r="BO6" s="325"/>
      <c r="BP6" s="325"/>
      <c r="BQ6" s="184"/>
      <c r="BR6" s="187"/>
      <c r="BS6" s="187"/>
      <c r="BT6" s="187"/>
      <c r="BU6" s="187"/>
      <c r="BV6" s="184"/>
      <c r="BW6" s="187"/>
      <c r="BX6" s="187"/>
      <c r="BY6" s="184"/>
      <c r="BZ6" s="184"/>
      <c r="CA6" s="184"/>
    </row>
    <row r="7" spans="1:79" ht="18.75" customHeight="1" x14ac:dyDescent="0.35">
      <c r="A7" s="274" t="s">
        <v>37</v>
      </c>
      <c r="B7" s="274"/>
      <c r="C7"/>
      <c r="D7"/>
      <c r="E7" s="90"/>
      <c r="F7"/>
      <c r="G7"/>
      <c r="H7"/>
      <c r="I7"/>
      <c r="J7" s="184"/>
      <c r="K7" s="187"/>
      <c r="L7" s="187"/>
      <c r="M7" s="184"/>
      <c r="N7" s="184"/>
      <c r="O7" s="184"/>
      <c r="Q7" s="274" t="s">
        <v>37</v>
      </c>
      <c r="R7" s="274"/>
      <c r="S7"/>
      <c r="T7"/>
      <c r="U7" s="90"/>
      <c r="V7"/>
      <c r="W7"/>
      <c r="X7"/>
      <c r="Y7"/>
      <c r="Z7" s="184"/>
      <c r="AA7" s="187"/>
      <c r="AB7" s="187"/>
      <c r="AC7" s="184"/>
      <c r="AD7" s="184"/>
      <c r="AE7" s="184"/>
      <c r="AG7" s="274" t="s">
        <v>37</v>
      </c>
      <c r="AH7" s="274"/>
      <c r="AI7"/>
      <c r="AJ7"/>
      <c r="AK7" s="90"/>
      <c r="AL7"/>
      <c r="AM7"/>
      <c r="AN7"/>
      <c r="AO7"/>
      <c r="AP7" s="184"/>
      <c r="AQ7" s="187"/>
      <c r="AR7" s="187"/>
      <c r="AS7" s="184"/>
      <c r="AT7" s="184"/>
      <c r="AU7" s="184"/>
      <c r="AW7" s="274" t="s">
        <v>37</v>
      </c>
      <c r="AX7" s="274"/>
      <c r="AY7"/>
      <c r="AZ7"/>
      <c r="BA7" s="90"/>
      <c r="BB7"/>
      <c r="BC7"/>
      <c r="BD7"/>
      <c r="BE7"/>
      <c r="BF7" s="184"/>
      <c r="BG7" s="187"/>
      <c r="BH7" s="187"/>
      <c r="BI7" s="184"/>
      <c r="BJ7" s="184"/>
      <c r="BK7" s="184"/>
      <c r="BM7" s="274" t="s">
        <v>37</v>
      </c>
      <c r="BN7" s="274"/>
      <c r="BO7"/>
      <c r="BP7"/>
      <c r="BQ7" s="90"/>
      <c r="BR7"/>
      <c r="BS7"/>
      <c r="BT7"/>
      <c r="BU7"/>
      <c r="BV7" s="184"/>
      <c r="BW7" s="187"/>
      <c r="BX7" s="187"/>
      <c r="BY7" s="184"/>
      <c r="BZ7" s="184"/>
      <c r="CA7" s="184"/>
    </row>
    <row r="8" spans="1:79" ht="18.75" customHeight="1" x14ac:dyDescent="0.3">
      <c r="A8" s="416" t="s">
        <v>15</v>
      </c>
      <c r="B8" s="418"/>
      <c r="C8" s="41"/>
      <c r="D8" s="273" t="s">
        <v>16</v>
      </c>
      <c r="E8" s="273"/>
      <c r="F8" s="273"/>
      <c r="G8" s="41"/>
      <c r="H8" s="187"/>
      <c r="I8" s="187"/>
      <c r="J8" s="184"/>
      <c r="K8" s="187"/>
      <c r="L8" s="187"/>
      <c r="M8" s="184"/>
      <c r="N8" s="90"/>
      <c r="O8" s="90"/>
      <c r="P8"/>
      <c r="Q8" s="416" t="s">
        <v>15</v>
      </c>
      <c r="R8" s="418"/>
      <c r="S8" s="41"/>
      <c r="T8" s="273" t="s">
        <v>16</v>
      </c>
      <c r="U8" s="273"/>
      <c r="V8" s="273"/>
      <c r="W8" s="41"/>
      <c r="X8"/>
      <c r="Y8"/>
      <c r="Z8" s="90"/>
      <c r="AA8"/>
      <c r="AB8"/>
      <c r="AC8" s="90"/>
      <c r="AD8" s="90"/>
      <c r="AE8" s="90"/>
      <c r="AF8"/>
      <c r="AG8" s="416" t="s">
        <v>15</v>
      </c>
      <c r="AH8" s="418"/>
      <c r="AI8" s="41"/>
      <c r="AJ8" s="273" t="s">
        <v>16</v>
      </c>
      <c r="AK8" s="273"/>
      <c r="AL8" s="273"/>
      <c r="AM8" s="41"/>
      <c r="AN8"/>
      <c r="AO8"/>
      <c r="AP8" s="90"/>
      <c r="AQ8"/>
      <c r="AR8"/>
      <c r="AS8" s="90"/>
      <c r="AT8" s="90"/>
      <c r="AU8" s="90"/>
      <c r="AV8"/>
      <c r="AW8" s="416" t="s">
        <v>15</v>
      </c>
      <c r="AX8" s="418"/>
      <c r="AY8" s="41"/>
      <c r="AZ8" s="273" t="s">
        <v>16</v>
      </c>
      <c r="BA8" s="273"/>
      <c r="BB8" s="273"/>
      <c r="BC8" s="41"/>
      <c r="BD8"/>
      <c r="BE8"/>
      <c r="BF8" s="90"/>
      <c r="BG8"/>
      <c r="BH8"/>
      <c r="BI8" s="90"/>
      <c r="BJ8" s="90"/>
      <c r="BK8" s="90"/>
      <c r="BL8"/>
      <c r="BM8" s="416" t="s">
        <v>15</v>
      </c>
      <c r="BN8" s="418"/>
      <c r="BO8" s="41"/>
      <c r="BP8" s="273" t="s">
        <v>16</v>
      </c>
      <c r="BQ8" s="273"/>
      <c r="BR8" s="273"/>
      <c r="BS8" s="41"/>
      <c r="BT8"/>
      <c r="BU8"/>
      <c r="BV8" s="90"/>
      <c r="BW8"/>
      <c r="BX8"/>
      <c r="BY8" s="90"/>
      <c r="BZ8" s="90"/>
      <c r="CA8" s="90"/>
    </row>
    <row r="9" spans="1:79" x14ac:dyDescent="0.3">
      <c r="A9" s="419" t="s">
        <v>3</v>
      </c>
      <c r="B9" s="421"/>
      <c r="C9" s="41"/>
      <c r="D9" s="276" t="s">
        <v>3</v>
      </c>
      <c r="E9" s="276"/>
      <c r="F9" s="276"/>
      <c r="G9" s="41"/>
      <c r="N9" s="90"/>
      <c r="O9" s="90"/>
      <c r="P9"/>
      <c r="Q9" s="419" t="s">
        <v>3</v>
      </c>
      <c r="R9" s="421"/>
      <c r="S9" s="41"/>
      <c r="T9" s="276" t="s">
        <v>3</v>
      </c>
      <c r="U9" s="276"/>
      <c r="V9" s="276"/>
      <c r="W9" s="41"/>
      <c r="X9"/>
      <c r="Y9"/>
      <c r="Z9" s="90"/>
      <c r="AA9"/>
      <c r="AB9"/>
      <c r="AC9" s="90"/>
      <c r="AD9" s="90"/>
      <c r="AE9" s="90"/>
      <c r="AF9"/>
      <c r="AG9" s="419" t="s">
        <v>3</v>
      </c>
      <c r="AH9" s="421"/>
      <c r="AI9" s="41"/>
      <c r="AJ9" s="276" t="s">
        <v>3</v>
      </c>
      <c r="AK9" s="276"/>
      <c r="AL9" s="276"/>
      <c r="AM9" s="41"/>
      <c r="AN9"/>
      <c r="AO9"/>
      <c r="AP9" s="90"/>
      <c r="AQ9"/>
      <c r="AR9"/>
      <c r="AS9" s="90"/>
      <c r="AT9" s="90"/>
      <c r="AU9" s="90"/>
      <c r="AV9"/>
      <c r="AW9" s="419" t="s">
        <v>3</v>
      </c>
      <c r="AX9" s="421"/>
      <c r="AY9" s="41"/>
      <c r="AZ9" s="276" t="s">
        <v>3</v>
      </c>
      <c r="BA9" s="276"/>
      <c r="BB9" s="276"/>
      <c r="BC9" s="41"/>
      <c r="BD9"/>
      <c r="BE9"/>
      <c r="BF9" s="90"/>
      <c r="BG9"/>
      <c r="BH9"/>
      <c r="BI9" s="90"/>
      <c r="BJ9" s="90"/>
      <c r="BK9" s="90"/>
      <c r="BL9"/>
      <c r="BM9" s="419" t="s">
        <v>3</v>
      </c>
      <c r="BN9" s="421"/>
      <c r="BO9" s="41"/>
      <c r="BP9" s="276" t="s">
        <v>3</v>
      </c>
      <c r="BQ9" s="276"/>
      <c r="BR9" s="276"/>
      <c r="BS9" s="41"/>
      <c r="BT9"/>
      <c r="BU9"/>
      <c r="BV9" s="90"/>
      <c r="BW9"/>
      <c r="BX9"/>
      <c r="BY9" s="90"/>
      <c r="BZ9" s="90"/>
      <c r="CA9" s="90"/>
    </row>
    <row r="10" spans="1:79" s="46" customFormat="1" ht="15" customHeight="1" x14ac:dyDescent="0.3">
      <c r="A10" s="455" t="s">
        <v>14</v>
      </c>
      <c r="B10" s="456"/>
      <c r="C10" s="47" t="e">
        <f>SUM(C9/C8)</f>
        <v>#DIV/0!</v>
      </c>
      <c r="D10" s="439" t="s">
        <v>14</v>
      </c>
      <c r="E10" s="439"/>
      <c r="F10" s="439"/>
      <c r="G10" s="47" t="e">
        <f>SUM(G9/G8)</f>
        <v>#DIV/0!</v>
      </c>
      <c r="J10" s="185"/>
      <c r="M10" s="185"/>
      <c r="N10" s="185"/>
      <c r="O10" s="185"/>
      <c r="P10" s="7"/>
      <c r="Q10" s="455" t="s">
        <v>14</v>
      </c>
      <c r="R10" s="456"/>
      <c r="S10" s="47" t="e">
        <f>SUM(S9/S8)</f>
        <v>#DIV/0!</v>
      </c>
      <c r="T10" s="439" t="s">
        <v>14</v>
      </c>
      <c r="U10" s="439"/>
      <c r="V10" s="439"/>
      <c r="W10" s="47" t="e">
        <f>SUM(W9/W8)</f>
        <v>#DIV/0!</v>
      </c>
      <c r="X10" s="7"/>
      <c r="Y10" s="7"/>
      <c r="Z10" s="185"/>
      <c r="AA10" s="7"/>
      <c r="AB10" s="7"/>
      <c r="AC10" s="185"/>
      <c r="AD10" s="185"/>
      <c r="AE10" s="185"/>
      <c r="AF10" s="7"/>
      <c r="AG10" s="455" t="s">
        <v>14</v>
      </c>
      <c r="AH10" s="456"/>
      <c r="AI10" s="47" t="e">
        <f>SUM(AI9/AI8)</f>
        <v>#DIV/0!</v>
      </c>
      <c r="AJ10" s="439" t="s">
        <v>14</v>
      </c>
      <c r="AK10" s="439"/>
      <c r="AL10" s="439"/>
      <c r="AM10" s="47" t="e">
        <f>SUM(AM9/AM8)</f>
        <v>#DIV/0!</v>
      </c>
      <c r="AN10" s="7"/>
      <c r="AO10" s="7"/>
      <c r="AP10" s="185"/>
      <c r="AQ10" s="7"/>
      <c r="AR10" s="7"/>
      <c r="AS10" s="185"/>
      <c r="AT10" s="185"/>
      <c r="AU10" s="185"/>
      <c r="AV10" s="7"/>
      <c r="AW10" s="455" t="s">
        <v>14</v>
      </c>
      <c r="AX10" s="456"/>
      <c r="AY10" s="47" t="e">
        <f>SUM(AY9/AY8)</f>
        <v>#DIV/0!</v>
      </c>
      <c r="AZ10" s="439" t="s">
        <v>14</v>
      </c>
      <c r="BA10" s="439"/>
      <c r="BB10" s="439"/>
      <c r="BC10" s="47" t="e">
        <f>SUM(BC9/BC8)</f>
        <v>#DIV/0!</v>
      </c>
      <c r="BD10" s="7"/>
      <c r="BE10" s="7"/>
      <c r="BF10" s="185"/>
      <c r="BG10" s="7"/>
      <c r="BH10" s="7"/>
      <c r="BI10" s="185"/>
      <c r="BJ10" s="185"/>
      <c r="BK10" s="185"/>
      <c r="BL10" s="7"/>
      <c r="BM10" s="455" t="s">
        <v>14</v>
      </c>
      <c r="BN10" s="456"/>
      <c r="BO10" s="47" t="e">
        <f>SUM(BO9/BO8)</f>
        <v>#DIV/0!</v>
      </c>
      <c r="BP10" s="439" t="s">
        <v>14</v>
      </c>
      <c r="BQ10" s="439"/>
      <c r="BR10" s="439"/>
      <c r="BS10" s="47" t="e">
        <f>SUM(BS9/BS8)</f>
        <v>#DIV/0!</v>
      </c>
      <c r="BT10" s="7"/>
      <c r="BU10" s="7"/>
      <c r="BV10" s="185"/>
      <c r="BW10" s="7"/>
      <c r="BX10" s="7"/>
      <c r="BY10" s="185"/>
      <c r="BZ10" s="185"/>
      <c r="CA10" s="185"/>
    </row>
    <row r="11" spans="1:79" ht="18" x14ac:dyDescent="0.35">
      <c r="A11" s="459" t="s">
        <v>186</v>
      </c>
      <c r="B11" s="457"/>
      <c r="C11" s="457"/>
      <c r="D11" s="457"/>
      <c r="E11" s="457"/>
      <c r="F11" s="457"/>
      <c r="G11" s="457"/>
      <c r="H11" s="457"/>
      <c r="I11" s="457"/>
      <c r="J11" s="457"/>
      <c r="K11" s="457"/>
      <c r="L11" s="457"/>
      <c r="M11" s="457"/>
      <c r="N11" s="457"/>
      <c r="O11" s="457"/>
      <c r="Q11" s="459" t="s">
        <v>186</v>
      </c>
      <c r="R11" s="457"/>
      <c r="S11" s="457"/>
      <c r="T11" s="457"/>
      <c r="U11" s="457"/>
      <c r="V11" s="457"/>
      <c r="W11" s="457"/>
      <c r="X11" s="457"/>
      <c r="Y11" s="457"/>
      <c r="Z11" s="457"/>
      <c r="AA11" s="457"/>
      <c r="AB11" s="457"/>
      <c r="AC11" s="457"/>
      <c r="AD11" s="457"/>
      <c r="AE11" s="457"/>
      <c r="AG11" s="459" t="s">
        <v>186</v>
      </c>
      <c r="AH11" s="457"/>
      <c r="AI11" s="457"/>
      <c r="AJ11" s="457"/>
      <c r="AK11" s="457"/>
      <c r="AL11" s="457"/>
      <c r="AM11" s="457"/>
      <c r="AN11" s="457"/>
      <c r="AO11" s="457"/>
      <c r="AP11" s="457"/>
      <c r="AQ11" s="457"/>
      <c r="AR11" s="457"/>
      <c r="AS11" s="457"/>
      <c r="AT11" s="457"/>
      <c r="AU11" s="457"/>
      <c r="AW11" s="459" t="s">
        <v>186</v>
      </c>
      <c r="AX11" s="457"/>
      <c r="AY11" s="457"/>
      <c r="AZ11" s="457"/>
      <c r="BA11" s="457"/>
      <c r="BB11" s="457"/>
      <c r="BC11" s="457"/>
      <c r="BD11" s="457"/>
      <c r="BE11" s="457"/>
      <c r="BF11" s="457"/>
      <c r="BG11" s="457"/>
      <c r="BH11" s="457"/>
      <c r="BI11" s="457"/>
      <c r="BJ11" s="457"/>
      <c r="BK11" s="457"/>
      <c r="BM11" s="459" t="s">
        <v>186</v>
      </c>
      <c r="BN11" s="457"/>
      <c r="BO11" s="457"/>
      <c r="BP11" s="457"/>
      <c r="BQ11" s="457"/>
      <c r="BR11" s="457"/>
      <c r="BS11" s="457"/>
      <c r="BT11" s="457"/>
      <c r="BU11" s="457"/>
      <c r="BV11" s="457"/>
      <c r="BW11" s="457"/>
      <c r="BX11" s="457"/>
      <c r="BY11" s="457"/>
      <c r="BZ11" s="457"/>
      <c r="CA11" s="457"/>
    </row>
    <row r="12" spans="1:79" ht="15" customHeight="1" x14ac:dyDescent="0.3">
      <c r="A12" s="397" t="s">
        <v>44</v>
      </c>
      <c r="B12" s="457"/>
      <c r="C12" s="457"/>
      <c r="D12" s="457"/>
      <c r="E12" s="457"/>
      <c r="F12" s="457"/>
      <c r="G12" s="457"/>
      <c r="H12" s="457"/>
      <c r="I12" s="457"/>
      <c r="J12" s="457"/>
      <c r="K12" s="457"/>
      <c r="L12" s="457"/>
      <c r="M12" s="458" t="s">
        <v>45</v>
      </c>
      <c r="N12" s="458"/>
      <c r="O12" s="458"/>
      <c r="Q12" s="397" t="s">
        <v>44</v>
      </c>
      <c r="R12" s="457"/>
      <c r="S12" s="457"/>
      <c r="T12" s="457"/>
      <c r="U12" s="457"/>
      <c r="V12" s="457"/>
      <c r="W12" s="457"/>
      <c r="X12" s="457"/>
      <c r="Y12" s="457"/>
      <c r="Z12" s="457"/>
      <c r="AA12" s="457"/>
      <c r="AB12" s="457"/>
      <c r="AC12" s="458" t="s">
        <v>45</v>
      </c>
      <c r="AD12" s="458"/>
      <c r="AE12" s="458"/>
      <c r="AG12" s="397" t="s">
        <v>44</v>
      </c>
      <c r="AH12" s="457"/>
      <c r="AI12" s="457"/>
      <c r="AJ12" s="457"/>
      <c r="AK12" s="457"/>
      <c r="AL12" s="457"/>
      <c r="AM12" s="457"/>
      <c r="AN12" s="457"/>
      <c r="AO12" s="457"/>
      <c r="AP12" s="457"/>
      <c r="AQ12" s="457"/>
      <c r="AR12" s="457"/>
      <c r="AS12" s="458" t="s">
        <v>45</v>
      </c>
      <c r="AT12" s="458"/>
      <c r="AU12" s="458"/>
      <c r="AW12" s="397" t="s">
        <v>44</v>
      </c>
      <c r="AX12" s="457"/>
      <c r="AY12" s="457"/>
      <c r="AZ12" s="457"/>
      <c r="BA12" s="457"/>
      <c r="BB12" s="457"/>
      <c r="BC12" s="457"/>
      <c r="BD12" s="457"/>
      <c r="BE12" s="457"/>
      <c r="BF12" s="457"/>
      <c r="BG12" s="457"/>
      <c r="BH12" s="457"/>
      <c r="BI12" s="458" t="s">
        <v>45</v>
      </c>
      <c r="BJ12" s="458"/>
      <c r="BK12" s="458"/>
      <c r="BM12" s="397" t="s">
        <v>44</v>
      </c>
      <c r="BN12" s="457"/>
      <c r="BO12" s="457"/>
      <c r="BP12" s="457"/>
      <c r="BQ12" s="457"/>
      <c r="BR12" s="457"/>
      <c r="BS12" s="457"/>
      <c r="BT12" s="457"/>
      <c r="BU12" s="457"/>
      <c r="BV12" s="457"/>
      <c r="BW12" s="457"/>
      <c r="BX12" s="457"/>
      <c r="BY12" s="458" t="s">
        <v>45</v>
      </c>
      <c r="BZ12" s="458"/>
      <c r="CA12" s="458"/>
    </row>
    <row r="13" spans="1:79" ht="33" customHeight="1" x14ac:dyDescent="0.3">
      <c r="A13" s="460"/>
      <c r="B13" s="460"/>
      <c r="C13" s="453" t="s">
        <v>150</v>
      </c>
      <c r="D13" s="453"/>
      <c r="E13" s="453"/>
      <c r="F13" s="453"/>
      <c r="G13" s="453"/>
      <c r="H13" s="453" t="s">
        <v>151</v>
      </c>
      <c r="I13" s="453"/>
      <c r="J13" s="453"/>
      <c r="K13" s="453"/>
      <c r="L13" s="453"/>
      <c r="M13" s="454" t="s">
        <v>73</v>
      </c>
      <c r="N13" s="454"/>
      <c r="O13" s="454"/>
      <c r="Q13" s="460"/>
      <c r="R13" s="460"/>
      <c r="S13" s="453" t="s">
        <v>150</v>
      </c>
      <c r="T13" s="453"/>
      <c r="U13" s="453"/>
      <c r="V13" s="453"/>
      <c r="W13" s="453"/>
      <c r="X13" s="453" t="s">
        <v>151</v>
      </c>
      <c r="Y13" s="453"/>
      <c r="Z13" s="453"/>
      <c r="AA13" s="453"/>
      <c r="AB13" s="453"/>
      <c r="AC13" s="454" t="s">
        <v>73</v>
      </c>
      <c r="AD13" s="454"/>
      <c r="AE13" s="454"/>
      <c r="AG13" s="460"/>
      <c r="AH13" s="460"/>
      <c r="AI13" s="453" t="s">
        <v>150</v>
      </c>
      <c r="AJ13" s="453"/>
      <c r="AK13" s="453"/>
      <c r="AL13" s="453"/>
      <c r="AM13" s="453"/>
      <c r="AN13" s="453" t="s">
        <v>151</v>
      </c>
      <c r="AO13" s="453"/>
      <c r="AP13" s="453"/>
      <c r="AQ13" s="453"/>
      <c r="AR13" s="453"/>
      <c r="AS13" s="454" t="s">
        <v>73</v>
      </c>
      <c r="AT13" s="454"/>
      <c r="AU13" s="454"/>
      <c r="AW13" s="460"/>
      <c r="AX13" s="460"/>
      <c r="AY13" s="453" t="s">
        <v>150</v>
      </c>
      <c r="AZ13" s="453"/>
      <c r="BA13" s="453"/>
      <c r="BB13" s="453"/>
      <c r="BC13" s="453"/>
      <c r="BD13" s="453" t="s">
        <v>151</v>
      </c>
      <c r="BE13" s="453"/>
      <c r="BF13" s="453"/>
      <c r="BG13" s="453"/>
      <c r="BH13" s="453"/>
      <c r="BI13" s="454" t="s">
        <v>73</v>
      </c>
      <c r="BJ13" s="454"/>
      <c r="BK13" s="454"/>
      <c r="BM13" s="460"/>
      <c r="BN13" s="460"/>
      <c r="BO13" s="453" t="s">
        <v>150</v>
      </c>
      <c r="BP13" s="453"/>
      <c r="BQ13" s="453"/>
      <c r="BR13" s="453"/>
      <c r="BS13" s="453"/>
      <c r="BT13" s="453" t="s">
        <v>151</v>
      </c>
      <c r="BU13" s="453"/>
      <c r="BV13" s="453"/>
      <c r="BW13" s="453"/>
      <c r="BX13" s="453"/>
      <c r="BY13" s="454" t="s">
        <v>73</v>
      </c>
      <c r="BZ13" s="454"/>
      <c r="CA13" s="454"/>
    </row>
    <row r="14" spans="1:79" ht="43.2" x14ac:dyDescent="0.3">
      <c r="A14" s="460"/>
      <c r="B14" s="460"/>
      <c r="C14" s="8" t="s">
        <v>152</v>
      </c>
      <c r="D14" s="8" t="s">
        <v>153</v>
      </c>
      <c r="E14" s="188" t="s">
        <v>154</v>
      </c>
      <c r="F14" s="8" t="s">
        <v>155</v>
      </c>
      <c r="G14" s="8" t="s">
        <v>156</v>
      </c>
      <c r="H14" s="8" t="s">
        <v>152</v>
      </c>
      <c r="I14" s="8" t="s">
        <v>153</v>
      </c>
      <c r="J14" s="188" t="s">
        <v>154</v>
      </c>
      <c r="K14" s="8" t="s">
        <v>157</v>
      </c>
      <c r="L14" s="8" t="s">
        <v>156</v>
      </c>
      <c r="M14" s="188" t="s">
        <v>158</v>
      </c>
      <c r="N14" s="188" t="s">
        <v>159</v>
      </c>
      <c r="O14" s="188" t="s">
        <v>160</v>
      </c>
      <c r="Q14" s="460"/>
      <c r="R14" s="460"/>
      <c r="S14" s="8" t="s">
        <v>152</v>
      </c>
      <c r="T14" s="8" t="s">
        <v>153</v>
      </c>
      <c r="U14" s="188" t="s">
        <v>154</v>
      </c>
      <c r="V14" s="8" t="s">
        <v>155</v>
      </c>
      <c r="W14" s="8" t="s">
        <v>156</v>
      </c>
      <c r="X14" s="8" t="s">
        <v>152</v>
      </c>
      <c r="Y14" s="8" t="s">
        <v>153</v>
      </c>
      <c r="Z14" s="188" t="s">
        <v>154</v>
      </c>
      <c r="AA14" s="8" t="s">
        <v>157</v>
      </c>
      <c r="AB14" s="8" t="s">
        <v>156</v>
      </c>
      <c r="AC14" s="188" t="s">
        <v>158</v>
      </c>
      <c r="AD14" s="188" t="s">
        <v>159</v>
      </c>
      <c r="AE14" s="188" t="s">
        <v>160</v>
      </c>
      <c r="AG14" s="460"/>
      <c r="AH14" s="460"/>
      <c r="AI14" s="8" t="s">
        <v>152</v>
      </c>
      <c r="AJ14" s="8" t="s">
        <v>153</v>
      </c>
      <c r="AK14" s="188" t="s">
        <v>154</v>
      </c>
      <c r="AL14" s="8" t="s">
        <v>155</v>
      </c>
      <c r="AM14" s="8" t="s">
        <v>156</v>
      </c>
      <c r="AN14" s="8" t="s">
        <v>152</v>
      </c>
      <c r="AO14" s="8" t="s">
        <v>153</v>
      </c>
      <c r="AP14" s="188" t="s">
        <v>154</v>
      </c>
      <c r="AQ14" s="8" t="s">
        <v>157</v>
      </c>
      <c r="AR14" s="8" t="s">
        <v>156</v>
      </c>
      <c r="AS14" s="188" t="s">
        <v>158</v>
      </c>
      <c r="AT14" s="188" t="s">
        <v>159</v>
      </c>
      <c r="AU14" s="188" t="s">
        <v>160</v>
      </c>
      <c r="AW14" s="460"/>
      <c r="AX14" s="460"/>
      <c r="AY14" s="8" t="s">
        <v>152</v>
      </c>
      <c r="AZ14" s="8" t="s">
        <v>153</v>
      </c>
      <c r="BA14" s="188" t="s">
        <v>154</v>
      </c>
      <c r="BB14" s="8" t="s">
        <v>155</v>
      </c>
      <c r="BC14" s="8" t="s">
        <v>156</v>
      </c>
      <c r="BD14" s="8" t="s">
        <v>152</v>
      </c>
      <c r="BE14" s="8" t="s">
        <v>153</v>
      </c>
      <c r="BF14" s="188" t="s">
        <v>154</v>
      </c>
      <c r="BG14" s="8" t="s">
        <v>157</v>
      </c>
      <c r="BH14" s="8" t="s">
        <v>156</v>
      </c>
      <c r="BI14" s="188" t="s">
        <v>158</v>
      </c>
      <c r="BJ14" s="188" t="s">
        <v>159</v>
      </c>
      <c r="BK14" s="188" t="s">
        <v>160</v>
      </c>
      <c r="BM14" s="460"/>
      <c r="BN14" s="460"/>
      <c r="BO14" s="8" t="s">
        <v>152</v>
      </c>
      <c r="BP14" s="8" t="s">
        <v>153</v>
      </c>
      <c r="BQ14" s="188" t="s">
        <v>154</v>
      </c>
      <c r="BR14" s="8" t="s">
        <v>155</v>
      </c>
      <c r="BS14" s="8" t="s">
        <v>156</v>
      </c>
      <c r="BT14" s="8" t="s">
        <v>152</v>
      </c>
      <c r="BU14" s="8" t="s">
        <v>153</v>
      </c>
      <c r="BV14" s="188" t="s">
        <v>154</v>
      </c>
      <c r="BW14" s="8" t="s">
        <v>157</v>
      </c>
      <c r="BX14" s="8" t="s">
        <v>156</v>
      </c>
      <c r="BY14" s="188" t="s">
        <v>158</v>
      </c>
      <c r="BZ14" s="188" t="s">
        <v>159</v>
      </c>
      <c r="CA14" s="188" t="s">
        <v>160</v>
      </c>
    </row>
    <row r="15" spans="1:79" x14ac:dyDescent="0.3">
      <c r="A15" s="457" t="s">
        <v>161</v>
      </c>
      <c r="B15" s="457"/>
      <c r="C15" s="97"/>
      <c r="D15" s="97"/>
      <c r="E15" s="189" t="e">
        <f>SUM(D15/C15)*100</f>
        <v>#DIV/0!</v>
      </c>
      <c r="F15" s="190">
        <v>5</v>
      </c>
      <c r="G15" s="190">
        <v>10</v>
      </c>
      <c r="H15" s="97"/>
      <c r="I15" s="97"/>
      <c r="J15" s="189" t="e">
        <f>SUM(I15/H15)*100</f>
        <v>#DIV/0!</v>
      </c>
      <c r="K15" s="190">
        <v>9</v>
      </c>
      <c r="L15" s="190">
        <v>10</v>
      </c>
      <c r="M15" s="189" t="e">
        <f>SUM(100-E15)</f>
        <v>#DIV/0!</v>
      </c>
      <c r="N15" s="189" t="e">
        <f>SUM(M15-(M15*0.5))</f>
        <v>#DIV/0!</v>
      </c>
      <c r="O15" s="189" t="e">
        <f>SUM((100-J15)-(100-E15))*-1</f>
        <v>#DIV/0!</v>
      </c>
      <c r="Q15" s="457" t="s">
        <v>161</v>
      </c>
      <c r="R15" s="457"/>
      <c r="S15" s="97"/>
      <c r="T15" s="97"/>
      <c r="U15" s="189" t="e">
        <f>SUM(T15/S15)*100</f>
        <v>#DIV/0!</v>
      </c>
      <c r="V15" s="190">
        <v>5</v>
      </c>
      <c r="W15" s="190">
        <v>10</v>
      </c>
      <c r="X15" s="97"/>
      <c r="Y15" s="97"/>
      <c r="Z15" s="189" t="e">
        <f>SUM(Y15/X15)*100</f>
        <v>#DIV/0!</v>
      </c>
      <c r="AA15" s="190">
        <v>9</v>
      </c>
      <c r="AB15" s="190">
        <v>10</v>
      </c>
      <c r="AC15" s="189" t="e">
        <f>SUM(100-U15)</f>
        <v>#DIV/0!</v>
      </c>
      <c r="AD15" s="189" t="e">
        <f>SUM(AC15-(AC15*0.5))</f>
        <v>#DIV/0!</v>
      </c>
      <c r="AE15" s="189" t="e">
        <f>SUM((100-Z15)-(100-U15))*-1</f>
        <v>#DIV/0!</v>
      </c>
      <c r="AG15" s="457" t="s">
        <v>161</v>
      </c>
      <c r="AH15" s="457"/>
      <c r="AI15" s="97"/>
      <c r="AJ15" s="97"/>
      <c r="AK15" s="189" t="e">
        <f>SUM(AJ15/AI15)*100</f>
        <v>#DIV/0!</v>
      </c>
      <c r="AL15" s="190">
        <v>5</v>
      </c>
      <c r="AM15" s="190">
        <v>10</v>
      </c>
      <c r="AN15" s="97"/>
      <c r="AO15" s="97"/>
      <c r="AP15" s="189" t="e">
        <f>SUM(AO15/AN15)*100</f>
        <v>#DIV/0!</v>
      </c>
      <c r="AQ15" s="190">
        <v>9</v>
      </c>
      <c r="AR15" s="190">
        <v>10</v>
      </c>
      <c r="AS15" s="189" t="e">
        <f>SUM(100-AK15)</f>
        <v>#DIV/0!</v>
      </c>
      <c r="AT15" s="189" t="e">
        <f>SUM(AS15-(AS15*0.5))</f>
        <v>#DIV/0!</v>
      </c>
      <c r="AU15" s="189" t="e">
        <f>SUM((100-AP15)-(100-AK15))*-1</f>
        <v>#DIV/0!</v>
      </c>
      <c r="AW15" s="457" t="s">
        <v>161</v>
      </c>
      <c r="AX15" s="457"/>
      <c r="AY15" s="97"/>
      <c r="AZ15" s="97"/>
      <c r="BA15" s="189" t="e">
        <f>SUM(AZ15/AY15)*100</f>
        <v>#DIV/0!</v>
      </c>
      <c r="BB15" s="190">
        <v>5</v>
      </c>
      <c r="BC15" s="190">
        <v>10</v>
      </c>
      <c r="BD15" s="97"/>
      <c r="BE15" s="97"/>
      <c r="BF15" s="189" t="e">
        <f>SUM(BE15/BD15)*100</f>
        <v>#DIV/0!</v>
      </c>
      <c r="BG15" s="190">
        <v>9</v>
      </c>
      <c r="BH15" s="190">
        <v>10</v>
      </c>
      <c r="BI15" s="189" t="e">
        <f>SUM(100-BA15)</f>
        <v>#DIV/0!</v>
      </c>
      <c r="BJ15" s="189" t="e">
        <f>SUM(BI15-(BI15*0.5))</f>
        <v>#DIV/0!</v>
      </c>
      <c r="BK15" s="189" t="e">
        <f>SUM((100-BF15)-(100-BA15))*-1</f>
        <v>#DIV/0!</v>
      </c>
      <c r="BM15" s="457" t="s">
        <v>161</v>
      </c>
      <c r="BN15" s="457"/>
      <c r="BO15" s="97"/>
      <c r="BP15" s="97"/>
      <c r="BQ15" s="189" t="e">
        <f>SUM(BP15/BO15)*100</f>
        <v>#DIV/0!</v>
      </c>
      <c r="BR15" s="190">
        <v>5</v>
      </c>
      <c r="BS15" s="190">
        <v>10</v>
      </c>
      <c r="BT15" s="97"/>
      <c r="BU15" s="97"/>
      <c r="BV15" s="189" t="e">
        <f>SUM(BU15/BT15)*100</f>
        <v>#DIV/0!</v>
      </c>
      <c r="BW15" s="190">
        <v>9</v>
      </c>
      <c r="BX15" s="190">
        <v>10</v>
      </c>
      <c r="BY15" s="189" t="e">
        <f>SUM(100-BQ15)</f>
        <v>#DIV/0!</v>
      </c>
      <c r="BZ15" s="189" t="e">
        <f>SUM(BY15-(BY15*0.5))</f>
        <v>#DIV/0!</v>
      </c>
      <c r="CA15" s="189" t="e">
        <f>SUM((100-BV15)-(100-BQ15))*-1</f>
        <v>#DIV/0!</v>
      </c>
    </row>
    <row r="16" spans="1:79" x14ac:dyDescent="0.3">
      <c r="A16" s="457" t="s">
        <v>162</v>
      </c>
      <c r="B16" s="457"/>
      <c r="C16" s="97"/>
      <c r="D16" s="97"/>
      <c r="E16" s="189" t="e">
        <f>SUM(D16/C16)*100</f>
        <v>#DIV/0!</v>
      </c>
      <c r="F16" s="190">
        <v>5</v>
      </c>
      <c r="G16" s="190">
        <v>10</v>
      </c>
      <c r="H16" s="97"/>
      <c r="I16" s="97"/>
      <c r="J16" s="189" t="e">
        <f>SUM(I16/H16)*100</f>
        <v>#DIV/0!</v>
      </c>
      <c r="K16" s="190">
        <v>9</v>
      </c>
      <c r="L16" s="190">
        <v>10</v>
      </c>
      <c r="M16" s="189" t="e">
        <f t="shared" ref="M16:M23" si="0">SUM(100-E16)</f>
        <v>#DIV/0!</v>
      </c>
      <c r="N16" s="189" t="e">
        <f t="shared" ref="N16:N23" si="1">SUM(M16-(M16*0.5))</f>
        <v>#DIV/0!</v>
      </c>
      <c r="O16" s="189" t="e">
        <f t="shared" ref="O16:O23" si="2">SUM((100-J16)-(100-E16))*-1</f>
        <v>#DIV/0!</v>
      </c>
      <c r="Q16" s="457" t="s">
        <v>162</v>
      </c>
      <c r="R16" s="457"/>
      <c r="S16" s="97"/>
      <c r="T16" s="97"/>
      <c r="U16" s="189" t="e">
        <f>SUM(T16/S16)*100</f>
        <v>#DIV/0!</v>
      </c>
      <c r="V16" s="190">
        <v>5</v>
      </c>
      <c r="W16" s="190">
        <v>10</v>
      </c>
      <c r="X16" s="97"/>
      <c r="Y16" s="97"/>
      <c r="Z16" s="189" t="e">
        <f>SUM(Y16/X16)*100</f>
        <v>#DIV/0!</v>
      </c>
      <c r="AA16" s="190">
        <v>9</v>
      </c>
      <c r="AB16" s="190">
        <v>10</v>
      </c>
      <c r="AC16" s="189" t="e">
        <f t="shared" ref="AC16:AC23" si="3">SUM(100-U16)</f>
        <v>#DIV/0!</v>
      </c>
      <c r="AD16" s="189" t="e">
        <f t="shared" ref="AD16:AD23" si="4">SUM(AC16-(AC16*0.5))</f>
        <v>#DIV/0!</v>
      </c>
      <c r="AE16" s="189" t="e">
        <f t="shared" ref="AE16:AE23" si="5">SUM((100-Z16)-(100-U16))*-1</f>
        <v>#DIV/0!</v>
      </c>
      <c r="AG16" s="457" t="s">
        <v>162</v>
      </c>
      <c r="AH16" s="457"/>
      <c r="AI16" s="97"/>
      <c r="AJ16" s="97"/>
      <c r="AK16" s="189" t="e">
        <f>SUM(AJ16/AI16)*100</f>
        <v>#DIV/0!</v>
      </c>
      <c r="AL16" s="190">
        <v>5</v>
      </c>
      <c r="AM16" s="190">
        <v>10</v>
      </c>
      <c r="AN16" s="97"/>
      <c r="AO16" s="97"/>
      <c r="AP16" s="189" t="e">
        <f>SUM(AO16/AN16)*100</f>
        <v>#DIV/0!</v>
      </c>
      <c r="AQ16" s="190">
        <v>9</v>
      </c>
      <c r="AR16" s="190">
        <v>10</v>
      </c>
      <c r="AS16" s="189" t="e">
        <f t="shared" ref="AS16:AS23" si="6">SUM(100-AK16)</f>
        <v>#DIV/0!</v>
      </c>
      <c r="AT16" s="189" t="e">
        <f t="shared" ref="AT16:AT23" si="7">SUM(AS16-(AS16*0.5))</f>
        <v>#DIV/0!</v>
      </c>
      <c r="AU16" s="189" t="e">
        <f t="shared" ref="AU16:AU23" si="8">SUM((100-AP16)-(100-AK16))*-1</f>
        <v>#DIV/0!</v>
      </c>
      <c r="AW16" s="457" t="s">
        <v>162</v>
      </c>
      <c r="AX16" s="457"/>
      <c r="AY16" s="97"/>
      <c r="AZ16" s="97"/>
      <c r="BA16" s="189" t="e">
        <f>SUM(AZ16/AY16)*100</f>
        <v>#DIV/0!</v>
      </c>
      <c r="BB16" s="190">
        <v>5</v>
      </c>
      <c r="BC16" s="190">
        <v>10</v>
      </c>
      <c r="BD16" s="97"/>
      <c r="BE16" s="97"/>
      <c r="BF16" s="189" t="e">
        <f>SUM(BE16/BD16)*100</f>
        <v>#DIV/0!</v>
      </c>
      <c r="BG16" s="190">
        <v>9</v>
      </c>
      <c r="BH16" s="190">
        <v>10</v>
      </c>
      <c r="BI16" s="189" t="e">
        <f t="shared" ref="BI16:BI23" si="9">SUM(100-BA16)</f>
        <v>#DIV/0!</v>
      </c>
      <c r="BJ16" s="189" t="e">
        <f t="shared" ref="BJ16:BJ23" si="10">SUM(BI16-(BI16*0.5))</f>
        <v>#DIV/0!</v>
      </c>
      <c r="BK16" s="189" t="e">
        <f t="shared" ref="BK16:BK23" si="11">SUM((100-BF16)-(100-BA16))*-1</f>
        <v>#DIV/0!</v>
      </c>
      <c r="BM16" s="457" t="s">
        <v>162</v>
      </c>
      <c r="BN16" s="457"/>
      <c r="BO16" s="97"/>
      <c r="BP16" s="97"/>
      <c r="BQ16" s="189" t="e">
        <f>SUM(BP16/BO16)*100</f>
        <v>#DIV/0!</v>
      </c>
      <c r="BR16" s="190">
        <v>5</v>
      </c>
      <c r="BS16" s="190">
        <v>10</v>
      </c>
      <c r="BT16" s="97"/>
      <c r="BU16" s="97"/>
      <c r="BV16" s="189" t="e">
        <f>SUM(BU16/BT16)*100</f>
        <v>#DIV/0!</v>
      </c>
      <c r="BW16" s="190">
        <v>9</v>
      </c>
      <c r="BX16" s="190">
        <v>10</v>
      </c>
      <c r="BY16" s="189" t="e">
        <f t="shared" ref="BY16:BY23" si="12">SUM(100-BQ16)</f>
        <v>#DIV/0!</v>
      </c>
      <c r="BZ16" s="189" t="e">
        <f t="shared" ref="BZ16:BZ23" si="13">SUM(BY16-(BY16*0.5))</f>
        <v>#DIV/0!</v>
      </c>
      <c r="CA16" s="189" t="e">
        <f t="shared" ref="CA16:CA23" si="14">SUM((100-BV16)-(100-BQ16))*-1</f>
        <v>#DIV/0!</v>
      </c>
    </row>
    <row r="17" spans="1:79" x14ac:dyDescent="0.3">
      <c r="A17" s="457" t="s">
        <v>187</v>
      </c>
      <c r="B17" s="457"/>
      <c r="C17" s="97"/>
      <c r="D17" s="97"/>
      <c r="E17" s="189" t="e">
        <f t="shared" ref="E17:E23" si="15">SUM(D17/C17)*100</f>
        <v>#DIV/0!</v>
      </c>
      <c r="F17" s="190">
        <v>12</v>
      </c>
      <c r="G17" s="190">
        <v>29</v>
      </c>
      <c r="H17" s="97"/>
      <c r="I17" s="97"/>
      <c r="J17" s="189" t="e">
        <f t="shared" ref="J17:J23" si="16">SUM(I17/H17)*100</f>
        <v>#DIV/0!</v>
      </c>
      <c r="K17" s="190">
        <v>23</v>
      </c>
      <c r="L17" s="190">
        <v>29</v>
      </c>
      <c r="M17" s="189" t="e">
        <f t="shared" si="0"/>
        <v>#DIV/0!</v>
      </c>
      <c r="N17" s="189" t="e">
        <f t="shared" si="1"/>
        <v>#DIV/0!</v>
      </c>
      <c r="O17" s="189" t="e">
        <f t="shared" si="2"/>
        <v>#DIV/0!</v>
      </c>
      <c r="Q17" s="457" t="s">
        <v>187</v>
      </c>
      <c r="R17" s="457"/>
      <c r="S17" s="97"/>
      <c r="T17" s="97"/>
      <c r="U17" s="189" t="e">
        <f t="shared" ref="U17:U23" si="17">SUM(T17/S17)*100</f>
        <v>#DIV/0!</v>
      </c>
      <c r="V17" s="190">
        <v>12</v>
      </c>
      <c r="W17" s="190">
        <v>29</v>
      </c>
      <c r="X17" s="97"/>
      <c r="Y17" s="97"/>
      <c r="Z17" s="189" t="e">
        <f t="shared" ref="Z17:Z23" si="18">SUM(Y17/X17)*100</f>
        <v>#DIV/0!</v>
      </c>
      <c r="AA17" s="190">
        <v>23</v>
      </c>
      <c r="AB17" s="190">
        <v>29</v>
      </c>
      <c r="AC17" s="189" t="e">
        <f t="shared" si="3"/>
        <v>#DIV/0!</v>
      </c>
      <c r="AD17" s="189" t="e">
        <f t="shared" si="4"/>
        <v>#DIV/0!</v>
      </c>
      <c r="AE17" s="189" t="e">
        <f t="shared" si="5"/>
        <v>#DIV/0!</v>
      </c>
      <c r="AG17" s="457" t="s">
        <v>187</v>
      </c>
      <c r="AH17" s="457"/>
      <c r="AI17" s="97"/>
      <c r="AJ17" s="97"/>
      <c r="AK17" s="189" t="e">
        <f t="shared" ref="AK17:AK23" si="19">SUM(AJ17/AI17)*100</f>
        <v>#DIV/0!</v>
      </c>
      <c r="AL17" s="190">
        <v>12</v>
      </c>
      <c r="AM17" s="190">
        <v>29</v>
      </c>
      <c r="AN17" s="97"/>
      <c r="AO17" s="97"/>
      <c r="AP17" s="189" t="e">
        <f t="shared" ref="AP17:AP23" si="20">SUM(AO17/AN17)*100</f>
        <v>#DIV/0!</v>
      </c>
      <c r="AQ17" s="190">
        <v>23</v>
      </c>
      <c r="AR17" s="190">
        <v>29</v>
      </c>
      <c r="AS17" s="189" t="e">
        <f t="shared" si="6"/>
        <v>#DIV/0!</v>
      </c>
      <c r="AT17" s="189" t="e">
        <f t="shared" si="7"/>
        <v>#DIV/0!</v>
      </c>
      <c r="AU17" s="189" t="e">
        <f t="shared" si="8"/>
        <v>#DIV/0!</v>
      </c>
      <c r="AW17" s="457" t="s">
        <v>187</v>
      </c>
      <c r="AX17" s="457"/>
      <c r="AY17" s="97"/>
      <c r="AZ17" s="97"/>
      <c r="BA17" s="189" t="e">
        <f t="shared" ref="BA17:BA23" si="21">SUM(AZ17/AY17)*100</f>
        <v>#DIV/0!</v>
      </c>
      <c r="BB17" s="190">
        <v>12</v>
      </c>
      <c r="BC17" s="190">
        <v>29</v>
      </c>
      <c r="BD17" s="97"/>
      <c r="BE17" s="97"/>
      <c r="BF17" s="189" t="e">
        <f t="shared" ref="BF17:BF23" si="22">SUM(BE17/BD17)*100</f>
        <v>#DIV/0!</v>
      </c>
      <c r="BG17" s="190">
        <v>23</v>
      </c>
      <c r="BH17" s="190">
        <v>29</v>
      </c>
      <c r="BI17" s="189" t="e">
        <f t="shared" si="9"/>
        <v>#DIV/0!</v>
      </c>
      <c r="BJ17" s="189" t="e">
        <f t="shared" si="10"/>
        <v>#DIV/0!</v>
      </c>
      <c r="BK17" s="189" t="e">
        <f t="shared" si="11"/>
        <v>#DIV/0!</v>
      </c>
      <c r="BM17" s="457" t="s">
        <v>187</v>
      </c>
      <c r="BN17" s="457"/>
      <c r="BO17" s="97"/>
      <c r="BP17" s="97"/>
      <c r="BQ17" s="189" t="e">
        <f t="shared" ref="BQ17:BQ23" si="23">SUM(BP17/BO17)*100</f>
        <v>#DIV/0!</v>
      </c>
      <c r="BR17" s="190">
        <v>12</v>
      </c>
      <c r="BS17" s="190">
        <v>29</v>
      </c>
      <c r="BT17" s="97"/>
      <c r="BU17" s="97"/>
      <c r="BV17" s="189" t="e">
        <f t="shared" ref="BV17:BV23" si="24">SUM(BU17/BT17)*100</f>
        <v>#DIV/0!</v>
      </c>
      <c r="BW17" s="190">
        <v>23</v>
      </c>
      <c r="BX17" s="190">
        <v>29</v>
      </c>
      <c r="BY17" s="189" t="e">
        <f t="shared" si="12"/>
        <v>#DIV/0!</v>
      </c>
      <c r="BZ17" s="189" t="e">
        <f t="shared" si="13"/>
        <v>#DIV/0!</v>
      </c>
      <c r="CA17" s="189" t="e">
        <f t="shared" si="14"/>
        <v>#DIV/0!</v>
      </c>
    </row>
    <row r="18" spans="1:79" x14ac:dyDescent="0.3">
      <c r="A18" s="457" t="s">
        <v>164</v>
      </c>
      <c r="B18" s="457"/>
      <c r="C18" s="97"/>
      <c r="D18" s="97"/>
      <c r="E18" s="189" t="e">
        <f t="shared" si="15"/>
        <v>#DIV/0!</v>
      </c>
      <c r="F18" s="190">
        <v>6</v>
      </c>
      <c r="G18" s="190">
        <v>25</v>
      </c>
      <c r="H18" s="97"/>
      <c r="I18" s="97"/>
      <c r="J18" s="189" t="e">
        <f t="shared" si="16"/>
        <v>#DIV/0!</v>
      </c>
      <c r="K18" s="190">
        <v>22</v>
      </c>
      <c r="L18" s="190">
        <v>25</v>
      </c>
      <c r="M18" s="189" t="e">
        <f t="shared" si="0"/>
        <v>#DIV/0!</v>
      </c>
      <c r="N18" s="189" t="e">
        <f t="shared" si="1"/>
        <v>#DIV/0!</v>
      </c>
      <c r="O18" s="189" t="e">
        <f t="shared" si="2"/>
        <v>#DIV/0!</v>
      </c>
      <c r="Q18" s="457" t="s">
        <v>164</v>
      </c>
      <c r="R18" s="457"/>
      <c r="S18" s="97"/>
      <c r="T18" s="97"/>
      <c r="U18" s="189" t="e">
        <f t="shared" si="17"/>
        <v>#DIV/0!</v>
      </c>
      <c r="V18" s="190">
        <v>6</v>
      </c>
      <c r="W18" s="190">
        <v>25</v>
      </c>
      <c r="X18" s="97"/>
      <c r="Y18" s="97"/>
      <c r="Z18" s="189" t="e">
        <f t="shared" si="18"/>
        <v>#DIV/0!</v>
      </c>
      <c r="AA18" s="190">
        <v>22</v>
      </c>
      <c r="AB18" s="190">
        <v>25</v>
      </c>
      <c r="AC18" s="189" t="e">
        <f t="shared" si="3"/>
        <v>#DIV/0!</v>
      </c>
      <c r="AD18" s="189" t="e">
        <f t="shared" si="4"/>
        <v>#DIV/0!</v>
      </c>
      <c r="AE18" s="189" t="e">
        <f t="shared" si="5"/>
        <v>#DIV/0!</v>
      </c>
      <c r="AG18" s="457" t="s">
        <v>164</v>
      </c>
      <c r="AH18" s="457"/>
      <c r="AI18" s="97"/>
      <c r="AJ18" s="97"/>
      <c r="AK18" s="189" t="e">
        <f t="shared" si="19"/>
        <v>#DIV/0!</v>
      </c>
      <c r="AL18" s="190">
        <v>6</v>
      </c>
      <c r="AM18" s="190">
        <v>25</v>
      </c>
      <c r="AN18" s="97"/>
      <c r="AO18" s="97"/>
      <c r="AP18" s="189" t="e">
        <f t="shared" si="20"/>
        <v>#DIV/0!</v>
      </c>
      <c r="AQ18" s="190">
        <v>22</v>
      </c>
      <c r="AR18" s="190">
        <v>25</v>
      </c>
      <c r="AS18" s="189" t="e">
        <f t="shared" si="6"/>
        <v>#DIV/0!</v>
      </c>
      <c r="AT18" s="189" t="e">
        <f t="shared" si="7"/>
        <v>#DIV/0!</v>
      </c>
      <c r="AU18" s="189" t="e">
        <f t="shared" si="8"/>
        <v>#DIV/0!</v>
      </c>
      <c r="AW18" s="457" t="s">
        <v>164</v>
      </c>
      <c r="AX18" s="457"/>
      <c r="AY18" s="97"/>
      <c r="AZ18" s="97"/>
      <c r="BA18" s="189" t="e">
        <f t="shared" si="21"/>
        <v>#DIV/0!</v>
      </c>
      <c r="BB18" s="190">
        <v>6</v>
      </c>
      <c r="BC18" s="190">
        <v>25</v>
      </c>
      <c r="BD18" s="97"/>
      <c r="BE18" s="97"/>
      <c r="BF18" s="189" t="e">
        <f t="shared" si="22"/>
        <v>#DIV/0!</v>
      </c>
      <c r="BG18" s="190">
        <v>22</v>
      </c>
      <c r="BH18" s="190">
        <v>25</v>
      </c>
      <c r="BI18" s="189" t="e">
        <f t="shared" si="9"/>
        <v>#DIV/0!</v>
      </c>
      <c r="BJ18" s="189" t="e">
        <f t="shared" si="10"/>
        <v>#DIV/0!</v>
      </c>
      <c r="BK18" s="189" t="e">
        <f t="shared" si="11"/>
        <v>#DIV/0!</v>
      </c>
      <c r="BM18" s="457" t="s">
        <v>164</v>
      </c>
      <c r="BN18" s="457"/>
      <c r="BO18" s="97"/>
      <c r="BP18" s="97"/>
      <c r="BQ18" s="189" t="e">
        <f t="shared" si="23"/>
        <v>#DIV/0!</v>
      </c>
      <c r="BR18" s="190">
        <v>6</v>
      </c>
      <c r="BS18" s="190">
        <v>25</v>
      </c>
      <c r="BT18" s="97"/>
      <c r="BU18" s="97"/>
      <c r="BV18" s="189" t="e">
        <f t="shared" si="24"/>
        <v>#DIV/0!</v>
      </c>
      <c r="BW18" s="190">
        <v>22</v>
      </c>
      <c r="BX18" s="190">
        <v>25</v>
      </c>
      <c r="BY18" s="189" t="e">
        <f t="shared" si="12"/>
        <v>#DIV/0!</v>
      </c>
      <c r="BZ18" s="189" t="e">
        <f t="shared" si="13"/>
        <v>#DIV/0!</v>
      </c>
      <c r="CA18" s="189" t="e">
        <f t="shared" si="14"/>
        <v>#DIV/0!</v>
      </c>
    </row>
    <row r="19" spans="1:79" x14ac:dyDescent="0.3">
      <c r="A19" s="457" t="s">
        <v>165</v>
      </c>
      <c r="B19" s="457"/>
      <c r="C19" s="97"/>
      <c r="D19" s="97"/>
      <c r="E19" s="189" t="e">
        <f t="shared" si="15"/>
        <v>#DIV/0!</v>
      </c>
      <c r="F19" s="190">
        <v>2</v>
      </c>
      <c r="G19" s="190">
        <v>21</v>
      </c>
      <c r="H19" s="97"/>
      <c r="I19" s="97"/>
      <c r="J19" s="189" t="e">
        <f t="shared" si="16"/>
        <v>#DIV/0!</v>
      </c>
      <c r="K19" s="190">
        <v>16</v>
      </c>
      <c r="L19" s="190">
        <v>21</v>
      </c>
      <c r="M19" s="189" t="e">
        <f t="shared" si="0"/>
        <v>#DIV/0!</v>
      </c>
      <c r="N19" s="189" t="e">
        <f t="shared" si="1"/>
        <v>#DIV/0!</v>
      </c>
      <c r="O19" s="189" t="e">
        <f t="shared" si="2"/>
        <v>#DIV/0!</v>
      </c>
      <c r="Q19" s="457" t="s">
        <v>165</v>
      </c>
      <c r="R19" s="457"/>
      <c r="S19" s="97"/>
      <c r="T19" s="97"/>
      <c r="U19" s="189" t="e">
        <f t="shared" si="17"/>
        <v>#DIV/0!</v>
      </c>
      <c r="V19" s="190">
        <v>2</v>
      </c>
      <c r="W19" s="190">
        <v>21</v>
      </c>
      <c r="X19" s="97"/>
      <c r="Y19" s="97"/>
      <c r="Z19" s="189" t="e">
        <f t="shared" si="18"/>
        <v>#DIV/0!</v>
      </c>
      <c r="AA19" s="190">
        <v>16</v>
      </c>
      <c r="AB19" s="190">
        <v>21</v>
      </c>
      <c r="AC19" s="189" t="e">
        <f t="shared" si="3"/>
        <v>#DIV/0!</v>
      </c>
      <c r="AD19" s="189" t="e">
        <f t="shared" si="4"/>
        <v>#DIV/0!</v>
      </c>
      <c r="AE19" s="189" t="e">
        <f t="shared" si="5"/>
        <v>#DIV/0!</v>
      </c>
      <c r="AG19" s="457" t="s">
        <v>165</v>
      </c>
      <c r="AH19" s="457"/>
      <c r="AI19" s="97"/>
      <c r="AJ19" s="97"/>
      <c r="AK19" s="189" t="e">
        <f t="shared" si="19"/>
        <v>#DIV/0!</v>
      </c>
      <c r="AL19" s="190">
        <v>2</v>
      </c>
      <c r="AM19" s="190">
        <v>21</v>
      </c>
      <c r="AN19" s="97"/>
      <c r="AO19" s="97"/>
      <c r="AP19" s="189" t="e">
        <f t="shared" si="20"/>
        <v>#DIV/0!</v>
      </c>
      <c r="AQ19" s="190">
        <v>16</v>
      </c>
      <c r="AR19" s="190">
        <v>21</v>
      </c>
      <c r="AS19" s="189" t="e">
        <f t="shared" si="6"/>
        <v>#DIV/0!</v>
      </c>
      <c r="AT19" s="189" t="e">
        <f t="shared" si="7"/>
        <v>#DIV/0!</v>
      </c>
      <c r="AU19" s="189" t="e">
        <f t="shared" si="8"/>
        <v>#DIV/0!</v>
      </c>
      <c r="AW19" s="457" t="s">
        <v>165</v>
      </c>
      <c r="AX19" s="457"/>
      <c r="AY19" s="97"/>
      <c r="AZ19" s="97"/>
      <c r="BA19" s="189" t="e">
        <f t="shared" si="21"/>
        <v>#DIV/0!</v>
      </c>
      <c r="BB19" s="190">
        <v>2</v>
      </c>
      <c r="BC19" s="190">
        <v>21</v>
      </c>
      <c r="BD19" s="97"/>
      <c r="BE19" s="97"/>
      <c r="BF19" s="189" t="e">
        <f t="shared" si="22"/>
        <v>#DIV/0!</v>
      </c>
      <c r="BG19" s="190">
        <v>16</v>
      </c>
      <c r="BH19" s="190">
        <v>21</v>
      </c>
      <c r="BI19" s="189" t="e">
        <f t="shared" si="9"/>
        <v>#DIV/0!</v>
      </c>
      <c r="BJ19" s="189" t="e">
        <f t="shared" si="10"/>
        <v>#DIV/0!</v>
      </c>
      <c r="BK19" s="189" t="e">
        <f t="shared" si="11"/>
        <v>#DIV/0!</v>
      </c>
      <c r="BM19" s="457" t="s">
        <v>165</v>
      </c>
      <c r="BN19" s="457"/>
      <c r="BO19" s="97"/>
      <c r="BP19" s="97"/>
      <c r="BQ19" s="189" t="e">
        <f t="shared" si="23"/>
        <v>#DIV/0!</v>
      </c>
      <c r="BR19" s="190">
        <v>2</v>
      </c>
      <c r="BS19" s="190">
        <v>21</v>
      </c>
      <c r="BT19" s="97"/>
      <c r="BU19" s="97"/>
      <c r="BV19" s="189" t="e">
        <f t="shared" si="24"/>
        <v>#DIV/0!</v>
      </c>
      <c r="BW19" s="190">
        <v>16</v>
      </c>
      <c r="BX19" s="190">
        <v>21</v>
      </c>
      <c r="BY19" s="189" t="e">
        <f t="shared" si="12"/>
        <v>#DIV/0!</v>
      </c>
      <c r="BZ19" s="189" t="e">
        <f t="shared" si="13"/>
        <v>#DIV/0!</v>
      </c>
      <c r="CA19" s="189" t="e">
        <f t="shared" si="14"/>
        <v>#DIV/0!</v>
      </c>
    </row>
    <row r="20" spans="1:79" x14ac:dyDescent="0.3">
      <c r="A20" s="457" t="s">
        <v>166</v>
      </c>
      <c r="B20" s="457"/>
      <c r="C20" s="97"/>
      <c r="D20" s="97"/>
      <c r="E20" s="189" t="e">
        <f t="shared" si="15"/>
        <v>#DIV/0!</v>
      </c>
      <c r="F20" s="190">
        <v>2</v>
      </c>
      <c r="G20" s="190">
        <v>4</v>
      </c>
      <c r="H20" s="97"/>
      <c r="I20" s="97"/>
      <c r="J20" s="189" t="e">
        <f t="shared" si="16"/>
        <v>#DIV/0!</v>
      </c>
      <c r="K20" s="190">
        <v>4</v>
      </c>
      <c r="L20" s="190">
        <v>4</v>
      </c>
      <c r="M20" s="189" t="e">
        <f t="shared" si="0"/>
        <v>#DIV/0!</v>
      </c>
      <c r="N20" s="189" t="e">
        <f t="shared" si="1"/>
        <v>#DIV/0!</v>
      </c>
      <c r="O20" s="189" t="e">
        <f t="shared" si="2"/>
        <v>#DIV/0!</v>
      </c>
      <c r="Q20" s="457" t="s">
        <v>166</v>
      </c>
      <c r="R20" s="457"/>
      <c r="S20" s="97"/>
      <c r="T20" s="97"/>
      <c r="U20" s="189" t="e">
        <f t="shared" si="17"/>
        <v>#DIV/0!</v>
      </c>
      <c r="V20" s="190">
        <v>2</v>
      </c>
      <c r="W20" s="190">
        <v>4</v>
      </c>
      <c r="X20" s="97"/>
      <c r="Y20" s="97"/>
      <c r="Z20" s="189" t="e">
        <f t="shared" si="18"/>
        <v>#DIV/0!</v>
      </c>
      <c r="AA20" s="190">
        <v>4</v>
      </c>
      <c r="AB20" s="190">
        <v>4</v>
      </c>
      <c r="AC20" s="189" t="e">
        <f t="shared" si="3"/>
        <v>#DIV/0!</v>
      </c>
      <c r="AD20" s="189" t="e">
        <f t="shared" si="4"/>
        <v>#DIV/0!</v>
      </c>
      <c r="AE20" s="189" t="e">
        <f t="shared" si="5"/>
        <v>#DIV/0!</v>
      </c>
      <c r="AG20" s="457" t="s">
        <v>166</v>
      </c>
      <c r="AH20" s="457"/>
      <c r="AI20" s="97"/>
      <c r="AJ20" s="97"/>
      <c r="AK20" s="189" t="e">
        <f t="shared" si="19"/>
        <v>#DIV/0!</v>
      </c>
      <c r="AL20" s="190">
        <v>2</v>
      </c>
      <c r="AM20" s="190">
        <v>4</v>
      </c>
      <c r="AN20" s="97"/>
      <c r="AO20" s="97"/>
      <c r="AP20" s="189" t="e">
        <f t="shared" si="20"/>
        <v>#DIV/0!</v>
      </c>
      <c r="AQ20" s="190">
        <v>4</v>
      </c>
      <c r="AR20" s="190">
        <v>4</v>
      </c>
      <c r="AS20" s="189" t="e">
        <f t="shared" si="6"/>
        <v>#DIV/0!</v>
      </c>
      <c r="AT20" s="189" t="e">
        <f t="shared" si="7"/>
        <v>#DIV/0!</v>
      </c>
      <c r="AU20" s="189" t="e">
        <f t="shared" si="8"/>
        <v>#DIV/0!</v>
      </c>
      <c r="AW20" s="457" t="s">
        <v>166</v>
      </c>
      <c r="AX20" s="457"/>
      <c r="AY20" s="97"/>
      <c r="AZ20" s="97"/>
      <c r="BA20" s="189" t="e">
        <f t="shared" si="21"/>
        <v>#DIV/0!</v>
      </c>
      <c r="BB20" s="190">
        <v>2</v>
      </c>
      <c r="BC20" s="190">
        <v>4</v>
      </c>
      <c r="BD20" s="97"/>
      <c r="BE20" s="97"/>
      <c r="BF20" s="189" t="e">
        <f t="shared" si="22"/>
        <v>#DIV/0!</v>
      </c>
      <c r="BG20" s="190">
        <v>4</v>
      </c>
      <c r="BH20" s="190">
        <v>4</v>
      </c>
      <c r="BI20" s="189" t="e">
        <f t="shared" si="9"/>
        <v>#DIV/0!</v>
      </c>
      <c r="BJ20" s="189" t="e">
        <f t="shared" si="10"/>
        <v>#DIV/0!</v>
      </c>
      <c r="BK20" s="189" t="e">
        <f t="shared" si="11"/>
        <v>#DIV/0!</v>
      </c>
      <c r="BM20" s="457" t="s">
        <v>166</v>
      </c>
      <c r="BN20" s="457"/>
      <c r="BO20" s="97"/>
      <c r="BP20" s="97"/>
      <c r="BQ20" s="189" t="e">
        <f t="shared" si="23"/>
        <v>#DIV/0!</v>
      </c>
      <c r="BR20" s="190">
        <v>2</v>
      </c>
      <c r="BS20" s="190">
        <v>4</v>
      </c>
      <c r="BT20" s="97"/>
      <c r="BU20" s="97"/>
      <c r="BV20" s="189" t="e">
        <f t="shared" si="24"/>
        <v>#DIV/0!</v>
      </c>
      <c r="BW20" s="190">
        <v>4</v>
      </c>
      <c r="BX20" s="190">
        <v>4</v>
      </c>
      <c r="BY20" s="189" t="e">
        <f t="shared" si="12"/>
        <v>#DIV/0!</v>
      </c>
      <c r="BZ20" s="189" t="e">
        <f t="shared" si="13"/>
        <v>#DIV/0!</v>
      </c>
      <c r="CA20" s="189" t="e">
        <f t="shared" si="14"/>
        <v>#DIV/0!</v>
      </c>
    </row>
    <row r="21" spans="1:79" x14ac:dyDescent="0.3">
      <c r="A21" s="457" t="s">
        <v>167</v>
      </c>
      <c r="B21" s="457"/>
      <c r="C21" s="97"/>
      <c r="D21" s="97"/>
      <c r="E21" s="189" t="e">
        <f t="shared" si="15"/>
        <v>#DIV/0!</v>
      </c>
      <c r="F21" s="190">
        <v>2</v>
      </c>
      <c r="G21" s="190">
        <v>8</v>
      </c>
      <c r="H21" s="97"/>
      <c r="I21" s="97"/>
      <c r="J21" s="189" t="e">
        <f t="shared" si="16"/>
        <v>#DIV/0!</v>
      </c>
      <c r="K21" s="190">
        <v>7</v>
      </c>
      <c r="L21" s="190">
        <v>8</v>
      </c>
      <c r="M21" s="189" t="e">
        <f t="shared" si="0"/>
        <v>#DIV/0!</v>
      </c>
      <c r="N21" s="189" t="e">
        <f t="shared" si="1"/>
        <v>#DIV/0!</v>
      </c>
      <c r="O21" s="189" t="e">
        <f t="shared" si="2"/>
        <v>#DIV/0!</v>
      </c>
      <c r="Q21" s="457" t="s">
        <v>167</v>
      </c>
      <c r="R21" s="457"/>
      <c r="S21" s="97"/>
      <c r="T21" s="97"/>
      <c r="U21" s="189" t="e">
        <f t="shared" si="17"/>
        <v>#DIV/0!</v>
      </c>
      <c r="V21" s="190">
        <v>2</v>
      </c>
      <c r="W21" s="190">
        <v>8</v>
      </c>
      <c r="X21" s="97"/>
      <c r="Y21" s="97"/>
      <c r="Z21" s="189" t="e">
        <f t="shared" si="18"/>
        <v>#DIV/0!</v>
      </c>
      <c r="AA21" s="190">
        <v>7</v>
      </c>
      <c r="AB21" s="190">
        <v>8</v>
      </c>
      <c r="AC21" s="189" t="e">
        <f t="shared" si="3"/>
        <v>#DIV/0!</v>
      </c>
      <c r="AD21" s="189" t="e">
        <f t="shared" si="4"/>
        <v>#DIV/0!</v>
      </c>
      <c r="AE21" s="189" t="e">
        <f t="shared" si="5"/>
        <v>#DIV/0!</v>
      </c>
      <c r="AG21" s="457" t="s">
        <v>167</v>
      </c>
      <c r="AH21" s="457"/>
      <c r="AI21" s="97"/>
      <c r="AJ21" s="97"/>
      <c r="AK21" s="189" t="e">
        <f t="shared" si="19"/>
        <v>#DIV/0!</v>
      </c>
      <c r="AL21" s="190">
        <v>2</v>
      </c>
      <c r="AM21" s="190">
        <v>8</v>
      </c>
      <c r="AN21" s="97"/>
      <c r="AO21" s="97"/>
      <c r="AP21" s="189" t="e">
        <f t="shared" si="20"/>
        <v>#DIV/0!</v>
      </c>
      <c r="AQ21" s="190">
        <v>7</v>
      </c>
      <c r="AR21" s="190">
        <v>8</v>
      </c>
      <c r="AS21" s="189" t="e">
        <f t="shared" si="6"/>
        <v>#DIV/0!</v>
      </c>
      <c r="AT21" s="189" t="e">
        <f t="shared" si="7"/>
        <v>#DIV/0!</v>
      </c>
      <c r="AU21" s="189" t="e">
        <f t="shared" si="8"/>
        <v>#DIV/0!</v>
      </c>
      <c r="AW21" s="457" t="s">
        <v>167</v>
      </c>
      <c r="AX21" s="457"/>
      <c r="AY21" s="97"/>
      <c r="AZ21" s="97"/>
      <c r="BA21" s="189" t="e">
        <f t="shared" si="21"/>
        <v>#DIV/0!</v>
      </c>
      <c r="BB21" s="190">
        <v>2</v>
      </c>
      <c r="BC21" s="190">
        <v>8</v>
      </c>
      <c r="BD21" s="97"/>
      <c r="BE21" s="97"/>
      <c r="BF21" s="189" t="e">
        <f t="shared" si="22"/>
        <v>#DIV/0!</v>
      </c>
      <c r="BG21" s="190">
        <v>7</v>
      </c>
      <c r="BH21" s="190">
        <v>8</v>
      </c>
      <c r="BI21" s="189" t="e">
        <f t="shared" si="9"/>
        <v>#DIV/0!</v>
      </c>
      <c r="BJ21" s="189" t="e">
        <f t="shared" si="10"/>
        <v>#DIV/0!</v>
      </c>
      <c r="BK21" s="189" t="e">
        <f t="shared" si="11"/>
        <v>#DIV/0!</v>
      </c>
      <c r="BM21" s="457" t="s">
        <v>167</v>
      </c>
      <c r="BN21" s="457"/>
      <c r="BO21" s="97"/>
      <c r="BP21" s="97"/>
      <c r="BQ21" s="189" t="e">
        <f t="shared" si="23"/>
        <v>#DIV/0!</v>
      </c>
      <c r="BR21" s="190">
        <v>2</v>
      </c>
      <c r="BS21" s="190">
        <v>8</v>
      </c>
      <c r="BT21" s="97"/>
      <c r="BU21" s="97"/>
      <c r="BV21" s="189" t="e">
        <f t="shared" si="24"/>
        <v>#DIV/0!</v>
      </c>
      <c r="BW21" s="190">
        <v>7</v>
      </c>
      <c r="BX21" s="190">
        <v>8</v>
      </c>
      <c r="BY21" s="189" t="e">
        <f t="shared" si="12"/>
        <v>#DIV/0!</v>
      </c>
      <c r="BZ21" s="189" t="e">
        <f t="shared" si="13"/>
        <v>#DIV/0!</v>
      </c>
      <c r="CA21" s="189" t="e">
        <f t="shared" si="14"/>
        <v>#DIV/0!</v>
      </c>
    </row>
    <row r="22" spans="1:79" x14ac:dyDescent="0.3">
      <c r="A22" s="457" t="s">
        <v>168</v>
      </c>
      <c r="B22" s="457"/>
      <c r="C22" s="97"/>
      <c r="D22" s="97"/>
      <c r="E22" s="189" t="e">
        <f t="shared" si="15"/>
        <v>#DIV/0!</v>
      </c>
      <c r="F22" s="190">
        <v>0</v>
      </c>
      <c r="G22" s="190">
        <v>10</v>
      </c>
      <c r="H22" s="97"/>
      <c r="I22" s="97"/>
      <c r="J22" s="189" t="e">
        <f t="shared" si="16"/>
        <v>#DIV/0!</v>
      </c>
      <c r="K22" s="190">
        <v>7</v>
      </c>
      <c r="L22" s="190">
        <v>10</v>
      </c>
      <c r="M22" s="189" t="e">
        <f t="shared" si="0"/>
        <v>#DIV/0!</v>
      </c>
      <c r="N22" s="189" t="e">
        <f t="shared" si="1"/>
        <v>#DIV/0!</v>
      </c>
      <c r="O22" s="189" t="e">
        <f t="shared" si="2"/>
        <v>#DIV/0!</v>
      </c>
      <c r="Q22" s="457" t="s">
        <v>168</v>
      </c>
      <c r="R22" s="457"/>
      <c r="S22" s="97"/>
      <c r="T22" s="97"/>
      <c r="U22" s="189" t="e">
        <f t="shared" si="17"/>
        <v>#DIV/0!</v>
      </c>
      <c r="V22" s="190">
        <v>0</v>
      </c>
      <c r="W22" s="190">
        <v>10</v>
      </c>
      <c r="X22" s="97"/>
      <c r="Y22" s="97"/>
      <c r="Z22" s="189" t="e">
        <f t="shared" si="18"/>
        <v>#DIV/0!</v>
      </c>
      <c r="AA22" s="190">
        <v>7</v>
      </c>
      <c r="AB22" s="190">
        <v>10</v>
      </c>
      <c r="AC22" s="189" t="e">
        <f t="shared" si="3"/>
        <v>#DIV/0!</v>
      </c>
      <c r="AD22" s="189" t="e">
        <f t="shared" si="4"/>
        <v>#DIV/0!</v>
      </c>
      <c r="AE22" s="189" t="e">
        <f t="shared" si="5"/>
        <v>#DIV/0!</v>
      </c>
      <c r="AG22" s="457" t="s">
        <v>168</v>
      </c>
      <c r="AH22" s="457"/>
      <c r="AI22" s="97"/>
      <c r="AJ22" s="97"/>
      <c r="AK22" s="189" t="e">
        <f t="shared" si="19"/>
        <v>#DIV/0!</v>
      </c>
      <c r="AL22" s="190">
        <v>0</v>
      </c>
      <c r="AM22" s="190">
        <v>10</v>
      </c>
      <c r="AN22" s="97"/>
      <c r="AO22" s="97"/>
      <c r="AP22" s="189" t="e">
        <f t="shared" si="20"/>
        <v>#DIV/0!</v>
      </c>
      <c r="AQ22" s="190">
        <v>7</v>
      </c>
      <c r="AR22" s="190">
        <v>10</v>
      </c>
      <c r="AS22" s="189" t="e">
        <f t="shared" si="6"/>
        <v>#DIV/0!</v>
      </c>
      <c r="AT22" s="189" t="e">
        <f t="shared" si="7"/>
        <v>#DIV/0!</v>
      </c>
      <c r="AU22" s="189" t="e">
        <f t="shared" si="8"/>
        <v>#DIV/0!</v>
      </c>
      <c r="AW22" s="457" t="s">
        <v>168</v>
      </c>
      <c r="AX22" s="457"/>
      <c r="AY22" s="97"/>
      <c r="AZ22" s="97"/>
      <c r="BA22" s="189" t="e">
        <f t="shared" si="21"/>
        <v>#DIV/0!</v>
      </c>
      <c r="BB22" s="190">
        <v>0</v>
      </c>
      <c r="BC22" s="190">
        <v>10</v>
      </c>
      <c r="BD22" s="97"/>
      <c r="BE22" s="97"/>
      <c r="BF22" s="189" t="e">
        <f t="shared" si="22"/>
        <v>#DIV/0!</v>
      </c>
      <c r="BG22" s="190">
        <v>7</v>
      </c>
      <c r="BH22" s="190">
        <v>10</v>
      </c>
      <c r="BI22" s="189" t="e">
        <f t="shared" si="9"/>
        <v>#DIV/0!</v>
      </c>
      <c r="BJ22" s="189" t="e">
        <f t="shared" si="10"/>
        <v>#DIV/0!</v>
      </c>
      <c r="BK22" s="189" t="e">
        <f t="shared" si="11"/>
        <v>#DIV/0!</v>
      </c>
      <c r="BM22" s="457" t="s">
        <v>168</v>
      </c>
      <c r="BN22" s="457"/>
      <c r="BO22" s="97"/>
      <c r="BP22" s="97"/>
      <c r="BQ22" s="189" t="e">
        <f t="shared" si="23"/>
        <v>#DIV/0!</v>
      </c>
      <c r="BR22" s="190">
        <v>0</v>
      </c>
      <c r="BS22" s="190">
        <v>10</v>
      </c>
      <c r="BT22" s="97"/>
      <c r="BU22" s="97"/>
      <c r="BV22" s="189" t="e">
        <f t="shared" si="24"/>
        <v>#DIV/0!</v>
      </c>
      <c r="BW22" s="190">
        <v>7</v>
      </c>
      <c r="BX22" s="190">
        <v>10</v>
      </c>
      <c r="BY22" s="189" t="e">
        <f t="shared" si="12"/>
        <v>#DIV/0!</v>
      </c>
      <c r="BZ22" s="189" t="e">
        <f t="shared" si="13"/>
        <v>#DIV/0!</v>
      </c>
      <c r="CA22" s="189" t="e">
        <f t="shared" si="14"/>
        <v>#DIV/0!</v>
      </c>
    </row>
    <row r="23" spans="1:79" s="194" customFormat="1" x14ac:dyDescent="0.3">
      <c r="A23" s="461" t="s">
        <v>169</v>
      </c>
      <c r="B23" s="457"/>
      <c r="C23" s="191"/>
      <c r="D23" s="191"/>
      <c r="E23" s="192" t="e">
        <f t="shared" si="15"/>
        <v>#DIV/0!</v>
      </c>
      <c r="F23" s="193">
        <v>30</v>
      </c>
      <c r="G23" s="193">
        <v>117</v>
      </c>
      <c r="H23" s="191"/>
      <c r="I23" s="191"/>
      <c r="J23" s="192" t="e">
        <f t="shared" si="16"/>
        <v>#DIV/0!</v>
      </c>
      <c r="K23" s="193">
        <v>86</v>
      </c>
      <c r="L23" s="193">
        <v>117</v>
      </c>
      <c r="M23" s="192" t="e">
        <f t="shared" si="0"/>
        <v>#DIV/0!</v>
      </c>
      <c r="N23" s="192" t="e">
        <f t="shared" si="1"/>
        <v>#DIV/0!</v>
      </c>
      <c r="O23" s="189" t="e">
        <f t="shared" si="2"/>
        <v>#DIV/0!</v>
      </c>
      <c r="Q23" s="461" t="s">
        <v>169</v>
      </c>
      <c r="R23" s="457"/>
      <c r="S23" s="191"/>
      <c r="T23" s="191"/>
      <c r="U23" s="192" t="e">
        <f t="shared" si="17"/>
        <v>#DIV/0!</v>
      </c>
      <c r="V23" s="193">
        <v>30</v>
      </c>
      <c r="W23" s="193">
        <v>117</v>
      </c>
      <c r="X23" s="191"/>
      <c r="Y23" s="191"/>
      <c r="Z23" s="192" t="e">
        <f t="shared" si="18"/>
        <v>#DIV/0!</v>
      </c>
      <c r="AA23" s="193">
        <v>86</v>
      </c>
      <c r="AB23" s="193">
        <v>117</v>
      </c>
      <c r="AC23" s="192" t="e">
        <f t="shared" si="3"/>
        <v>#DIV/0!</v>
      </c>
      <c r="AD23" s="192" t="e">
        <f t="shared" si="4"/>
        <v>#DIV/0!</v>
      </c>
      <c r="AE23" s="189" t="e">
        <f t="shared" si="5"/>
        <v>#DIV/0!</v>
      </c>
      <c r="AG23" s="461" t="s">
        <v>169</v>
      </c>
      <c r="AH23" s="457"/>
      <c r="AI23" s="191"/>
      <c r="AJ23" s="191"/>
      <c r="AK23" s="192" t="e">
        <f t="shared" si="19"/>
        <v>#DIV/0!</v>
      </c>
      <c r="AL23" s="193">
        <v>30</v>
      </c>
      <c r="AM23" s="193">
        <v>117</v>
      </c>
      <c r="AN23" s="191"/>
      <c r="AO23" s="191"/>
      <c r="AP23" s="192" t="e">
        <f t="shared" si="20"/>
        <v>#DIV/0!</v>
      </c>
      <c r="AQ23" s="193">
        <v>86</v>
      </c>
      <c r="AR23" s="193">
        <v>117</v>
      </c>
      <c r="AS23" s="192" t="e">
        <f t="shared" si="6"/>
        <v>#DIV/0!</v>
      </c>
      <c r="AT23" s="192" t="e">
        <f t="shared" si="7"/>
        <v>#DIV/0!</v>
      </c>
      <c r="AU23" s="189" t="e">
        <f t="shared" si="8"/>
        <v>#DIV/0!</v>
      </c>
      <c r="AW23" s="461" t="s">
        <v>169</v>
      </c>
      <c r="AX23" s="457"/>
      <c r="AY23" s="191"/>
      <c r="AZ23" s="191"/>
      <c r="BA23" s="192" t="e">
        <f t="shared" si="21"/>
        <v>#DIV/0!</v>
      </c>
      <c r="BB23" s="193">
        <v>30</v>
      </c>
      <c r="BC23" s="193">
        <v>117</v>
      </c>
      <c r="BD23" s="191"/>
      <c r="BE23" s="191"/>
      <c r="BF23" s="192" t="e">
        <f t="shared" si="22"/>
        <v>#DIV/0!</v>
      </c>
      <c r="BG23" s="193">
        <v>86</v>
      </c>
      <c r="BH23" s="193">
        <v>117</v>
      </c>
      <c r="BI23" s="192" t="e">
        <f t="shared" si="9"/>
        <v>#DIV/0!</v>
      </c>
      <c r="BJ23" s="192" t="e">
        <f t="shared" si="10"/>
        <v>#DIV/0!</v>
      </c>
      <c r="BK23" s="189" t="e">
        <f t="shared" si="11"/>
        <v>#DIV/0!</v>
      </c>
      <c r="BM23" s="461" t="s">
        <v>169</v>
      </c>
      <c r="BN23" s="457"/>
      <c r="BO23" s="191"/>
      <c r="BP23" s="191"/>
      <c r="BQ23" s="192" t="e">
        <f t="shared" si="23"/>
        <v>#DIV/0!</v>
      </c>
      <c r="BR23" s="193">
        <v>30</v>
      </c>
      <c r="BS23" s="193">
        <v>117</v>
      </c>
      <c r="BT23" s="191"/>
      <c r="BU23" s="191"/>
      <c r="BV23" s="192" t="e">
        <f t="shared" si="24"/>
        <v>#DIV/0!</v>
      </c>
      <c r="BW23" s="193">
        <v>86</v>
      </c>
      <c r="BX23" s="193">
        <v>117</v>
      </c>
      <c r="BY23" s="192" t="e">
        <f t="shared" si="12"/>
        <v>#DIV/0!</v>
      </c>
      <c r="BZ23" s="192" t="e">
        <f t="shared" si="13"/>
        <v>#DIV/0!</v>
      </c>
      <c r="CA23" s="189" t="e">
        <f t="shared" si="14"/>
        <v>#DIV/0!</v>
      </c>
    </row>
    <row r="24" spans="1:79" ht="18" x14ac:dyDescent="0.35">
      <c r="A24" s="462" t="s">
        <v>188</v>
      </c>
      <c r="B24" s="457"/>
      <c r="C24" s="457"/>
      <c r="D24" s="457"/>
      <c r="E24" s="457"/>
      <c r="F24" s="457"/>
      <c r="G24" s="457"/>
      <c r="H24" s="457"/>
      <c r="I24" s="457"/>
      <c r="J24" s="457"/>
      <c r="K24" s="457"/>
      <c r="L24" s="457"/>
      <c r="M24" s="457"/>
      <c r="N24" s="457"/>
      <c r="O24" s="457"/>
      <c r="Q24" s="462" t="s">
        <v>188</v>
      </c>
      <c r="R24" s="457"/>
      <c r="S24" s="457"/>
      <c r="T24" s="457"/>
      <c r="U24" s="457"/>
      <c r="V24" s="457"/>
      <c r="W24" s="457"/>
      <c r="X24" s="457"/>
      <c r="Y24" s="457"/>
      <c r="Z24" s="457"/>
      <c r="AA24" s="457"/>
      <c r="AB24" s="457"/>
      <c r="AC24" s="457"/>
      <c r="AD24" s="457"/>
      <c r="AE24" s="457"/>
      <c r="AG24" s="462" t="s">
        <v>188</v>
      </c>
      <c r="AH24" s="457"/>
      <c r="AI24" s="457"/>
      <c r="AJ24" s="457"/>
      <c r="AK24" s="457"/>
      <c r="AL24" s="457"/>
      <c r="AM24" s="457"/>
      <c r="AN24" s="457"/>
      <c r="AO24" s="457"/>
      <c r="AP24" s="457"/>
      <c r="AQ24" s="457"/>
      <c r="AR24" s="457"/>
      <c r="AS24" s="457"/>
      <c r="AT24" s="457"/>
      <c r="AU24" s="457"/>
      <c r="AW24" s="462" t="s">
        <v>188</v>
      </c>
      <c r="AX24" s="457"/>
      <c r="AY24" s="457"/>
      <c r="AZ24" s="457"/>
      <c r="BA24" s="457"/>
      <c r="BB24" s="457"/>
      <c r="BC24" s="457"/>
      <c r="BD24" s="457"/>
      <c r="BE24" s="457"/>
      <c r="BF24" s="457"/>
      <c r="BG24" s="457"/>
      <c r="BH24" s="457"/>
      <c r="BI24" s="457"/>
      <c r="BJ24" s="457"/>
      <c r="BK24" s="457"/>
      <c r="BM24" s="462" t="s">
        <v>188</v>
      </c>
      <c r="BN24" s="457"/>
      <c r="BO24" s="457"/>
      <c r="BP24" s="457"/>
      <c r="BQ24" s="457"/>
      <c r="BR24" s="457"/>
      <c r="BS24" s="457"/>
      <c r="BT24" s="457"/>
      <c r="BU24" s="457"/>
      <c r="BV24" s="457"/>
      <c r="BW24" s="457"/>
      <c r="BX24" s="457"/>
      <c r="BY24" s="457"/>
      <c r="BZ24" s="457"/>
      <c r="CA24" s="457"/>
    </row>
    <row r="25" spans="1:79" x14ac:dyDescent="0.3">
      <c r="A25" s="463" t="s">
        <v>44</v>
      </c>
      <c r="B25" s="457"/>
      <c r="C25" s="457"/>
      <c r="D25" s="457"/>
      <c r="E25" s="457"/>
      <c r="F25" s="457"/>
      <c r="G25" s="457"/>
      <c r="H25" s="457"/>
      <c r="I25" s="457"/>
      <c r="J25" s="457"/>
      <c r="K25" s="457"/>
      <c r="L25" s="457"/>
      <c r="M25" s="464" t="s">
        <v>45</v>
      </c>
      <c r="N25" s="464"/>
      <c r="O25" s="464"/>
      <c r="Q25" s="463" t="s">
        <v>44</v>
      </c>
      <c r="R25" s="457"/>
      <c r="S25" s="457"/>
      <c r="T25" s="457"/>
      <c r="U25" s="457"/>
      <c r="V25" s="457"/>
      <c r="W25" s="457"/>
      <c r="X25" s="457"/>
      <c r="Y25" s="457"/>
      <c r="Z25" s="457"/>
      <c r="AA25" s="457"/>
      <c r="AB25" s="457"/>
      <c r="AC25" s="464" t="s">
        <v>45</v>
      </c>
      <c r="AD25" s="464"/>
      <c r="AE25" s="464"/>
      <c r="AG25" s="463" t="s">
        <v>44</v>
      </c>
      <c r="AH25" s="457"/>
      <c r="AI25" s="457"/>
      <c r="AJ25" s="457"/>
      <c r="AK25" s="457"/>
      <c r="AL25" s="457"/>
      <c r="AM25" s="457"/>
      <c r="AN25" s="457"/>
      <c r="AO25" s="457"/>
      <c r="AP25" s="457"/>
      <c r="AQ25" s="457"/>
      <c r="AR25" s="457"/>
      <c r="AS25" s="464" t="s">
        <v>45</v>
      </c>
      <c r="AT25" s="464"/>
      <c r="AU25" s="464"/>
      <c r="AW25" s="463" t="s">
        <v>44</v>
      </c>
      <c r="AX25" s="457"/>
      <c r="AY25" s="457"/>
      <c r="AZ25" s="457"/>
      <c r="BA25" s="457"/>
      <c r="BB25" s="457"/>
      <c r="BC25" s="457"/>
      <c r="BD25" s="457"/>
      <c r="BE25" s="457"/>
      <c r="BF25" s="457"/>
      <c r="BG25" s="457"/>
      <c r="BH25" s="457"/>
      <c r="BI25" s="464" t="s">
        <v>45</v>
      </c>
      <c r="BJ25" s="464"/>
      <c r="BK25" s="464"/>
      <c r="BM25" s="463" t="s">
        <v>44</v>
      </c>
      <c r="BN25" s="457"/>
      <c r="BO25" s="457"/>
      <c r="BP25" s="457"/>
      <c r="BQ25" s="457"/>
      <c r="BR25" s="457"/>
      <c r="BS25" s="457"/>
      <c r="BT25" s="457"/>
      <c r="BU25" s="457"/>
      <c r="BV25" s="457"/>
      <c r="BW25" s="457"/>
      <c r="BX25" s="457"/>
      <c r="BY25" s="464" t="s">
        <v>45</v>
      </c>
      <c r="BZ25" s="464"/>
      <c r="CA25" s="464"/>
    </row>
    <row r="26" spans="1:79" ht="14.4" customHeight="1" x14ac:dyDescent="0.3">
      <c r="A26" s="466"/>
      <c r="B26" s="466"/>
      <c r="C26" s="465" t="s">
        <v>150</v>
      </c>
      <c r="D26" s="465"/>
      <c r="E26" s="465"/>
      <c r="F26" s="465"/>
      <c r="G26" s="465"/>
      <c r="H26" s="465" t="s">
        <v>151</v>
      </c>
      <c r="I26" s="465"/>
      <c r="J26" s="465"/>
      <c r="K26" s="465"/>
      <c r="L26" s="465"/>
      <c r="M26" s="454" t="s">
        <v>73</v>
      </c>
      <c r="N26" s="454"/>
      <c r="O26" s="454"/>
      <c r="Q26" s="466"/>
      <c r="R26" s="466"/>
      <c r="S26" s="465" t="s">
        <v>150</v>
      </c>
      <c r="T26" s="465"/>
      <c r="U26" s="465"/>
      <c r="V26" s="465"/>
      <c r="W26" s="465"/>
      <c r="X26" s="465" t="s">
        <v>151</v>
      </c>
      <c r="Y26" s="465"/>
      <c r="Z26" s="465"/>
      <c r="AA26" s="465"/>
      <c r="AB26" s="465"/>
      <c r="AC26" s="454" t="s">
        <v>73</v>
      </c>
      <c r="AD26" s="454"/>
      <c r="AE26" s="454"/>
      <c r="AG26" s="466"/>
      <c r="AH26" s="466"/>
      <c r="AI26" s="465" t="s">
        <v>150</v>
      </c>
      <c r="AJ26" s="465"/>
      <c r="AK26" s="465"/>
      <c r="AL26" s="465"/>
      <c r="AM26" s="465"/>
      <c r="AN26" s="465" t="s">
        <v>151</v>
      </c>
      <c r="AO26" s="465"/>
      <c r="AP26" s="465"/>
      <c r="AQ26" s="465"/>
      <c r="AR26" s="465"/>
      <c r="AS26" s="454" t="s">
        <v>73</v>
      </c>
      <c r="AT26" s="454"/>
      <c r="AU26" s="454"/>
      <c r="AW26" s="466"/>
      <c r="AX26" s="466"/>
      <c r="AY26" s="465" t="s">
        <v>150</v>
      </c>
      <c r="AZ26" s="465"/>
      <c r="BA26" s="465"/>
      <c r="BB26" s="465"/>
      <c r="BC26" s="465"/>
      <c r="BD26" s="465" t="s">
        <v>151</v>
      </c>
      <c r="BE26" s="465"/>
      <c r="BF26" s="465"/>
      <c r="BG26" s="465"/>
      <c r="BH26" s="465"/>
      <c r="BI26" s="454" t="s">
        <v>73</v>
      </c>
      <c r="BJ26" s="454"/>
      <c r="BK26" s="454"/>
      <c r="BM26" s="466"/>
      <c r="BN26" s="466"/>
      <c r="BO26" s="465" t="s">
        <v>150</v>
      </c>
      <c r="BP26" s="465"/>
      <c r="BQ26" s="465"/>
      <c r="BR26" s="465"/>
      <c r="BS26" s="465"/>
      <c r="BT26" s="465" t="s">
        <v>151</v>
      </c>
      <c r="BU26" s="465"/>
      <c r="BV26" s="465"/>
      <c r="BW26" s="465"/>
      <c r="BX26" s="465"/>
      <c r="BY26" s="454" t="s">
        <v>73</v>
      </c>
      <c r="BZ26" s="454"/>
      <c r="CA26" s="454"/>
    </row>
    <row r="27" spans="1:79" ht="43.2" x14ac:dyDescent="0.3">
      <c r="A27" s="466"/>
      <c r="B27" s="466"/>
      <c r="C27" s="195" t="s">
        <v>152</v>
      </c>
      <c r="D27" s="195" t="s">
        <v>153</v>
      </c>
      <c r="E27" s="196" t="s">
        <v>154</v>
      </c>
      <c r="F27" s="195" t="s">
        <v>155</v>
      </c>
      <c r="G27" s="195" t="s">
        <v>156</v>
      </c>
      <c r="H27" s="195" t="s">
        <v>152</v>
      </c>
      <c r="I27" s="195" t="s">
        <v>153</v>
      </c>
      <c r="J27" s="196" t="s">
        <v>154</v>
      </c>
      <c r="K27" s="195" t="s">
        <v>157</v>
      </c>
      <c r="L27" s="195" t="s">
        <v>156</v>
      </c>
      <c r="M27" s="196" t="s">
        <v>158</v>
      </c>
      <c r="N27" s="196" t="s">
        <v>159</v>
      </c>
      <c r="O27" s="196" t="s">
        <v>160</v>
      </c>
      <c r="Q27" s="466"/>
      <c r="R27" s="466"/>
      <c r="S27" s="195" t="s">
        <v>152</v>
      </c>
      <c r="T27" s="195" t="s">
        <v>153</v>
      </c>
      <c r="U27" s="196" t="s">
        <v>154</v>
      </c>
      <c r="V27" s="195" t="s">
        <v>155</v>
      </c>
      <c r="W27" s="195" t="s">
        <v>156</v>
      </c>
      <c r="X27" s="195" t="s">
        <v>152</v>
      </c>
      <c r="Y27" s="195" t="s">
        <v>153</v>
      </c>
      <c r="Z27" s="196" t="s">
        <v>154</v>
      </c>
      <c r="AA27" s="195" t="s">
        <v>157</v>
      </c>
      <c r="AB27" s="195" t="s">
        <v>156</v>
      </c>
      <c r="AC27" s="196" t="s">
        <v>158</v>
      </c>
      <c r="AD27" s="196" t="s">
        <v>159</v>
      </c>
      <c r="AE27" s="196" t="s">
        <v>160</v>
      </c>
      <c r="AG27" s="466"/>
      <c r="AH27" s="466"/>
      <c r="AI27" s="195" t="s">
        <v>152</v>
      </c>
      <c r="AJ27" s="195" t="s">
        <v>153</v>
      </c>
      <c r="AK27" s="196" t="s">
        <v>154</v>
      </c>
      <c r="AL27" s="195" t="s">
        <v>155</v>
      </c>
      <c r="AM27" s="195" t="s">
        <v>156</v>
      </c>
      <c r="AN27" s="195" t="s">
        <v>152</v>
      </c>
      <c r="AO27" s="195" t="s">
        <v>153</v>
      </c>
      <c r="AP27" s="196" t="s">
        <v>154</v>
      </c>
      <c r="AQ27" s="195" t="s">
        <v>157</v>
      </c>
      <c r="AR27" s="195" t="s">
        <v>156</v>
      </c>
      <c r="AS27" s="196" t="s">
        <v>158</v>
      </c>
      <c r="AT27" s="196" t="s">
        <v>159</v>
      </c>
      <c r="AU27" s="196" t="s">
        <v>160</v>
      </c>
      <c r="AW27" s="466"/>
      <c r="AX27" s="466"/>
      <c r="AY27" s="195" t="s">
        <v>152</v>
      </c>
      <c r="AZ27" s="195" t="s">
        <v>153</v>
      </c>
      <c r="BA27" s="196" t="s">
        <v>154</v>
      </c>
      <c r="BB27" s="195" t="s">
        <v>155</v>
      </c>
      <c r="BC27" s="195" t="s">
        <v>156</v>
      </c>
      <c r="BD27" s="195" t="s">
        <v>152</v>
      </c>
      <c r="BE27" s="195" t="s">
        <v>153</v>
      </c>
      <c r="BF27" s="196" t="s">
        <v>154</v>
      </c>
      <c r="BG27" s="195" t="s">
        <v>157</v>
      </c>
      <c r="BH27" s="195" t="s">
        <v>156</v>
      </c>
      <c r="BI27" s="196" t="s">
        <v>158</v>
      </c>
      <c r="BJ27" s="196" t="s">
        <v>159</v>
      </c>
      <c r="BK27" s="196" t="s">
        <v>160</v>
      </c>
      <c r="BM27" s="466"/>
      <c r="BN27" s="466"/>
      <c r="BO27" s="195" t="s">
        <v>152</v>
      </c>
      <c r="BP27" s="195" t="s">
        <v>153</v>
      </c>
      <c r="BQ27" s="196" t="s">
        <v>154</v>
      </c>
      <c r="BR27" s="195" t="s">
        <v>155</v>
      </c>
      <c r="BS27" s="195" t="s">
        <v>156</v>
      </c>
      <c r="BT27" s="195" t="s">
        <v>152</v>
      </c>
      <c r="BU27" s="195" t="s">
        <v>153</v>
      </c>
      <c r="BV27" s="196" t="s">
        <v>154</v>
      </c>
      <c r="BW27" s="195" t="s">
        <v>157</v>
      </c>
      <c r="BX27" s="195" t="s">
        <v>156</v>
      </c>
      <c r="BY27" s="196" t="s">
        <v>158</v>
      </c>
      <c r="BZ27" s="196" t="s">
        <v>159</v>
      </c>
      <c r="CA27" s="196" t="s">
        <v>160</v>
      </c>
    </row>
    <row r="28" spans="1:79" x14ac:dyDescent="0.3">
      <c r="A28" s="467" t="s">
        <v>171</v>
      </c>
      <c r="B28" s="190" t="s">
        <v>172</v>
      </c>
      <c r="C28" s="97"/>
      <c r="D28" s="97"/>
      <c r="E28" s="189" t="e">
        <f>SUM(D28/C28)*100</f>
        <v>#DIV/0!</v>
      </c>
      <c r="F28" s="190">
        <v>6</v>
      </c>
      <c r="G28" s="190">
        <v>72</v>
      </c>
      <c r="H28" s="97"/>
      <c r="I28" s="97"/>
      <c r="J28" s="189" t="e">
        <f>SUM(I28/H28)*100</f>
        <v>#DIV/0!</v>
      </c>
      <c r="K28" s="190">
        <v>21</v>
      </c>
      <c r="L28" s="190">
        <v>72</v>
      </c>
      <c r="M28" s="189" t="e">
        <f>SUM(100-E28)</f>
        <v>#DIV/0!</v>
      </c>
      <c r="N28" s="189" t="e">
        <f>SUM(M28-(M28*0.5))</f>
        <v>#DIV/0!</v>
      </c>
      <c r="O28" s="189" t="e">
        <f t="shared" ref="O28:O37" si="25">SUM((100-J28)-(100-E28))*-1</f>
        <v>#DIV/0!</v>
      </c>
      <c r="Q28" s="467" t="s">
        <v>171</v>
      </c>
      <c r="R28" s="190" t="s">
        <v>172</v>
      </c>
      <c r="S28" s="97"/>
      <c r="T28" s="97"/>
      <c r="U28" s="189" t="e">
        <f>SUM(T28/S28)*100</f>
        <v>#DIV/0!</v>
      </c>
      <c r="V28" s="190">
        <v>6</v>
      </c>
      <c r="W28" s="190">
        <v>72</v>
      </c>
      <c r="X28" s="97"/>
      <c r="Y28" s="97"/>
      <c r="Z28" s="189" t="e">
        <f>SUM(Y28/X28)*100</f>
        <v>#DIV/0!</v>
      </c>
      <c r="AA28" s="190">
        <v>21</v>
      </c>
      <c r="AB28" s="190">
        <v>72</v>
      </c>
      <c r="AC28" s="189" t="e">
        <f>SUM(100-U28)</f>
        <v>#DIV/0!</v>
      </c>
      <c r="AD28" s="189" t="e">
        <f>SUM(AC28-(AC28*0.5))</f>
        <v>#DIV/0!</v>
      </c>
      <c r="AE28" s="189" t="e">
        <f t="shared" ref="AE28:AE37" si="26">SUM((100-Z28)-(100-U28))*-1</f>
        <v>#DIV/0!</v>
      </c>
      <c r="AG28" s="467" t="s">
        <v>171</v>
      </c>
      <c r="AH28" s="190" t="s">
        <v>172</v>
      </c>
      <c r="AI28" s="97"/>
      <c r="AJ28" s="97"/>
      <c r="AK28" s="189" t="e">
        <f>SUM(AJ28/AI28)*100</f>
        <v>#DIV/0!</v>
      </c>
      <c r="AL28" s="190">
        <v>6</v>
      </c>
      <c r="AM28" s="190">
        <v>72</v>
      </c>
      <c r="AN28" s="97"/>
      <c r="AO28" s="97"/>
      <c r="AP28" s="189" t="e">
        <f>SUM(AO28/AN28)*100</f>
        <v>#DIV/0!</v>
      </c>
      <c r="AQ28" s="190">
        <v>21</v>
      </c>
      <c r="AR28" s="190">
        <v>72</v>
      </c>
      <c r="AS28" s="189" t="e">
        <f>SUM(100-AK28)</f>
        <v>#DIV/0!</v>
      </c>
      <c r="AT28" s="189" t="e">
        <f>SUM(AS28-(AS28*0.5))</f>
        <v>#DIV/0!</v>
      </c>
      <c r="AU28" s="189" t="e">
        <f t="shared" ref="AU28:AU37" si="27">SUM((100-AP28)-(100-AK28))*-1</f>
        <v>#DIV/0!</v>
      </c>
      <c r="AW28" s="467" t="s">
        <v>171</v>
      </c>
      <c r="AX28" s="190" t="s">
        <v>172</v>
      </c>
      <c r="AY28" s="97"/>
      <c r="AZ28" s="97"/>
      <c r="BA28" s="189" t="e">
        <f>SUM(AZ28/AY28)*100</f>
        <v>#DIV/0!</v>
      </c>
      <c r="BB28" s="190">
        <v>6</v>
      </c>
      <c r="BC28" s="190">
        <v>72</v>
      </c>
      <c r="BD28" s="97"/>
      <c r="BE28" s="97"/>
      <c r="BF28" s="189" t="e">
        <f>SUM(BE28/BD28)*100</f>
        <v>#DIV/0!</v>
      </c>
      <c r="BG28" s="190">
        <v>21</v>
      </c>
      <c r="BH28" s="190">
        <v>72</v>
      </c>
      <c r="BI28" s="189" t="e">
        <f>SUM(100-BA28)</f>
        <v>#DIV/0!</v>
      </c>
      <c r="BJ28" s="189" t="e">
        <f>SUM(BI28-(BI28*0.5))</f>
        <v>#DIV/0!</v>
      </c>
      <c r="BK28" s="189" t="e">
        <f t="shared" ref="BK28:BK37" si="28">SUM((100-BF28)-(100-BA28))*-1</f>
        <v>#DIV/0!</v>
      </c>
      <c r="BM28" s="467" t="s">
        <v>171</v>
      </c>
      <c r="BN28" s="190" t="s">
        <v>172</v>
      </c>
      <c r="BO28" s="97"/>
      <c r="BP28" s="97"/>
      <c r="BQ28" s="189" t="e">
        <f>SUM(BP28/BO28)*100</f>
        <v>#DIV/0!</v>
      </c>
      <c r="BR28" s="190">
        <v>6</v>
      </c>
      <c r="BS28" s="190">
        <v>72</v>
      </c>
      <c r="BT28" s="97"/>
      <c r="BU28" s="97"/>
      <c r="BV28" s="189" t="e">
        <f>SUM(BU28/BT28)*100</f>
        <v>#DIV/0!</v>
      </c>
      <c r="BW28" s="190">
        <v>21</v>
      </c>
      <c r="BX28" s="190">
        <v>72</v>
      </c>
      <c r="BY28" s="189" t="e">
        <f>SUM(100-BQ28)</f>
        <v>#DIV/0!</v>
      </c>
      <c r="BZ28" s="189" t="e">
        <f>SUM(BY28-(BY28*0.5))</f>
        <v>#DIV/0!</v>
      </c>
      <c r="CA28" s="189" t="e">
        <f t="shared" ref="CA28:CA37" si="29">SUM((100-BV28)-(100-BQ28))*-1</f>
        <v>#DIV/0!</v>
      </c>
    </row>
    <row r="29" spans="1:79" x14ac:dyDescent="0.3">
      <c r="A29" s="467"/>
      <c r="B29" s="190" t="s">
        <v>173</v>
      </c>
      <c r="C29" s="97"/>
      <c r="D29" s="97"/>
      <c r="E29" s="189" t="e">
        <f t="shared" ref="E29:E37" si="30">SUM(D29/C29)*100</f>
        <v>#DIV/0!</v>
      </c>
      <c r="F29" s="190">
        <v>10</v>
      </c>
      <c r="G29" s="190">
        <v>20</v>
      </c>
      <c r="H29" s="97"/>
      <c r="I29" s="97"/>
      <c r="J29" s="189" t="e">
        <f t="shared" ref="J29:J37" si="31">SUM(I29/H29)*100</f>
        <v>#DIV/0!</v>
      </c>
      <c r="K29" s="190">
        <v>15</v>
      </c>
      <c r="L29" s="190">
        <v>20</v>
      </c>
      <c r="M29" s="189" t="e">
        <f t="shared" ref="M29:M37" si="32">SUM(100-E29)</f>
        <v>#DIV/0!</v>
      </c>
      <c r="N29" s="189" t="e">
        <f t="shared" ref="N29:N37" si="33">SUM(M29-(M29*0.5))</f>
        <v>#DIV/0!</v>
      </c>
      <c r="O29" s="189" t="e">
        <f t="shared" si="25"/>
        <v>#DIV/0!</v>
      </c>
      <c r="Q29" s="467"/>
      <c r="R29" s="190" t="s">
        <v>173</v>
      </c>
      <c r="S29" s="97"/>
      <c r="T29" s="97"/>
      <c r="U29" s="189" t="e">
        <f t="shared" ref="U29:U37" si="34">SUM(T29/S29)*100</f>
        <v>#DIV/0!</v>
      </c>
      <c r="V29" s="190">
        <v>10</v>
      </c>
      <c r="W29" s="190">
        <v>20</v>
      </c>
      <c r="X29" s="97"/>
      <c r="Y29" s="97"/>
      <c r="Z29" s="189" t="e">
        <f t="shared" ref="Z29:Z37" si="35">SUM(Y29/X29)*100</f>
        <v>#DIV/0!</v>
      </c>
      <c r="AA29" s="190">
        <v>15</v>
      </c>
      <c r="AB29" s="190">
        <v>20</v>
      </c>
      <c r="AC29" s="189" t="e">
        <f t="shared" ref="AC29:AC37" si="36">SUM(100-U29)</f>
        <v>#DIV/0!</v>
      </c>
      <c r="AD29" s="189" t="e">
        <f t="shared" ref="AD29:AD37" si="37">SUM(AC29-(AC29*0.5))</f>
        <v>#DIV/0!</v>
      </c>
      <c r="AE29" s="189" t="e">
        <f t="shared" si="26"/>
        <v>#DIV/0!</v>
      </c>
      <c r="AG29" s="467"/>
      <c r="AH29" s="190" t="s">
        <v>173</v>
      </c>
      <c r="AI29" s="97"/>
      <c r="AJ29" s="97"/>
      <c r="AK29" s="189" t="e">
        <f t="shared" ref="AK29:AK37" si="38">SUM(AJ29/AI29)*100</f>
        <v>#DIV/0!</v>
      </c>
      <c r="AL29" s="190">
        <v>10</v>
      </c>
      <c r="AM29" s="190">
        <v>20</v>
      </c>
      <c r="AN29" s="97"/>
      <c r="AO29" s="97"/>
      <c r="AP29" s="189" t="e">
        <f t="shared" ref="AP29:AP37" si="39">SUM(AO29/AN29)*100</f>
        <v>#DIV/0!</v>
      </c>
      <c r="AQ29" s="190">
        <v>15</v>
      </c>
      <c r="AR29" s="190">
        <v>20</v>
      </c>
      <c r="AS29" s="189" t="e">
        <f t="shared" ref="AS29:AS37" si="40">SUM(100-AK29)</f>
        <v>#DIV/0!</v>
      </c>
      <c r="AT29" s="189" t="e">
        <f t="shared" ref="AT29:AT37" si="41">SUM(AS29-(AS29*0.5))</f>
        <v>#DIV/0!</v>
      </c>
      <c r="AU29" s="189" t="e">
        <f t="shared" si="27"/>
        <v>#DIV/0!</v>
      </c>
      <c r="AW29" s="467"/>
      <c r="AX29" s="190" t="s">
        <v>173</v>
      </c>
      <c r="AY29" s="97"/>
      <c r="AZ29" s="97"/>
      <c r="BA29" s="189" t="e">
        <f t="shared" ref="BA29:BA37" si="42">SUM(AZ29/AY29)*100</f>
        <v>#DIV/0!</v>
      </c>
      <c r="BB29" s="190">
        <v>10</v>
      </c>
      <c r="BC29" s="190">
        <v>20</v>
      </c>
      <c r="BD29" s="97"/>
      <c r="BE29" s="97"/>
      <c r="BF29" s="189" t="e">
        <f t="shared" ref="BF29:BF37" si="43">SUM(BE29/BD29)*100</f>
        <v>#DIV/0!</v>
      </c>
      <c r="BG29" s="190">
        <v>15</v>
      </c>
      <c r="BH29" s="190">
        <v>20</v>
      </c>
      <c r="BI29" s="189" t="e">
        <f t="shared" ref="BI29:BI37" si="44">SUM(100-BA29)</f>
        <v>#DIV/0!</v>
      </c>
      <c r="BJ29" s="189" t="e">
        <f t="shared" ref="BJ29:BJ37" si="45">SUM(BI29-(BI29*0.5))</f>
        <v>#DIV/0!</v>
      </c>
      <c r="BK29" s="189" t="e">
        <f t="shared" si="28"/>
        <v>#DIV/0!</v>
      </c>
      <c r="BM29" s="467"/>
      <c r="BN29" s="190" t="s">
        <v>173</v>
      </c>
      <c r="BO29" s="97"/>
      <c r="BP29" s="97"/>
      <c r="BQ29" s="189" t="e">
        <f t="shared" ref="BQ29:BQ37" si="46">SUM(BP29/BO29)*100</f>
        <v>#DIV/0!</v>
      </c>
      <c r="BR29" s="190">
        <v>10</v>
      </c>
      <c r="BS29" s="190">
        <v>20</v>
      </c>
      <c r="BT29" s="97"/>
      <c r="BU29" s="97"/>
      <c r="BV29" s="189" t="e">
        <f t="shared" ref="BV29:BV37" si="47">SUM(BU29/BT29)*100</f>
        <v>#DIV/0!</v>
      </c>
      <c r="BW29" s="190">
        <v>15</v>
      </c>
      <c r="BX29" s="190">
        <v>20</v>
      </c>
      <c r="BY29" s="189" t="e">
        <f t="shared" ref="BY29:BY37" si="48">SUM(100-BQ29)</f>
        <v>#DIV/0!</v>
      </c>
      <c r="BZ29" s="189" t="e">
        <f t="shared" ref="BZ29:BZ37" si="49">SUM(BY29-(BY29*0.5))</f>
        <v>#DIV/0!</v>
      </c>
      <c r="CA29" s="189" t="e">
        <f t="shared" si="29"/>
        <v>#DIV/0!</v>
      </c>
    </row>
    <row r="30" spans="1:79" x14ac:dyDescent="0.3">
      <c r="A30" s="467"/>
      <c r="B30" s="190" t="s">
        <v>174</v>
      </c>
      <c r="C30" s="97"/>
      <c r="D30" s="97"/>
      <c r="E30" s="189" t="e">
        <f t="shared" si="30"/>
        <v>#DIV/0!</v>
      </c>
      <c r="F30" s="190">
        <v>20</v>
      </c>
      <c r="G30" s="190">
        <v>25</v>
      </c>
      <c r="H30" s="97"/>
      <c r="I30" s="97"/>
      <c r="J30" s="189" t="e">
        <f t="shared" si="31"/>
        <v>#DIV/0!</v>
      </c>
      <c r="K30" s="190" t="s">
        <v>189</v>
      </c>
      <c r="L30" s="190">
        <v>25</v>
      </c>
      <c r="M30" s="189" t="e">
        <f t="shared" si="32"/>
        <v>#DIV/0!</v>
      </c>
      <c r="N30" s="189" t="e">
        <f t="shared" si="33"/>
        <v>#DIV/0!</v>
      </c>
      <c r="O30" s="189" t="e">
        <f t="shared" si="25"/>
        <v>#DIV/0!</v>
      </c>
      <c r="Q30" s="467"/>
      <c r="R30" s="190" t="s">
        <v>174</v>
      </c>
      <c r="S30" s="97"/>
      <c r="T30" s="97"/>
      <c r="U30" s="189" t="e">
        <f t="shared" si="34"/>
        <v>#DIV/0!</v>
      </c>
      <c r="V30" s="190">
        <v>20</v>
      </c>
      <c r="W30" s="190">
        <v>25</v>
      </c>
      <c r="X30" s="97"/>
      <c r="Y30" s="97"/>
      <c r="Z30" s="189" t="e">
        <f t="shared" si="35"/>
        <v>#DIV/0!</v>
      </c>
      <c r="AA30" s="190" t="s">
        <v>189</v>
      </c>
      <c r="AB30" s="190">
        <v>25</v>
      </c>
      <c r="AC30" s="189" t="e">
        <f t="shared" si="36"/>
        <v>#DIV/0!</v>
      </c>
      <c r="AD30" s="189" t="e">
        <f t="shared" si="37"/>
        <v>#DIV/0!</v>
      </c>
      <c r="AE30" s="189" t="e">
        <f t="shared" si="26"/>
        <v>#DIV/0!</v>
      </c>
      <c r="AG30" s="467"/>
      <c r="AH30" s="190" t="s">
        <v>174</v>
      </c>
      <c r="AI30" s="97"/>
      <c r="AJ30" s="97"/>
      <c r="AK30" s="189" t="e">
        <f t="shared" si="38"/>
        <v>#DIV/0!</v>
      </c>
      <c r="AL30" s="190">
        <v>20</v>
      </c>
      <c r="AM30" s="190">
        <v>25</v>
      </c>
      <c r="AN30" s="97"/>
      <c r="AO30" s="97"/>
      <c r="AP30" s="189" t="e">
        <f t="shared" si="39"/>
        <v>#DIV/0!</v>
      </c>
      <c r="AQ30" s="190" t="s">
        <v>189</v>
      </c>
      <c r="AR30" s="190">
        <v>25</v>
      </c>
      <c r="AS30" s="189" t="e">
        <f t="shared" si="40"/>
        <v>#DIV/0!</v>
      </c>
      <c r="AT30" s="189" t="e">
        <f t="shared" si="41"/>
        <v>#DIV/0!</v>
      </c>
      <c r="AU30" s="189" t="e">
        <f t="shared" si="27"/>
        <v>#DIV/0!</v>
      </c>
      <c r="AW30" s="467"/>
      <c r="AX30" s="190" t="s">
        <v>174</v>
      </c>
      <c r="AY30" s="97"/>
      <c r="AZ30" s="97"/>
      <c r="BA30" s="189" t="e">
        <f t="shared" si="42"/>
        <v>#DIV/0!</v>
      </c>
      <c r="BB30" s="190">
        <v>20</v>
      </c>
      <c r="BC30" s="190">
        <v>25</v>
      </c>
      <c r="BD30" s="97"/>
      <c r="BE30" s="97"/>
      <c r="BF30" s="189" t="e">
        <f t="shared" si="43"/>
        <v>#DIV/0!</v>
      </c>
      <c r="BG30" s="190" t="s">
        <v>189</v>
      </c>
      <c r="BH30" s="190">
        <v>25</v>
      </c>
      <c r="BI30" s="189" t="e">
        <f t="shared" si="44"/>
        <v>#DIV/0!</v>
      </c>
      <c r="BJ30" s="189" t="e">
        <f t="shared" si="45"/>
        <v>#DIV/0!</v>
      </c>
      <c r="BK30" s="189" t="e">
        <f t="shared" si="28"/>
        <v>#DIV/0!</v>
      </c>
      <c r="BM30" s="467"/>
      <c r="BN30" s="190" t="s">
        <v>174</v>
      </c>
      <c r="BO30" s="97"/>
      <c r="BP30" s="97"/>
      <c r="BQ30" s="189" t="e">
        <f t="shared" si="46"/>
        <v>#DIV/0!</v>
      </c>
      <c r="BR30" s="190">
        <v>20</v>
      </c>
      <c r="BS30" s="190">
        <v>25</v>
      </c>
      <c r="BT30" s="97"/>
      <c r="BU30" s="97"/>
      <c r="BV30" s="189" t="e">
        <f t="shared" si="47"/>
        <v>#DIV/0!</v>
      </c>
      <c r="BW30" s="190" t="s">
        <v>189</v>
      </c>
      <c r="BX30" s="190">
        <v>25</v>
      </c>
      <c r="BY30" s="189" t="e">
        <f t="shared" si="48"/>
        <v>#DIV/0!</v>
      </c>
      <c r="BZ30" s="189" t="e">
        <f t="shared" si="49"/>
        <v>#DIV/0!</v>
      </c>
      <c r="CA30" s="189" t="e">
        <f t="shared" si="29"/>
        <v>#DIV/0!</v>
      </c>
    </row>
    <row r="31" spans="1:79" s="194" customFormat="1" x14ac:dyDescent="0.3">
      <c r="A31" s="467"/>
      <c r="B31" s="193" t="s">
        <v>175</v>
      </c>
      <c r="C31" s="191"/>
      <c r="D31" s="191"/>
      <c r="E31" s="192" t="e">
        <f t="shared" si="30"/>
        <v>#DIV/0!</v>
      </c>
      <c r="F31" s="193">
        <v>36</v>
      </c>
      <c r="G31" s="193">
        <v>117</v>
      </c>
      <c r="H31" s="191"/>
      <c r="I31" s="191"/>
      <c r="J31" s="192" t="e">
        <f t="shared" si="31"/>
        <v>#DIV/0!</v>
      </c>
      <c r="K31" s="193">
        <v>36</v>
      </c>
      <c r="L31" s="193">
        <v>92</v>
      </c>
      <c r="M31" s="192" t="e">
        <f t="shared" si="32"/>
        <v>#DIV/0!</v>
      </c>
      <c r="N31" s="192" t="e">
        <f t="shared" si="33"/>
        <v>#DIV/0!</v>
      </c>
      <c r="O31" s="189" t="e">
        <f t="shared" si="25"/>
        <v>#DIV/0!</v>
      </c>
      <c r="Q31" s="467"/>
      <c r="R31" s="193" t="s">
        <v>175</v>
      </c>
      <c r="S31" s="191"/>
      <c r="T31" s="191"/>
      <c r="U31" s="192" t="e">
        <f t="shared" si="34"/>
        <v>#DIV/0!</v>
      </c>
      <c r="V31" s="193">
        <v>36</v>
      </c>
      <c r="W31" s="193">
        <v>117</v>
      </c>
      <c r="X31" s="191"/>
      <c r="Y31" s="191"/>
      <c r="Z31" s="192" t="e">
        <f t="shared" si="35"/>
        <v>#DIV/0!</v>
      </c>
      <c r="AA31" s="193">
        <v>36</v>
      </c>
      <c r="AB31" s="193">
        <v>92</v>
      </c>
      <c r="AC31" s="192" t="e">
        <f t="shared" si="36"/>
        <v>#DIV/0!</v>
      </c>
      <c r="AD31" s="192" t="e">
        <f t="shared" si="37"/>
        <v>#DIV/0!</v>
      </c>
      <c r="AE31" s="189" t="e">
        <f t="shared" si="26"/>
        <v>#DIV/0!</v>
      </c>
      <c r="AG31" s="467"/>
      <c r="AH31" s="193" t="s">
        <v>175</v>
      </c>
      <c r="AI31" s="191"/>
      <c r="AJ31" s="191"/>
      <c r="AK31" s="192" t="e">
        <f t="shared" si="38"/>
        <v>#DIV/0!</v>
      </c>
      <c r="AL31" s="193">
        <v>36</v>
      </c>
      <c r="AM31" s="193">
        <v>117</v>
      </c>
      <c r="AN31" s="191"/>
      <c r="AO31" s="191"/>
      <c r="AP31" s="192" t="e">
        <f t="shared" si="39"/>
        <v>#DIV/0!</v>
      </c>
      <c r="AQ31" s="193">
        <v>36</v>
      </c>
      <c r="AR31" s="193">
        <v>92</v>
      </c>
      <c r="AS31" s="192" t="e">
        <f t="shared" si="40"/>
        <v>#DIV/0!</v>
      </c>
      <c r="AT31" s="192" t="e">
        <f t="shared" si="41"/>
        <v>#DIV/0!</v>
      </c>
      <c r="AU31" s="189" t="e">
        <f t="shared" si="27"/>
        <v>#DIV/0!</v>
      </c>
      <c r="AW31" s="467"/>
      <c r="AX31" s="193" t="s">
        <v>175</v>
      </c>
      <c r="AY31" s="191"/>
      <c r="AZ31" s="191"/>
      <c r="BA31" s="192" t="e">
        <f t="shared" si="42"/>
        <v>#DIV/0!</v>
      </c>
      <c r="BB31" s="193">
        <v>36</v>
      </c>
      <c r="BC31" s="193">
        <v>117</v>
      </c>
      <c r="BD31" s="191"/>
      <c r="BE31" s="191"/>
      <c r="BF31" s="192" t="e">
        <f t="shared" si="43"/>
        <v>#DIV/0!</v>
      </c>
      <c r="BG31" s="193">
        <v>36</v>
      </c>
      <c r="BH31" s="193">
        <v>92</v>
      </c>
      <c r="BI31" s="192" t="e">
        <f t="shared" si="44"/>
        <v>#DIV/0!</v>
      </c>
      <c r="BJ31" s="192" t="e">
        <f t="shared" si="45"/>
        <v>#DIV/0!</v>
      </c>
      <c r="BK31" s="189" t="e">
        <f t="shared" si="28"/>
        <v>#DIV/0!</v>
      </c>
      <c r="BM31" s="467"/>
      <c r="BN31" s="193" t="s">
        <v>175</v>
      </c>
      <c r="BO31" s="191"/>
      <c r="BP31" s="191"/>
      <c r="BQ31" s="192" t="e">
        <f t="shared" si="46"/>
        <v>#DIV/0!</v>
      </c>
      <c r="BR31" s="193">
        <v>36</v>
      </c>
      <c r="BS31" s="193">
        <v>117</v>
      </c>
      <c r="BT31" s="191"/>
      <c r="BU31" s="191"/>
      <c r="BV31" s="192" t="e">
        <f t="shared" si="47"/>
        <v>#DIV/0!</v>
      </c>
      <c r="BW31" s="193">
        <v>36</v>
      </c>
      <c r="BX31" s="193">
        <v>92</v>
      </c>
      <c r="BY31" s="192" t="e">
        <f t="shared" si="48"/>
        <v>#DIV/0!</v>
      </c>
      <c r="BZ31" s="192" t="e">
        <f t="shared" si="49"/>
        <v>#DIV/0!</v>
      </c>
      <c r="CA31" s="189" t="e">
        <f t="shared" si="29"/>
        <v>#DIV/0!</v>
      </c>
    </row>
    <row r="32" spans="1:79" ht="14.4" customHeight="1" x14ac:dyDescent="0.3">
      <c r="A32" s="467" t="s">
        <v>176</v>
      </c>
      <c r="B32" s="190" t="s">
        <v>190</v>
      </c>
      <c r="C32" s="97"/>
      <c r="D32" s="97"/>
      <c r="E32" s="189" t="e">
        <f t="shared" si="30"/>
        <v>#DIV/0!</v>
      </c>
      <c r="F32" s="190">
        <v>27</v>
      </c>
      <c r="G32" s="190">
        <v>29</v>
      </c>
      <c r="H32" s="97"/>
      <c r="I32" s="97"/>
      <c r="J32" s="189" t="e">
        <f t="shared" si="31"/>
        <v>#DIV/0!</v>
      </c>
      <c r="K32" s="190">
        <v>29</v>
      </c>
      <c r="L32" s="190">
        <v>29</v>
      </c>
      <c r="M32" s="189" t="e">
        <f t="shared" si="32"/>
        <v>#DIV/0!</v>
      </c>
      <c r="N32" s="189" t="e">
        <f t="shared" si="33"/>
        <v>#DIV/0!</v>
      </c>
      <c r="O32" s="189" t="e">
        <f t="shared" si="25"/>
        <v>#DIV/0!</v>
      </c>
      <c r="Q32" s="467" t="s">
        <v>176</v>
      </c>
      <c r="R32" s="190" t="s">
        <v>190</v>
      </c>
      <c r="S32" s="97"/>
      <c r="T32" s="97"/>
      <c r="U32" s="189" t="e">
        <f t="shared" si="34"/>
        <v>#DIV/0!</v>
      </c>
      <c r="V32" s="190">
        <v>27</v>
      </c>
      <c r="W32" s="190">
        <v>29</v>
      </c>
      <c r="X32" s="97"/>
      <c r="Y32" s="97"/>
      <c r="Z32" s="189" t="e">
        <f t="shared" si="35"/>
        <v>#DIV/0!</v>
      </c>
      <c r="AA32" s="190">
        <v>29</v>
      </c>
      <c r="AB32" s="190">
        <v>29</v>
      </c>
      <c r="AC32" s="189" t="e">
        <f t="shared" si="36"/>
        <v>#DIV/0!</v>
      </c>
      <c r="AD32" s="189" t="e">
        <f t="shared" si="37"/>
        <v>#DIV/0!</v>
      </c>
      <c r="AE32" s="189" t="e">
        <f t="shared" si="26"/>
        <v>#DIV/0!</v>
      </c>
      <c r="AG32" s="467" t="s">
        <v>176</v>
      </c>
      <c r="AH32" s="190" t="s">
        <v>190</v>
      </c>
      <c r="AI32" s="97"/>
      <c r="AJ32" s="97"/>
      <c r="AK32" s="189" t="e">
        <f t="shared" si="38"/>
        <v>#DIV/0!</v>
      </c>
      <c r="AL32" s="190">
        <v>27</v>
      </c>
      <c r="AM32" s="190">
        <v>29</v>
      </c>
      <c r="AN32" s="97"/>
      <c r="AO32" s="97"/>
      <c r="AP32" s="189" t="e">
        <f t="shared" si="39"/>
        <v>#DIV/0!</v>
      </c>
      <c r="AQ32" s="190">
        <v>29</v>
      </c>
      <c r="AR32" s="190">
        <v>29</v>
      </c>
      <c r="AS32" s="189" t="e">
        <f t="shared" si="40"/>
        <v>#DIV/0!</v>
      </c>
      <c r="AT32" s="189" t="e">
        <f t="shared" si="41"/>
        <v>#DIV/0!</v>
      </c>
      <c r="AU32" s="189" t="e">
        <f t="shared" si="27"/>
        <v>#DIV/0!</v>
      </c>
      <c r="AW32" s="467" t="s">
        <v>176</v>
      </c>
      <c r="AX32" s="190" t="s">
        <v>190</v>
      </c>
      <c r="AY32" s="97"/>
      <c r="AZ32" s="97"/>
      <c r="BA32" s="189" t="e">
        <f t="shared" si="42"/>
        <v>#DIV/0!</v>
      </c>
      <c r="BB32" s="190">
        <v>27</v>
      </c>
      <c r="BC32" s="190">
        <v>29</v>
      </c>
      <c r="BD32" s="97"/>
      <c r="BE32" s="97"/>
      <c r="BF32" s="189" t="e">
        <f t="shared" si="43"/>
        <v>#DIV/0!</v>
      </c>
      <c r="BG32" s="190">
        <v>29</v>
      </c>
      <c r="BH32" s="190">
        <v>29</v>
      </c>
      <c r="BI32" s="189" t="e">
        <f t="shared" si="44"/>
        <v>#DIV/0!</v>
      </c>
      <c r="BJ32" s="189" t="e">
        <f t="shared" si="45"/>
        <v>#DIV/0!</v>
      </c>
      <c r="BK32" s="189" t="e">
        <f t="shared" si="28"/>
        <v>#DIV/0!</v>
      </c>
      <c r="BM32" s="467" t="s">
        <v>176</v>
      </c>
      <c r="BN32" s="190" t="s">
        <v>190</v>
      </c>
      <c r="BO32" s="97"/>
      <c r="BP32" s="97"/>
      <c r="BQ32" s="189" t="e">
        <f t="shared" si="46"/>
        <v>#DIV/0!</v>
      </c>
      <c r="BR32" s="190">
        <v>27</v>
      </c>
      <c r="BS32" s="190">
        <v>29</v>
      </c>
      <c r="BT32" s="97"/>
      <c r="BU32" s="97"/>
      <c r="BV32" s="189" t="e">
        <f t="shared" si="47"/>
        <v>#DIV/0!</v>
      </c>
      <c r="BW32" s="190">
        <v>29</v>
      </c>
      <c r="BX32" s="190">
        <v>29</v>
      </c>
      <c r="BY32" s="189" t="e">
        <f t="shared" si="48"/>
        <v>#DIV/0!</v>
      </c>
      <c r="BZ32" s="189" t="e">
        <f t="shared" si="49"/>
        <v>#DIV/0!</v>
      </c>
      <c r="CA32" s="189" t="e">
        <f t="shared" si="29"/>
        <v>#DIV/0!</v>
      </c>
    </row>
    <row r="33" spans="1:79" x14ac:dyDescent="0.3">
      <c r="A33" s="467"/>
      <c r="B33" s="190" t="s">
        <v>178</v>
      </c>
      <c r="C33" s="97"/>
      <c r="D33" s="97"/>
      <c r="E33" s="189" t="e">
        <f t="shared" si="30"/>
        <v>#DIV/0!</v>
      </c>
      <c r="F33" s="190">
        <v>20</v>
      </c>
      <c r="G33" s="190">
        <v>25</v>
      </c>
      <c r="H33" s="97"/>
      <c r="I33" s="97"/>
      <c r="J33" s="189" t="e">
        <f t="shared" si="31"/>
        <v>#DIV/0!</v>
      </c>
      <c r="K33" s="190">
        <v>25</v>
      </c>
      <c r="L33" s="190">
        <v>25</v>
      </c>
      <c r="M33" s="189" t="e">
        <f t="shared" si="32"/>
        <v>#DIV/0!</v>
      </c>
      <c r="N33" s="189" t="e">
        <f t="shared" si="33"/>
        <v>#DIV/0!</v>
      </c>
      <c r="O33" s="189" t="e">
        <f t="shared" si="25"/>
        <v>#DIV/0!</v>
      </c>
      <c r="Q33" s="467"/>
      <c r="R33" s="190" t="s">
        <v>178</v>
      </c>
      <c r="S33" s="97"/>
      <c r="T33" s="97"/>
      <c r="U33" s="189" t="e">
        <f t="shared" si="34"/>
        <v>#DIV/0!</v>
      </c>
      <c r="V33" s="190">
        <v>20</v>
      </c>
      <c r="W33" s="190">
        <v>25</v>
      </c>
      <c r="X33" s="97"/>
      <c r="Y33" s="97"/>
      <c r="Z33" s="189" t="e">
        <f t="shared" si="35"/>
        <v>#DIV/0!</v>
      </c>
      <c r="AA33" s="190">
        <v>25</v>
      </c>
      <c r="AB33" s="190">
        <v>25</v>
      </c>
      <c r="AC33" s="189" t="e">
        <f t="shared" si="36"/>
        <v>#DIV/0!</v>
      </c>
      <c r="AD33" s="189" t="e">
        <f t="shared" si="37"/>
        <v>#DIV/0!</v>
      </c>
      <c r="AE33" s="189" t="e">
        <f t="shared" si="26"/>
        <v>#DIV/0!</v>
      </c>
      <c r="AG33" s="467"/>
      <c r="AH33" s="190" t="s">
        <v>178</v>
      </c>
      <c r="AI33" s="97"/>
      <c r="AJ33" s="97"/>
      <c r="AK33" s="189" t="e">
        <f t="shared" si="38"/>
        <v>#DIV/0!</v>
      </c>
      <c r="AL33" s="190">
        <v>20</v>
      </c>
      <c r="AM33" s="190">
        <v>25</v>
      </c>
      <c r="AN33" s="97"/>
      <c r="AO33" s="97"/>
      <c r="AP33" s="189" t="e">
        <f t="shared" si="39"/>
        <v>#DIV/0!</v>
      </c>
      <c r="AQ33" s="190">
        <v>25</v>
      </c>
      <c r="AR33" s="190">
        <v>25</v>
      </c>
      <c r="AS33" s="189" t="e">
        <f t="shared" si="40"/>
        <v>#DIV/0!</v>
      </c>
      <c r="AT33" s="189" t="e">
        <f t="shared" si="41"/>
        <v>#DIV/0!</v>
      </c>
      <c r="AU33" s="189" t="e">
        <f t="shared" si="27"/>
        <v>#DIV/0!</v>
      </c>
      <c r="AW33" s="467"/>
      <c r="AX33" s="190" t="s">
        <v>178</v>
      </c>
      <c r="AY33" s="97"/>
      <c r="AZ33" s="97"/>
      <c r="BA33" s="189" t="e">
        <f t="shared" si="42"/>
        <v>#DIV/0!</v>
      </c>
      <c r="BB33" s="190">
        <v>20</v>
      </c>
      <c r="BC33" s="190">
        <v>25</v>
      </c>
      <c r="BD33" s="97"/>
      <c r="BE33" s="97"/>
      <c r="BF33" s="189" t="e">
        <f t="shared" si="43"/>
        <v>#DIV/0!</v>
      </c>
      <c r="BG33" s="190">
        <v>25</v>
      </c>
      <c r="BH33" s="190">
        <v>25</v>
      </c>
      <c r="BI33" s="189" t="e">
        <f t="shared" si="44"/>
        <v>#DIV/0!</v>
      </c>
      <c r="BJ33" s="189" t="e">
        <f t="shared" si="45"/>
        <v>#DIV/0!</v>
      </c>
      <c r="BK33" s="189" t="e">
        <f t="shared" si="28"/>
        <v>#DIV/0!</v>
      </c>
      <c r="BM33" s="467"/>
      <c r="BN33" s="190" t="s">
        <v>178</v>
      </c>
      <c r="BO33" s="97"/>
      <c r="BP33" s="97"/>
      <c r="BQ33" s="189" t="e">
        <f t="shared" si="46"/>
        <v>#DIV/0!</v>
      </c>
      <c r="BR33" s="190">
        <v>20</v>
      </c>
      <c r="BS33" s="190">
        <v>25</v>
      </c>
      <c r="BT33" s="97"/>
      <c r="BU33" s="97"/>
      <c r="BV33" s="189" t="e">
        <f t="shared" si="47"/>
        <v>#DIV/0!</v>
      </c>
      <c r="BW33" s="190">
        <v>25</v>
      </c>
      <c r="BX33" s="190">
        <v>25</v>
      </c>
      <c r="BY33" s="189" t="e">
        <f t="shared" si="48"/>
        <v>#DIV/0!</v>
      </c>
      <c r="BZ33" s="189" t="e">
        <f t="shared" si="49"/>
        <v>#DIV/0!</v>
      </c>
      <c r="CA33" s="189" t="e">
        <f t="shared" si="29"/>
        <v>#DIV/0!</v>
      </c>
    </row>
    <row r="34" spans="1:79" x14ac:dyDescent="0.3">
      <c r="A34" s="467"/>
      <c r="B34" s="190" t="s">
        <v>179</v>
      </c>
      <c r="C34" s="97"/>
      <c r="D34" s="97"/>
      <c r="E34" s="189" t="e">
        <f t="shared" si="30"/>
        <v>#DIV/0!</v>
      </c>
      <c r="F34" s="190">
        <v>20</v>
      </c>
      <c r="G34" s="190">
        <v>22</v>
      </c>
      <c r="H34" s="97"/>
      <c r="I34" s="97"/>
      <c r="J34" s="189" t="e">
        <f t="shared" si="31"/>
        <v>#DIV/0!</v>
      </c>
      <c r="K34" s="190">
        <v>22</v>
      </c>
      <c r="L34" s="190">
        <v>22</v>
      </c>
      <c r="M34" s="189" t="e">
        <f t="shared" si="32"/>
        <v>#DIV/0!</v>
      </c>
      <c r="N34" s="189" t="e">
        <f t="shared" si="33"/>
        <v>#DIV/0!</v>
      </c>
      <c r="O34" s="189" t="e">
        <f t="shared" si="25"/>
        <v>#DIV/0!</v>
      </c>
      <c r="Q34" s="467"/>
      <c r="R34" s="190" t="s">
        <v>179</v>
      </c>
      <c r="S34" s="97"/>
      <c r="T34" s="97"/>
      <c r="U34" s="189" t="e">
        <f t="shared" si="34"/>
        <v>#DIV/0!</v>
      </c>
      <c r="V34" s="190">
        <v>20</v>
      </c>
      <c r="W34" s="190">
        <v>22</v>
      </c>
      <c r="X34" s="97"/>
      <c r="Y34" s="97"/>
      <c r="Z34" s="189" t="e">
        <f t="shared" si="35"/>
        <v>#DIV/0!</v>
      </c>
      <c r="AA34" s="190">
        <v>22</v>
      </c>
      <c r="AB34" s="190">
        <v>22</v>
      </c>
      <c r="AC34" s="189" t="e">
        <f t="shared" si="36"/>
        <v>#DIV/0!</v>
      </c>
      <c r="AD34" s="189" t="e">
        <f t="shared" si="37"/>
        <v>#DIV/0!</v>
      </c>
      <c r="AE34" s="189" t="e">
        <f t="shared" si="26"/>
        <v>#DIV/0!</v>
      </c>
      <c r="AG34" s="467"/>
      <c r="AH34" s="190" t="s">
        <v>179</v>
      </c>
      <c r="AI34" s="97"/>
      <c r="AJ34" s="97"/>
      <c r="AK34" s="189" t="e">
        <f t="shared" si="38"/>
        <v>#DIV/0!</v>
      </c>
      <c r="AL34" s="190">
        <v>20</v>
      </c>
      <c r="AM34" s="190">
        <v>22</v>
      </c>
      <c r="AN34" s="97"/>
      <c r="AO34" s="97"/>
      <c r="AP34" s="189" t="e">
        <f t="shared" si="39"/>
        <v>#DIV/0!</v>
      </c>
      <c r="AQ34" s="190">
        <v>22</v>
      </c>
      <c r="AR34" s="190">
        <v>22</v>
      </c>
      <c r="AS34" s="189" t="e">
        <f t="shared" si="40"/>
        <v>#DIV/0!</v>
      </c>
      <c r="AT34" s="189" t="e">
        <f t="shared" si="41"/>
        <v>#DIV/0!</v>
      </c>
      <c r="AU34" s="189" t="e">
        <f t="shared" si="27"/>
        <v>#DIV/0!</v>
      </c>
      <c r="AW34" s="467"/>
      <c r="AX34" s="190" t="s">
        <v>179</v>
      </c>
      <c r="AY34" s="97"/>
      <c r="AZ34" s="97"/>
      <c r="BA34" s="189" t="e">
        <f t="shared" si="42"/>
        <v>#DIV/0!</v>
      </c>
      <c r="BB34" s="190">
        <v>20</v>
      </c>
      <c r="BC34" s="190">
        <v>22</v>
      </c>
      <c r="BD34" s="97"/>
      <c r="BE34" s="97"/>
      <c r="BF34" s="189" t="e">
        <f t="shared" si="43"/>
        <v>#DIV/0!</v>
      </c>
      <c r="BG34" s="190">
        <v>22</v>
      </c>
      <c r="BH34" s="190">
        <v>22</v>
      </c>
      <c r="BI34" s="189" t="e">
        <f t="shared" si="44"/>
        <v>#DIV/0!</v>
      </c>
      <c r="BJ34" s="189" t="e">
        <f t="shared" si="45"/>
        <v>#DIV/0!</v>
      </c>
      <c r="BK34" s="189" t="e">
        <f t="shared" si="28"/>
        <v>#DIV/0!</v>
      </c>
      <c r="BM34" s="467"/>
      <c r="BN34" s="190" t="s">
        <v>179</v>
      </c>
      <c r="BO34" s="97"/>
      <c r="BP34" s="97"/>
      <c r="BQ34" s="189" t="e">
        <f t="shared" si="46"/>
        <v>#DIV/0!</v>
      </c>
      <c r="BR34" s="190">
        <v>20</v>
      </c>
      <c r="BS34" s="190">
        <v>22</v>
      </c>
      <c r="BT34" s="97"/>
      <c r="BU34" s="97"/>
      <c r="BV34" s="189" t="e">
        <f t="shared" si="47"/>
        <v>#DIV/0!</v>
      </c>
      <c r="BW34" s="190">
        <v>22</v>
      </c>
      <c r="BX34" s="190">
        <v>22</v>
      </c>
      <c r="BY34" s="189" t="e">
        <f t="shared" si="48"/>
        <v>#DIV/0!</v>
      </c>
      <c r="BZ34" s="189" t="e">
        <f t="shared" si="49"/>
        <v>#DIV/0!</v>
      </c>
      <c r="CA34" s="189" t="e">
        <f t="shared" si="29"/>
        <v>#DIV/0!</v>
      </c>
    </row>
    <row r="35" spans="1:79" s="194" customFormat="1" x14ac:dyDescent="0.3">
      <c r="A35" s="467"/>
      <c r="B35" s="193" t="s">
        <v>180</v>
      </c>
      <c r="C35" s="191"/>
      <c r="D35" s="191"/>
      <c r="E35" s="192" t="e">
        <f t="shared" si="30"/>
        <v>#DIV/0!</v>
      </c>
      <c r="F35" s="193">
        <v>67</v>
      </c>
      <c r="G35" s="193">
        <v>76</v>
      </c>
      <c r="H35" s="191"/>
      <c r="I35" s="191"/>
      <c r="J35" s="192" t="e">
        <f t="shared" si="31"/>
        <v>#DIV/0!</v>
      </c>
      <c r="K35" s="193">
        <v>76</v>
      </c>
      <c r="L35" s="193">
        <v>76</v>
      </c>
      <c r="M35" s="192" t="e">
        <f t="shared" si="32"/>
        <v>#DIV/0!</v>
      </c>
      <c r="N35" s="192" t="e">
        <f t="shared" si="33"/>
        <v>#DIV/0!</v>
      </c>
      <c r="O35" s="189" t="e">
        <f t="shared" si="25"/>
        <v>#DIV/0!</v>
      </c>
      <c r="Q35" s="467"/>
      <c r="R35" s="193" t="s">
        <v>180</v>
      </c>
      <c r="S35" s="191"/>
      <c r="T35" s="191"/>
      <c r="U35" s="192" t="e">
        <f t="shared" si="34"/>
        <v>#DIV/0!</v>
      </c>
      <c r="V35" s="193">
        <v>67</v>
      </c>
      <c r="W35" s="193">
        <v>76</v>
      </c>
      <c r="X35" s="191"/>
      <c r="Y35" s="191"/>
      <c r="Z35" s="192" t="e">
        <f t="shared" si="35"/>
        <v>#DIV/0!</v>
      </c>
      <c r="AA35" s="193">
        <v>76</v>
      </c>
      <c r="AB35" s="193">
        <v>76</v>
      </c>
      <c r="AC35" s="192" t="e">
        <f t="shared" si="36"/>
        <v>#DIV/0!</v>
      </c>
      <c r="AD35" s="192" t="e">
        <f t="shared" si="37"/>
        <v>#DIV/0!</v>
      </c>
      <c r="AE35" s="189" t="e">
        <f t="shared" si="26"/>
        <v>#DIV/0!</v>
      </c>
      <c r="AG35" s="467"/>
      <c r="AH35" s="193" t="s">
        <v>180</v>
      </c>
      <c r="AI35" s="191"/>
      <c r="AJ35" s="191"/>
      <c r="AK35" s="192" t="e">
        <f t="shared" si="38"/>
        <v>#DIV/0!</v>
      </c>
      <c r="AL35" s="193">
        <v>67</v>
      </c>
      <c r="AM35" s="193">
        <v>76</v>
      </c>
      <c r="AN35" s="191"/>
      <c r="AO35" s="191"/>
      <c r="AP35" s="192" t="e">
        <f t="shared" si="39"/>
        <v>#DIV/0!</v>
      </c>
      <c r="AQ35" s="193">
        <v>76</v>
      </c>
      <c r="AR35" s="193">
        <v>76</v>
      </c>
      <c r="AS35" s="192" t="e">
        <f t="shared" si="40"/>
        <v>#DIV/0!</v>
      </c>
      <c r="AT35" s="192" t="e">
        <f t="shared" si="41"/>
        <v>#DIV/0!</v>
      </c>
      <c r="AU35" s="189" t="e">
        <f t="shared" si="27"/>
        <v>#DIV/0!</v>
      </c>
      <c r="AW35" s="467"/>
      <c r="AX35" s="193" t="s">
        <v>180</v>
      </c>
      <c r="AY35" s="191"/>
      <c r="AZ35" s="191"/>
      <c r="BA35" s="192" t="e">
        <f t="shared" si="42"/>
        <v>#DIV/0!</v>
      </c>
      <c r="BB35" s="193">
        <v>67</v>
      </c>
      <c r="BC35" s="193">
        <v>76</v>
      </c>
      <c r="BD35" s="191"/>
      <c r="BE35" s="191"/>
      <c r="BF35" s="192" t="e">
        <f t="shared" si="43"/>
        <v>#DIV/0!</v>
      </c>
      <c r="BG35" s="193">
        <v>76</v>
      </c>
      <c r="BH35" s="193">
        <v>76</v>
      </c>
      <c r="BI35" s="192" t="e">
        <f t="shared" si="44"/>
        <v>#DIV/0!</v>
      </c>
      <c r="BJ35" s="192" t="e">
        <f t="shared" si="45"/>
        <v>#DIV/0!</v>
      </c>
      <c r="BK35" s="189" t="e">
        <f t="shared" si="28"/>
        <v>#DIV/0!</v>
      </c>
      <c r="BM35" s="467"/>
      <c r="BN35" s="193" t="s">
        <v>180</v>
      </c>
      <c r="BO35" s="191"/>
      <c r="BP35" s="191"/>
      <c r="BQ35" s="192" t="e">
        <f t="shared" si="46"/>
        <v>#DIV/0!</v>
      </c>
      <c r="BR35" s="193">
        <v>67</v>
      </c>
      <c r="BS35" s="193">
        <v>76</v>
      </c>
      <c r="BT35" s="191"/>
      <c r="BU35" s="191"/>
      <c r="BV35" s="192" t="e">
        <f t="shared" si="47"/>
        <v>#DIV/0!</v>
      </c>
      <c r="BW35" s="193">
        <v>76</v>
      </c>
      <c r="BX35" s="193">
        <v>76</v>
      </c>
      <c r="BY35" s="192" t="e">
        <f t="shared" si="48"/>
        <v>#DIV/0!</v>
      </c>
      <c r="BZ35" s="192" t="e">
        <f t="shared" si="49"/>
        <v>#DIV/0!</v>
      </c>
      <c r="CA35" s="189" t="e">
        <f t="shared" si="29"/>
        <v>#DIV/0!</v>
      </c>
    </row>
    <row r="36" spans="1:79" ht="14.4" customHeight="1" x14ac:dyDescent="0.3">
      <c r="A36" s="467" t="s">
        <v>181</v>
      </c>
      <c r="B36" s="190" t="s">
        <v>182</v>
      </c>
      <c r="C36" s="97"/>
      <c r="D36" s="97"/>
      <c r="E36" s="189" t="e">
        <f t="shared" si="30"/>
        <v>#DIV/0!</v>
      </c>
      <c r="F36" s="190">
        <v>7</v>
      </c>
      <c r="G36" s="190">
        <v>10</v>
      </c>
      <c r="H36" s="97"/>
      <c r="I36" s="97"/>
      <c r="J36" s="189" t="e">
        <f t="shared" si="31"/>
        <v>#DIV/0!</v>
      </c>
      <c r="K36" s="190">
        <v>9</v>
      </c>
      <c r="L36" s="190">
        <v>10</v>
      </c>
      <c r="M36" s="189" t="e">
        <f t="shared" si="32"/>
        <v>#DIV/0!</v>
      </c>
      <c r="N36" s="189" t="e">
        <f t="shared" si="33"/>
        <v>#DIV/0!</v>
      </c>
      <c r="O36" s="189" t="e">
        <f t="shared" si="25"/>
        <v>#DIV/0!</v>
      </c>
      <c r="Q36" s="467" t="s">
        <v>181</v>
      </c>
      <c r="R36" s="190" t="s">
        <v>182</v>
      </c>
      <c r="S36" s="97"/>
      <c r="T36" s="97"/>
      <c r="U36" s="189" t="e">
        <f t="shared" si="34"/>
        <v>#DIV/0!</v>
      </c>
      <c r="V36" s="190">
        <v>7</v>
      </c>
      <c r="W36" s="190">
        <v>10</v>
      </c>
      <c r="X36" s="97"/>
      <c r="Y36" s="97"/>
      <c r="Z36" s="189" t="e">
        <f t="shared" si="35"/>
        <v>#DIV/0!</v>
      </c>
      <c r="AA36" s="190">
        <v>9</v>
      </c>
      <c r="AB36" s="190">
        <v>10</v>
      </c>
      <c r="AC36" s="189" t="e">
        <f t="shared" si="36"/>
        <v>#DIV/0!</v>
      </c>
      <c r="AD36" s="189" t="e">
        <f t="shared" si="37"/>
        <v>#DIV/0!</v>
      </c>
      <c r="AE36" s="189" t="e">
        <f t="shared" si="26"/>
        <v>#DIV/0!</v>
      </c>
      <c r="AG36" s="467" t="s">
        <v>181</v>
      </c>
      <c r="AH36" s="190" t="s">
        <v>182</v>
      </c>
      <c r="AI36" s="97"/>
      <c r="AJ36" s="97"/>
      <c r="AK36" s="189" t="e">
        <f t="shared" si="38"/>
        <v>#DIV/0!</v>
      </c>
      <c r="AL36" s="190">
        <v>7</v>
      </c>
      <c r="AM36" s="190">
        <v>10</v>
      </c>
      <c r="AN36" s="97"/>
      <c r="AO36" s="97"/>
      <c r="AP36" s="189" t="e">
        <f t="shared" si="39"/>
        <v>#DIV/0!</v>
      </c>
      <c r="AQ36" s="190">
        <v>9</v>
      </c>
      <c r="AR36" s="190">
        <v>10</v>
      </c>
      <c r="AS36" s="189" t="e">
        <f t="shared" si="40"/>
        <v>#DIV/0!</v>
      </c>
      <c r="AT36" s="189" t="e">
        <f t="shared" si="41"/>
        <v>#DIV/0!</v>
      </c>
      <c r="AU36" s="189" t="e">
        <f t="shared" si="27"/>
        <v>#DIV/0!</v>
      </c>
      <c r="AW36" s="467" t="s">
        <v>181</v>
      </c>
      <c r="AX36" s="190" t="s">
        <v>182</v>
      </c>
      <c r="AY36" s="97"/>
      <c r="AZ36" s="97"/>
      <c r="BA36" s="189" t="e">
        <f t="shared" si="42"/>
        <v>#DIV/0!</v>
      </c>
      <c r="BB36" s="190">
        <v>7</v>
      </c>
      <c r="BC36" s="190">
        <v>10</v>
      </c>
      <c r="BD36" s="97"/>
      <c r="BE36" s="97"/>
      <c r="BF36" s="189" t="e">
        <f t="shared" si="43"/>
        <v>#DIV/0!</v>
      </c>
      <c r="BG36" s="190">
        <v>9</v>
      </c>
      <c r="BH36" s="190">
        <v>10</v>
      </c>
      <c r="BI36" s="189" t="e">
        <f t="shared" si="44"/>
        <v>#DIV/0!</v>
      </c>
      <c r="BJ36" s="189" t="e">
        <f t="shared" si="45"/>
        <v>#DIV/0!</v>
      </c>
      <c r="BK36" s="189" t="e">
        <f t="shared" si="28"/>
        <v>#DIV/0!</v>
      </c>
      <c r="BM36" s="467" t="s">
        <v>181</v>
      </c>
      <c r="BN36" s="190" t="s">
        <v>182</v>
      </c>
      <c r="BO36" s="97"/>
      <c r="BP36" s="97"/>
      <c r="BQ36" s="189" t="e">
        <f t="shared" si="46"/>
        <v>#DIV/0!</v>
      </c>
      <c r="BR36" s="190">
        <v>7</v>
      </c>
      <c r="BS36" s="190">
        <v>10</v>
      </c>
      <c r="BT36" s="97"/>
      <c r="BU36" s="97"/>
      <c r="BV36" s="189" t="e">
        <f t="shared" si="47"/>
        <v>#DIV/0!</v>
      </c>
      <c r="BW36" s="190">
        <v>9</v>
      </c>
      <c r="BX36" s="190">
        <v>10</v>
      </c>
      <c r="BY36" s="189" t="e">
        <f t="shared" si="48"/>
        <v>#DIV/0!</v>
      </c>
      <c r="BZ36" s="189" t="e">
        <f t="shared" si="49"/>
        <v>#DIV/0!</v>
      </c>
      <c r="CA36" s="189" t="e">
        <f t="shared" si="29"/>
        <v>#DIV/0!</v>
      </c>
    </row>
    <row r="37" spans="1:79" x14ac:dyDescent="0.3">
      <c r="A37" s="467"/>
      <c r="B37" s="197" t="s">
        <v>183</v>
      </c>
      <c r="C37" s="97"/>
      <c r="D37" s="97"/>
      <c r="E37" s="189" t="e">
        <f t="shared" si="30"/>
        <v>#DIV/0!</v>
      </c>
      <c r="F37" s="190">
        <v>24</v>
      </c>
      <c r="G37" s="190">
        <v>30</v>
      </c>
      <c r="H37" s="97"/>
      <c r="I37" s="97"/>
      <c r="J37" s="189" t="e">
        <f t="shared" si="31"/>
        <v>#DIV/0!</v>
      </c>
      <c r="K37" s="190">
        <v>28</v>
      </c>
      <c r="L37" s="190">
        <v>30</v>
      </c>
      <c r="M37" s="189" t="e">
        <f t="shared" si="32"/>
        <v>#DIV/0!</v>
      </c>
      <c r="N37" s="189" t="e">
        <f t="shared" si="33"/>
        <v>#DIV/0!</v>
      </c>
      <c r="O37" s="189" t="e">
        <f t="shared" si="25"/>
        <v>#DIV/0!</v>
      </c>
      <c r="Q37" s="467"/>
      <c r="R37" s="197" t="s">
        <v>183</v>
      </c>
      <c r="S37" s="97"/>
      <c r="T37" s="97"/>
      <c r="U37" s="189" t="e">
        <f t="shared" si="34"/>
        <v>#DIV/0!</v>
      </c>
      <c r="V37" s="190">
        <v>24</v>
      </c>
      <c r="W37" s="190">
        <v>30</v>
      </c>
      <c r="X37" s="97"/>
      <c r="Y37" s="97"/>
      <c r="Z37" s="189" t="e">
        <f t="shared" si="35"/>
        <v>#DIV/0!</v>
      </c>
      <c r="AA37" s="190">
        <v>28</v>
      </c>
      <c r="AB37" s="190">
        <v>30</v>
      </c>
      <c r="AC37" s="189" t="e">
        <f t="shared" si="36"/>
        <v>#DIV/0!</v>
      </c>
      <c r="AD37" s="189" t="e">
        <f t="shared" si="37"/>
        <v>#DIV/0!</v>
      </c>
      <c r="AE37" s="189" t="e">
        <f t="shared" si="26"/>
        <v>#DIV/0!</v>
      </c>
      <c r="AG37" s="467"/>
      <c r="AH37" s="197" t="s">
        <v>183</v>
      </c>
      <c r="AI37" s="97"/>
      <c r="AJ37" s="97"/>
      <c r="AK37" s="189" t="e">
        <f t="shared" si="38"/>
        <v>#DIV/0!</v>
      </c>
      <c r="AL37" s="190">
        <v>24</v>
      </c>
      <c r="AM37" s="190">
        <v>30</v>
      </c>
      <c r="AN37" s="97"/>
      <c r="AO37" s="97"/>
      <c r="AP37" s="189" t="e">
        <f t="shared" si="39"/>
        <v>#DIV/0!</v>
      </c>
      <c r="AQ37" s="190">
        <v>28</v>
      </c>
      <c r="AR37" s="190">
        <v>30</v>
      </c>
      <c r="AS37" s="189" t="e">
        <f t="shared" si="40"/>
        <v>#DIV/0!</v>
      </c>
      <c r="AT37" s="189" t="e">
        <f t="shared" si="41"/>
        <v>#DIV/0!</v>
      </c>
      <c r="AU37" s="189" t="e">
        <f t="shared" si="27"/>
        <v>#DIV/0!</v>
      </c>
      <c r="AW37" s="467"/>
      <c r="AX37" s="197" t="s">
        <v>183</v>
      </c>
      <c r="AY37" s="97"/>
      <c r="AZ37" s="97"/>
      <c r="BA37" s="189" t="e">
        <f t="shared" si="42"/>
        <v>#DIV/0!</v>
      </c>
      <c r="BB37" s="190">
        <v>24</v>
      </c>
      <c r="BC37" s="190">
        <v>30</v>
      </c>
      <c r="BD37" s="97"/>
      <c r="BE37" s="97"/>
      <c r="BF37" s="189" t="e">
        <f t="shared" si="43"/>
        <v>#DIV/0!</v>
      </c>
      <c r="BG37" s="190">
        <v>28</v>
      </c>
      <c r="BH37" s="190">
        <v>30</v>
      </c>
      <c r="BI37" s="189" t="e">
        <f t="shared" si="44"/>
        <v>#DIV/0!</v>
      </c>
      <c r="BJ37" s="189" t="e">
        <f t="shared" si="45"/>
        <v>#DIV/0!</v>
      </c>
      <c r="BK37" s="189" t="e">
        <f t="shared" si="28"/>
        <v>#DIV/0!</v>
      </c>
      <c r="BM37" s="467"/>
      <c r="BN37" s="197" t="s">
        <v>183</v>
      </c>
      <c r="BO37" s="97"/>
      <c r="BP37" s="97"/>
      <c r="BQ37" s="189" t="e">
        <f t="shared" si="46"/>
        <v>#DIV/0!</v>
      </c>
      <c r="BR37" s="190">
        <v>24</v>
      </c>
      <c r="BS37" s="190">
        <v>30</v>
      </c>
      <c r="BT37" s="97"/>
      <c r="BU37" s="97"/>
      <c r="BV37" s="189" t="e">
        <f t="shared" si="47"/>
        <v>#DIV/0!</v>
      </c>
      <c r="BW37" s="190">
        <v>28</v>
      </c>
      <c r="BX37" s="190">
        <v>30</v>
      </c>
      <c r="BY37" s="189" t="e">
        <f t="shared" si="48"/>
        <v>#DIV/0!</v>
      </c>
      <c r="BZ37" s="189" t="e">
        <f t="shared" si="49"/>
        <v>#DIV/0!</v>
      </c>
      <c r="CA37" s="189" t="e">
        <f t="shared" si="29"/>
        <v>#DIV/0!</v>
      </c>
    </row>
    <row r="38" spans="1:79" ht="18" x14ac:dyDescent="0.35">
      <c r="A38" s="474" t="s">
        <v>191</v>
      </c>
      <c r="B38" s="457"/>
      <c r="C38" s="457"/>
      <c r="D38" s="457"/>
      <c r="E38" s="457"/>
      <c r="F38" s="457"/>
      <c r="G38" s="457"/>
      <c r="H38" s="457"/>
      <c r="I38" s="457"/>
      <c r="J38" s="457"/>
      <c r="K38" s="457"/>
      <c r="L38" s="457"/>
      <c r="M38" s="457"/>
      <c r="N38" s="457"/>
      <c r="O38" s="457"/>
      <c r="Q38" s="474" t="s">
        <v>191</v>
      </c>
      <c r="R38" s="457"/>
      <c r="S38" s="457"/>
      <c r="T38" s="457"/>
      <c r="U38" s="457"/>
      <c r="V38" s="457"/>
      <c r="W38" s="457"/>
      <c r="X38" s="457"/>
      <c r="Y38" s="457"/>
      <c r="Z38" s="457"/>
      <c r="AA38" s="457"/>
      <c r="AB38" s="457"/>
      <c r="AC38" s="457"/>
      <c r="AD38" s="457"/>
      <c r="AE38" s="457"/>
      <c r="AG38" s="474" t="s">
        <v>191</v>
      </c>
      <c r="AH38" s="457"/>
      <c r="AI38" s="457"/>
      <c r="AJ38" s="457"/>
      <c r="AK38" s="457"/>
      <c r="AL38" s="457"/>
      <c r="AM38" s="457"/>
      <c r="AN38" s="457"/>
      <c r="AO38" s="457"/>
      <c r="AP38" s="457"/>
      <c r="AQ38" s="457"/>
      <c r="AR38" s="457"/>
      <c r="AS38" s="457"/>
      <c r="AT38" s="457"/>
      <c r="AU38" s="457"/>
      <c r="AW38" s="474" t="s">
        <v>191</v>
      </c>
      <c r="AX38" s="457"/>
      <c r="AY38" s="457"/>
      <c r="AZ38" s="457"/>
      <c r="BA38" s="457"/>
      <c r="BB38" s="457"/>
      <c r="BC38" s="457"/>
      <c r="BD38" s="457"/>
      <c r="BE38" s="457"/>
      <c r="BF38" s="457"/>
      <c r="BG38" s="457"/>
      <c r="BH38" s="457"/>
      <c r="BI38" s="457"/>
      <c r="BJ38" s="457"/>
      <c r="BK38" s="457"/>
      <c r="BM38" s="474" t="s">
        <v>191</v>
      </c>
      <c r="BN38" s="457"/>
      <c r="BO38" s="457"/>
      <c r="BP38" s="457"/>
      <c r="BQ38" s="457"/>
      <c r="BR38" s="457"/>
      <c r="BS38" s="457"/>
      <c r="BT38" s="457"/>
      <c r="BU38" s="457"/>
      <c r="BV38" s="457"/>
      <c r="BW38" s="457"/>
      <c r="BX38" s="457"/>
      <c r="BY38" s="457"/>
      <c r="BZ38" s="457"/>
      <c r="CA38" s="457"/>
    </row>
    <row r="39" spans="1:79" x14ac:dyDescent="0.3">
      <c r="A39" s="396" t="s">
        <v>44</v>
      </c>
      <c r="B39" s="457"/>
      <c r="C39" s="457"/>
      <c r="D39" s="457"/>
      <c r="E39" s="457"/>
      <c r="F39" s="457"/>
      <c r="G39" s="457"/>
      <c r="H39" s="457"/>
      <c r="I39" s="457"/>
      <c r="J39" s="457"/>
      <c r="K39" s="457"/>
      <c r="L39" s="457"/>
      <c r="M39" s="475" t="s">
        <v>45</v>
      </c>
      <c r="N39" s="475"/>
      <c r="O39" s="475"/>
      <c r="Q39" s="396" t="s">
        <v>44</v>
      </c>
      <c r="R39" s="457"/>
      <c r="S39" s="457"/>
      <c r="T39" s="457"/>
      <c r="U39" s="457"/>
      <c r="V39" s="457"/>
      <c r="W39" s="457"/>
      <c r="X39" s="457"/>
      <c r="Y39" s="457"/>
      <c r="Z39" s="457"/>
      <c r="AA39" s="457"/>
      <c r="AB39" s="457"/>
      <c r="AC39" s="475" t="s">
        <v>45</v>
      </c>
      <c r="AD39" s="475"/>
      <c r="AE39" s="475"/>
      <c r="AG39" s="396" t="s">
        <v>44</v>
      </c>
      <c r="AH39" s="457"/>
      <c r="AI39" s="457"/>
      <c r="AJ39" s="457"/>
      <c r="AK39" s="457"/>
      <c r="AL39" s="457"/>
      <c r="AM39" s="457"/>
      <c r="AN39" s="457"/>
      <c r="AO39" s="457"/>
      <c r="AP39" s="457"/>
      <c r="AQ39" s="457"/>
      <c r="AR39" s="457"/>
      <c r="AS39" s="475" t="s">
        <v>45</v>
      </c>
      <c r="AT39" s="475"/>
      <c r="AU39" s="475"/>
      <c r="AW39" s="396" t="s">
        <v>44</v>
      </c>
      <c r="AX39" s="457"/>
      <c r="AY39" s="457"/>
      <c r="AZ39" s="457"/>
      <c r="BA39" s="457"/>
      <c r="BB39" s="457"/>
      <c r="BC39" s="457"/>
      <c r="BD39" s="457"/>
      <c r="BE39" s="457"/>
      <c r="BF39" s="457"/>
      <c r="BG39" s="457"/>
      <c r="BH39" s="457"/>
      <c r="BI39" s="475" t="s">
        <v>45</v>
      </c>
      <c r="BJ39" s="475"/>
      <c r="BK39" s="475"/>
      <c r="BM39" s="396" t="s">
        <v>44</v>
      </c>
      <c r="BN39" s="457"/>
      <c r="BO39" s="457"/>
      <c r="BP39" s="457"/>
      <c r="BQ39" s="457"/>
      <c r="BR39" s="457"/>
      <c r="BS39" s="457"/>
      <c r="BT39" s="457"/>
      <c r="BU39" s="457"/>
      <c r="BV39" s="457"/>
      <c r="BW39" s="457"/>
      <c r="BX39" s="457"/>
      <c r="BY39" s="475" t="s">
        <v>45</v>
      </c>
      <c r="BZ39" s="475"/>
      <c r="CA39" s="475"/>
    </row>
    <row r="40" spans="1:79" ht="14.4" customHeight="1" x14ac:dyDescent="0.3">
      <c r="A40" s="476"/>
      <c r="B40" s="477"/>
      <c r="C40" s="468" t="s">
        <v>150</v>
      </c>
      <c r="D40" s="469"/>
      <c r="E40" s="469"/>
      <c r="F40" s="469"/>
      <c r="G40" s="470"/>
      <c r="H40" s="468" t="s">
        <v>151</v>
      </c>
      <c r="I40" s="469"/>
      <c r="J40" s="469"/>
      <c r="K40" s="469"/>
      <c r="L40" s="470"/>
      <c r="M40" s="471" t="s">
        <v>73</v>
      </c>
      <c r="N40" s="472"/>
      <c r="O40" s="473"/>
      <c r="Q40" s="476"/>
      <c r="R40" s="477"/>
      <c r="S40" s="468" t="s">
        <v>150</v>
      </c>
      <c r="T40" s="469"/>
      <c r="U40" s="469"/>
      <c r="V40" s="469"/>
      <c r="W40" s="470"/>
      <c r="X40" s="468" t="s">
        <v>151</v>
      </c>
      <c r="Y40" s="469"/>
      <c r="Z40" s="469"/>
      <c r="AA40" s="469"/>
      <c r="AB40" s="470"/>
      <c r="AC40" s="471" t="s">
        <v>73</v>
      </c>
      <c r="AD40" s="472"/>
      <c r="AE40" s="473"/>
      <c r="AG40" s="476"/>
      <c r="AH40" s="477"/>
      <c r="AI40" s="468" t="s">
        <v>150</v>
      </c>
      <c r="AJ40" s="469"/>
      <c r="AK40" s="469"/>
      <c r="AL40" s="469"/>
      <c r="AM40" s="470"/>
      <c r="AN40" s="468" t="s">
        <v>151</v>
      </c>
      <c r="AO40" s="469"/>
      <c r="AP40" s="469"/>
      <c r="AQ40" s="469"/>
      <c r="AR40" s="470"/>
      <c r="AS40" s="471" t="s">
        <v>73</v>
      </c>
      <c r="AT40" s="472"/>
      <c r="AU40" s="473"/>
      <c r="AW40" s="476"/>
      <c r="AX40" s="477"/>
      <c r="AY40" s="468" t="s">
        <v>150</v>
      </c>
      <c r="AZ40" s="469"/>
      <c r="BA40" s="469"/>
      <c r="BB40" s="469"/>
      <c r="BC40" s="470"/>
      <c r="BD40" s="468" t="s">
        <v>151</v>
      </c>
      <c r="BE40" s="469"/>
      <c r="BF40" s="469"/>
      <c r="BG40" s="469"/>
      <c r="BH40" s="470"/>
      <c r="BI40" s="471" t="s">
        <v>73</v>
      </c>
      <c r="BJ40" s="472"/>
      <c r="BK40" s="473"/>
      <c r="BM40" s="476"/>
      <c r="BN40" s="477"/>
      <c r="BO40" s="468" t="s">
        <v>150</v>
      </c>
      <c r="BP40" s="469"/>
      <c r="BQ40" s="469"/>
      <c r="BR40" s="469"/>
      <c r="BS40" s="470"/>
      <c r="BT40" s="468" t="s">
        <v>151</v>
      </c>
      <c r="BU40" s="469"/>
      <c r="BV40" s="469"/>
      <c r="BW40" s="469"/>
      <c r="BX40" s="470"/>
      <c r="BY40" s="471" t="s">
        <v>73</v>
      </c>
      <c r="BZ40" s="472"/>
      <c r="CA40" s="473"/>
    </row>
    <row r="41" spans="1:79" ht="43.2" x14ac:dyDescent="0.3">
      <c r="A41" s="478"/>
      <c r="B41" s="479"/>
      <c r="C41" s="9" t="s">
        <v>152</v>
      </c>
      <c r="D41" s="9" t="s">
        <v>153</v>
      </c>
      <c r="E41" s="198" t="s">
        <v>154</v>
      </c>
      <c r="F41" s="9" t="s">
        <v>155</v>
      </c>
      <c r="G41" s="9" t="s">
        <v>156</v>
      </c>
      <c r="H41" s="9" t="s">
        <v>152</v>
      </c>
      <c r="I41" s="9" t="s">
        <v>153</v>
      </c>
      <c r="J41" s="198" t="s">
        <v>154</v>
      </c>
      <c r="K41" s="9" t="s">
        <v>157</v>
      </c>
      <c r="L41" s="9" t="s">
        <v>156</v>
      </c>
      <c r="M41" s="198" t="s">
        <v>158</v>
      </c>
      <c r="N41" s="198" t="s">
        <v>159</v>
      </c>
      <c r="O41" s="198" t="s">
        <v>160</v>
      </c>
      <c r="Q41" s="478"/>
      <c r="R41" s="479"/>
      <c r="S41" s="9" t="s">
        <v>152</v>
      </c>
      <c r="T41" s="9" t="s">
        <v>153</v>
      </c>
      <c r="U41" s="198" t="s">
        <v>154</v>
      </c>
      <c r="V41" s="9" t="s">
        <v>155</v>
      </c>
      <c r="W41" s="9" t="s">
        <v>156</v>
      </c>
      <c r="X41" s="9" t="s">
        <v>152</v>
      </c>
      <c r="Y41" s="9" t="s">
        <v>153</v>
      </c>
      <c r="Z41" s="198" t="s">
        <v>154</v>
      </c>
      <c r="AA41" s="9" t="s">
        <v>157</v>
      </c>
      <c r="AB41" s="9" t="s">
        <v>156</v>
      </c>
      <c r="AC41" s="198" t="s">
        <v>158</v>
      </c>
      <c r="AD41" s="198" t="s">
        <v>159</v>
      </c>
      <c r="AE41" s="198" t="s">
        <v>160</v>
      </c>
      <c r="AG41" s="478"/>
      <c r="AH41" s="479"/>
      <c r="AI41" s="9" t="s">
        <v>152</v>
      </c>
      <c r="AJ41" s="9" t="s">
        <v>153</v>
      </c>
      <c r="AK41" s="198" t="s">
        <v>154</v>
      </c>
      <c r="AL41" s="9" t="s">
        <v>155</v>
      </c>
      <c r="AM41" s="9" t="s">
        <v>156</v>
      </c>
      <c r="AN41" s="9" t="s">
        <v>152</v>
      </c>
      <c r="AO41" s="9" t="s">
        <v>153</v>
      </c>
      <c r="AP41" s="198" t="s">
        <v>154</v>
      </c>
      <c r="AQ41" s="9" t="s">
        <v>157</v>
      </c>
      <c r="AR41" s="9" t="s">
        <v>156</v>
      </c>
      <c r="AS41" s="198" t="s">
        <v>158</v>
      </c>
      <c r="AT41" s="198" t="s">
        <v>159</v>
      </c>
      <c r="AU41" s="198" t="s">
        <v>160</v>
      </c>
      <c r="AW41" s="478"/>
      <c r="AX41" s="479"/>
      <c r="AY41" s="9" t="s">
        <v>152</v>
      </c>
      <c r="AZ41" s="9" t="s">
        <v>153</v>
      </c>
      <c r="BA41" s="198" t="s">
        <v>154</v>
      </c>
      <c r="BB41" s="9" t="s">
        <v>155</v>
      </c>
      <c r="BC41" s="9" t="s">
        <v>156</v>
      </c>
      <c r="BD41" s="9" t="s">
        <v>152</v>
      </c>
      <c r="BE41" s="9" t="s">
        <v>153</v>
      </c>
      <c r="BF41" s="198" t="s">
        <v>154</v>
      </c>
      <c r="BG41" s="9" t="s">
        <v>157</v>
      </c>
      <c r="BH41" s="9" t="s">
        <v>156</v>
      </c>
      <c r="BI41" s="198" t="s">
        <v>158</v>
      </c>
      <c r="BJ41" s="198" t="s">
        <v>159</v>
      </c>
      <c r="BK41" s="198" t="s">
        <v>160</v>
      </c>
      <c r="BM41" s="478"/>
      <c r="BN41" s="479"/>
      <c r="BO41" s="9" t="s">
        <v>152</v>
      </c>
      <c r="BP41" s="9" t="s">
        <v>153</v>
      </c>
      <c r="BQ41" s="198" t="s">
        <v>154</v>
      </c>
      <c r="BR41" s="9" t="s">
        <v>155</v>
      </c>
      <c r="BS41" s="9" t="s">
        <v>156</v>
      </c>
      <c r="BT41" s="9" t="s">
        <v>152</v>
      </c>
      <c r="BU41" s="9" t="s">
        <v>153</v>
      </c>
      <c r="BV41" s="198" t="s">
        <v>154</v>
      </c>
      <c r="BW41" s="9" t="s">
        <v>157</v>
      </c>
      <c r="BX41" s="9" t="s">
        <v>156</v>
      </c>
      <c r="BY41" s="198" t="s">
        <v>158</v>
      </c>
      <c r="BZ41" s="198" t="s">
        <v>159</v>
      </c>
      <c r="CA41" s="198" t="s">
        <v>160</v>
      </c>
    </row>
    <row r="42" spans="1:79" x14ac:dyDescent="0.3">
      <c r="A42" s="467" t="s">
        <v>171</v>
      </c>
      <c r="B42" s="190" t="s">
        <v>172</v>
      </c>
      <c r="C42" s="97"/>
      <c r="D42" s="97"/>
      <c r="E42" s="189" t="e">
        <f>SUM(D42/C42)*100</f>
        <v>#DIV/0!</v>
      </c>
      <c r="F42" s="190">
        <v>21</v>
      </c>
      <c r="G42" s="190">
        <v>72</v>
      </c>
      <c r="H42" s="97"/>
      <c r="I42" s="97"/>
      <c r="J42" s="189" t="e">
        <f>SUM(I42/H42)*100</f>
        <v>#DIV/0!</v>
      </c>
      <c r="K42" s="190">
        <v>39</v>
      </c>
      <c r="L42" s="190">
        <v>48</v>
      </c>
      <c r="M42" s="189" t="e">
        <f>SUM(100-E42)</f>
        <v>#DIV/0!</v>
      </c>
      <c r="N42" s="189" t="e">
        <f>SUM(M42-(M42*0.5))</f>
        <v>#DIV/0!</v>
      </c>
      <c r="O42" s="189" t="e">
        <f t="shared" ref="O42:O50" si="50">SUM((100-J42)-(100-E42))*-1</f>
        <v>#DIV/0!</v>
      </c>
      <c r="Q42" s="467" t="s">
        <v>171</v>
      </c>
      <c r="R42" s="190" t="s">
        <v>172</v>
      </c>
      <c r="S42" s="97"/>
      <c r="T42" s="97"/>
      <c r="U42" s="189" t="e">
        <f>SUM(T42/S42)*100</f>
        <v>#DIV/0!</v>
      </c>
      <c r="V42" s="190">
        <v>21</v>
      </c>
      <c r="W42" s="190">
        <v>72</v>
      </c>
      <c r="X42" s="97"/>
      <c r="Y42" s="97"/>
      <c r="Z42" s="189" t="e">
        <f>SUM(Y42/X42)*100</f>
        <v>#DIV/0!</v>
      </c>
      <c r="AA42" s="190">
        <v>39</v>
      </c>
      <c r="AB42" s="190">
        <v>48</v>
      </c>
      <c r="AC42" s="189" t="e">
        <f>SUM(100-U42)</f>
        <v>#DIV/0!</v>
      </c>
      <c r="AD42" s="189" t="e">
        <f>SUM(AC42-(AC42*0.5))</f>
        <v>#DIV/0!</v>
      </c>
      <c r="AE42" s="189" t="e">
        <f t="shared" ref="AE42:AE50" si="51">SUM((100-Z42)-(100-U42))*-1</f>
        <v>#DIV/0!</v>
      </c>
      <c r="AG42" s="467" t="s">
        <v>171</v>
      </c>
      <c r="AH42" s="190" t="s">
        <v>172</v>
      </c>
      <c r="AI42" s="97"/>
      <c r="AJ42" s="97"/>
      <c r="AK42" s="189" t="e">
        <f>SUM(AJ42/AI42)*100</f>
        <v>#DIV/0!</v>
      </c>
      <c r="AL42" s="190">
        <v>21</v>
      </c>
      <c r="AM42" s="190">
        <v>72</v>
      </c>
      <c r="AN42" s="97"/>
      <c r="AO42" s="97"/>
      <c r="AP42" s="189" t="e">
        <f>SUM(AO42/AN42)*100</f>
        <v>#DIV/0!</v>
      </c>
      <c r="AQ42" s="190">
        <v>39</v>
      </c>
      <c r="AR42" s="190">
        <v>48</v>
      </c>
      <c r="AS42" s="189" t="e">
        <f>SUM(100-AK42)</f>
        <v>#DIV/0!</v>
      </c>
      <c r="AT42" s="189" t="e">
        <f>SUM(AS42-(AS42*0.5))</f>
        <v>#DIV/0!</v>
      </c>
      <c r="AU42" s="189" t="e">
        <f t="shared" ref="AU42:AU50" si="52">SUM((100-AP42)-(100-AK42))*-1</f>
        <v>#DIV/0!</v>
      </c>
      <c r="AW42" s="467" t="s">
        <v>171</v>
      </c>
      <c r="AX42" s="190" t="s">
        <v>172</v>
      </c>
      <c r="AY42" s="97"/>
      <c r="AZ42" s="97"/>
      <c r="BA42" s="189" t="e">
        <f>SUM(AZ42/AY42)*100</f>
        <v>#DIV/0!</v>
      </c>
      <c r="BB42" s="190">
        <v>21</v>
      </c>
      <c r="BC42" s="190">
        <v>72</v>
      </c>
      <c r="BD42" s="97"/>
      <c r="BE42" s="97"/>
      <c r="BF42" s="189" t="e">
        <f>SUM(BE42/BD42)*100</f>
        <v>#DIV/0!</v>
      </c>
      <c r="BG42" s="190">
        <v>39</v>
      </c>
      <c r="BH42" s="190">
        <v>48</v>
      </c>
      <c r="BI42" s="189" t="e">
        <f>SUM(100-BA42)</f>
        <v>#DIV/0!</v>
      </c>
      <c r="BJ42" s="189" t="e">
        <f>SUM(BI42-(BI42*0.5))</f>
        <v>#DIV/0!</v>
      </c>
      <c r="BK42" s="189" t="e">
        <f t="shared" ref="BK42:BK50" si="53">SUM((100-BF42)-(100-BA42))*-1</f>
        <v>#DIV/0!</v>
      </c>
      <c r="BM42" s="467" t="s">
        <v>171</v>
      </c>
      <c r="BN42" s="190" t="s">
        <v>172</v>
      </c>
      <c r="BO42" s="97"/>
      <c r="BP42" s="97"/>
      <c r="BQ42" s="189" t="e">
        <f>SUM(BP42/BO42)*100</f>
        <v>#DIV/0!</v>
      </c>
      <c r="BR42" s="190">
        <v>21</v>
      </c>
      <c r="BS42" s="190">
        <v>72</v>
      </c>
      <c r="BT42" s="97"/>
      <c r="BU42" s="97"/>
      <c r="BV42" s="189" t="e">
        <f>SUM(BU42/BT42)*100</f>
        <v>#DIV/0!</v>
      </c>
      <c r="BW42" s="190">
        <v>39</v>
      </c>
      <c r="BX42" s="190">
        <v>48</v>
      </c>
      <c r="BY42" s="189" t="e">
        <f>SUM(100-BQ42)</f>
        <v>#DIV/0!</v>
      </c>
      <c r="BZ42" s="189" t="e">
        <f>SUM(BY42-(BY42*0.5))</f>
        <v>#DIV/0!</v>
      </c>
      <c r="CA42" s="189" t="e">
        <f t="shared" ref="CA42:CA50" si="54">SUM((100-BV42)-(100-BQ42))*-1</f>
        <v>#DIV/0!</v>
      </c>
    </row>
    <row r="43" spans="1:79" x14ac:dyDescent="0.3">
      <c r="A43" s="467"/>
      <c r="B43" s="190" t="s">
        <v>173</v>
      </c>
      <c r="C43" s="97"/>
      <c r="D43" s="97"/>
      <c r="E43" s="189" t="e">
        <f t="shared" ref="E43:E50" si="55">SUM(D43/C43)*100</f>
        <v>#DIV/0!</v>
      </c>
      <c r="F43" s="190">
        <v>15</v>
      </c>
      <c r="G43" s="190">
        <v>20</v>
      </c>
      <c r="H43" s="97"/>
      <c r="I43" s="97"/>
      <c r="J43" s="189" t="e">
        <f t="shared" ref="J43:J50" si="56">SUM(I43/H43)*100</f>
        <v>#DIV/0!</v>
      </c>
      <c r="K43" s="190">
        <v>15</v>
      </c>
      <c r="L43" s="190">
        <v>20</v>
      </c>
      <c r="M43" s="189" t="e">
        <f t="shared" ref="M43:M50" si="57">SUM(100-E43)</f>
        <v>#DIV/0!</v>
      </c>
      <c r="N43" s="189" t="e">
        <f t="shared" ref="N43:N50" si="58">SUM(M43-(M43*0.5))</f>
        <v>#DIV/0!</v>
      </c>
      <c r="O43" s="189" t="e">
        <f t="shared" si="50"/>
        <v>#DIV/0!</v>
      </c>
      <c r="Q43" s="467"/>
      <c r="R43" s="190" t="s">
        <v>173</v>
      </c>
      <c r="S43" s="97"/>
      <c r="T43" s="97"/>
      <c r="U43" s="189" t="e">
        <f t="shared" ref="U43:U50" si="59">SUM(T43/S43)*100</f>
        <v>#DIV/0!</v>
      </c>
      <c r="V43" s="190">
        <v>15</v>
      </c>
      <c r="W43" s="190">
        <v>20</v>
      </c>
      <c r="X43" s="97"/>
      <c r="Y43" s="97"/>
      <c r="Z43" s="189" t="e">
        <f t="shared" ref="Z43:Z50" si="60">SUM(Y43/X43)*100</f>
        <v>#DIV/0!</v>
      </c>
      <c r="AA43" s="190">
        <v>15</v>
      </c>
      <c r="AB43" s="190">
        <v>20</v>
      </c>
      <c r="AC43" s="189" t="e">
        <f t="shared" ref="AC43:AC50" si="61">SUM(100-U43)</f>
        <v>#DIV/0!</v>
      </c>
      <c r="AD43" s="189" t="e">
        <f t="shared" ref="AD43:AD50" si="62">SUM(AC43-(AC43*0.5))</f>
        <v>#DIV/0!</v>
      </c>
      <c r="AE43" s="189" t="e">
        <f t="shared" si="51"/>
        <v>#DIV/0!</v>
      </c>
      <c r="AG43" s="467"/>
      <c r="AH43" s="190" t="s">
        <v>173</v>
      </c>
      <c r="AI43" s="97"/>
      <c r="AJ43" s="97"/>
      <c r="AK43" s="189" t="e">
        <f t="shared" ref="AK43:AK50" si="63">SUM(AJ43/AI43)*100</f>
        <v>#DIV/0!</v>
      </c>
      <c r="AL43" s="190">
        <v>15</v>
      </c>
      <c r="AM43" s="190">
        <v>20</v>
      </c>
      <c r="AN43" s="97"/>
      <c r="AO43" s="97"/>
      <c r="AP43" s="189" t="e">
        <f t="shared" ref="AP43:AP50" si="64">SUM(AO43/AN43)*100</f>
        <v>#DIV/0!</v>
      </c>
      <c r="AQ43" s="190">
        <v>15</v>
      </c>
      <c r="AR43" s="190">
        <v>20</v>
      </c>
      <c r="AS43" s="189" t="e">
        <f t="shared" ref="AS43:AS50" si="65">SUM(100-AK43)</f>
        <v>#DIV/0!</v>
      </c>
      <c r="AT43" s="189" t="e">
        <f t="shared" ref="AT43:AT50" si="66">SUM(AS43-(AS43*0.5))</f>
        <v>#DIV/0!</v>
      </c>
      <c r="AU43" s="189" t="e">
        <f t="shared" si="52"/>
        <v>#DIV/0!</v>
      </c>
      <c r="AW43" s="467"/>
      <c r="AX43" s="190" t="s">
        <v>173</v>
      </c>
      <c r="AY43" s="97"/>
      <c r="AZ43" s="97"/>
      <c r="BA43" s="189" t="e">
        <f t="shared" ref="BA43:BA50" si="67">SUM(AZ43/AY43)*100</f>
        <v>#DIV/0!</v>
      </c>
      <c r="BB43" s="190">
        <v>15</v>
      </c>
      <c r="BC43" s="190">
        <v>20</v>
      </c>
      <c r="BD43" s="97"/>
      <c r="BE43" s="97"/>
      <c r="BF43" s="189" t="e">
        <f t="shared" ref="BF43:BF50" si="68">SUM(BE43/BD43)*100</f>
        <v>#DIV/0!</v>
      </c>
      <c r="BG43" s="190">
        <v>15</v>
      </c>
      <c r="BH43" s="190">
        <v>20</v>
      </c>
      <c r="BI43" s="189" t="e">
        <f t="shared" ref="BI43:BI50" si="69">SUM(100-BA43)</f>
        <v>#DIV/0!</v>
      </c>
      <c r="BJ43" s="189" t="e">
        <f t="shared" ref="BJ43:BJ50" si="70">SUM(BI43-(BI43*0.5))</f>
        <v>#DIV/0!</v>
      </c>
      <c r="BK43" s="189" t="e">
        <f t="shared" si="53"/>
        <v>#DIV/0!</v>
      </c>
      <c r="BM43" s="467"/>
      <c r="BN43" s="190" t="s">
        <v>173</v>
      </c>
      <c r="BO43" s="97"/>
      <c r="BP43" s="97"/>
      <c r="BQ43" s="189" t="e">
        <f t="shared" ref="BQ43:BQ50" si="71">SUM(BP43/BO43)*100</f>
        <v>#DIV/0!</v>
      </c>
      <c r="BR43" s="190">
        <v>15</v>
      </c>
      <c r="BS43" s="190">
        <v>20</v>
      </c>
      <c r="BT43" s="97"/>
      <c r="BU43" s="97"/>
      <c r="BV43" s="189" t="e">
        <f t="shared" ref="BV43:BV50" si="72">SUM(BU43/BT43)*100</f>
        <v>#DIV/0!</v>
      </c>
      <c r="BW43" s="190">
        <v>15</v>
      </c>
      <c r="BX43" s="190">
        <v>20</v>
      </c>
      <c r="BY43" s="189" t="e">
        <f t="shared" ref="BY43:BY50" si="73">SUM(100-BQ43)</f>
        <v>#DIV/0!</v>
      </c>
      <c r="BZ43" s="189" t="e">
        <f t="shared" ref="BZ43:BZ50" si="74">SUM(BY43-(BY43*0.5))</f>
        <v>#DIV/0!</v>
      </c>
      <c r="CA43" s="189" t="e">
        <f t="shared" si="54"/>
        <v>#DIV/0!</v>
      </c>
    </row>
    <row r="44" spans="1:79" s="194" customFormat="1" x14ac:dyDescent="0.3">
      <c r="A44" s="467"/>
      <c r="B44" s="193" t="s">
        <v>175</v>
      </c>
      <c r="C44" s="191"/>
      <c r="D44" s="191"/>
      <c r="E44" s="192" t="e">
        <f t="shared" si="55"/>
        <v>#DIV/0!</v>
      </c>
      <c r="F44" s="193">
        <v>36</v>
      </c>
      <c r="G44" s="193">
        <v>92</v>
      </c>
      <c r="H44" s="191"/>
      <c r="I44" s="191"/>
      <c r="J44" s="192" t="e">
        <f t="shared" si="56"/>
        <v>#DIV/0!</v>
      </c>
      <c r="K44" s="193">
        <v>54</v>
      </c>
      <c r="L44" s="193">
        <v>76</v>
      </c>
      <c r="M44" s="192" t="e">
        <f t="shared" si="57"/>
        <v>#DIV/0!</v>
      </c>
      <c r="N44" s="192" t="e">
        <f t="shared" si="58"/>
        <v>#DIV/0!</v>
      </c>
      <c r="O44" s="189" t="e">
        <f t="shared" si="50"/>
        <v>#DIV/0!</v>
      </c>
      <c r="Q44" s="467"/>
      <c r="R44" s="193" t="s">
        <v>175</v>
      </c>
      <c r="S44" s="191"/>
      <c r="T44" s="191"/>
      <c r="U44" s="192" t="e">
        <f t="shared" si="59"/>
        <v>#DIV/0!</v>
      </c>
      <c r="V44" s="193">
        <v>36</v>
      </c>
      <c r="W44" s="193">
        <v>92</v>
      </c>
      <c r="X44" s="191"/>
      <c r="Y44" s="191"/>
      <c r="Z44" s="192" t="e">
        <f t="shared" si="60"/>
        <v>#DIV/0!</v>
      </c>
      <c r="AA44" s="193">
        <v>54</v>
      </c>
      <c r="AB44" s="193">
        <v>76</v>
      </c>
      <c r="AC44" s="192" t="e">
        <f t="shared" si="61"/>
        <v>#DIV/0!</v>
      </c>
      <c r="AD44" s="192" t="e">
        <f t="shared" si="62"/>
        <v>#DIV/0!</v>
      </c>
      <c r="AE44" s="189" t="e">
        <f t="shared" si="51"/>
        <v>#DIV/0!</v>
      </c>
      <c r="AG44" s="467"/>
      <c r="AH44" s="193" t="s">
        <v>175</v>
      </c>
      <c r="AI44" s="191"/>
      <c r="AJ44" s="191"/>
      <c r="AK44" s="192" t="e">
        <f t="shared" si="63"/>
        <v>#DIV/0!</v>
      </c>
      <c r="AL44" s="193">
        <v>36</v>
      </c>
      <c r="AM44" s="193">
        <v>92</v>
      </c>
      <c r="AN44" s="191"/>
      <c r="AO44" s="191"/>
      <c r="AP44" s="192" t="e">
        <f t="shared" si="64"/>
        <v>#DIV/0!</v>
      </c>
      <c r="AQ44" s="193">
        <v>54</v>
      </c>
      <c r="AR44" s="193">
        <v>76</v>
      </c>
      <c r="AS44" s="192" t="e">
        <f t="shared" si="65"/>
        <v>#DIV/0!</v>
      </c>
      <c r="AT44" s="192" t="e">
        <f t="shared" si="66"/>
        <v>#DIV/0!</v>
      </c>
      <c r="AU44" s="189" t="e">
        <f t="shared" si="52"/>
        <v>#DIV/0!</v>
      </c>
      <c r="AW44" s="467"/>
      <c r="AX44" s="193" t="s">
        <v>175</v>
      </c>
      <c r="AY44" s="191"/>
      <c r="AZ44" s="191"/>
      <c r="BA44" s="192" t="e">
        <f t="shared" si="67"/>
        <v>#DIV/0!</v>
      </c>
      <c r="BB44" s="193">
        <v>36</v>
      </c>
      <c r="BC44" s="193">
        <v>92</v>
      </c>
      <c r="BD44" s="191"/>
      <c r="BE44" s="191"/>
      <c r="BF44" s="192" t="e">
        <f t="shared" si="68"/>
        <v>#DIV/0!</v>
      </c>
      <c r="BG44" s="193">
        <v>54</v>
      </c>
      <c r="BH44" s="193">
        <v>76</v>
      </c>
      <c r="BI44" s="192" t="e">
        <f t="shared" si="69"/>
        <v>#DIV/0!</v>
      </c>
      <c r="BJ44" s="192" t="e">
        <f t="shared" si="70"/>
        <v>#DIV/0!</v>
      </c>
      <c r="BK44" s="189" t="e">
        <f t="shared" si="53"/>
        <v>#DIV/0!</v>
      </c>
      <c r="BM44" s="467"/>
      <c r="BN44" s="193" t="s">
        <v>175</v>
      </c>
      <c r="BO44" s="191"/>
      <c r="BP44" s="191"/>
      <c r="BQ44" s="192" t="e">
        <f t="shared" si="71"/>
        <v>#DIV/0!</v>
      </c>
      <c r="BR44" s="193">
        <v>36</v>
      </c>
      <c r="BS44" s="193">
        <v>92</v>
      </c>
      <c r="BT44" s="191"/>
      <c r="BU44" s="191"/>
      <c r="BV44" s="192" t="e">
        <f t="shared" si="72"/>
        <v>#DIV/0!</v>
      </c>
      <c r="BW44" s="193">
        <v>54</v>
      </c>
      <c r="BX44" s="193">
        <v>76</v>
      </c>
      <c r="BY44" s="192" t="e">
        <f t="shared" si="73"/>
        <v>#DIV/0!</v>
      </c>
      <c r="BZ44" s="192" t="e">
        <f t="shared" si="74"/>
        <v>#DIV/0!</v>
      </c>
      <c r="CA44" s="189" t="e">
        <f t="shared" si="54"/>
        <v>#DIV/0!</v>
      </c>
    </row>
    <row r="45" spans="1:79" ht="14.4" customHeight="1" x14ac:dyDescent="0.3">
      <c r="A45" s="467" t="s">
        <v>176</v>
      </c>
      <c r="B45" s="190" t="s">
        <v>190</v>
      </c>
      <c r="C45" s="97"/>
      <c r="D45" s="97"/>
      <c r="E45" s="189" t="e">
        <f t="shared" si="55"/>
        <v>#DIV/0!</v>
      </c>
      <c r="F45" s="190">
        <v>29</v>
      </c>
      <c r="G45" s="190">
        <v>29</v>
      </c>
      <c r="H45" s="97"/>
      <c r="I45" s="97"/>
      <c r="J45" s="189" t="e">
        <f t="shared" si="56"/>
        <v>#DIV/0!</v>
      </c>
      <c r="K45" s="190">
        <v>26</v>
      </c>
      <c r="L45" s="190">
        <v>26</v>
      </c>
      <c r="M45" s="189" t="e">
        <f t="shared" si="57"/>
        <v>#DIV/0!</v>
      </c>
      <c r="N45" s="189" t="e">
        <f t="shared" si="58"/>
        <v>#DIV/0!</v>
      </c>
      <c r="O45" s="189" t="e">
        <f t="shared" si="50"/>
        <v>#DIV/0!</v>
      </c>
      <c r="Q45" s="467" t="s">
        <v>176</v>
      </c>
      <c r="R45" s="190" t="s">
        <v>190</v>
      </c>
      <c r="S45" s="97"/>
      <c r="T45" s="97"/>
      <c r="U45" s="189" t="e">
        <f t="shared" si="59"/>
        <v>#DIV/0!</v>
      </c>
      <c r="V45" s="190">
        <v>29</v>
      </c>
      <c r="W45" s="190">
        <v>29</v>
      </c>
      <c r="X45" s="97"/>
      <c r="Y45" s="97"/>
      <c r="Z45" s="189" t="e">
        <f t="shared" si="60"/>
        <v>#DIV/0!</v>
      </c>
      <c r="AA45" s="190">
        <v>26</v>
      </c>
      <c r="AB45" s="190">
        <v>26</v>
      </c>
      <c r="AC45" s="189" t="e">
        <f t="shared" si="61"/>
        <v>#DIV/0!</v>
      </c>
      <c r="AD45" s="189" t="e">
        <f t="shared" si="62"/>
        <v>#DIV/0!</v>
      </c>
      <c r="AE45" s="189" t="e">
        <f t="shared" si="51"/>
        <v>#DIV/0!</v>
      </c>
      <c r="AG45" s="467" t="s">
        <v>176</v>
      </c>
      <c r="AH45" s="190" t="s">
        <v>190</v>
      </c>
      <c r="AI45" s="97"/>
      <c r="AJ45" s="97"/>
      <c r="AK45" s="189" t="e">
        <f t="shared" si="63"/>
        <v>#DIV/0!</v>
      </c>
      <c r="AL45" s="190">
        <v>29</v>
      </c>
      <c r="AM45" s="190">
        <v>29</v>
      </c>
      <c r="AN45" s="97"/>
      <c r="AO45" s="97"/>
      <c r="AP45" s="189" t="e">
        <f t="shared" si="64"/>
        <v>#DIV/0!</v>
      </c>
      <c r="AQ45" s="190">
        <v>26</v>
      </c>
      <c r="AR45" s="190">
        <v>26</v>
      </c>
      <c r="AS45" s="189" t="e">
        <f t="shared" si="65"/>
        <v>#DIV/0!</v>
      </c>
      <c r="AT45" s="189" t="e">
        <f t="shared" si="66"/>
        <v>#DIV/0!</v>
      </c>
      <c r="AU45" s="189" t="e">
        <f t="shared" si="52"/>
        <v>#DIV/0!</v>
      </c>
      <c r="AW45" s="467" t="s">
        <v>176</v>
      </c>
      <c r="AX45" s="190" t="s">
        <v>190</v>
      </c>
      <c r="AY45" s="97"/>
      <c r="AZ45" s="97"/>
      <c r="BA45" s="189" t="e">
        <f t="shared" si="67"/>
        <v>#DIV/0!</v>
      </c>
      <c r="BB45" s="190">
        <v>29</v>
      </c>
      <c r="BC45" s="190">
        <v>29</v>
      </c>
      <c r="BD45" s="97"/>
      <c r="BE45" s="97"/>
      <c r="BF45" s="189" t="e">
        <f t="shared" si="68"/>
        <v>#DIV/0!</v>
      </c>
      <c r="BG45" s="190">
        <v>26</v>
      </c>
      <c r="BH45" s="190">
        <v>26</v>
      </c>
      <c r="BI45" s="189" t="e">
        <f t="shared" si="69"/>
        <v>#DIV/0!</v>
      </c>
      <c r="BJ45" s="189" t="e">
        <f t="shared" si="70"/>
        <v>#DIV/0!</v>
      </c>
      <c r="BK45" s="189" t="e">
        <f t="shared" si="53"/>
        <v>#DIV/0!</v>
      </c>
      <c r="BM45" s="467" t="s">
        <v>176</v>
      </c>
      <c r="BN45" s="190" t="s">
        <v>190</v>
      </c>
      <c r="BO45" s="97"/>
      <c r="BP45" s="97"/>
      <c r="BQ45" s="189" t="e">
        <f t="shared" si="71"/>
        <v>#DIV/0!</v>
      </c>
      <c r="BR45" s="190">
        <v>29</v>
      </c>
      <c r="BS45" s="190">
        <v>29</v>
      </c>
      <c r="BT45" s="97"/>
      <c r="BU45" s="97"/>
      <c r="BV45" s="189" t="e">
        <f t="shared" si="72"/>
        <v>#DIV/0!</v>
      </c>
      <c r="BW45" s="190">
        <v>26</v>
      </c>
      <c r="BX45" s="190">
        <v>26</v>
      </c>
      <c r="BY45" s="189" t="e">
        <f t="shared" si="73"/>
        <v>#DIV/0!</v>
      </c>
      <c r="BZ45" s="189" t="e">
        <f t="shared" si="74"/>
        <v>#DIV/0!</v>
      </c>
      <c r="CA45" s="189" t="e">
        <f t="shared" si="54"/>
        <v>#DIV/0!</v>
      </c>
    </row>
    <row r="46" spans="1:79" x14ac:dyDescent="0.3">
      <c r="A46" s="467"/>
      <c r="B46" s="190" t="s">
        <v>178</v>
      </c>
      <c r="C46" s="97"/>
      <c r="D46" s="97"/>
      <c r="E46" s="189" t="e">
        <f t="shared" si="55"/>
        <v>#DIV/0!</v>
      </c>
      <c r="F46" s="190">
        <v>25</v>
      </c>
      <c r="G46" s="190">
        <v>25</v>
      </c>
      <c r="H46" s="97"/>
      <c r="I46" s="97"/>
      <c r="J46" s="189" t="e">
        <f t="shared" si="56"/>
        <v>#DIV/0!</v>
      </c>
      <c r="K46" s="190">
        <v>26</v>
      </c>
      <c r="L46" s="190">
        <v>26</v>
      </c>
      <c r="M46" s="189" t="e">
        <f t="shared" si="57"/>
        <v>#DIV/0!</v>
      </c>
      <c r="N46" s="189" t="e">
        <f t="shared" si="58"/>
        <v>#DIV/0!</v>
      </c>
      <c r="O46" s="189" t="e">
        <f t="shared" si="50"/>
        <v>#DIV/0!</v>
      </c>
      <c r="Q46" s="467"/>
      <c r="R46" s="190" t="s">
        <v>178</v>
      </c>
      <c r="S46" s="97"/>
      <c r="T46" s="97"/>
      <c r="U46" s="189" t="e">
        <f t="shared" si="59"/>
        <v>#DIV/0!</v>
      </c>
      <c r="V46" s="190">
        <v>25</v>
      </c>
      <c r="W46" s="190">
        <v>25</v>
      </c>
      <c r="X46" s="97"/>
      <c r="Y46" s="97"/>
      <c r="Z46" s="189" t="e">
        <f t="shared" si="60"/>
        <v>#DIV/0!</v>
      </c>
      <c r="AA46" s="190">
        <v>26</v>
      </c>
      <c r="AB46" s="190">
        <v>26</v>
      </c>
      <c r="AC46" s="189" t="e">
        <f t="shared" si="61"/>
        <v>#DIV/0!</v>
      </c>
      <c r="AD46" s="189" t="e">
        <f t="shared" si="62"/>
        <v>#DIV/0!</v>
      </c>
      <c r="AE46" s="189" t="e">
        <f t="shared" si="51"/>
        <v>#DIV/0!</v>
      </c>
      <c r="AG46" s="467"/>
      <c r="AH46" s="190" t="s">
        <v>178</v>
      </c>
      <c r="AI46" s="97"/>
      <c r="AJ46" s="97"/>
      <c r="AK46" s="189" t="e">
        <f t="shared" si="63"/>
        <v>#DIV/0!</v>
      </c>
      <c r="AL46" s="190">
        <v>25</v>
      </c>
      <c r="AM46" s="190">
        <v>25</v>
      </c>
      <c r="AN46" s="97"/>
      <c r="AO46" s="97"/>
      <c r="AP46" s="189" t="e">
        <f t="shared" si="64"/>
        <v>#DIV/0!</v>
      </c>
      <c r="AQ46" s="190">
        <v>26</v>
      </c>
      <c r="AR46" s="190">
        <v>26</v>
      </c>
      <c r="AS46" s="189" t="e">
        <f t="shared" si="65"/>
        <v>#DIV/0!</v>
      </c>
      <c r="AT46" s="189" t="e">
        <f t="shared" si="66"/>
        <v>#DIV/0!</v>
      </c>
      <c r="AU46" s="189" t="e">
        <f t="shared" si="52"/>
        <v>#DIV/0!</v>
      </c>
      <c r="AW46" s="467"/>
      <c r="AX46" s="190" t="s">
        <v>178</v>
      </c>
      <c r="AY46" s="97"/>
      <c r="AZ46" s="97"/>
      <c r="BA46" s="189" t="e">
        <f t="shared" si="67"/>
        <v>#DIV/0!</v>
      </c>
      <c r="BB46" s="190">
        <v>25</v>
      </c>
      <c r="BC46" s="190">
        <v>25</v>
      </c>
      <c r="BD46" s="97"/>
      <c r="BE46" s="97"/>
      <c r="BF46" s="189" t="e">
        <f t="shared" si="68"/>
        <v>#DIV/0!</v>
      </c>
      <c r="BG46" s="190">
        <v>26</v>
      </c>
      <c r="BH46" s="190">
        <v>26</v>
      </c>
      <c r="BI46" s="189" t="e">
        <f t="shared" si="69"/>
        <v>#DIV/0!</v>
      </c>
      <c r="BJ46" s="189" t="e">
        <f t="shared" si="70"/>
        <v>#DIV/0!</v>
      </c>
      <c r="BK46" s="189" t="e">
        <f t="shared" si="53"/>
        <v>#DIV/0!</v>
      </c>
      <c r="BM46" s="467"/>
      <c r="BN46" s="190" t="s">
        <v>178</v>
      </c>
      <c r="BO46" s="97"/>
      <c r="BP46" s="97"/>
      <c r="BQ46" s="189" t="e">
        <f t="shared" si="71"/>
        <v>#DIV/0!</v>
      </c>
      <c r="BR46" s="190">
        <v>25</v>
      </c>
      <c r="BS46" s="190">
        <v>25</v>
      </c>
      <c r="BT46" s="97"/>
      <c r="BU46" s="97"/>
      <c r="BV46" s="189" t="e">
        <f t="shared" si="72"/>
        <v>#DIV/0!</v>
      </c>
      <c r="BW46" s="190">
        <v>26</v>
      </c>
      <c r="BX46" s="190">
        <v>26</v>
      </c>
      <c r="BY46" s="189" t="e">
        <f t="shared" si="73"/>
        <v>#DIV/0!</v>
      </c>
      <c r="BZ46" s="189" t="e">
        <f t="shared" si="74"/>
        <v>#DIV/0!</v>
      </c>
      <c r="CA46" s="189" t="e">
        <f t="shared" si="54"/>
        <v>#DIV/0!</v>
      </c>
    </row>
    <row r="47" spans="1:79" x14ac:dyDescent="0.3">
      <c r="A47" s="467"/>
      <c r="B47" s="190" t="s">
        <v>179</v>
      </c>
      <c r="C47" s="97"/>
      <c r="D47" s="97"/>
      <c r="E47" s="189" t="e">
        <f t="shared" si="55"/>
        <v>#DIV/0!</v>
      </c>
      <c r="F47" s="190">
        <v>22</v>
      </c>
      <c r="G47" s="190">
        <v>22</v>
      </c>
      <c r="H47" s="97"/>
      <c r="I47" s="97"/>
      <c r="J47" s="189" t="e">
        <f t="shared" si="56"/>
        <v>#DIV/0!</v>
      </c>
      <c r="K47" s="190">
        <v>25</v>
      </c>
      <c r="L47" s="190">
        <v>25</v>
      </c>
      <c r="M47" s="189" t="e">
        <f t="shared" si="57"/>
        <v>#DIV/0!</v>
      </c>
      <c r="N47" s="189" t="e">
        <f t="shared" si="58"/>
        <v>#DIV/0!</v>
      </c>
      <c r="O47" s="189" t="e">
        <f t="shared" si="50"/>
        <v>#DIV/0!</v>
      </c>
      <c r="Q47" s="467"/>
      <c r="R47" s="190" t="s">
        <v>179</v>
      </c>
      <c r="S47" s="97"/>
      <c r="T47" s="97"/>
      <c r="U47" s="189" t="e">
        <f t="shared" si="59"/>
        <v>#DIV/0!</v>
      </c>
      <c r="V47" s="190">
        <v>22</v>
      </c>
      <c r="W47" s="190">
        <v>22</v>
      </c>
      <c r="X47" s="97"/>
      <c r="Y47" s="97"/>
      <c r="Z47" s="189" t="e">
        <f t="shared" si="60"/>
        <v>#DIV/0!</v>
      </c>
      <c r="AA47" s="190">
        <v>25</v>
      </c>
      <c r="AB47" s="190">
        <v>25</v>
      </c>
      <c r="AC47" s="189" t="e">
        <f t="shared" si="61"/>
        <v>#DIV/0!</v>
      </c>
      <c r="AD47" s="189" t="e">
        <f t="shared" si="62"/>
        <v>#DIV/0!</v>
      </c>
      <c r="AE47" s="189" t="e">
        <f t="shared" si="51"/>
        <v>#DIV/0!</v>
      </c>
      <c r="AG47" s="467"/>
      <c r="AH47" s="190" t="s">
        <v>179</v>
      </c>
      <c r="AI47" s="97"/>
      <c r="AJ47" s="97"/>
      <c r="AK47" s="189" t="e">
        <f t="shared" si="63"/>
        <v>#DIV/0!</v>
      </c>
      <c r="AL47" s="190">
        <v>22</v>
      </c>
      <c r="AM47" s="190">
        <v>22</v>
      </c>
      <c r="AN47" s="97"/>
      <c r="AO47" s="97"/>
      <c r="AP47" s="189" t="e">
        <f t="shared" si="64"/>
        <v>#DIV/0!</v>
      </c>
      <c r="AQ47" s="190">
        <v>25</v>
      </c>
      <c r="AR47" s="190">
        <v>25</v>
      </c>
      <c r="AS47" s="189" t="e">
        <f t="shared" si="65"/>
        <v>#DIV/0!</v>
      </c>
      <c r="AT47" s="189" t="e">
        <f t="shared" si="66"/>
        <v>#DIV/0!</v>
      </c>
      <c r="AU47" s="189" t="e">
        <f t="shared" si="52"/>
        <v>#DIV/0!</v>
      </c>
      <c r="AW47" s="467"/>
      <c r="AX47" s="190" t="s">
        <v>179</v>
      </c>
      <c r="AY47" s="97"/>
      <c r="AZ47" s="97"/>
      <c r="BA47" s="189" t="e">
        <f t="shared" si="67"/>
        <v>#DIV/0!</v>
      </c>
      <c r="BB47" s="190">
        <v>22</v>
      </c>
      <c r="BC47" s="190">
        <v>22</v>
      </c>
      <c r="BD47" s="97"/>
      <c r="BE47" s="97"/>
      <c r="BF47" s="189" t="e">
        <f t="shared" si="68"/>
        <v>#DIV/0!</v>
      </c>
      <c r="BG47" s="190">
        <v>25</v>
      </c>
      <c r="BH47" s="190">
        <v>25</v>
      </c>
      <c r="BI47" s="189" t="e">
        <f t="shared" si="69"/>
        <v>#DIV/0!</v>
      </c>
      <c r="BJ47" s="189" t="e">
        <f t="shared" si="70"/>
        <v>#DIV/0!</v>
      </c>
      <c r="BK47" s="189" t="e">
        <f t="shared" si="53"/>
        <v>#DIV/0!</v>
      </c>
      <c r="BM47" s="467"/>
      <c r="BN47" s="190" t="s">
        <v>179</v>
      </c>
      <c r="BO47" s="97"/>
      <c r="BP47" s="97"/>
      <c r="BQ47" s="189" t="e">
        <f t="shared" si="71"/>
        <v>#DIV/0!</v>
      </c>
      <c r="BR47" s="190">
        <v>22</v>
      </c>
      <c r="BS47" s="190">
        <v>22</v>
      </c>
      <c r="BT47" s="97"/>
      <c r="BU47" s="97"/>
      <c r="BV47" s="189" t="e">
        <f t="shared" si="72"/>
        <v>#DIV/0!</v>
      </c>
      <c r="BW47" s="190">
        <v>25</v>
      </c>
      <c r="BX47" s="190">
        <v>25</v>
      </c>
      <c r="BY47" s="189" t="e">
        <f t="shared" si="73"/>
        <v>#DIV/0!</v>
      </c>
      <c r="BZ47" s="189" t="e">
        <f t="shared" si="74"/>
        <v>#DIV/0!</v>
      </c>
      <c r="CA47" s="189" t="e">
        <f t="shared" si="54"/>
        <v>#DIV/0!</v>
      </c>
    </row>
    <row r="48" spans="1:79" s="194" customFormat="1" x14ac:dyDescent="0.3">
      <c r="A48" s="467"/>
      <c r="B48" s="193" t="s">
        <v>180</v>
      </c>
      <c r="C48" s="191"/>
      <c r="D48" s="191"/>
      <c r="E48" s="192" t="e">
        <f t="shared" si="55"/>
        <v>#DIV/0!</v>
      </c>
      <c r="F48" s="193">
        <v>76</v>
      </c>
      <c r="G48" s="190">
        <v>76</v>
      </c>
      <c r="H48" s="191"/>
      <c r="I48" s="191"/>
      <c r="J48" s="192" t="e">
        <f t="shared" si="56"/>
        <v>#DIV/0!</v>
      </c>
      <c r="K48" s="193">
        <v>77</v>
      </c>
      <c r="L48" s="193">
        <v>77</v>
      </c>
      <c r="M48" s="192" t="e">
        <f t="shared" si="57"/>
        <v>#DIV/0!</v>
      </c>
      <c r="N48" s="192" t="e">
        <f t="shared" si="58"/>
        <v>#DIV/0!</v>
      </c>
      <c r="O48" s="189" t="e">
        <f t="shared" si="50"/>
        <v>#DIV/0!</v>
      </c>
      <c r="Q48" s="467"/>
      <c r="R48" s="193" t="s">
        <v>180</v>
      </c>
      <c r="S48" s="191"/>
      <c r="T48" s="191"/>
      <c r="U48" s="192" t="e">
        <f t="shared" si="59"/>
        <v>#DIV/0!</v>
      </c>
      <c r="V48" s="193">
        <v>76</v>
      </c>
      <c r="W48" s="190">
        <v>76</v>
      </c>
      <c r="X48" s="191"/>
      <c r="Y48" s="191"/>
      <c r="Z48" s="192" t="e">
        <f t="shared" si="60"/>
        <v>#DIV/0!</v>
      </c>
      <c r="AA48" s="193">
        <v>77</v>
      </c>
      <c r="AB48" s="193">
        <v>77</v>
      </c>
      <c r="AC48" s="192" t="e">
        <f t="shared" si="61"/>
        <v>#DIV/0!</v>
      </c>
      <c r="AD48" s="192" t="e">
        <f t="shared" si="62"/>
        <v>#DIV/0!</v>
      </c>
      <c r="AE48" s="189" t="e">
        <f t="shared" si="51"/>
        <v>#DIV/0!</v>
      </c>
      <c r="AG48" s="467"/>
      <c r="AH48" s="193" t="s">
        <v>180</v>
      </c>
      <c r="AI48" s="191"/>
      <c r="AJ48" s="191"/>
      <c r="AK48" s="192" t="e">
        <f t="shared" si="63"/>
        <v>#DIV/0!</v>
      </c>
      <c r="AL48" s="193">
        <v>76</v>
      </c>
      <c r="AM48" s="190">
        <v>76</v>
      </c>
      <c r="AN48" s="191"/>
      <c r="AO48" s="191"/>
      <c r="AP48" s="192" t="e">
        <f t="shared" si="64"/>
        <v>#DIV/0!</v>
      </c>
      <c r="AQ48" s="193">
        <v>77</v>
      </c>
      <c r="AR48" s="193">
        <v>77</v>
      </c>
      <c r="AS48" s="192" t="e">
        <f t="shared" si="65"/>
        <v>#DIV/0!</v>
      </c>
      <c r="AT48" s="192" t="e">
        <f t="shared" si="66"/>
        <v>#DIV/0!</v>
      </c>
      <c r="AU48" s="189" t="e">
        <f t="shared" si="52"/>
        <v>#DIV/0!</v>
      </c>
      <c r="AW48" s="467"/>
      <c r="AX48" s="193" t="s">
        <v>180</v>
      </c>
      <c r="AY48" s="191"/>
      <c r="AZ48" s="191"/>
      <c r="BA48" s="192" t="e">
        <f t="shared" si="67"/>
        <v>#DIV/0!</v>
      </c>
      <c r="BB48" s="193">
        <v>76</v>
      </c>
      <c r="BC48" s="190">
        <v>76</v>
      </c>
      <c r="BD48" s="191"/>
      <c r="BE48" s="191"/>
      <c r="BF48" s="192" t="e">
        <f t="shared" si="68"/>
        <v>#DIV/0!</v>
      </c>
      <c r="BG48" s="193">
        <v>77</v>
      </c>
      <c r="BH48" s="193">
        <v>77</v>
      </c>
      <c r="BI48" s="192" t="e">
        <f t="shared" si="69"/>
        <v>#DIV/0!</v>
      </c>
      <c r="BJ48" s="192" t="e">
        <f t="shared" si="70"/>
        <v>#DIV/0!</v>
      </c>
      <c r="BK48" s="189" t="e">
        <f t="shared" si="53"/>
        <v>#DIV/0!</v>
      </c>
      <c r="BM48" s="467"/>
      <c r="BN48" s="193" t="s">
        <v>180</v>
      </c>
      <c r="BO48" s="191"/>
      <c r="BP48" s="191"/>
      <c r="BQ48" s="192" t="e">
        <f t="shared" si="71"/>
        <v>#DIV/0!</v>
      </c>
      <c r="BR48" s="193">
        <v>76</v>
      </c>
      <c r="BS48" s="190">
        <v>76</v>
      </c>
      <c r="BT48" s="191"/>
      <c r="BU48" s="191"/>
      <c r="BV48" s="192" t="e">
        <f t="shared" si="72"/>
        <v>#DIV/0!</v>
      </c>
      <c r="BW48" s="193">
        <v>77</v>
      </c>
      <c r="BX48" s="193">
        <v>77</v>
      </c>
      <c r="BY48" s="192" t="e">
        <f t="shared" si="73"/>
        <v>#DIV/0!</v>
      </c>
      <c r="BZ48" s="192" t="e">
        <f t="shared" si="74"/>
        <v>#DIV/0!</v>
      </c>
      <c r="CA48" s="189" t="e">
        <f t="shared" si="54"/>
        <v>#DIV/0!</v>
      </c>
    </row>
    <row r="49" spans="1:79" ht="14.4" customHeight="1" x14ac:dyDescent="0.3">
      <c r="A49" s="467" t="s">
        <v>181</v>
      </c>
      <c r="B49" s="190" t="s">
        <v>182</v>
      </c>
      <c r="C49" s="97"/>
      <c r="D49" s="97"/>
      <c r="E49" s="189" t="e">
        <f t="shared" si="55"/>
        <v>#DIV/0!</v>
      </c>
      <c r="F49" s="190">
        <v>9</v>
      </c>
      <c r="G49" s="190">
        <v>10</v>
      </c>
      <c r="H49" s="97"/>
      <c r="I49" s="97"/>
      <c r="J49" s="189" t="e">
        <f t="shared" si="56"/>
        <v>#DIV/0!</v>
      </c>
      <c r="K49" s="190">
        <v>14</v>
      </c>
      <c r="L49" s="190">
        <v>20</v>
      </c>
      <c r="M49" s="189" t="e">
        <f t="shared" si="57"/>
        <v>#DIV/0!</v>
      </c>
      <c r="N49" s="189" t="e">
        <f t="shared" si="58"/>
        <v>#DIV/0!</v>
      </c>
      <c r="O49" s="189" t="e">
        <f t="shared" si="50"/>
        <v>#DIV/0!</v>
      </c>
      <c r="Q49" s="467" t="s">
        <v>181</v>
      </c>
      <c r="R49" s="190" t="s">
        <v>182</v>
      </c>
      <c r="S49" s="97"/>
      <c r="T49" s="97"/>
      <c r="U49" s="189" t="e">
        <f t="shared" si="59"/>
        <v>#DIV/0!</v>
      </c>
      <c r="V49" s="190">
        <v>9</v>
      </c>
      <c r="W49" s="190">
        <v>10</v>
      </c>
      <c r="X49" s="97"/>
      <c r="Y49" s="97"/>
      <c r="Z49" s="189" t="e">
        <f t="shared" si="60"/>
        <v>#DIV/0!</v>
      </c>
      <c r="AA49" s="190">
        <v>14</v>
      </c>
      <c r="AB49" s="190">
        <v>20</v>
      </c>
      <c r="AC49" s="189" t="e">
        <f t="shared" si="61"/>
        <v>#DIV/0!</v>
      </c>
      <c r="AD49" s="189" t="e">
        <f t="shared" si="62"/>
        <v>#DIV/0!</v>
      </c>
      <c r="AE49" s="189" t="e">
        <f t="shared" si="51"/>
        <v>#DIV/0!</v>
      </c>
      <c r="AG49" s="467" t="s">
        <v>181</v>
      </c>
      <c r="AH49" s="190" t="s">
        <v>182</v>
      </c>
      <c r="AI49" s="97"/>
      <c r="AJ49" s="97"/>
      <c r="AK49" s="189" t="e">
        <f t="shared" si="63"/>
        <v>#DIV/0!</v>
      </c>
      <c r="AL49" s="190">
        <v>9</v>
      </c>
      <c r="AM49" s="190">
        <v>10</v>
      </c>
      <c r="AN49" s="97"/>
      <c r="AO49" s="97"/>
      <c r="AP49" s="189" t="e">
        <f t="shared" si="64"/>
        <v>#DIV/0!</v>
      </c>
      <c r="AQ49" s="190">
        <v>14</v>
      </c>
      <c r="AR49" s="190">
        <v>20</v>
      </c>
      <c r="AS49" s="189" t="e">
        <f t="shared" si="65"/>
        <v>#DIV/0!</v>
      </c>
      <c r="AT49" s="189" t="e">
        <f t="shared" si="66"/>
        <v>#DIV/0!</v>
      </c>
      <c r="AU49" s="189" t="e">
        <f t="shared" si="52"/>
        <v>#DIV/0!</v>
      </c>
      <c r="AW49" s="467" t="s">
        <v>181</v>
      </c>
      <c r="AX49" s="190" t="s">
        <v>182</v>
      </c>
      <c r="AY49" s="97"/>
      <c r="AZ49" s="97"/>
      <c r="BA49" s="189" t="e">
        <f t="shared" si="67"/>
        <v>#DIV/0!</v>
      </c>
      <c r="BB49" s="190">
        <v>9</v>
      </c>
      <c r="BC49" s="190">
        <v>10</v>
      </c>
      <c r="BD49" s="97"/>
      <c r="BE49" s="97"/>
      <c r="BF49" s="189" t="e">
        <f t="shared" si="68"/>
        <v>#DIV/0!</v>
      </c>
      <c r="BG49" s="190">
        <v>14</v>
      </c>
      <c r="BH49" s="190">
        <v>20</v>
      </c>
      <c r="BI49" s="189" t="e">
        <f t="shared" si="69"/>
        <v>#DIV/0!</v>
      </c>
      <c r="BJ49" s="189" t="e">
        <f t="shared" si="70"/>
        <v>#DIV/0!</v>
      </c>
      <c r="BK49" s="189" t="e">
        <f t="shared" si="53"/>
        <v>#DIV/0!</v>
      </c>
      <c r="BM49" s="467" t="s">
        <v>181</v>
      </c>
      <c r="BN49" s="190" t="s">
        <v>182</v>
      </c>
      <c r="BO49" s="97"/>
      <c r="BP49" s="97"/>
      <c r="BQ49" s="189" t="e">
        <f t="shared" si="71"/>
        <v>#DIV/0!</v>
      </c>
      <c r="BR49" s="190">
        <v>9</v>
      </c>
      <c r="BS49" s="190">
        <v>10</v>
      </c>
      <c r="BT49" s="97"/>
      <c r="BU49" s="97"/>
      <c r="BV49" s="189" t="e">
        <f t="shared" si="72"/>
        <v>#DIV/0!</v>
      </c>
      <c r="BW49" s="190">
        <v>14</v>
      </c>
      <c r="BX49" s="190">
        <v>20</v>
      </c>
      <c r="BY49" s="189" t="e">
        <f t="shared" si="73"/>
        <v>#DIV/0!</v>
      </c>
      <c r="BZ49" s="189" t="e">
        <f t="shared" si="74"/>
        <v>#DIV/0!</v>
      </c>
      <c r="CA49" s="189" t="e">
        <f t="shared" si="54"/>
        <v>#DIV/0!</v>
      </c>
    </row>
    <row r="50" spans="1:79" x14ac:dyDescent="0.3">
      <c r="A50" s="467"/>
      <c r="B50" s="197" t="s">
        <v>183</v>
      </c>
      <c r="C50" s="97"/>
      <c r="D50" s="97"/>
      <c r="E50" s="189" t="e">
        <f t="shared" si="55"/>
        <v>#DIV/0!</v>
      </c>
      <c r="F50" s="190">
        <v>28</v>
      </c>
      <c r="G50" s="190">
        <v>30</v>
      </c>
      <c r="H50" s="97"/>
      <c r="I50" s="97"/>
      <c r="J50" s="189" t="e">
        <f t="shared" si="56"/>
        <v>#DIV/0!</v>
      </c>
      <c r="K50" s="190">
        <v>34</v>
      </c>
      <c r="L50" s="190">
        <v>40</v>
      </c>
      <c r="M50" s="189" t="e">
        <f t="shared" si="57"/>
        <v>#DIV/0!</v>
      </c>
      <c r="N50" s="189" t="e">
        <f t="shared" si="58"/>
        <v>#DIV/0!</v>
      </c>
      <c r="O50" s="189" t="e">
        <f t="shared" si="50"/>
        <v>#DIV/0!</v>
      </c>
      <c r="Q50" s="467"/>
      <c r="R50" s="197" t="s">
        <v>183</v>
      </c>
      <c r="S50" s="97"/>
      <c r="T50" s="97"/>
      <c r="U50" s="189" t="e">
        <f t="shared" si="59"/>
        <v>#DIV/0!</v>
      </c>
      <c r="V50" s="190">
        <v>28</v>
      </c>
      <c r="W50" s="190">
        <v>30</v>
      </c>
      <c r="X50" s="97"/>
      <c r="Y50" s="97"/>
      <c r="Z50" s="189" t="e">
        <f t="shared" si="60"/>
        <v>#DIV/0!</v>
      </c>
      <c r="AA50" s="190">
        <v>34</v>
      </c>
      <c r="AB50" s="190">
        <v>40</v>
      </c>
      <c r="AC50" s="189" t="e">
        <f t="shared" si="61"/>
        <v>#DIV/0!</v>
      </c>
      <c r="AD50" s="189" t="e">
        <f t="shared" si="62"/>
        <v>#DIV/0!</v>
      </c>
      <c r="AE50" s="189" t="e">
        <f t="shared" si="51"/>
        <v>#DIV/0!</v>
      </c>
      <c r="AG50" s="467"/>
      <c r="AH50" s="197" t="s">
        <v>183</v>
      </c>
      <c r="AI50" s="97"/>
      <c r="AJ50" s="97"/>
      <c r="AK50" s="189" t="e">
        <f t="shared" si="63"/>
        <v>#DIV/0!</v>
      </c>
      <c r="AL50" s="190">
        <v>28</v>
      </c>
      <c r="AM50" s="190">
        <v>30</v>
      </c>
      <c r="AN50" s="97"/>
      <c r="AO50" s="97"/>
      <c r="AP50" s="189" t="e">
        <f t="shared" si="64"/>
        <v>#DIV/0!</v>
      </c>
      <c r="AQ50" s="190">
        <v>34</v>
      </c>
      <c r="AR50" s="190">
        <v>40</v>
      </c>
      <c r="AS50" s="189" t="e">
        <f t="shared" si="65"/>
        <v>#DIV/0!</v>
      </c>
      <c r="AT50" s="189" t="e">
        <f t="shared" si="66"/>
        <v>#DIV/0!</v>
      </c>
      <c r="AU50" s="189" t="e">
        <f t="shared" si="52"/>
        <v>#DIV/0!</v>
      </c>
      <c r="AW50" s="467"/>
      <c r="AX50" s="197" t="s">
        <v>183</v>
      </c>
      <c r="AY50" s="97"/>
      <c r="AZ50" s="97"/>
      <c r="BA50" s="189" t="e">
        <f t="shared" si="67"/>
        <v>#DIV/0!</v>
      </c>
      <c r="BB50" s="190">
        <v>28</v>
      </c>
      <c r="BC50" s="190">
        <v>30</v>
      </c>
      <c r="BD50" s="97"/>
      <c r="BE50" s="97"/>
      <c r="BF50" s="189" t="e">
        <f t="shared" si="68"/>
        <v>#DIV/0!</v>
      </c>
      <c r="BG50" s="190">
        <v>34</v>
      </c>
      <c r="BH50" s="190">
        <v>40</v>
      </c>
      <c r="BI50" s="189" t="e">
        <f t="shared" si="69"/>
        <v>#DIV/0!</v>
      </c>
      <c r="BJ50" s="189" t="e">
        <f t="shared" si="70"/>
        <v>#DIV/0!</v>
      </c>
      <c r="BK50" s="189" t="e">
        <f t="shared" si="53"/>
        <v>#DIV/0!</v>
      </c>
      <c r="BM50" s="467"/>
      <c r="BN50" s="197" t="s">
        <v>183</v>
      </c>
      <c r="BO50" s="97"/>
      <c r="BP50" s="97"/>
      <c r="BQ50" s="189" t="e">
        <f t="shared" si="71"/>
        <v>#DIV/0!</v>
      </c>
      <c r="BR50" s="190">
        <v>28</v>
      </c>
      <c r="BS50" s="190">
        <v>30</v>
      </c>
      <c r="BT50" s="97"/>
      <c r="BU50" s="97"/>
      <c r="BV50" s="189" t="e">
        <f t="shared" si="72"/>
        <v>#DIV/0!</v>
      </c>
      <c r="BW50" s="190">
        <v>34</v>
      </c>
      <c r="BX50" s="190">
        <v>40</v>
      </c>
      <c r="BY50" s="189" t="e">
        <f t="shared" si="73"/>
        <v>#DIV/0!</v>
      </c>
      <c r="BZ50" s="189" t="e">
        <f t="shared" si="74"/>
        <v>#DIV/0!</v>
      </c>
      <c r="CA50" s="189" t="e">
        <f t="shared" si="54"/>
        <v>#DIV/0!</v>
      </c>
    </row>
    <row r="51" spans="1:79" ht="18" x14ac:dyDescent="0.35">
      <c r="A51" s="480" t="s">
        <v>192</v>
      </c>
      <c r="B51" s="457"/>
      <c r="C51" s="457"/>
      <c r="D51" s="457"/>
      <c r="E51" s="457"/>
      <c r="F51" s="457"/>
      <c r="G51" s="457"/>
      <c r="H51" s="457"/>
      <c r="I51" s="457"/>
      <c r="J51" s="457"/>
      <c r="K51" s="457"/>
      <c r="L51" s="457"/>
      <c r="M51" s="457"/>
      <c r="N51" s="457"/>
      <c r="O51" s="457"/>
      <c r="Q51" s="480" t="s">
        <v>192</v>
      </c>
      <c r="R51" s="457"/>
      <c r="S51" s="457"/>
      <c r="T51" s="457"/>
      <c r="U51" s="457"/>
      <c r="V51" s="457"/>
      <c r="W51" s="457"/>
      <c r="X51" s="457"/>
      <c r="Y51" s="457"/>
      <c r="Z51" s="457"/>
      <c r="AA51" s="457"/>
      <c r="AB51" s="457"/>
      <c r="AC51" s="457"/>
      <c r="AD51" s="457"/>
      <c r="AE51" s="457"/>
      <c r="AG51" s="480" t="s">
        <v>192</v>
      </c>
      <c r="AH51" s="457"/>
      <c r="AI51" s="457"/>
      <c r="AJ51" s="457"/>
      <c r="AK51" s="457"/>
      <c r="AL51" s="457"/>
      <c r="AM51" s="457"/>
      <c r="AN51" s="457"/>
      <c r="AO51" s="457"/>
      <c r="AP51" s="457"/>
      <c r="AQ51" s="457"/>
      <c r="AR51" s="457"/>
      <c r="AS51" s="457"/>
      <c r="AT51" s="457"/>
      <c r="AU51" s="457"/>
      <c r="AW51" s="480" t="s">
        <v>192</v>
      </c>
      <c r="AX51" s="457"/>
      <c r="AY51" s="457"/>
      <c r="AZ51" s="457"/>
      <c r="BA51" s="457"/>
      <c r="BB51" s="457"/>
      <c r="BC51" s="457"/>
      <c r="BD51" s="457"/>
      <c r="BE51" s="457"/>
      <c r="BF51" s="457"/>
      <c r="BG51" s="457"/>
      <c r="BH51" s="457"/>
      <c r="BI51" s="457"/>
      <c r="BJ51" s="457"/>
      <c r="BK51" s="457"/>
      <c r="BM51" s="480" t="s">
        <v>192</v>
      </c>
      <c r="BN51" s="457"/>
      <c r="BO51" s="457"/>
      <c r="BP51" s="457"/>
      <c r="BQ51" s="457"/>
      <c r="BR51" s="457"/>
      <c r="BS51" s="457"/>
      <c r="BT51" s="457"/>
      <c r="BU51" s="457"/>
      <c r="BV51" s="457"/>
      <c r="BW51" s="457"/>
      <c r="BX51" s="457"/>
      <c r="BY51" s="457"/>
      <c r="BZ51" s="457"/>
      <c r="CA51" s="457"/>
    </row>
    <row r="52" spans="1:79" x14ac:dyDescent="0.3">
      <c r="A52" s="395" t="s">
        <v>44</v>
      </c>
      <c r="B52" s="457"/>
      <c r="C52" s="457"/>
      <c r="D52" s="457"/>
      <c r="E52" s="457"/>
      <c r="F52" s="457"/>
      <c r="G52" s="457"/>
      <c r="H52" s="457"/>
      <c r="I52" s="457"/>
      <c r="J52" s="457"/>
      <c r="K52" s="457"/>
      <c r="L52" s="457"/>
      <c r="M52" s="481" t="s">
        <v>45</v>
      </c>
      <c r="N52" s="481"/>
      <c r="O52" s="481"/>
      <c r="Q52" s="395" t="s">
        <v>44</v>
      </c>
      <c r="R52" s="457"/>
      <c r="S52" s="457"/>
      <c r="T52" s="457"/>
      <c r="U52" s="457"/>
      <c r="V52" s="457"/>
      <c r="W52" s="457"/>
      <c r="X52" s="457"/>
      <c r="Y52" s="457"/>
      <c r="Z52" s="457"/>
      <c r="AA52" s="457"/>
      <c r="AB52" s="457"/>
      <c r="AC52" s="481" t="s">
        <v>45</v>
      </c>
      <c r="AD52" s="481"/>
      <c r="AE52" s="481"/>
      <c r="AG52" s="395" t="s">
        <v>44</v>
      </c>
      <c r="AH52" s="457"/>
      <c r="AI52" s="457"/>
      <c r="AJ52" s="457"/>
      <c r="AK52" s="457"/>
      <c r="AL52" s="457"/>
      <c r="AM52" s="457"/>
      <c r="AN52" s="457"/>
      <c r="AO52" s="457"/>
      <c r="AP52" s="457"/>
      <c r="AQ52" s="457"/>
      <c r="AR52" s="457"/>
      <c r="AS52" s="481" t="s">
        <v>45</v>
      </c>
      <c r="AT52" s="481"/>
      <c r="AU52" s="481"/>
      <c r="AW52" s="395" t="s">
        <v>44</v>
      </c>
      <c r="AX52" s="457"/>
      <c r="AY52" s="457"/>
      <c r="AZ52" s="457"/>
      <c r="BA52" s="457"/>
      <c r="BB52" s="457"/>
      <c r="BC52" s="457"/>
      <c r="BD52" s="457"/>
      <c r="BE52" s="457"/>
      <c r="BF52" s="457"/>
      <c r="BG52" s="457"/>
      <c r="BH52" s="457"/>
      <c r="BI52" s="481" t="s">
        <v>45</v>
      </c>
      <c r="BJ52" s="481"/>
      <c r="BK52" s="481"/>
      <c r="BM52" s="395" t="s">
        <v>44</v>
      </c>
      <c r="BN52" s="457"/>
      <c r="BO52" s="457"/>
      <c r="BP52" s="457"/>
      <c r="BQ52" s="457"/>
      <c r="BR52" s="457"/>
      <c r="BS52" s="457"/>
      <c r="BT52" s="457"/>
      <c r="BU52" s="457"/>
      <c r="BV52" s="457"/>
      <c r="BW52" s="457"/>
      <c r="BX52" s="457"/>
      <c r="BY52" s="481" t="s">
        <v>45</v>
      </c>
      <c r="BZ52" s="481"/>
      <c r="CA52" s="481"/>
    </row>
    <row r="53" spans="1:79" ht="14.4" customHeight="1" x14ac:dyDescent="0.3">
      <c r="A53" s="485"/>
      <c r="B53" s="486"/>
      <c r="C53" s="482" t="s">
        <v>150</v>
      </c>
      <c r="D53" s="483"/>
      <c r="E53" s="483"/>
      <c r="F53" s="483"/>
      <c r="G53" s="484"/>
      <c r="H53" s="482" t="s">
        <v>151</v>
      </c>
      <c r="I53" s="483"/>
      <c r="J53" s="483"/>
      <c r="K53" s="483"/>
      <c r="L53" s="484"/>
      <c r="M53" s="471" t="s">
        <v>73</v>
      </c>
      <c r="N53" s="472"/>
      <c r="O53" s="473"/>
      <c r="Q53" s="485"/>
      <c r="R53" s="486"/>
      <c r="S53" s="482" t="s">
        <v>150</v>
      </c>
      <c r="T53" s="483"/>
      <c r="U53" s="483"/>
      <c r="V53" s="483"/>
      <c r="W53" s="484"/>
      <c r="X53" s="482" t="s">
        <v>151</v>
      </c>
      <c r="Y53" s="483"/>
      <c r="Z53" s="483"/>
      <c r="AA53" s="483"/>
      <c r="AB53" s="484"/>
      <c r="AC53" s="471" t="s">
        <v>73</v>
      </c>
      <c r="AD53" s="472"/>
      <c r="AE53" s="473"/>
      <c r="AG53" s="485"/>
      <c r="AH53" s="486"/>
      <c r="AI53" s="482" t="s">
        <v>150</v>
      </c>
      <c r="AJ53" s="483"/>
      <c r="AK53" s="483"/>
      <c r="AL53" s="483"/>
      <c r="AM53" s="484"/>
      <c r="AN53" s="482" t="s">
        <v>151</v>
      </c>
      <c r="AO53" s="483"/>
      <c r="AP53" s="483"/>
      <c r="AQ53" s="483"/>
      <c r="AR53" s="484"/>
      <c r="AS53" s="471" t="s">
        <v>73</v>
      </c>
      <c r="AT53" s="472"/>
      <c r="AU53" s="473"/>
      <c r="AW53" s="485"/>
      <c r="AX53" s="486"/>
      <c r="AY53" s="482" t="s">
        <v>150</v>
      </c>
      <c r="AZ53" s="483"/>
      <c r="BA53" s="483"/>
      <c r="BB53" s="483"/>
      <c r="BC53" s="484"/>
      <c r="BD53" s="482" t="s">
        <v>151</v>
      </c>
      <c r="BE53" s="483"/>
      <c r="BF53" s="483"/>
      <c r="BG53" s="483"/>
      <c r="BH53" s="484"/>
      <c r="BI53" s="471" t="s">
        <v>73</v>
      </c>
      <c r="BJ53" s="472"/>
      <c r="BK53" s="473"/>
      <c r="BM53" s="485"/>
      <c r="BN53" s="486"/>
      <c r="BO53" s="482" t="s">
        <v>150</v>
      </c>
      <c r="BP53" s="483"/>
      <c r="BQ53" s="483"/>
      <c r="BR53" s="483"/>
      <c r="BS53" s="484"/>
      <c r="BT53" s="482" t="s">
        <v>151</v>
      </c>
      <c r="BU53" s="483"/>
      <c r="BV53" s="483"/>
      <c r="BW53" s="483"/>
      <c r="BX53" s="484"/>
      <c r="BY53" s="471" t="s">
        <v>73</v>
      </c>
      <c r="BZ53" s="472"/>
      <c r="CA53" s="473"/>
    </row>
    <row r="54" spans="1:79" ht="43.2" x14ac:dyDescent="0.3">
      <c r="A54" s="487"/>
      <c r="B54" s="488"/>
      <c r="C54" s="10" t="s">
        <v>152</v>
      </c>
      <c r="D54" s="10" t="s">
        <v>153</v>
      </c>
      <c r="E54" s="199" t="s">
        <v>154</v>
      </c>
      <c r="F54" s="10" t="s">
        <v>155</v>
      </c>
      <c r="G54" s="10" t="s">
        <v>156</v>
      </c>
      <c r="H54" s="10" t="s">
        <v>152</v>
      </c>
      <c r="I54" s="10" t="s">
        <v>153</v>
      </c>
      <c r="J54" s="199" t="s">
        <v>154</v>
      </c>
      <c r="K54" s="10" t="s">
        <v>157</v>
      </c>
      <c r="L54" s="200" t="s">
        <v>156</v>
      </c>
      <c r="M54" s="199" t="s">
        <v>158</v>
      </c>
      <c r="N54" s="199" t="s">
        <v>159</v>
      </c>
      <c r="O54" s="199" t="s">
        <v>160</v>
      </c>
      <c r="Q54" s="487"/>
      <c r="R54" s="488"/>
      <c r="S54" s="10" t="s">
        <v>152</v>
      </c>
      <c r="T54" s="10" t="s">
        <v>153</v>
      </c>
      <c r="U54" s="199" t="s">
        <v>154</v>
      </c>
      <c r="V54" s="10" t="s">
        <v>155</v>
      </c>
      <c r="W54" s="10" t="s">
        <v>156</v>
      </c>
      <c r="X54" s="10" t="s">
        <v>152</v>
      </c>
      <c r="Y54" s="10" t="s">
        <v>153</v>
      </c>
      <c r="Z54" s="199" t="s">
        <v>154</v>
      </c>
      <c r="AA54" s="10" t="s">
        <v>157</v>
      </c>
      <c r="AB54" s="200" t="s">
        <v>156</v>
      </c>
      <c r="AC54" s="199" t="s">
        <v>158</v>
      </c>
      <c r="AD54" s="199" t="s">
        <v>159</v>
      </c>
      <c r="AE54" s="199" t="s">
        <v>160</v>
      </c>
      <c r="AG54" s="487"/>
      <c r="AH54" s="488"/>
      <c r="AI54" s="10" t="s">
        <v>152</v>
      </c>
      <c r="AJ54" s="10" t="s">
        <v>153</v>
      </c>
      <c r="AK54" s="199" t="s">
        <v>154</v>
      </c>
      <c r="AL54" s="10" t="s">
        <v>155</v>
      </c>
      <c r="AM54" s="10" t="s">
        <v>156</v>
      </c>
      <c r="AN54" s="10" t="s">
        <v>152</v>
      </c>
      <c r="AO54" s="10" t="s">
        <v>153</v>
      </c>
      <c r="AP54" s="199" t="s">
        <v>154</v>
      </c>
      <c r="AQ54" s="10" t="s">
        <v>157</v>
      </c>
      <c r="AR54" s="200" t="s">
        <v>156</v>
      </c>
      <c r="AS54" s="199" t="s">
        <v>158</v>
      </c>
      <c r="AT54" s="199" t="s">
        <v>159</v>
      </c>
      <c r="AU54" s="199" t="s">
        <v>160</v>
      </c>
      <c r="AW54" s="487"/>
      <c r="AX54" s="488"/>
      <c r="AY54" s="10" t="s">
        <v>152</v>
      </c>
      <c r="AZ54" s="10" t="s">
        <v>153</v>
      </c>
      <c r="BA54" s="199" t="s">
        <v>154</v>
      </c>
      <c r="BB54" s="10" t="s">
        <v>155</v>
      </c>
      <c r="BC54" s="10" t="s">
        <v>156</v>
      </c>
      <c r="BD54" s="10" t="s">
        <v>152</v>
      </c>
      <c r="BE54" s="10" t="s">
        <v>153</v>
      </c>
      <c r="BF54" s="199" t="s">
        <v>154</v>
      </c>
      <c r="BG54" s="10" t="s">
        <v>157</v>
      </c>
      <c r="BH54" s="200" t="s">
        <v>156</v>
      </c>
      <c r="BI54" s="199" t="s">
        <v>158</v>
      </c>
      <c r="BJ54" s="199" t="s">
        <v>159</v>
      </c>
      <c r="BK54" s="199" t="s">
        <v>160</v>
      </c>
      <c r="BM54" s="487"/>
      <c r="BN54" s="488"/>
      <c r="BO54" s="10" t="s">
        <v>152</v>
      </c>
      <c r="BP54" s="10" t="s">
        <v>153</v>
      </c>
      <c r="BQ54" s="199" t="s">
        <v>154</v>
      </c>
      <c r="BR54" s="10" t="s">
        <v>155</v>
      </c>
      <c r="BS54" s="10" t="s">
        <v>156</v>
      </c>
      <c r="BT54" s="10" t="s">
        <v>152</v>
      </c>
      <c r="BU54" s="10" t="s">
        <v>153</v>
      </c>
      <c r="BV54" s="199" t="s">
        <v>154</v>
      </c>
      <c r="BW54" s="10" t="s">
        <v>157</v>
      </c>
      <c r="BX54" s="200" t="s">
        <v>156</v>
      </c>
      <c r="BY54" s="199" t="s">
        <v>158</v>
      </c>
      <c r="BZ54" s="199" t="s">
        <v>159</v>
      </c>
      <c r="CA54" s="199" t="s">
        <v>160</v>
      </c>
    </row>
    <row r="55" spans="1:79" x14ac:dyDescent="0.3">
      <c r="A55" s="467" t="s">
        <v>171</v>
      </c>
      <c r="B55" s="190" t="s">
        <v>172</v>
      </c>
      <c r="C55" s="102"/>
      <c r="D55" s="102"/>
      <c r="E55" s="201" t="e">
        <f>SUM(D55/C55)*100</f>
        <v>#DIV/0!</v>
      </c>
      <c r="F55" s="202">
        <v>36</v>
      </c>
      <c r="G55" s="202">
        <v>72</v>
      </c>
      <c r="H55" s="102"/>
      <c r="I55" s="102"/>
      <c r="J55" s="201" t="e">
        <f>SUM(I55/H55)*100</f>
        <v>#DIV/0!</v>
      </c>
      <c r="K55" s="202">
        <v>42</v>
      </c>
      <c r="L55" s="202">
        <v>72</v>
      </c>
      <c r="M55" s="189" t="e">
        <f>SUM(100-E55)</f>
        <v>#DIV/0!</v>
      </c>
      <c r="N55" s="189" t="e">
        <f>SUM(M55-(M55*0.5))</f>
        <v>#DIV/0!</v>
      </c>
      <c r="O55" s="189" t="e">
        <f t="shared" ref="O55:O63" si="75">SUM((100-J55)-(100-E55))*-1</f>
        <v>#DIV/0!</v>
      </c>
      <c r="Q55" s="467" t="s">
        <v>171</v>
      </c>
      <c r="R55" s="190" t="s">
        <v>172</v>
      </c>
      <c r="S55" s="102"/>
      <c r="T55" s="102"/>
      <c r="U55" s="201" t="e">
        <f>SUM(T55/S55)*100</f>
        <v>#DIV/0!</v>
      </c>
      <c r="V55" s="202">
        <v>36</v>
      </c>
      <c r="W55" s="202">
        <v>72</v>
      </c>
      <c r="X55" s="102"/>
      <c r="Y55" s="102"/>
      <c r="Z55" s="201" t="e">
        <f>SUM(Y55/X55)*100</f>
        <v>#DIV/0!</v>
      </c>
      <c r="AA55" s="202">
        <v>42</v>
      </c>
      <c r="AB55" s="202">
        <v>72</v>
      </c>
      <c r="AC55" s="189" t="e">
        <f>SUM(100-U55)</f>
        <v>#DIV/0!</v>
      </c>
      <c r="AD55" s="189" t="e">
        <f>SUM(AC55-(AC55*0.5))</f>
        <v>#DIV/0!</v>
      </c>
      <c r="AE55" s="189" t="e">
        <f t="shared" ref="AE55:AE63" si="76">SUM((100-Z55)-(100-U55))*-1</f>
        <v>#DIV/0!</v>
      </c>
      <c r="AG55" s="467" t="s">
        <v>171</v>
      </c>
      <c r="AH55" s="190" t="s">
        <v>172</v>
      </c>
      <c r="AI55" s="102"/>
      <c r="AJ55" s="102"/>
      <c r="AK55" s="201" t="e">
        <f>SUM(AJ55/AI55)*100</f>
        <v>#DIV/0!</v>
      </c>
      <c r="AL55" s="202">
        <v>36</v>
      </c>
      <c r="AM55" s="202">
        <v>72</v>
      </c>
      <c r="AN55" s="102"/>
      <c r="AO55" s="102"/>
      <c r="AP55" s="201" t="e">
        <f>SUM(AO55/AN55)*100</f>
        <v>#DIV/0!</v>
      </c>
      <c r="AQ55" s="202">
        <v>42</v>
      </c>
      <c r="AR55" s="202">
        <v>72</v>
      </c>
      <c r="AS55" s="189" t="e">
        <f>SUM(100-AK55)</f>
        <v>#DIV/0!</v>
      </c>
      <c r="AT55" s="189" t="e">
        <f>SUM(AS55-(AS55*0.5))</f>
        <v>#DIV/0!</v>
      </c>
      <c r="AU55" s="189" t="e">
        <f t="shared" ref="AU55:AU63" si="77">SUM((100-AP55)-(100-AK55))*-1</f>
        <v>#DIV/0!</v>
      </c>
      <c r="AW55" s="467" t="s">
        <v>171</v>
      </c>
      <c r="AX55" s="190" t="s">
        <v>172</v>
      </c>
      <c r="AY55" s="102"/>
      <c r="AZ55" s="102"/>
      <c r="BA55" s="201" t="e">
        <f>SUM(AZ55/AY55)*100</f>
        <v>#DIV/0!</v>
      </c>
      <c r="BB55" s="202">
        <v>36</v>
      </c>
      <c r="BC55" s="202">
        <v>72</v>
      </c>
      <c r="BD55" s="102"/>
      <c r="BE55" s="102"/>
      <c r="BF55" s="201" t="e">
        <f>SUM(BE55/BD55)*100</f>
        <v>#DIV/0!</v>
      </c>
      <c r="BG55" s="202">
        <v>42</v>
      </c>
      <c r="BH55" s="202">
        <v>72</v>
      </c>
      <c r="BI55" s="189" t="e">
        <f>SUM(100-BA55)</f>
        <v>#DIV/0!</v>
      </c>
      <c r="BJ55" s="189" t="e">
        <f>SUM(BI55-(BI55*0.5))</f>
        <v>#DIV/0!</v>
      </c>
      <c r="BK55" s="189" t="e">
        <f t="shared" ref="BK55:BK63" si="78">SUM((100-BF55)-(100-BA55))*-1</f>
        <v>#DIV/0!</v>
      </c>
      <c r="BM55" s="467" t="s">
        <v>171</v>
      </c>
      <c r="BN55" s="190" t="s">
        <v>172</v>
      </c>
      <c r="BO55" s="102"/>
      <c r="BP55" s="102"/>
      <c r="BQ55" s="201" t="e">
        <f>SUM(BP55/BO55)*100</f>
        <v>#DIV/0!</v>
      </c>
      <c r="BR55" s="202">
        <v>36</v>
      </c>
      <c r="BS55" s="202">
        <v>72</v>
      </c>
      <c r="BT55" s="102"/>
      <c r="BU55" s="102"/>
      <c r="BV55" s="201" t="e">
        <f>SUM(BU55/BT55)*100</f>
        <v>#DIV/0!</v>
      </c>
      <c r="BW55" s="202">
        <v>42</v>
      </c>
      <c r="BX55" s="202">
        <v>72</v>
      </c>
      <c r="BY55" s="189" t="e">
        <f>SUM(100-BQ55)</f>
        <v>#DIV/0!</v>
      </c>
      <c r="BZ55" s="189" t="e">
        <f>SUM(BY55-(BY55*0.5))</f>
        <v>#DIV/0!</v>
      </c>
      <c r="CA55" s="189" t="e">
        <f t="shared" ref="CA55:CA63" si="79">SUM((100-BV55)-(100-BQ55))*-1</f>
        <v>#DIV/0!</v>
      </c>
    </row>
    <row r="56" spans="1:79" x14ac:dyDescent="0.3">
      <c r="A56" s="467"/>
      <c r="B56" s="190" t="s">
        <v>173</v>
      </c>
      <c r="C56" s="102"/>
      <c r="D56" s="102"/>
      <c r="E56" s="201" t="e">
        <f t="shared" ref="E56:E63" si="80">SUM(D56/C56)*100</f>
        <v>#DIV/0!</v>
      </c>
      <c r="F56" s="202">
        <v>15</v>
      </c>
      <c r="G56" s="202">
        <v>20</v>
      </c>
      <c r="H56" s="102"/>
      <c r="I56" s="102"/>
      <c r="J56" s="201" t="e">
        <f t="shared" ref="J56:J63" si="81">SUM(I56/H56)*100</f>
        <v>#DIV/0!</v>
      </c>
      <c r="K56" s="202">
        <v>15</v>
      </c>
      <c r="L56" s="202">
        <v>20</v>
      </c>
      <c r="M56" s="189" t="e">
        <f t="shared" ref="M56:M63" si="82">SUM(100-E56)</f>
        <v>#DIV/0!</v>
      </c>
      <c r="N56" s="189" t="e">
        <f t="shared" ref="N56:N63" si="83">SUM(M56-(M56*0.5))</f>
        <v>#DIV/0!</v>
      </c>
      <c r="O56" s="189" t="e">
        <f t="shared" si="75"/>
        <v>#DIV/0!</v>
      </c>
      <c r="Q56" s="467"/>
      <c r="R56" s="190" t="s">
        <v>173</v>
      </c>
      <c r="S56" s="102"/>
      <c r="T56" s="102"/>
      <c r="U56" s="201" t="e">
        <f t="shared" ref="U56:U63" si="84">SUM(T56/S56)*100</f>
        <v>#DIV/0!</v>
      </c>
      <c r="V56" s="202">
        <v>15</v>
      </c>
      <c r="W56" s="202">
        <v>20</v>
      </c>
      <c r="X56" s="102"/>
      <c r="Y56" s="102"/>
      <c r="Z56" s="201" t="e">
        <f t="shared" ref="Z56:Z63" si="85">SUM(Y56/X56)*100</f>
        <v>#DIV/0!</v>
      </c>
      <c r="AA56" s="202">
        <v>15</v>
      </c>
      <c r="AB56" s="202">
        <v>20</v>
      </c>
      <c r="AC56" s="189" t="e">
        <f t="shared" ref="AC56:AC63" si="86">SUM(100-U56)</f>
        <v>#DIV/0!</v>
      </c>
      <c r="AD56" s="189" t="e">
        <f t="shared" ref="AD56:AD63" si="87">SUM(AC56-(AC56*0.5))</f>
        <v>#DIV/0!</v>
      </c>
      <c r="AE56" s="189" t="e">
        <f t="shared" si="76"/>
        <v>#DIV/0!</v>
      </c>
      <c r="AG56" s="467"/>
      <c r="AH56" s="190" t="s">
        <v>173</v>
      </c>
      <c r="AI56" s="102"/>
      <c r="AJ56" s="102"/>
      <c r="AK56" s="201" t="e">
        <f t="shared" ref="AK56:AK63" si="88">SUM(AJ56/AI56)*100</f>
        <v>#DIV/0!</v>
      </c>
      <c r="AL56" s="202">
        <v>15</v>
      </c>
      <c r="AM56" s="202">
        <v>20</v>
      </c>
      <c r="AN56" s="102"/>
      <c r="AO56" s="102"/>
      <c r="AP56" s="201" t="e">
        <f t="shared" ref="AP56:AP63" si="89">SUM(AO56/AN56)*100</f>
        <v>#DIV/0!</v>
      </c>
      <c r="AQ56" s="202">
        <v>15</v>
      </c>
      <c r="AR56" s="202">
        <v>20</v>
      </c>
      <c r="AS56" s="189" t="e">
        <f t="shared" ref="AS56:AS63" si="90">SUM(100-AK56)</f>
        <v>#DIV/0!</v>
      </c>
      <c r="AT56" s="189" t="e">
        <f t="shared" ref="AT56:AT63" si="91">SUM(AS56-(AS56*0.5))</f>
        <v>#DIV/0!</v>
      </c>
      <c r="AU56" s="189" t="e">
        <f t="shared" si="77"/>
        <v>#DIV/0!</v>
      </c>
      <c r="AW56" s="467"/>
      <c r="AX56" s="190" t="s">
        <v>173</v>
      </c>
      <c r="AY56" s="102"/>
      <c r="AZ56" s="102"/>
      <c r="BA56" s="201" t="e">
        <f t="shared" ref="BA56:BA63" si="92">SUM(AZ56/AY56)*100</f>
        <v>#DIV/0!</v>
      </c>
      <c r="BB56" s="202">
        <v>15</v>
      </c>
      <c r="BC56" s="202">
        <v>20</v>
      </c>
      <c r="BD56" s="102"/>
      <c r="BE56" s="102"/>
      <c r="BF56" s="201" t="e">
        <f t="shared" ref="BF56:BF63" si="93">SUM(BE56/BD56)*100</f>
        <v>#DIV/0!</v>
      </c>
      <c r="BG56" s="202">
        <v>15</v>
      </c>
      <c r="BH56" s="202">
        <v>20</v>
      </c>
      <c r="BI56" s="189" t="e">
        <f t="shared" ref="BI56:BI63" si="94">SUM(100-BA56)</f>
        <v>#DIV/0!</v>
      </c>
      <c r="BJ56" s="189" t="e">
        <f t="shared" ref="BJ56:BJ63" si="95">SUM(BI56-(BI56*0.5))</f>
        <v>#DIV/0!</v>
      </c>
      <c r="BK56" s="189" t="e">
        <f t="shared" si="78"/>
        <v>#DIV/0!</v>
      </c>
      <c r="BM56" s="467"/>
      <c r="BN56" s="190" t="s">
        <v>173</v>
      </c>
      <c r="BO56" s="102"/>
      <c r="BP56" s="102"/>
      <c r="BQ56" s="201" t="e">
        <f t="shared" ref="BQ56:BQ63" si="96">SUM(BP56/BO56)*100</f>
        <v>#DIV/0!</v>
      </c>
      <c r="BR56" s="202">
        <v>15</v>
      </c>
      <c r="BS56" s="202">
        <v>20</v>
      </c>
      <c r="BT56" s="102"/>
      <c r="BU56" s="102"/>
      <c r="BV56" s="201" t="e">
        <f t="shared" ref="BV56:BV63" si="97">SUM(BU56/BT56)*100</f>
        <v>#DIV/0!</v>
      </c>
      <c r="BW56" s="202">
        <v>15</v>
      </c>
      <c r="BX56" s="202">
        <v>20</v>
      </c>
      <c r="BY56" s="189" t="e">
        <f t="shared" ref="BY56:BY63" si="98">SUM(100-BQ56)</f>
        <v>#DIV/0!</v>
      </c>
      <c r="BZ56" s="189" t="e">
        <f t="shared" ref="BZ56:BZ63" si="99">SUM(BY56-(BY56*0.5))</f>
        <v>#DIV/0!</v>
      </c>
      <c r="CA56" s="189" t="e">
        <f t="shared" si="79"/>
        <v>#DIV/0!</v>
      </c>
    </row>
    <row r="57" spans="1:79" s="194" customFormat="1" x14ac:dyDescent="0.3">
      <c r="A57" s="467"/>
      <c r="B57" s="193" t="s">
        <v>175</v>
      </c>
      <c r="C57" s="203"/>
      <c r="D57" s="203"/>
      <c r="E57" s="204" t="e">
        <f t="shared" si="80"/>
        <v>#DIV/0!</v>
      </c>
      <c r="F57" s="205">
        <v>51</v>
      </c>
      <c r="G57" s="205">
        <v>92</v>
      </c>
      <c r="H57" s="203"/>
      <c r="I57" s="203"/>
      <c r="J57" s="204" t="e">
        <f t="shared" si="81"/>
        <v>#DIV/0!</v>
      </c>
      <c r="K57" s="205">
        <v>57</v>
      </c>
      <c r="L57" s="205">
        <v>92</v>
      </c>
      <c r="M57" s="192" t="e">
        <f t="shared" si="82"/>
        <v>#DIV/0!</v>
      </c>
      <c r="N57" s="192" t="e">
        <f t="shared" si="83"/>
        <v>#DIV/0!</v>
      </c>
      <c r="O57" s="189" t="e">
        <f t="shared" si="75"/>
        <v>#DIV/0!</v>
      </c>
      <c r="Q57" s="467"/>
      <c r="R57" s="193" t="s">
        <v>175</v>
      </c>
      <c r="S57" s="203"/>
      <c r="T57" s="203"/>
      <c r="U57" s="204" t="e">
        <f t="shared" si="84"/>
        <v>#DIV/0!</v>
      </c>
      <c r="V57" s="205">
        <v>51</v>
      </c>
      <c r="W57" s="205">
        <v>92</v>
      </c>
      <c r="X57" s="203"/>
      <c r="Y57" s="203"/>
      <c r="Z57" s="204" t="e">
        <f t="shared" si="85"/>
        <v>#DIV/0!</v>
      </c>
      <c r="AA57" s="205">
        <v>57</v>
      </c>
      <c r="AB57" s="205">
        <v>92</v>
      </c>
      <c r="AC57" s="192" t="e">
        <f t="shared" si="86"/>
        <v>#DIV/0!</v>
      </c>
      <c r="AD57" s="192" t="e">
        <f t="shared" si="87"/>
        <v>#DIV/0!</v>
      </c>
      <c r="AE57" s="189" t="e">
        <f t="shared" si="76"/>
        <v>#DIV/0!</v>
      </c>
      <c r="AG57" s="467"/>
      <c r="AH57" s="193" t="s">
        <v>175</v>
      </c>
      <c r="AI57" s="203"/>
      <c r="AJ57" s="203"/>
      <c r="AK57" s="204" t="e">
        <f t="shared" si="88"/>
        <v>#DIV/0!</v>
      </c>
      <c r="AL57" s="205">
        <v>51</v>
      </c>
      <c r="AM57" s="205">
        <v>92</v>
      </c>
      <c r="AN57" s="203"/>
      <c r="AO57" s="203"/>
      <c r="AP57" s="204" t="e">
        <f t="shared" si="89"/>
        <v>#DIV/0!</v>
      </c>
      <c r="AQ57" s="205">
        <v>57</v>
      </c>
      <c r="AR57" s="205">
        <v>92</v>
      </c>
      <c r="AS57" s="192" t="e">
        <f t="shared" si="90"/>
        <v>#DIV/0!</v>
      </c>
      <c r="AT57" s="192" t="e">
        <f t="shared" si="91"/>
        <v>#DIV/0!</v>
      </c>
      <c r="AU57" s="189" t="e">
        <f t="shared" si="77"/>
        <v>#DIV/0!</v>
      </c>
      <c r="AW57" s="467"/>
      <c r="AX57" s="193" t="s">
        <v>175</v>
      </c>
      <c r="AY57" s="203"/>
      <c r="AZ57" s="203"/>
      <c r="BA57" s="204" t="e">
        <f t="shared" si="92"/>
        <v>#DIV/0!</v>
      </c>
      <c r="BB57" s="205">
        <v>51</v>
      </c>
      <c r="BC57" s="205">
        <v>92</v>
      </c>
      <c r="BD57" s="203"/>
      <c r="BE57" s="203"/>
      <c r="BF57" s="204" t="e">
        <f t="shared" si="93"/>
        <v>#DIV/0!</v>
      </c>
      <c r="BG57" s="205">
        <v>57</v>
      </c>
      <c r="BH57" s="205">
        <v>92</v>
      </c>
      <c r="BI57" s="192" t="e">
        <f t="shared" si="94"/>
        <v>#DIV/0!</v>
      </c>
      <c r="BJ57" s="192" t="e">
        <f t="shared" si="95"/>
        <v>#DIV/0!</v>
      </c>
      <c r="BK57" s="189" t="e">
        <f t="shared" si="78"/>
        <v>#DIV/0!</v>
      </c>
      <c r="BM57" s="467"/>
      <c r="BN57" s="193" t="s">
        <v>175</v>
      </c>
      <c r="BO57" s="203"/>
      <c r="BP57" s="203"/>
      <c r="BQ57" s="204" t="e">
        <f t="shared" si="96"/>
        <v>#DIV/0!</v>
      </c>
      <c r="BR57" s="205">
        <v>51</v>
      </c>
      <c r="BS57" s="205">
        <v>92</v>
      </c>
      <c r="BT57" s="203"/>
      <c r="BU57" s="203"/>
      <c r="BV57" s="204" t="e">
        <f t="shared" si="97"/>
        <v>#DIV/0!</v>
      </c>
      <c r="BW57" s="205">
        <v>57</v>
      </c>
      <c r="BX57" s="205">
        <v>92</v>
      </c>
      <c r="BY57" s="192" t="e">
        <f t="shared" si="98"/>
        <v>#DIV/0!</v>
      </c>
      <c r="BZ57" s="192" t="e">
        <f t="shared" si="99"/>
        <v>#DIV/0!</v>
      </c>
      <c r="CA57" s="189" t="e">
        <f t="shared" si="79"/>
        <v>#DIV/0!</v>
      </c>
    </row>
    <row r="58" spans="1:79" ht="14.4" customHeight="1" x14ac:dyDescent="0.3">
      <c r="A58" s="467" t="s">
        <v>176</v>
      </c>
      <c r="B58" s="190" t="s">
        <v>190</v>
      </c>
      <c r="C58" s="102"/>
      <c r="D58" s="102"/>
      <c r="E58" s="201" t="e">
        <f t="shared" si="80"/>
        <v>#DIV/0!</v>
      </c>
      <c r="F58" s="202">
        <v>29</v>
      </c>
      <c r="G58" s="202">
        <v>29</v>
      </c>
      <c r="H58" s="102"/>
      <c r="I58" s="102"/>
      <c r="J58" s="201" t="e">
        <f t="shared" si="81"/>
        <v>#DIV/0!</v>
      </c>
      <c r="K58" s="202">
        <v>29</v>
      </c>
      <c r="L58" s="202">
        <v>29</v>
      </c>
      <c r="M58" s="189" t="e">
        <f t="shared" si="82"/>
        <v>#DIV/0!</v>
      </c>
      <c r="N58" s="189" t="e">
        <f t="shared" si="83"/>
        <v>#DIV/0!</v>
      </c>
      <c r="O58" s="189" t="e">
        <f t="shared" si="75"/>
        <v>#DIV/0!</v>
      </c>
      <c r="Q58" s="467" t="s">
        <v>176</v>
      </c>
      <c r="R58" s="190" t="s">
        <v>190</v>
      </c>
      <c r="S58" s="102"/>
      <c r="T58" s="102"/>
      <c r="U58" s="201" t="e">
        <f t="shared" si="84"/>
        <v>#DIV/0!</v>
      </c>
      <c r="V58" s="202">
        <v>29</v>
      </c>
      <c r="W58" s="202">
        <v>29</v>
      </c>
      <c r="X58" s="102"/>
      <c r="Y58" s="102"/>
      <c r="Z58" s="201" t="e">
        <f t="shared" si="85"/>
        <v>#DIV/0!</v>
      </c>
      <c r="AA58" s="202">
        <v>29</v>
      </c>
      <c r="AB58" s="202">
        <v>29</v>
      </c>
      <c r="AC58" s="189" t="e">
        <f t="shared" si="86"/>
        <v>#DIV/0!</v>
      </c>
      <c r="AD58" s="189" t="e">
        <f t="shared" si="87"/>
        <v>#DIV/0!</v>
      </c>
      <c r="AE58" s="189" t="e">
        <f t="shared" si="76"/>
        <v>#DIV/0!</v>
      </c>
      <c r="AG58" s="467" t="s">
        <v>176</v>
      </c>
      <c r="AH58" s="190" t="s">
        <v>190</v>
      </c>
      <c r="AI58" s="102"/>
      <c r="AJ58" s="102"/>
      <c r="AK58" s="201" t="e">
        <f t="shared" si="88"/>
        <v>#DIV/0!</v>
      </c>
      <c r="AL58" s="202">
        <v>29</v>
      </c>
      <c r="AM58" s="202">
        <v>29</v>
      </c>
      <c r="AN58" s="102"/>
      <c r="AO58" s="102"/>
      <c r="AP58" s="201" t="e">
        <f t="shared" si="89"/>
        <v>#DIV/0!</v>
      </c>
      <c r="AQ58" s="202">
        <v>29</v>
      </c>
      <c r="AR58" s="202">
        <v>29</v>
      </c>
      <c r="AS58" s="189" t="e">
        <f t="shared" si="90"/>
        <v>#DIV/0!</v>
      </c>
      <c r="AT58" s="189" t="e">
        <f t="shared" si="91"/>
        <v>#DIV/0!</v>
      </c>
      <c r="AU58" s="189" t="e">
        <f t="shared" si="77"/>
        <v>#DIV/0!</v>
      </c>
      <c r="AW58" s="467" t="s">
        <v>176</v>
      </c>
      <c r="AX58" s="190" t="s">
        <v>190</v>
      </c>
      <c r="AY58" s="102"/>
      <c r="AZ58" s="102"/>
      <c r="BA58" s="201" t="e">
        <f t="shared" si="92"/>
        <v>#DIV/0!</v>
      </c>
      <c r="BB58" s="202">
        <v>29</v>
      </c>
      <c r="BC58" s="202">
        <v>29</v>
      </c>
      <c r="BD58" s="102"/>
      <c r="BE58" s="102"/>
      <c r="BF58" s="201" t="e">
        <f t="shared" si="93"/>
        <v>#DIV/0!</v>
      </c>
      <c r="BG58" s="202">
        <v>29</v>
      </c>
      <c r="BH58" s="202">
        <v>29</v>
      </c>
      <c r="BI58" s="189" t="e">
        <f t="shared" si="94"/>
        <v>#DIV/0!</v>
      </c>
      <c r="BJ58" s="189" t="e">
        <f t="shared" si="95"/>
        <v>#DIV/0!</v>
      </c>
      <c r="BK58" s="189" t="e">
        <f t="shared" si="78"/>
        <v>#DIV/0!</v>
      </c>
      <c r="BM58" s="467" t="s">
        <v>176</v>
      </c>
      <c r="BN58" s="190" t="s">
        <v>190</v>
      </c>
      <c r="BO58" s="102"/>
      <c r="BP58" s="102"/>
      <c r="BQ58" s="201" t="e">
        <f t="shared" si="96"/>
        <v>#DIV/0!</v>
      </c>
      <c r="BR58" s="202">
        <v>29</v>
      </c>
      <c r="BS58" s="202">
        <v>29</v>
      </c>
      <c r="BT58" s="102"/>
      <c r="BU58" s="102"/>
      <c r="BV58" s="201" t="e">
        <f t="shared" si="97"/>
        <v>#DIV/0!</v>
      </c>
      <c r="BW58" s="202">
        <v>29</v>
      </c>
      <c r="BX58" s="202">
        <v>29</v>
      </c>
      <c r="BY58" s="189" t="e">
        <f t="shared" si="98"/>
        <v>#DIV/0!</v>
      </c>
      <c r="BZ58" s="189" t="e">
        <f t="shared" si="99"/>
        <v>#DIV/0!</v>
      </c>
      <c r="CA58" s="189" t="e">
        <f t="shared" si="79"/>
        <v>#DIV/0!</v>
      </c>
    </row>
    <row r="59" spans="1:79" x14ac:dyDescent="0.3">
      <c r="A59" s="467"/>
      <c r="B59" s="190" t="s">
        <v>178</v>
      </c>
      <c r="C59" s="102"/>
      <c r="D59" s="102"/>
      <c r="E59" s="201" t="e">
        <f t="shared" si="80"/>
        <v>#DIV/0!</v>
      </c>
      <c r="F59" s="202">
        <v>25</v>
      </c>
      <c r="G59" s="202">
        <v>25</v>
      </c>
      <c r="H59" s="102"/>
      <c r="I59" s="102"/>
      <c r="J59" s="201" t="e">
        <f t="shared" si="81"/>
        <v>#DIV/0!</v>
      </c>
      <c r="K59" s="202">
        <v>25</v>
      </c>
      <c r="L59" s="202">
        <v>25</v>
      </c>
      <c r="M59" s="189" t="e">
        <f t="shared" si="82"/>
        <v>#DIV/0!</v>
      </c>
      <c r="N59" s="189" t="e">
        <f t="shared" si="83"/>
        <v>#DIV/0!</v>
      </c>
      <c r="O59" s="189" t="e">
        <f t="shared" si="75"/>
        <v>#DIV/0!</v>
      </c>
      <c r="Q59" s="467"/>
      <c r="R59" s="190" t="s">
        <v>178</v>
      </c>
      <c r="S59" s="102"/>
      <c r="T59" s="102"/>
      <c r="U59" s="201" t="e">
        <f t="shared" si="84"/>
        <v>#DIV/0!</v>
      </c>
      <c r="V59" s="202">
        <v>25</v>
      </c>
      <c r="W59" s="202">
        <v>25</v>
      </c>
      <c r="X59" s="102"/>
      <c r="Y59" s="102"/>
      <c r="Z59" s="201" t="e">
        <f t="shared" si="85"/>
        <v>#DIV/0!</v>
      </c>
      <c r="AA59" s="202">
        <v>25</v>
      </c>
      <c r="AB59" s="202">
        <v>25</v>
      </c>
      <c r="AC59" s="189" t="e">
        <f t="shared" si="86"/>
        <v>#DIV/0!</v>
      </c>
      <c r="AD59" s="189" t="e">
        <f t="shared" si="87"/>
        <v>#DIV/0!</v>
      </c>
      <c r="AE59" s="189" t="e">
        <f t="shared" si="76"/>
        <v>#DIV/0!</v>
      </c>
      <c r="AG59" s="467"/>
      <c r="AH59" s="190" t="s">
        <v>178</v>
      </c>
      <c r="AI59" s="102"/>
      <c r="AJ59" s="102"/>
      <c r="AK59" s="201" t="e">
        <f t="shared" si="88"/>
        <v>#DIV/0!</v>
      </c>
      <c r="AL59" s="202">
        <v>25</v>
      </c>
      <c r="AM59" s="202">
        <v>25</v>
      </c>
      <c r="AN59" s="102"/>
      <c r="AO59" s="102"/>
      <c r="AP59" s="201" t="e">
        <f t="shared" si="89"/>
        <v>#DIV/0!</v>
      </c>
      <c r="AQ59" s="202">
        <v>25</v>
      </c>
      <c r="AR59" s="202">
        <v>25</v>
      </c>
      <c r="AS59" s="189" t="e">
        <f t="shared" si="90"/>
        <v>#DIV/0!</v>
      </c>
      <c r="AT59" s="189" t="e">
        <f t="shared" si="91"/>
        <v>#DIV/0!</v>
      </c>
      <c r="AU59" s="189" t="e">
        <f t="shared" si="77"/>
        <v>#DIV/0!</v>
      </c>
      <c r="AW59" s="467"/>
      <c r="AX59" s="190" t="s">
        <v>178</v>
      </c>
      <c r="AY59" s="102"/>
      <c r="AZ59" s="102"/>
      <c r="BA59" s="201" t="e">
        <f t="shared" si="92"/>
        <v>#DIV/0!</v>
      </c>
      <c r="BB59" s="202">
        <v>25</v>
      </c>
      <c r="BC59" s="202">
        <v>25</v>
      </c>
      <c r="BD59" s="102"/>
      <c r="BE59" s="102"/>
      <c r="BF59" s="201" t="e">
        <f t="shared" si="93"/>
        <v>#DIV/0!</v>
      </c>
      <c r="BG59" s="202">
        <v>25</v>
      </c>
      <c r="BH59" s="202">
        <v>25</v>
      </c>
      <c r="BI59" s="189" t="e">
        <f t="shared" si="94"/>
        <v>#DIV/0!</v>
      </c>
      <c r="BJ59" s="189" t="e">
        <f t="shared" si="95"/>
        <v>#DIV/0!</v>
      </c>
      <c r="BK59" s="189" t="e">
        <f t="shared" si="78"/>
        <v>#DIV/0!</v>
      </c>
      <c r="BM59" s="467"/>
      <c r="BN59" s="190" t="s">
        <v>178</v>
      </c>
      <c r="BO59" s="102"/>
      <c r="BP59" s="102"/>
      <c r="BQ59" s="201" t="e">
        <f t="shared" si="96"/>
        <v>#DIV/0!</v>
      </c>
      <c r="BR59" s="202">
        <v>25</v>
      </c>
      <c r="BS59" s="202">
        <v>25</v>
      </c>
      <c r="BT59" s="102"/>
      <c r="BU59" s="102"/>
      <c r="BV59" s="201" t="e">
        <f t="shared" si="97"/>
        <v>#DIV/0!</v>
      </c>
      <c r="BW59" s="202">
        <v>25</v>
      </c>
      <c r="BX59" s="202">
        <v>25</v>
      </c>
      <c r="BY59" s="189" t="e">
        <f t="shared" si="98"/>
        <v>#DIV/0!</v>
      </c>
      <c r="BZ59" s="189" t="e">
        <f t="shared" si="99"/>
        <v>#DIV/0!</v>
      </c>
      <c r="CA59" s="189" t="e">
        <f t="shared" si="79"/>
        <v>#DIV/0!</v>
      </c>
    </row>
    <row r="60" spans="1:79" x14ac:dyDescent="0.3">
      <c r="A60" s="467"/>
      <c r="B60" s="190" t="s">
        <v>179</v>
      </c>
      <c r="C60" s="102"/>
      <c r="D60" s="102"/>
      <c r="E60" s="201" t="e">
        <f t="shared" si="80"/>
        <v>#DIV/0!</v>
      </c>
      <c r="F60" s="202">
        <v>22</v>
      </c>
      <c r="G60" s="202">
        <v>22</v>
      </c>
      <c r="H60" s="102"/>
      <c r="I60" s="102"/>
      <c r="J60" s="201" t="e">
        <f t="shared" si="81"/>
        <v>#DIV/0!</v>
      </c>
      <c r="K60" s="202">
        <v>22</v>
      </c>
      <c r="L60" s="202">
        <v>22</v>
      </c>
      <c r="M60" s="189" t="e">
        <f t="shared" si="82"/>
        <v>#DIV/0!</v>
      </c>
      <c r="N60" s="189" t="e">
        <f t="shared" si="83"/>
        <v>#DIV/0!</v>
      </c>
      <c r="O60" s="189" t="e">
        <f t="shared" si="75"/>
        <v>#DIV/0!</v>
      </c>
      <c r="Q60" s="467"/>
      <c r="R60" s="190" t="s">
        <v>179</v>
      </c>
      <c r="S60" s="102"/>
      <c r="T60" s="102"/>
      <c r="U60" s="201" t="e">
        <f t="shared" si="84"/>
        <v>#DIV/0!</v>
      </c>
      <c r="V60" s="202">
        <v>22</v>
      </c>
      <c r="W60" s="202">
        <v>22</v>
      </c>
      <c r="X60" s="102"/>
      <c r="Y60" s="102"/>
      <c r="Z60" s="201" t="e">
        <f t="shared" si="85"/>
        <v>#DIV/0!</v>
      </c>
      <c r="AA60" s="202">
        <v>22</v>
      </c>
      <c r="AB60" s="202">
        <v>22</v>
      </c>
      <c r="AC60" s="189" t="e">
        <f t="shared" si="86"/>
        <v>#DIV/0!</v>
      </c>
      <c r="AD60" s="189" t="e">
        <f t="shared" si="87"/>
        <v>#DIV/0!</v>
      </c>
      <c r="AE60" s="189" t="e">
        <f t="shared" si="76"/>
        <v>#DIV/0!</v>
      </c>
      <c r="AG60" s="467"/>
      <c r="AH60" s="190" t="s">
        <v>179</v>
      </c>
      <c r="AI60" s="102"/>
      <c r="AJ60" s="102"/>
      <c r="AK60" s="201" t="e">
        <f t="shared" si="88"/>
        <v>#DIV/0!</v>
      </c>
      <c r="AL60" s="202">
        <v>22</v>
      </c>
      <c r="AM60" s="202">
        <v>22</v>
      </c>
      <c r="AN60" s="102"/>
      <c r="AO60" s="102"/>
      <c r="AP60" s="201" t="e">
        <f t="shared" si="89"/>
        <v>#DIV/0!</v>
      </c>
      <c r="AQ60" s="202">
        <v>22</v>
      </c>
      <c r="AR60" s="202">
        <v>22</v>
      </c>
      <c r="AS60" s="189" t="e">
        <f t="shared" si="90"/>
        <v>#DIV/0!</v>
      </c>
      <c r="AT60" s="189" t="e">
        <f t="shared" si="91"/>
        <v>#DIV/0!</v>
      </c>
      <c r="AU60" s="189" t="e">
        <f t="shared" si="77"/>
        <v>#DIV/0!</v>
      </c>
      <c r="AW60" s="467"/>
      <c r="AX60" s="190" t="s">
        <v>179</v>
      </c>
      <c r="AY60" s="102"/>
      <c r="AZ60" s="102"/>
      <c r="BA60" s="201" t="e">
        <f t="shared" si="92"/>
        <v>#DIV/0!</v>
      </c>
      <c r="BB60" s="202">
        <v>22</v>
      </c>
      <c r="BC60" s="202">
        <v>22</v>
      </c>
      <c r="BD60" s="102"/>
      <c r="BE60" s="102"/>
      <c r="BF60" s="201" t="e">
        <f t="shared" si="93"/>
        <v>#DIV/0!</v>
      </c>
      <c r="BG60" s="202">
        <v>22</v>
      </c>
      <c r="BH60" s="202">
        <v>22</v>
      </c>
      <c r="BI60" s="189" t="e">
        <f t="shared" si="94"/>
        <v>#DIV/0!</v>
      </c>
      <c r="BJ60" s="189" t="e">
        <f t="shared" si="95"/>
        <v>#DIV/0!</v>
      </c>
      <c r="BK60" s="189" t="e">
        <f t="shared" si="78"/>
        <v>#DIV/0!</v>
      </c>
      <c r="BM60" s="467"/>
      <c r="BN60" s="190" t="s">
        <v>179</v>
      </c>
      <c r="BO60" s="102"/>
      <c r="BP60" s="102"/>
      <c r="BQ60" s="201" t="e">
        <f t="shared" si="96"/>
        <v>#DIV/0!</v>
      </c>
      <c r="BR60" s="202">
        <v>22</v>
      </c>
      <c r="BS60" s="202">
        <v>22</v>
      </c>
      <c r="BT60" s="102"/>
      <c r="BU60" s="102"/>
      <c r="BV60" s="201" t="e">
        <f t="shared" si="97"/>
        <v>#DIV/0!</v>
      </c>
      <c r="BW60" s="202">
        <v>22</v>
      </c>
      <c r="BX60" s="202">
        <v>22</v>
      </c>
      <c r="BY60" s="189" t="e">
        <f t="shared" si="98"/>
        <v>#DIV/0!</v>
      </c>
      <c r="BZ60" s="189" t="e">
        <f t="shared" si="99"/>
        <v>#DIV/0!</v>
      </c>
      <c r="CA60" s="189" t="e">
        <f t="shared" si="79"/>
        <v>#DIV/0!</v>
      </c>
    </row>
    <row r="61" spans="1:79" s="194" customFormat="1" x14ac:dyDescent="0.3">
      <c r="A61" s="467"/>
      <c r="B61" s="193" t="s">
        <v>180</v>
      </c>
      <c r="C61" s="203"/>
      <c r="D61" s="203"/>
      <c r="E61" s="204" t="e">
        <f t="shared" si="80"/>
        <v>#DIV/0!</v>
      </c>
      <c r="F61" s="205">
        <v>76</v>
      </c>
      <c r="G61" s="205">
        <v>76</v>
      </c>
      <c r="H61" s="203"/>
      <c r="I61" s="203"/>
      <c r="J61" s="204" t="e">
        <f t="shared" si="81"/>
        <v>#DIV/0!</v>
      </c>
      <c r="K61" s="205">
        <v>76</v>
      </c>
      <c r="L61" s="205">
        <v>76</v>
      </c>
      <c r="M61" s="192" t="e">
        <f t="shared" si="82"/>
        <v>#DIV/0!</v>
      </c>
      <c r="N61" s="192" t="e">
        <f t="shared" si="83"/>
        <v>#DIV/0!</v>
      </c>
      <c r="O61" s="189" t="e">
        <f t="shared" si="75"/>
        <v>#DIV/0!</v>
      </c>
      <c r="Q61" s="467"/>
      <c r="R61" s="193" t="s">
        <v>180</v>
      </c>
      <c r="S61" s="203"/>
      <c r="T61" s="203"/>
      <c r="U61" s="204" t="e">
        <f t="shared" si="84"/>
        <v>#DIV/0!</v>
      </c>
      <c r="V61" s="205">
        <v>76</v>
      </c>
      <c r="W61" s="205">
        <v>76</v>
      </c>
      <c r="X61" s="203"/>
      <c r="Y61" s="203"/>
      <c r="Z61" s="204" t="e">
        <f t="shared" si="85"/>
        <v>#DIV/0!</v>
      </c>
      <c r="AA61" s="205">
        <v>76</v>
      </c>
      <c r="AB61" s="205">
        <v>76</v>
      </c>
      <c r="AC61" s="192" t="e">
        <f t="shared" si="86"/>
        <v>#DIV/0!</v>
      </c>
      <c r="AD61" s="192" t="e">
        <f t="shared" si="87"/>
        <v>#DIV/0!</v>
      </c>
      <c r="AE61" s="189" t="e">
        <f t="shared" si="76"/>
        <v>#DIV/0!</v>
      </c>
      <c r="AG61" s="467"/>
      <c r="AH61" s="193" t="s">
        <v>180</v>
      </c>
      <c r="AI61" s="203"/>
      <c r="AJ61" s="203"/>
      <c r="AK61" s="204" t="e">
        <f t="shared" si="88"/>
        <v>#DIV/0!</v>
      </c>
      <c r="AL61" s="205">
        <v>76</v>
      </c>
      <c r="AM61" s="205">
        <v>76</v>
      </c>
      <c r="AN61" s="203"/>
      <c r="AO61" s="203"/>
      <c r="AP61" s="204" t="e">
        <f t="shared" si="89"/>
        <v>#DIV/0!</v>
      </c>
      <c r="AQ61" s="205">
        <v>76</v>
      </c>
      <c r="AR61" s="205">
        <v>76</v>
      </c>
      <c r="AS61" s="192" t="e">
        <f t="shared" si="90"/>
        <v>#DIV/0!</v>
      </c>
      <c r="AT61" s="192" t="e">
        <f t="shared" si="91"/>
        <v>#DIV/0!</v>
      </c>
      <c r="AU61" s="189" t="e">
        <f t="shared" si="77"/>
        <v>#DIV/0!</v>
      </c>
      <c r="AW61" s="467"/>
      <c r="AX61" s="193" t="s">
        <v>180</v>
      </c>
      <c r="AY61" s="203"/>
      <c r="AZ61" s="203"/>
      <c r="BA61" s="204" t="e">
        <f t="shared" si="92"/>
        <v>#DIV/0!</v>
      </c>
      <c r="BB61" s="205">
        <v>76</v>
      </c>
      <c r="BC61" s="205">
        <v>76</v>
      </c>
      <c r="BD61" s="203"/>
      <c r="BE61" s="203"/>
      <c r="BF61" s="204" t="e">
        <f t="shared" si="93"/>
        <v>#DIV/0!</v>
      </c>
      <c r="BG61" s="205">
        <v>76</v>
      </c>
      <c r="BH61" s="205">
        <v>76</v>
      </c>
      <c r="BI61" s="192" t="e">
        <f t="shared" si="94"/>
        <v>#DIV/0!</v>
      </c>
      <c r="BJ61" s="192" t="e">
        <f t="shared" si="95"/>
        <v>#DIV/0!</v>
      </c>
      <c r="BK61" s="189" t="e">
        <f t="shared" si="78"/>
        <v>#DIV/0!</v>
      </c>
      <c r="BM61" s="467"/>
      <c r="BN61" s="193" t="s">
        <v>180</v>
      </c>
      <c r="BO61" s="203"/>
      <c r="BP61" s="203"/>
      <c r="BQ61" s="204" t="e">
        <f t="shared" si="96"/>
        <v>#DIV/0!</v>
      </c>
      <c r="BR61" s="205">
        <v>76</v>
      </c>
      <c r="BS61" s="205">
        <v>76</v>
      </c>
      <c r="BT61" s="203"/>
      <c r="BU61" s="203"/>
      <c r="BV61" s="204" t="e">
        <f t="shared" si="97"/>
        <v>#DIV/0!</v>
      </c>
      <c r="BW61" s="205">
        <v>76</v>
      </c>
      <c r="BX61" s="205">
        <v>76</v>
      </c>
      <c r="BY61" s="192" t="e">
        <f t="shared" si="98"/>
        <v>#DIV/0!</v>
      </c>
      <c r="BZ61" s="192" t="e">
        <f t="shared" si="99"/>
        <v>#DIV/0!</v>
      </c>
      <c r="CA61" s="189" t="e">
        <f t="shared" si="79"/>
        <v>#DIV/0!</v>
      </c>
    </row>
    <row r="62" spans="1:79" ht="14.4" customHeight="1" x14ac:dyDescent="0.3">
      <c r="A62" s="467" t="s">
        <v>181</v>
      </c>
      <c r="B62" s="190" t="s">
        <v>182</v>
      </c>
      <c r="C62" s="102"/>
      <c r="D62" s="102"/>
      <c r="E62" s="201" t="e">
        <f t="shared" si="80"/>
        <v>#DIV/0!</v>
      </c>
      <c r="F62" s="202">
        <v>10</v>
      </c>
      <c r="G62" s="202">
        <v>10</v>
      </c>
      <c r="H62" s="102"/>
      <c r="I62" s="102"/>
      <c r="J62" s="201" t="e">
        <f t="shared" si="81"/>
        <v>#DIV/0!</v>
      </c>
      <c r="K62" s="202">
        <v>10</v>
      </c>
      <c r="L62" s="202">
        <v>10</v>
      </c>
      <c r="M62" s="189" t="e">
        <f t="shared" si="82"/>
        <v>#DIV/0!</v>
      </c>
      <c r="N62" s="189" t="e">
        <f t="shared" si="83"/>
        <v>#DIV/0!</v>
      </c>
      <c r="O62" s="189" t="e">
        <f t="shared" si="75"/>
        <v>#DIV/0!</v>
      </c>
      <c r="Q62" s="467" t="s">
        <v>181</v>
      </c>
      <c r="R62" s="190" t="s">
        <v>182</v>
      </c>
      <c r="S62" s="102"/>
      <c r="T62" s="102"/>
      <c r="U62" s="201" t="e">
        <f t="shared" si="84"/>
        <v>#DIV/0!</v>
      </c>
      <c r="V62" s="202">
        <v>10</v>
      </c>
      <c r="W62" s="202">
        <v>10</v>
      </c>
      <c r="X62" s="102"/>
      <c r="Y62" s="102"/>
      <c r="Z62" s="201" t="e">
        <f t="shared" si="85"/>
        <v>#DIV/0!</v>
      </c>
      <c r="AA62" s="202">
        <v>10</v>
      </c>
      <c r="AB62" s="202">
        <v>10</v>
      </c>
      <c r="AC62" s="189" t="e">
        <f t="shared" si="86"/>
        <v>#DIV/0!</v>
      </c>
      <c r="AD62" s="189" t="e">
        <f t="shared" si="87"/>
        <v>#DIV/0!</v>
      </c>
      <c r="AE62" s="189" t="e">
        <f t="shared" si="76"/>
        <v>#DIV/0!</v>
      </c>
      <c r="AG62" s="467" t="s">
        <v>181</v>
      </c>
      <c r="AH62" s="190" t="s">
        <v>182</v>
      </c>
      <c r="AI62" s="102"/>
      <c r="AJ62" s="102"/>
      <c r="AK62" s="201" t="e">
        <f t="shared" si="88"/>
        <v>#DIV/0!</v>
      </c>
      <c r="AL62" s="202">
        <v>10</v>
      </c>
      <c r="AM62" s="202">
        <v>10</v>
      </c>
      <c r="AN62" s="102"/>
      <c r="AO62" s="102"/>
      <c r="AP62" s="201" t="e">
        <f t="shared" si="89"/>
        <v>#DIV/0!</v>
      </c>
      <c r="AQ62" s="202">
        <v>10</v>
      </c>
      <c r="AR62" s="202">
        <v>10</v>
      </c>
      <c r="AS62" s="189" t="e">
        <f t="shared" si="90"/>
        <v>#DIV/0!</v>
      </c>
      <c r="AT62" s="189" t="e">
        <f t="shared" si="91"/>
        <v>#DIV/0!</v>
      </c>
      <c r="AU62" s="189" t="e">
        <f t="shared" si="77"/>
        <v>#DIV/0!</v>
      </c>
      <c r="AW62" s="467" t="s">
        <v>181</v>
      </c>
      <c r="AX62" s="190" t="s">
        <v>182</v>
      </c>
      <c r="AY62" s="102"/>
      <c r="AZ62" s="102"/>
      <c r="BA62" s="201" t="e">
        <f t="shared" si="92"/>
        <v>#DIV/0!</v>
      </c>
      <c r="BB62" s="202">
        <v>10</v>
      </c>
      <c r="BC62" s="202">
        <v>10</v>
      </c>
      <c r="BD62" s="102"/>
      <c r="BE62" s="102"/>
      <c r="BF62" s="201" t="e">
        <f t="shared" si="93"/>
        <v>#DIV/0!</v>
      </c>
      <c r="BG62" s="202">
        <v>10</v>
      </c>
      <c r="BH62" s="202">
        <v>10</v>
      </c>
      <c r="BI62" s="189" t="e">
        <f t="shared" si="94"/>
        <v>#DIV/0!</v>
      </c>
      <c r="BJ62" s="189" t="e">
        <f t="shared" si="95"/>
        <v>#DIV/0!</v>
      </c>
      <c r="BK62" s="189" t="e">
        <f t="shared" si="78"/>
        <v>#DIV/0!</v>
      </c>
      <c r="BM62" s="467" t="s">
        <v>181</v>
      </c>
      <c r="BN62" s="190" t="s">
        <v>182</v>
      </c>
      <c r="BO62" s="102"/>
      <c r="BP62" s="102"/>
      <c r="BQ62" s="201" t="e">
        <f t="shared" si="96"/>
        <v>#DIV/0!</v>
      </c>
      <c r="BR62" s="202">
        <v>10</v>
      </c>
      <c r="BS62" s="202">
        <v>10</v>
      </c>
      <c r="BT62" s="102"/>
      <c r="BU62" s="102"/>
      <c r="BV62" s="201" t="e">
        <f t="shared" si="97"/>
        <v>#DIV/0!</v>
      </c>
      <c r="BW62" s="202">
        <v>10</v>
      </c>
      <c r="BX62" s="202">
        <v>10</v>
      </c>
      <c r="BY62" s="189" t="e">
        <f t="shared" si="98"/>
        <v>#DIV/0!</v>
      </c>
      <c r="BZ62" s="189" t="e">
        <f t="shared" si="99"/>
        <v>#DIV/0!</v>
      </c>
      <c r="CA62" s="189" t="e">
        <f t="shared" si="79"/>
        <v>#DIV/0!</v>
      </c>
    </row>
    <row r="63" spans="1:79" x14ac:dyDescent="0.3">
      <c r="A63" s="467"/>
      <c r="B63" s="197" t="s">
        <v>183</v>
      </c>
      <c r="C63" s="102"/>
      <c r="D63" s="102"/>
      <c r="E63" s="201" t="e">
        <f t="shared" si="80"/>
        <v>#DIV/0!</v>
      </c>
      <c r="F63" s="202">
        <v>30</v>
      </c>
      <c r="G63" s="202">
        <v>30</v>
      </c>
      <c r="H63" s="102"/>
      <c r="I63" s="102"/>
      <c r="J63" s="201" t="e">
        <f t="shared" si="81"/>
        <v>#DIV/0!</v>
      </c>
      <c r="K63" s="202">
        <v>30</v>
      </c>
      <c r="L63" s="202">
        <v>30</v>
      </c>
      <c r="M63" s="189" t="e">
        <f t="shared" si="82"/>
        <v>#DIV/0!</v>
      </c>
      <c r="N63" s="189" t="e">
        <f t="shared" si="83"/>
        <v>#DIV/0!</v>
      </c>
      <c r="O63" s="189" t="e">
        <f t="shared" si="75"/>
        <v>#DIV/0!</v>
      </c>
      <c r="Q63" s="467"/>
      <c r="R63" s="197" t="s">
        <v>183</v>
      </c>
      <c r="S63" s="102"/>
      <c r="T63" s="102"/>
      <c r="U63" s="201" t="e">
        <f t="shared" si="84"/>
        <v>#DIV/0!</v>
      </c>
      <c r="V63" s="202">
        <v>30</v>
      </c>
      <c r="W63" s="202">
        <v>30</v>
      </c>
      <c r="X63" s="102"/>
      <c r="Y63" s="102"/>
      <c r="Z63" s="201" t="e">
        <f t="shared" si="85"/>
        <v>#DIV/0!</v>
      </c>
      <c r="AA63" s="202">
        <v>30</v>
      </c>
      <c r="AB63" s="202">
        <v>30</v>
      </c>
      <c r="AC63" s="189" t="e">
        <f t="shared" si="86"/>
        <v>#DIV/0!</v>
      </c>
      <c r="AD63" s="189" t="e">
        <f t="shared" si="87"/>
        <v>#DIV/0!</v>
      </c>
      <c r="AE63" s="189" t="e">
        <f t="shared" si="76"/>
        <v>#DIV/0!</v>
      </c>
      <c r="AG63" s="467"/>
      <c r="AH63" s="197" t="s">
        <v>183</v>
      </c>
      <c r="AI63" s="102"/>
      <c r="AJ63" s="102"/>
      <c r="AK63" s="201" t="e">
        <f t="shared" si="88"/>
        <v>#DIV/0!</v>
      </c>
      <c r="AL63" s="202">
        <v>30</v>
      </c>
      <c r="AM63" s="202">
        <v>30</v>
      </c>
      <c r="AN63" s="102"/>
      <c r="AO63" s="102"/>
      <c r="AP63" s="201" t="e">
        <f t="shared" si="89"/>
        <v>#DIV/0!</v>
      </c>
      <c r="AQ63" s="202">
        <v>30</v>
      </c>
      <c r="AR63" s="202">
        <v>30</v>
      </c>
      <c r="AS63" s="189" t="e">
        <f t="shared" si="90"/>
        <v>#DIV/0!</v>
      </c>
      <c r="AT63" s="189" t="e">
        <f t="shared" si="91"/>
        <v>#DIV/0!</v>
      </c>
      <c r="AU63" s="189" t="e">
        <f t="shared" si="77"/>
        <v>#DIV/0!</v>
      </c>
      <c r="AW63" s="467"/>
      <c r="AX63" s="197" t="s">
        <v>183</v>
      </c>
      <c r="AY63" s="102"/>
      <c r="AZ63" s="102"/>
      <c r="BA63" s="201" t="e">
        <f t="shared" si="92"/>
        <v>#DIV/0!</v>
      </c>
      <c r="BB63" s="202">
        <v>30</v>
      </c>
      <c r="BC63" s="202">
        <v>30</v>
      </c>
      <c r="BD63" s="102"/>
      <c r="BE63" s="102"/>
      <c r="BF63" s="201" t="e">
        <f t="shared" si="93"/>
        <v>#DIV/0!</v>
      </c>
      <c r="BG63" s="202">
        <v>30</v>
      </c>
      <c r="BH63" s="202">
        <v>30</v>
      </c>
      <c r="BI63" s="189" t="e">
        <f t="shared" si="94"/>
        <v>#DIV/0!</v>
      </c>
      <c r="BJ63" s="189" t="e">
        <f t="shared" si="95"/>
        <v>#DIV/0!</v>
      </c>
      <c r="BK63" s="189" t="e">
        <f t="shared" si="78"/>
        <v>#DIV/0!</v>
      </c>
      <c r="BM63" s="467"/>
      <c r="BN63" s="197" t="s">
        <v>183</v>
      </c>
      <c r="BO63" s="102"/>
      <c r="BP63" s="102"/>
      <c r="BQ63" s="201" t="e">
        <f t="shared" si="96"/>
        <v>#DIV/0!</v>
      </c>
      <c r="BR63" s="202">
        <v>30</v>
      </c>
      <c r="BS63" s="202">
        <v>30</v>
      </c>
      <c r="BT63" s="102"/>
      <c r="BU63" s="102"/>
      <c r="BV63" s="201" t="e">
        <f t="shared" si="97"/>
        <v>#DIV/0!</v>
      </c>
      <c r="BW63" s="202">
        <v>30</v>
      </c>
      <c r="BX63" s="202">
        <v>30</v>
      </c>
      <c r="BY63" s="189" t="e">
        <f t="shared" si="98"/>
        <v>#DIV/0!</v>
      </c>
      <c r="BZ63" s="189" t="e">
        <f t="shared" si="99"/>
        <v>#DIV/0!</v>
      </c>
      <c r="CA63" s="189" t="e">
        <f t="shared" si="79"/>
        <v>#DIV/0!</v>
      </c>
    </row>
    <row r="64" spans="1:79" ht="18.75" customHeight="1" x14ac:dyDescent="0.35">
      <c r="A64" s="274" t="s">
        <v>36</v>
      </c>
      <c r="B64" s="274"/>
      <c r="C64"/>
      <c r="D64"/>
      <c r="E64" s="90"/>
      <c r="F64"/>
      <c r="G64"/>
      <c r="H64"/>
      <c r="I64"/>
      <c r="J64" s="184"/>
      <c r="K64" s="187"/>
      <c r="L64" s="187"/>
      <c r="M64" s="184"/>
      <c r="N64" s="184"/>
      <c r="O64" s="184"/>
      <c r="Q64" s="274" t="s">
        <v>36</v>
      </c>
      <c r="R64" s="274"/>
      <c r="S64"/>
      <c r="T64"/>
      <c r="U64" s="90"/>
      <c r="V64"/>
      <c r="W64"/>
      <c r="X64"/>
      <c r="Y64"/>
      <c r="Z64" s="184"/>
      <c r="AA64" s="187"/>
      <c r="AB64" s="187"/>
      <c r="AC64" s="184"/>
      <c r="AD64" s="184"/>
      <c r="AE64" s="184"/>
      <c r="AG64" s="274" t="s">
        <v>36</v>
      </c>
      <c r="AH64" s="274"/>
      <c r="AI64"/>
      <c r="AJ64"/>
      <c r="AK64" s="90"/>
      <c r="AL64"/>
      <c r="AM64"/>
      <c r="AN64"/>
      <c r="AO64"/>
      <c r="AP64" s="184"/>
      <c r="AQ64" s="187"/>
      <c r="AR64" s="187"/>
      <c r="AS64" s="184"/>
      <c r="AT64" s="184"/>
      <c r="AU64" s="184"/>
      <c r="AW64" s="274" t="s">
        <v>36</v>
      </c>
      <c r="AX64" s="274"/>
      <c r="AY64"/>
      <c r="AZ64"/>
      <c r="BA64" s="90"/>
      <c r="BB64"/>
      <c r="BC64"/>
      <c r="BD64"/>
      <c r="BE64"/>
      <c r="BF64" s="184"/>
      <c r="BG64" s="187"/>
      <c r="BH64" s="187"/>
      <c r="BI64" s="184"/>
      <c r="BJ64" s="184"/>
      <c r="BK64" s="184"/>
      <c r="BM64" s="274" t="s">
        <v>36</v>
      </c>
      <c r="BN64" s="274"/>
      <c r="BO64"/>
      <c r="BP64"/>
      <c r="BQ64" s="90"/>
      <c r="BR64"/>
      <c r="BS64"/>
      <c r="BT64"/>
      <c r="BU64"/>
      <c r="BV64" s="184"/>
      <c r="BW64" s="187"/>
      <c r="BX64" s="187"/>
      <c r="BY64" s="184"/>
      <c r="BZ64" s="184"/>
      <c r="CA64" s="184"/>
    </row>
    <row r="65" spans="1:79" ht="18.75" customHeight="1" x14ac:dyDescent="0.3">
      <c r="A65" s="416" t="s">
        <v>15</v>
      </c>
      <c r="B65" s="418"/>
      <c r="C65" s="41"/>
      <c r="D65" s="273" t="s">
        <v>16</v>
      </c>
      <c r="E65" s="273"/>
      <c r="F65" s="273"/>
      <c r="G65" s="41"/>
      <c r="H65" s="187"/>
      <c r="I65" s="187"/>
      <c r="J65" s="184"/>
      <c r="K65" s="187"/>
      <c r="L65" s="187"/>
      <c r="M65" s="184"/>
      <c r="N65" s="90"/>
      <c r="O65" s="90"/>
      <c r="P65"/>
      <c r="Q65" s="416" t="s">
        <v>15</v>
      </c>
      <c r="R65" s="418"/>
      <c r="S65" s="41"/>
      <c r="T65" s="273" t="s">
        <v>16</v>
      </c>
      <c r="U65" s="273"/>
      <c r="V65" s="273"/>
      <c r="W65" s="41"/>
      <c r="X65"/>
      <c r="Y65"/>
      <c r="Z65" s="90"/>
      <c r="AA65"/>
      <c r="AB65"/>
      <c r="AC65" s="90"/>
      <c r="AD65" s="90"/>
      <c r="AE65" s="90"/>
      <c r="AF65"/>
      <c r="AG65" s="416" t="s">
        <v>15</v>
      </c>
      <c r="AH65" s="418"/>
      <c r="AI65" s="41"/>
      <c r="AJ65" s="273" t="s">
        <v>16</v>
      </c>
      <c r="AK65" s="273"/>
      <c r="AL65" s="273"/>
      <c r="AM65" s="41"/>
      <c r="AN65"/>
      <c r="AO65"/>
      <c r="AP65" s="90"/>
      <c r="AQ65"/>
      <c r="AR65"/>
      <c r="AS65" s="90"/>
      <c r="AT65" s="90"/>
      <c r="AU65" s="90"/>
      <c r="AV65"/>
      <c r="AW65" s="416" t="s">
        <v>15</v>
      </c>
      <c r="AX65" s="418"/>
      <c r="AY65" s="41"/>
      <c r="AZ65" s="273" t="s">
        <v>16</v>
      </c>
      <c r="BA65" s="273"/>
      <c r="BB65" s="273"/>
      <c r="BC65" s="41"/>
      <c r="BD65"/>
      <c r="BE65"/>
      <c r="BF65" s="90"/>
      <c r="BG65"/>
      <c r="BH65"/>
      <c r="BI65" s="90"/>
      <c r="BJ65" s="90"/>
      <c r="BK65" s="90"/>
      <c r="BL65"/>
      <c r="BM65" s="416" t="s">
        <v>15</v>
      </c>
      <c r="BN65" s="418"/>
      <c r="BO65" s="41"/>
      <c r="BP65" s="273" t="s">
        <v>16</v>
      </c>
      <c r="BQ65" s="273"/>
      <c r="BR65" s="273"/>
      <c r="BS65" s="41"/>
      <c r="BT65"/>
      <c r="BU65"/>
      <c r="BV65" s="90"/>
      <c r="BW65"/>
      <c r="BX65"/>
      <c r="BY65" s="90"/>
      <c r="BZ65" s="90"/>
      <c r="CA65" s="90"/>
    </row>
    <row r="66" spans="1:79" x14ac:dyDescent="0.3">
      <c r="A66" s="419" t="s">
        <v>3</v>
      </c>
      <c r="B66" s="421"/>
      <c r="C66" s="41"/>
      <c r="D66" s="276" t="s">
        <v>3</v>
      </c>
      <c r="E66" s="276"/>
      <c r="F66" s="276"/>
      <c r="G66" s="41"/>
      <c r="N66" s="90"/>
      <c r="O66" s="90"/>
      <c r="P66"/>
      <c r="Q66" s="419" t="s">
        <v>3</v>
      </c>
      <c r="R66" s="421"/>
      <c r="S66" s="41"/>
      <c r="T66" s="276" t="s">
        <v>3</v>
      </c>
      <c r="U66" s="276"/>
      <c r="V66" s="276"/>
      <c r="W66" s="41"/>
      <c r="X66"/>
      <c r="Y66"/>
      <c r="Z66" s="90"/>
      <c r="AA66"/>
      <c r="AB66"/>
      <c r="AC66" s="90"/>
      <c r="AD66" s="90"/>
      <c r="AE66" s="90"/>
      <c r="AF66"/>
      <c r="AG66" s="419" t="s">
        <v>3</v>
      </c>
      <c r="AH66" s="421"/>
      <c r="AI66" s="41"/>
      <c r="AJ66" s="276" t="s">
        <v>3</v>
      </c>
      <c r="AK66" s="276"/>
      <c r="AL66" s="276"/>
      <c r="AM66" s="41"/>
      <c r="AN66"/>
      <c r="AO66"/>
      <c r="AP66" s="90"/>
      <c r="AQ66"/>
      <c r="AR66"/>
      <c r="AS66" s="90"/>
      <c r="AT66" s="90"/>
      <c r="AU66" s="90"/>
      <c r="AV66"/>
      <c r="AW66" s="419" t="s">
        <v>3</v>
      </c>
      <c r="AX66" s="421"/>
      <c r="AY66" s="41"/>
      <c r="AZ66" s="276" t="s">
        <v>3</v>
      </c>
      <c r="BA66" s="276"/>
      <c r="BB66" s="276"/>
      <c r="BC66" s="41"/>
      <c r="BD66"/>
      <c r="BE66"/>
      <c r="BF66" s="90"/>
      <c r="BG66"/>
      <c r="BH66"/>
      <c r="BI66" s="90"/>
      <c r="BJ66" s="90"/>
      <c r="BK66" s="90"/>
      <c r="BL66"/>
      <c r="BM66" s="419" t="s">
        <v>3</v>
      </c>
      <c r="BN66" s="421"/>
      <c r="BO66" s="41"/>
      <c r="BP66" s="276" t="s">
        <v>3</v>
      </c>
      <c r="BQ66" s="276"/>
      <c r="BR66" s="276"/>
      <c r="BS66" s="41"/>
      <c r="BT66"/>
      <c r="BU66"/>
      <c r="BV66" s="90"/>
      <c r="BW66"/>
      <c r="BX66"/>
      <c r="BY66" s="90"/>
      <c r="BZ66" s="90"/>
      <c r="CA66" s="90"/>
    </row>
    <row r="67" spans="1:79" s="46" customFormat="1" ht="15" customHeight="1" x14ac:dyDescent="0.3">
      <c r="A67" s="455" t="s">
        <v>14</v>
      </c>
      <c r="B67" s="456"/>
      <c r="C67" s="47" t="e">
        <f>SUM(C66/C65)</f>
        <v>#DIV/0!</v>
      </c>
      <c r="D67" s="439" t="s">
        <v>14</v>
      </c>
      <c r="E67" s="439"/>
      <c r="F67" s="439"/>
      <c r="G67" s="47" t="e">
        <f>SUM(G66/G65)</f>
        <v>#DIV/0!</v>
      </c>
      <c r="J67" s="185"/>
      <c r="M67" s="185"/>
      <c r="N67" s="185"/>
      <c r="O67" s="185"/>
      <c r="P67" s="7"/>
      <c r="Q67" s="455" t="s">
        <v>14</v>
      </c>
      <c r="R67" s="456"/>
      <c r="S67" s="47" t="e">
        <f>SUM(S66/S65)</f>
        <v>#DIV/0!</v>
      </c>
      <c r="T67" s="439" t="s">
        <v>14</v>
      </c>
      <c r="U67" s="439"/>
      <c r="V67" s="439"/>
      <c r="W67" s="47" t="e">
        <f>SUM(W66/W65)</f>
        <v>#DIV/0!</v>
      </c>
      <c r="X67" s="7"/>
      <c r="Y67" s="7"/>
      <c r="Z67" s="185"/>
      <c r="AA67" s="7"/>
      <c r="AB67" s="7"/>
      <c r="AC67" s="185"/>
      <c r="AD67" s="185"/>
      <c r="AE67" s="185"/>
      <c r="AF67" s="7"/>
      <c r="AG67" s="455" t="s">
        <v>14</v>
      </c>
      <c r="AH67" s="456"/>
      <c r="AI67" s="47" t="e">
        <f>SUM(AI66/AI65)</f>
        <v>#DIV/0!</v>
      </c>
      <c r="AJ67" s="439" t="s">
        <v>14</v>
      </c>
      <c r="AK67" s="439"/>
      <c r="AL67" s="439"/>
      <c r="AM67" s="47" t="e">
        <f>SUM(AM66/AM65)</f>
        <v>#DIV/0!</v>
      </c>
      <c r="AN67" s="7"/>
      <c r="AO67" s="7"/>
      <c r="AP67" s="185"/>
      <c r="AQ67" s="7"/>
      <c r="AR67" s="7"/>
      <c r="AS67" s="185"/>
      <c r="AT67" s="185"/>
      <c r="AU67" s="185"/>
      <c r="AV67" s="7"/>
      <c r="AW67" s="455" t="s">
        <v>14</v>
      </c>
      <c r="AX67" s="456"/>
      <c r="AY67" s="47" t="e">
        <f>SUM(AY66/AY65)</f>
        <v>#DIV/0!</v>
      </c>
      <c r="AZ67" s="439" t="s">
        <v>14</v>
      </c>
      <c r="BA67" s="439"/>
      <c r="BB67" s="439"/>
      <c r="BC67" s="47" t="e">
        <f>SUM(BC66/BC65)</f>
        <v>#DIV/0!</v>
      </c>
      <c r="BD67" s="7"/>
      <c r="BE67" s="7"/>
      <c r="BF67" s="185"/>
      <c r="BG67" s="7"/>
      <c r="BH67" s="7"/>
      <c r="BI67" s="185"/>
      <c r="BJ67" s="185"/>
      <c r="BK67" s="185"/>
      <c r="BL67" s="7"/>
      <c r="BM67" s="455" t="s">
        <v>14</v>
      </c>
      <c r="BN67" s="456"/>
      <c r="BO67" s="47" t="e">
        <f>SUM(BO66/BO65)</f>
        <v>#DIV/0!</v>
      </c>
      <c r="BP67" s="439" t="s">
        <v>14</v>
      </c>
      <c r="BQ67" s="439"/>
      <c r="BR67" s="439"/>
      <c r="BS67" s="47" t="e">
        <f>SUM(BS66/BS65)</f>
        <v>#DIV/0!</v>
      </c>
      <c r="BT67" s="7"/>
      <c r="BU67" s="7"/>
      <c r="BV67" s="185"/>
      <c r="BW67" s="7"/>
      <c r="BX67" s="7"/>
      <c r="BY67" s="185"/>
      <c r="BZ67" s="185"/>
      <c r="CA67" s="185"/>
    </row>
    <row r="68" spans="1:79" ht="18" x14ac:dyDescent="0.35">
      <c r="A68" s="459" t="s">
        <v>186</v>
      </c>
      <c r="B68" s="457"/>
      <c r="C68" s="457"/>
      <c r="D68" s="457"/>
      <c r="E68" s="457"/>
      <c r="F68" s="457"/>
      <c r="G68" s="457"/>
      <c r="H68" s="457"/>
      <c r="I68" s="457"/>
      <c r="J68" s="457"/>
      <c r="K68" s="457"/>
      <c r="L68" s="457"/>
      <c r="M68" s="457"/>
      <c r="N68" s="457"/>
      <c r="O68" s="457"/>
      <c r="Q68" s="459" t="s">
        <v>186</v>
      </c>
      <c r="R68" s="457"/>
      <c r="S68" s="457"/>
      <c r="T68" s="457"/>
      <c r="U68" s="457"/>
      <c r="V68" s="457"/>
      <c r="W68" s="457"/>
      <c r="X68" s="457"/>
      <c r="Y68" s="457"/>
      <c r="Z68" s="457"/>
      <c r="AA68" s="457"/>
      <c r="AB68" s="457"/>
      <c r="AC68" s="457"/>
      <c r="AD68" s="457"/>
      <c r="AE68" s="457"/>
      <c r="AG68" s="459" t="s">
        <v>186</v>
      </c>
      <c r="AH68" s="457"/>
      <c r="AI68" s="457"/>
      <c r="AJ68" s="457"/>
      <c r="AK68" s="457"/>
      <c r="AL68" s="457"/>
      <c r="AM68" s="457"/>
      <c r="AN68" s="457"/>
      <c r="AO68" s="457"/>
      <c r="AP68" s="457"/>
      <c r="AQ68" s="457"/>
      <c r="AR68" s="457"/>
      <c r="AS68" s="457"/>
      <c r="AT68" s="457"/>
      <c r="AU68" s="457"/>
      <c r="AW68" s="459" t="s">
        <v>186</v>
      </c>
      <c r="AX68" s="457"/>
      <c r="AY68" s="457"/>
      <c r="AZ68" s="457"/>
      <c r="BA68" s="457"/>
      <c r="BB68" s="457"/>
      <c r="BC68" s="457"/>
      <c r="BD68" s="457"/>
      <c r="BE68" s="457"/>
      <c r="BF68" s="457"/>
      <c r="BG68" s="457"/>
      <c r="BH68" s="457"/>
      <c r="BI68" s="457"/>
      <c r="BJ68" s="457"/>
      <c r="BK68" s="457"/>
      <c r="BM68" s="459" t="s">
        <v>186</v>
      </c>
      <c r="BN68" s="457"/>
      <c r="BO68" s="457"/>
      <c r="BP68" s="457"/>
      <c r="BQ68" s="457"/>
      <c r="BR68" s="457"/>
      <c r="BS68" s="457"/>
      <c r="BT68" s="457"/>
      <c r="BU68" s="457"/>
      <c r="BV68" s="457"/>
      <c r="BW68" s="457"/>
      <c r="BX68" s="457"/>
      <c r="BY68" s="457"/>
      <c r="BZ68" s="457"/>
      <c r="CA68" s="457"/>
    </row>
    <row r="69" spans="1:79" ht="15" customHeight="1" x14ac:dyDescent="0.3">
      <c r="A69" s="397" t="s">
        <v>44</v>
      </c>
      <c r="B69" s="457"/>
      <c r="C69" s="457"/>
      <c r="D69" s="457"/>
      <c r="E69" s="457"/>
      <c r="F69" s="457"/>
      <c r="G69" s="457"/>
      <c r="H69" s="457"/>
      <c r="I69" s="457"/>
      <c r="J69" s="457"/>
      <c r="K69" s="457"/>
      <c r="L69" s="457"/>
      <c r="M69" s="458" t="s">
        <v>45</v>
      </c>
      <c r="N69" s="458"/>
      <c r="O69" s="458"/>
      <c r="Q69" s="397" t="s">
        <v>44</v>
      </c>
      <c r="R69" s="457"/>
      <c r="S69" s="457"/>
      <c r="T69" s="457"/>
      <c r="U69" s="457"/>
      <c r="V69" s="457"/>
      <c r="W69" s="457"/>
      <c r="X69" s="457"/>
      <c r="Y69" s="457"/>
      <c r="Z69" s="457"/>
      <c r="AA69" s="457"/>
      <c r="AB69" s="457"/>
      <c r="AC69" s="458" t="s">
        <v>45</v>
      </c>
      <c r="AD69" s="458"/>
      <c r="AE69" s="458"/>
      <c r="AG69" s="397" t="s">
        <v>44</v>
      </c>
      <c r="AH69" s="457"/>
      <c r="AI69" s="457"/>
      <c r="AJ69" s="457"/>
      <c r="AK69" s="457"/>
      <c r="AL69" s="457"/>
      <c r="AM69" s="457"/>
      <c r="AN69" s="457"/>
      <c r="AO69" s="457"/>
      <c r="AP69" s="457"/>
      <c r="AQ69" s="457"/>
      <c r="AR69" s="457"/>
      <c r="AS69" s="458" t="s">
        <v>45</v>
      </c>
      <c r="AT69" s="458"/>
      <c r="AU69" s="458"/>
      <c r="AW69" s="397" t="s">
        <v>44</v>
      </c>
      <c r="AX69" s="457"/>
      <c r="AY69" s="457"/>
      <c r="AZ69" s="457"/>
      <c r="BA69" s="457"/>
      <c r="BB69" s="457"/>
      <c r="BC69" s="457"/>
      <c r="BD69" s="457"/>
      <c r="BE69" s="457"/>
      <c r="BF69" s="457"/>
      <c r="BG69" s="457"/>
      <c r="BH69" s="457"/>
      <c r="BI69" s="458" t="s">
        <v>45</v>
      </c>
      <c r="BJ69" s="458"/>
      <c r="BK69" s="458"/>
      <c r="BM69" s="397" t="s">
        <v>44</v>
      </c>
      <c r="BN69" s="457"/>
      <c r="BO69" s="457"/>
      <c r="BP69" s="457"/>
      <c r="BQ69" s="457"/>
      <c r="BR69" s="457"/>
      <c r="BS69" s="457"/>
      <c r="BT69" s="457"/>
      <c r="BU69" s="457"/>
      <c r="BV69" s="457"/>
      <c r="BW69" s="457"/>
      <c r="BX69" s="457"/>
      <c r="BY69" s="458" t="s">
        <v>45</v>
      </c>
      <c r="BZ69" s="458"/>
      <c r="CA69" s="458"/>
    </row>
    <row r="70" spans="1:79" ht="33" customHeight="1" x14ac:dyDescent="0.3">
      <c r="A70" s="460"/>
      <c r="B70" s="460"/>
      <c r="C70" s="453" t="s">
        <v>150</v>
      </c>
      <c r="D70" s="453"/>
      <c r="E70" s="453"/>
      <c r="F70" s="453"/>
      <c r="G70" s="453"/>
      <c r="H70" s="453" t="s">
        <v>151</v>
      </c>
      <c r="I70" s="453"/>
      <c r="J70" s="453"/>
      <c r="K70" s="453"/>
      <c r="L70" s="453"/>
      <c r="M70" s="454" t="s">
        <v>73</v>
      </c>
      <c r="N70" s="454"/>
      <c r="O70" s="454"/>
      <c r="Q70" s="460"/>
      <c r="R70" s="460"/>
      <c r="S70" s="453" t="s">
        <v>150</v>
      </c>
      <c r="T70" s="453"/>
      <c r="U70" s="453"/>
      <c r="V70" s="453"/>
      <c r="W70" s="453"/>
      <c r="X70" s="453" t="s">
        <v>151</v>
      </c>
      <c r="Y70" s="453"/>
      <c r="Z70" s="453"/>
      <c r="AA70" s="453"/>
      <c r="AB70" s="453"/>
      <c r="AC70" s="454" t="s">
        <v>73</v>
      </c>
      <c r="AD70" s="454"/>
      <c r="AE70" s="454"/>
      <c r="AG70" s="460"/>
      <c r="AH70" s="460"/>
      <c r="AI70" s="453" t="s">
        <v>150</v>
      </c>
      <c r="AJ70" s="453"/>
      <c r="AK70" s="453"/>
      <c r="AL70" s="453"/>
      <c r="AM70" s="453"/>
      <c r="AN70" s="453" t="s">
        <v>151</v>
      </c>
      <c r="AO70" s="453"/>
      <c r="AP70" s="453"/>
      <c r="AQ70" s="453"/>
      <c r="AR70" s="453"/>
      <c r="AS70" s="454" t="s">
        <v>73</v>
      </c>
      <c r="AT70" s="454"/>
      <c r="AU70" s="454"/>
      <c r="AW70" s="460"/>
      <c r="AX70" s="460"/>
      <c r="AY70" s="453" t="s">
        <v>150</v>
      </c>
      <c r="AZ70" s="453"/>
      <c r="BA70" s="453"/>
      <c r="BB70" s="453"/>
      <c r="BC70" s="453"/>
      <c r="BD70" s="453" t="s">
        <v>151</v>
      </c>
      <c r="BE70" s="453"/>
      <c r="BF70" s="453"/>
      <c r="BG70" s="453"/>
      <c r="BH70" s="453"/>
      <c r="BI70" s="454" t="s">
        <v>73</v>
      </c>
      <c r="BJ70" s="454"/>
      <c r="BK70" s="454"/>
      <c r="BM70" s="460"/>
      <c r="BN70" s="460"/>
      <c r="BO70" s="453" t="s">
        <v>150</v>
      </c>
      <c r="BP70" s="453"/>
      <c r="BQ70" s="453"/>
      <c r="BR70" s="453"/>
      <c r="BS70" s="453"/>
      <c r="BT70" s="453" t="s">
        <v>151</v>
      </c>
      <c r="BU70" s="453"/>
      <c r="BV70" s="453"/>
      <c r="BW70" s="453"/>
      <c r="BX70" s="453"/>
      <c r="BY70" s="454" t="s">
        <v>73</v>
      </c>
      <c r="BZ70" s="454"/>
      <c r="CA70" s="454"/>
    </row>
    <row r="71" spans="1:79" ht="43.2" x14ac:dyDescent="0.3">
      <c r="A71" s="460"/>
      <c r="B71" s="460"/>
      <c r="C71" s="8" t="s">
        <v>152</v>
      </c>
      <c r="D71" s="8" t="s">
        <v>153</v>
      </c>
      <c r="E71" s="188" t="s">
        <v>154</v>
      </c>
      <c r="F71" s="8" t="s">
        <v>155</v>
      </c>
      <c r="G71" s="8" t="s">
        <v>156</v>
      </c>
      <c r="H71" s="8" t="s">
        <v>152</v>
      </c>
      <c r="I71" s="8" t="s">
        <v>153</v>
      </c>
      <c r="J71" s="188" t="s">
        <v>154</v>
      </c>
      <c r="K71" s="8" t="s">
        <v>157</v>
      </c>
      <c r="L71" s="8" t="s">
        <v>156</v>
      </c>
      <c r="M71" s="188" t="s">
        <v>158</v>
      </c>
      <c r="N71" s="188" t="s">
        <v>159</v>
      </c>
      <c r="O71" s="188" t="s">
        <v>160</v>
      </c>
      <c r="Q71" s="460"/>
      <c r="R71" s="460"/>
      <c r="S71" s="8" t="s">
        <v>152</v>
      </c>
      <c r="T71" s="8" t="s">
        <v>153</v>
      </c>
      <c r="U71" s="188" t="s">
        <v>154</v>
      </c>
      <c r="V71" s="8" t="s">
        <v>155</v>
      </c>
      <c r="W71" s="8" t="s">
        <v>156</v>
      </c>
      <c r="X71" s="8" t="s">
        <v>152</v>
      </c>
      <c r="Y71" s="8" t="s">
        <v>153</v>
      </c>
      <c r="Z71" s="188" t="s">
        <v>154</v>
      </c>
      <c r="AA71" s="8" t="s">
        <v>157</v>
      </c>
      <c r="AB71" s="8" t="s">
        <v>156</v>
      </c>
      <c r="AC71" s="188" t="s">
        <v>158</v>
      </c>
      <c r="AD71" s="188" t="s">
        <v>159</v>
      </c>
      <c r="AE71" s="188" t="s">
        <v>160</v>
      </c>
      <c r="AG71" s="460"/>
      <c r="AH71" s="460"/>
      <c r="AI71" s="8" t="s">
        <v>152</v>
      </c>
      <c r="AJ71" s="8" t="s">
        <v>153</v>
      </c>
      <c r="AK71" s="188" t="s">
        <v>154</v>
      </c>
      <c r="AL71" s="8" t="s">
        <v>155</v>
      </c>
      <c r="AM71" s="8" t="s">
        <v>156</v>
      </c>
      <c r="AN71" s="8" t="s">
        <v>152</v>
      </c>
      <c r="AO71" s="8" t="s">
        <v>153</v>
      </c>
      <c r="AP71" s="188" t="s">
        <v>154</v>
      </c>
      <c r="AQ71" s="8" t="s">
        <v>157</v>
      </c>
      <c r="AR71" s="8" t="s">
        <v>156</v>
      </c>
      <c r="AS71" s="188" t="s">
        <v>158</v>
      </c>
      <c r="AT71" s="188" t="s">
        <v>159</v>
      </c>
      <c r="AU71" s="188" t="s">
        <v>160</v>
      </c>
      <c r="AW71" s="460"/>
      <c r="AX71" s="460"/>
      <c r="AY71" s="8" t="s">
        <v>152</v>
      </c>
      <c r="AZ71" s="8" t="s">
        <v>153</v>
      </c>
      <c r="BA71" s="188" t="s">
        <v>154</v>
      </c>
      <c r="BB71" s="8" t="s">
        <v>155</v>
      </c>
      <c r="BC71" s="8" t="s">
        <v>156</v>
      </c>
      <c r="BD71" s="8" t="s">
        <v>152</v>
      </c>
      <c r="BE71" s="8" t="s">
        <v>153</v>
      </c>
      <c r="BF71" s="188" t="s">
        <v>154</v>
      </c>
      <c r="BG71" s="8" t="s">
        <v>157</v>
      </c>
      <c r="BH71" s="8" t="s">
        <v>156</v>
      </c>
      <c r="BI71" s="188" t="s">
        <v>158</v>
      </c>
      <c r="BJ71" s="188" t="s">
        <v>159</v>
      </c>
      <c r="BK71" s="188" t="s">
        <v>160</v>
      </c>
      <c r="BM71" s="460"/>
      <c r="BN71" s="460"/>
      <c r="BO71" s="8" t="s">
        <v>152</v>
      </c>
      <c r="BP71" s="8" t="s">
        <v>153</v>
      </c>
      <c r="BQ71" s="188" t="s">
        <v>154</v>
      </c>
      <c r="BR71" s="8" t="s">
        <v>155</v>
      </c>
      <c r="BS71" s="8" t="s">
        <v>156</v>
      </c>
      <c r="BT71" s="8" t="s">
        <v>152</v>
      </c>
      <c r="BU71" s="8" t="s">
        <v>153</v>
      </c>
      <c r="BV71" s="188" t="s">
        <v>154</v>
      </c>
      <c r="BW71" s="8" t="s">
        <v>157</v>
      </c>
      <c r="BX71" s="8" t="s">
        <v>156</v>
      </c>
      <c r="BY71" s="188" t="s">
        <v>158</v>
      </c>
      <c r="BZ71" s="188" t="s">
        <v>159</v>
      </c>
      <c r="CA71" s="188" t="s">
        <v>160</v>
      </c>
    </row>
    <row r="72" spans="1:79" x14ac:dyDescent="0.3">
      <c r="A72" s="457" t="s">
        <v>161</v>
      </c>
      <c r="B72" s="457"/>
      <c r="C72" s="97"/>
      <c r="D72" s="97"/>
      <c r="E72" s="189" t="e">
        <f>SUM(D72/C72)*100</f>
        <v>#DIV/0!</v>
      </c>
      <c r="F72" s="190">
        <v>5</v>
      </c>
      <c r="G72" s="190">
        <v>10</v>
      </c>
      <c r="H72" s="97"/>
      <c r="I72" s="97"/>
      <c r="J72" s="189" t="e">
        <f>SUM(I72/H72)*100</f>
        <v>#DIV/0!</v>
      </c>
      <c r="K72" s="190">
        <v>9</v>
      </c>
      <c r="L72" s="190">
        <v>10</v>
      </c>
      <c r="M72" s="189" t="e">
        <f>SUM(100-E72)</f>
        <v>#DIV/0!</v>
      </c>
      <c r="N72" s="189" t="e">
        <f>SUM(M72-(M72*0.5))</f>
        <v>#DIV/0!</v>
      </c>
      <c r="O72" s="189" t="e">
        <f>SUM((100-J72)-(100-E72))*-1</f>
        <v>#DIV/0!</v>
      </c>
      <c r="Q72" s="457" t="s">
        <v>161</v>
      </c>
      <c r="R72" s="457"/>
      <c r="S72" s="97"/>
      <c r="T72" s="97"/>
      <c r="U72" s="189" t="e">
        <f>SUM(T72/S72)*100</f>
        <v>#DIV/0!</v>
      </c>
      <c r="V72" s="190">
        <v>5</v>
      </c>
      <c r="W72" s="190">
        <v>10</v>
      </c>
      <c r="X72" s="97"/>
      <c r="Y72" s="97"/>
      <c r="Z72" s="189" t="e">
        <f>SUM(Y72/X72)*100</f>
        <v>#DIV/0!</v>
      </c>
      <c r="AA72" s="190">
        <v>9</v>
      </c>
      <c r="AB72" s="190">
        <v>10</v>
      </c>
      <c r="AC72" s="189" t="e">
        <f>SUM(100-U72)</f>
        <v>#DIV/0!</v>
      </c>
      <c r="AD72" s="189" t="e">
        <f>SUM(AC72-(AC72*0.5))</f>
        <v>#DIV/0!</v>
      </c>
      <c r="AE72" s="189" t="e">
        <f>SUM((100-Z72)-(100-U72))*-1</f>
        <v>#DIV/0!</v>
      </c>
      <c r="AG72" s="457" t="s">
        <v>161</v>
      </c>
      <c r="AH72" s="457"/>
      <c r="AI72" s="97"/>
      <c r="AJ72" s="97"/>
      <c r="AK72" s="189" t="e">
        <f>SUM(AJ72/AI72)*100</f>
        <v>#DIV/0!</v>
      </c>
      <c r="AL72" s="190">
        <v>5</v>
      </c>
      <c r="AM72" s="190">
        <v>10</v>
      </c>
      <c r="AN72" s="97"/>
      <c r="AO72" s="97"/>
      <c r="AP72" s="189" t="e">
        <f>SUM(AO72/AN72)*100</f>
        <v>#DIV/0!</v>
      </c>
      <c r="AQ72" s="190">
        <v>9</v>
      </c>
      <c r="AR72" s="190">
        <v>10</v>
      </c>
      <c r="AS72" s="189" t="e">
        <f>SUM(100-AK72)</f>
        <v>#DIV/0!</v>
      </c>
      <c r="AT72" s="189" t="e">
        <f>SUM(AS72-(AS72*0.5))</f>
        <v>#DIV/0!</v>
      </c>
      <c r="AU72" s="189" t="e">
        <f>SUM((100-AP72)-(100-AK72))*-1</f>
        <v>#DIV/0!</v>
      </c>
      <c r="AW72" s="457" t="s">
        <v>161</v>
      </c>
      <c r="AX72" s="457"/>
      <c r="AY72" s="97"/>
      <c r="AZ72" s="97"/>
      <c r="BA72" s="189" t="e">
        <f>SUM(AZ72/AY72)*100</f>
        <v>#DIV/0!</v>
      </c>
      <c r="BB72" s="190">
        <v>5</v>
      </c>
      <c r="BC72" s="190">
        <v>10</v>
      </c>
      <c r="BD72" s="97"/>
      <c r="BE72" s="97"/>
      <c r="BF72" s="189" t="e">
        <f>SUM(BE72/BD72)*100</f>
        <v>#DIV/0!</v>
      </c>
      <c r="BG72" s="190">
        <v>9</v>
      </c>
      <c r="BH72" s="190">
        <v>10</v>
      </c>
      <c r="BI72" s="189" t="e">
        <f>SUM(100-BA72)</f>
        <v>#DIV/0!</v>
      </c>
      <c r="BJ72" s="189" t="e">
        <f>SUM(BI72-(BI72*0.5))</f>
        <v>#DIV/0!</v>
      </c>
      <c r="BK72" s="189" t="e">
        <f>SUM((100-BF72)-(100-BA72))*-1</f>
        <v>#DIV/0!</v>
      </c>
      <c r="BM72" s="457" t="s">
        <v>161</v>
      </c>
      <c r="BN72" s="457"/>
      <c r="BO72" s="97"/>
      <c r="BP72" s="97"/>
      <c r="BQ72" s="189" t="e">
        <f>SUM(BP72/BO72)*100</f>
        <v>#DIV/0!</v>
      </c>
      <c r="BR72" s="190">
        <v>5</v>
      </c>
      <c r="BS72" s="190">
        <v>10</v>
      </c>
      <c r="BT72" s="97"/>
      <c r="BU72" s="97"/>
      <c r="BV72" s="189" t="e">
        <f>SUM(BU72/BT72)*100</f>
        <v>#DIV/0!</v>
      </c>
      <c r="BW72" s="190">
        <v>9</v>
      </c>
      <c r="BX72" s="190">
        <v>10</v>
      </c>
      <c r="BY72" s="189" t="e">
        <f>SUM(100-BQ72)</f>
        <v>#DIV/0!</v>
      </c>
      <c r="BZ72" s="189" t="e">
        <f>SUM(BY72-(BY72*0.5))</f>
        <v>#DIV/0!</v>
      </c>
      <c r="CA72" s="189" t="e">
        <f>SUM((100-BV72)-(100-BQ72))*-1</f>
        <v>#DIV/0!</v>
      </c>
    </row>
    <row r="73" spans="1:79" x14ac:dyDescent="0.3">
      <c r="A73" s="457" t="s">
        <v>162</v>
      </c>
      <c r="B73" s="457"/>
      <c r="C73" s="97"/>
      <c r="D73" s="97"/>
      <c r="E73" s="189" t="e">
        <f>SUM(D73/C73)*100</f>
        <v>#DIV/0!</v>
      </c>
      <c r="F73" s="190">
        <v>5</v>
      </c>
      <c r="G73" s="190">
        <v>10</v>
      </c>
      <c r="H73" s="97"/>
      <c r="I73" s="97"/>
      <c r="J73" s="189" t="e">
        <f>SUM(I73/H73)*100</f>
        <v>#DIV/0!</v>
      </c>
      <c r="K73" s="190">
        <v>9</v>
      </c>
      <c r="L73" s="190">
        <v>10</v>
      </c>
      <c r="M73" s="189" t="e">
        <f t="shared" ref="M73:M80" si="100">SUM(100-E73)</f>
        <v>#DIV/0!</v>
      </c>
      <c r="N73" s="189" t="e">
        <f t="shared" ref="N73:N80" si="101">SUM(M73-(M73*0.5))</f>
        <v>#DIV/0!</v>
      </c>
      <c r="O73" s="189" t="e">
        <f t="shared" ref="O73:O80" si="102">SUM((100-J73)-(100-E73))*-1</f>
        <v>#DIV/0!</v>
      </c>
      <c r="Q73" s="457" t="s">
        <v>162</v>
      </c>
      <c r="R73" s="457"/>
      <c r="S73" s="97"/>
      <c r="T73" s="97"/>
      <c r="U73" s="189" t="e">
        <f>SUM(T73/S73)*100</f>
        <v>#DIV/0!</v>
      </c>
      <c r="V73" s="190">
        <v>5</v>
      </c>
      <c r="W73" s="190">
        <v>10</v>
      </c>
      <c r="X73" s="97"/>
      <c r="Y73" s="97"/>
      <c r="Z73" s="189" t="e">
        <f>SUM(Y73/X73)*100</f>
        <v>#DIV/0!</v>
      </c>
      <c r="AA73" s="190">
        <v>9</v>
      </c>
      <c r="AB73" s="190">
        <v>10</v>
      </c>
      <c r="AC73" s="189" t="e">
        <f t="shared" ref="AC73:AC80" si="103">SUM(100-U73)</f>
        <v>#DIV/0!</v>
      </c>
      <c r="AD73" s="189" t="e">
        <f t="shared" ref="AD73:AD80" si="104">SUM(AC73-(AC73*0.5))</f>
        <v>#DIV/0!</v>
      </c>
      <c r="AE73" s="189" t="e">
        <f t="shared" ref="AE73:AE80" si="105">SUM((100-Z73)-(100-U73))*-1</f>
        <v>#DIV/0!</v>
      </c>
      <c r="AG73" s="457" t="s">
        <v>162</v>
      </c>
      <c r="AH73" s="457"/>
      <c r="AI73" s="97"/>
      <c r="AJ73" s="97"/>
      <c r="AK73" s="189" t="e">
        <f>SUM(AJ73/AI73)*100</f>
        <v>#DIV/0!</v>
      </c>
      <c r="AL73" s="190">
        <v>5</v>
      </c>
      <c r="AM73" s="190">
        <v>10</v>
      </c>
      <c r="AN73" s="97"/>
      <c r="AO73" s="97"/>
      <c r="AP73" s="189" t="e">
        <f>SUM(AO73/AN73)*100</f>
        <v>#DIV/0!</v>
      </c>
      <c r="AQ73" s="190">
        <v>9</v>
      </c>
      <c r="AR73" s="190">
        <v>10</v>
      </c>
      <c r="AS73" s="189" t="e">
        <f t="shared" ref="AS73:AS80" si="106">SUM(100-AK73)</f>
        <v>#DIV/0!</v>
      </c>
      <c r="AT73" s="189" t="e">
        <f t="shared" ref="AT73:AT80" si="107">SUM(AS73-(AS73*0.5))</f>
        <v>#DIV/0!</v>
      </c>
      <c r="AU73" s="189" t="e">
        <f t="shared" ref="AU73:AU80" si="108">SUM((100-AP73)-(100-AK73))*-1</f>
        <v>#DIV/0!</v>
      </c>
      <c r="AW73" s="457" t="s">
        <v>162</v>
      </c>
      <c r="AX73" s="457"/>
      <c r="AY73" s="97"/>
      <c r="AZ73" s="97"/>
      <c r="BA73" s="189" t="e">
        <f>SUM(AZ73/AY73)*100</f>
        <v>#DIV/0!</v>
      </c>
      <c r="BB73" s="190">
        <v>5</v>
      </c>
      <c r="BC73" s="190">
        <v>10</v>
      </c>
      <c r="BD73" s="97"/>
      <c r="BE73" s="97"/>
      <c r="BF73" s="189" t="e">
        <f>SUM(BE73/BD73)*100</f>
        <v>#DIV/0!</v>
      </c>
      <c r="BG73" s="190">
        <v>9</v>
      </c>
      <c r="BH73" s="190">
        <v>10</v>
      </c>
      <c r="BI73" s="189" t="e">
        <f t="shared" ref="BI73:BI80" si="109">SUM(100-BA73)</f>
        <v>#DIV/0!</v>
      </c>
      <c r="BJ73" s="189" t="e">
        <f t="shared" ref="BJ73:BJ80" si="110">SUM(BI73-(BI73*0.5))</f>
        <v>#DIV/0!</v>
      </c>
      <c r="BK73" s="189" t="e">
        <f t="shared" ref="BK73:BK80" si="111">SUM((100-BF73)-(100-BA73))*-1</f>
        <v>#DIV/0!</v>
      </c>
      <c r="BM73" s="457" t="s">
        <v>162</v>
      </c>
      <c r="BN73" s="457"/>
      <c r="BO73" s="97"/>
      <c r="BP73" s="97"/>
      <c r="BQ73" s="189" t="e">
        <f>SUM(BP73/BO73)*100</f>
        <v>#DIV/0!</v>
      </c>
      <c r="BR73" s="190">
        <v>5</v>
      </c>
      <c r="BS73" s="190">
        <v>10</v>
      </c>
      <c r="BT73" s="97"/>
      <c r="BU73" s="97"/>
      <c r="BV73" s="189" t="e">
        <f>SUM(BU73/BT73)*100</f>
        <v>#DIV/0!</v>
      </c>
      <c r="BW73" s="190">
        <v>9</v>
      </c>
      <c r="BX73" s="190">
        <v>10</v>
      </c>
      <c r="BY73" s="189" t="e">
        <f t="shared" ref="BY73:BY80" si="112">SUM(100-BQ73)</f>
        <v>#DIV/0!</v>
      </c>
      <c r="BZ73" s="189" t="e">
        <f t="shared" ref="BZ73:BZ80" si="113">SUM(BY73-(BY73*0.5))</f>
        <v>#DIV/0!</v>
      </c>
      <c r="CA73" s="189" t="e">
        <f t="shared" ref="CA73:CA80" si="114">SUM((100-BV73)-(100-BQ73))*-1</f>
        <v>#DIV/0!</v>
      </c>
    </row>
    <row r="74" spans="1:79" x14ac:dyDescent="0.3">
      <c r="A74" s="457" t="s">
        <v>187</v>
      </c>
      <c r="B74" s="457"/>
      <c r="C74" s="97"/>
      <c r="D74" s="97"/>
      <c r="E74" s="189" t="e">
        <f t="shared" ref="E74:E80" si="115">SUM(D74/C74)*100</f>
        <v>#DIV/0!</v>
      </c>
      <c r="F74" s="190">
        <v>12</v>
      </c>
      <c r="G74" s="190">
        <v>29</v>
      </c>
      <c r="H74" s="97"/>
      <c r="I74" s="97"/>
      <c r="J74" s="189" t="e">
        <f t="shared" ref="J74:J80" si="116">SUM(I74/H74)*100</f>
        <v>#DIV/0!</v>
      </c>
      <c r="K74" s="190">
        <v>23</v>
      </c>
      <c r="L74" s="190">
        <v>29</v>
      </c>
      <c r="M74" s="189" t="e">
        <f t="shared" si="100"/>
        <v>#DIV/0!</v>
      </c>
      <c r="N74" s="189" t="e">
        <f t="shared" si="101"/>
        <v>#DIV/0!</v>
      </c>
      <c r="O74" s="189" t="e">
        <f t="shared" si="102"/>
        <v>#DIV/0!</v>
      </c>
      <c r="Q74" s="457" t="s">
        <v>187</v>
      </c>
      <c r="R74" s="457"/>
      <c r="S74" s="97"/>
      <c r="T74" s="97"/>
      <c r="U74" s="189" t="e">
        <f t="shared" ref="U74:U80" si="117">SUM(T74/S74)*100</f>
        <v>#DIV/0!</v>
      </c>
      <c r="V74" s="190">
        <v>12</v>
      </c>
      <c r="W74" s="190">
        <v>29</v>
      </c>
      <c r="X74" s="97"/>
      <c r="Y74" s="97"/>
      <c r="Z74" s="189" t="e">
        <f t="shared" ref="Z74:Z80" si="118">SUM(Y74/X74)*100</f>
        <v>#DIV/0!</v>
      </c>
      <c r="AA74" s="190">
        <v>23</v>
      </c>
      <c r="AB74" s="190">
        <v>29</v>
      </c>
      <c r="AC74" s="189" t="e">
        <f t="shared" si="103"/>
        <v>#DIV/0!</v>
      </c>
      <c r="AD74" s="189" t="e">
        <f t="shared" si="104"/>
        <v>#DIV/0!</v>
      </c>
      <c r="AE74" s="189" t="e">
        <f t="shared" si="105"/>
        <v>#DIV/0!</v>
      </c>
      <c r="AG74" s="457" t="s">
        <v>187</v>
      </c>
      <c r="AH74" s="457"/>
      <c r="AI74" s="97"/>
      <c r="AJ74" s="97"/>
      <c r="AK74" s="189" t="e">
        <f t="shared" ref="AK74:AK80" si="119">SUM(AJ74/AI74)*100</f>
        <v>#DIV/0!</v>
      </c>
      <c r="AL74" s="190">
        <v>12</v>
      </c>
      <c r="AM74" s="190">
        <v>29</v>
      </c>
      <c r="AN74" s="97"/>
      <c r="AO74" s="97"/>
      <c r="AP74" s="189" t="e">
        <f t="shared" ref="AP74:AP80" si="120">SUM(AO74/AN74)*100</f>
        <v>#DIV/0!</v>
      </c>
      <c r="AQ74" s="190">
        <v>23</v>
      </c>
      <c r="AR74" s="190">
        <v>29</v>
      </c>
      <c r="AS74" s="189" t="e">
        <f t="shared" si="106"/>
        <v>#DIV/0!</v>
      </c>
      <c r="AT74" s="189" t="e">
        <f t="shared" si="107"/>
        <v>#DIV/0!</v>
      </c>
      <c r="AU74" s="189" t="e">
        <f t="shared" si="108"/>
        <v>#DIV/0!</v>
      </c>
      <c r="AW74" s="457" t="s">
        <v>187</v>
      </c>
      <c r="AX74" s="457"/>
      <c r="AY74" s="97"/>
      <c r="AZ74" s="97"/>
      <c r="BA74" s="189" t="e">
        <f t="shared" ref="BA74:BA80" si="121">SUM(AZ74/AY74)*100</f>
        <v>#DIV/0!</v>
      </c>
      <c r="BB74" s="190">
        <v>12</v>
      </c>
      <c r="BC74" s="190">
        <v>29</v>
      </c>
      <c r="BD74" s="97"/>
      <c r="BE74" s="97"/>
      <c r="BF74" s="189" t="e">
        <f t="shared" ref="BF74:BF80" si="122">SUM(BE74/BD74)*100</f>
        <v>#DIV/0!</v>
      </c>
      <c r="BG74" s="190">
        <v>23</v>
      </c>
      <c r="BH74" s="190">
        <v>29</v>
      </c>
      <c r="BI74" s="189" t="e">
        <f t="shared" si="109"/>
        <v>#DIV/0!</v>
      </c>
      <c r="BJ74" s="189" t="e">
        <f t="shared" si="110"/>
        <v>#DIV/0!</v>
      </c>
      <c r="BK74" s="189" t="e">
        <f t="shared" si="111"/>
        <v>#DIV/0!</v>
      </c>
      <c r="BM74" s="457" t="s">
        <v>187</v>
      </c>
      <c r="BN74" s="457"/>
      <c r="BO74" s="97"/>
      <c r="BP74" s="97"/>
      <c r="BQ74" s="189" t="e">
        <f t="shared" ref="BQ74:BQ80" si="123">SUM(BP74/BO74)*100</f>
        <v>#DIV/0!</v>
      </c>
      <c r="BR74" s="190">
        <v>12</v>
      </c>
      <c r="BS74" s="190">
        <v>29</v>
      </c>
      <c r="BT74" s="97"/>
      <c r="BU74" s="97"/>
      <c r="BV74" s="189" t="e">
        <f t="shared" ref="BV74:BV80" si="124">SUM(BU74/BT74)*100</f>
        <v>#DIV/0!</v>
      </c>
      <c r="BW74" s="190">
        <v>23</v>
      </c>
      <c r="BX74" s="190">
        <v>29</v>
      </c>
      <c r="BY74" s="189" t="e">
        <f t="shared" si="112"/>
        <v>#DIV/0!</v>
      </c>
      <c r="BZ74" s="189" t="e">
        <f t="shared" si="113"/>
        <v>#DIV/0!</v>
      </c>
      <c r="CA74" s="189" t="e">
        <f t="shared" si="114"/>
        <v>#DIV/0!</v>
      </c>
    </row>
    <row r="75" spans="1:79" x14ac:dyDescent="0.3">
      <c r="A75" s="457" t="s">
        <v>164</v>
      </c>
      <c r="B75" s="457"/>
      <c r="C75" s="97"/>
      <c r="D75" s="97"/>
      <c r="E75" s="189" t="e">
        <f t="shared" si="115"/>
        <v>#DIV/0!</v>
      </c>
      <c r="F75" s="190">
        <v>6</v>
      </c>
      <c r="G75" s="190">
        <v>25</v>
      </c>
      <c r="H75" s="97"/>
      <c r="I75" s="97"/>
      <c r="J75" s="189" t="e">
        <f t="shared" si="116"/>
        <v>#DIV/0!</v>
      </c>
      <c r="K75" s="190">
        <v>22</v>
      </c>
      <c r="L75" s="190">
        <v>25</v>
      </c>
      <c r="M75" s="189" t="e">
        <f t="shared" si="100"/>
        <v>#DIV/0!</v>
      </c>
      <c r="N75" s="189" t="e">
        <f t="shared" si="101"/>
        <v>#DIV/0!</v>
      </c>
      <c r="O75" s="189" t="e">
        <f t="shared" si="102"/>
        <v>#DIV/0!</v>
      </c>
      <c r="Q75" s="457" t="s">
        <v>164</v>
      </c>
      <c r="R75" s="457"/>
      <c r="S75" s="97"/>
      <c r="T75" s="97"/>
      <c r="U75" s="189" t="e">
        <f t="shared" si="117"/>
        <v>#DIV/0!</v>
      </c>
      <c r="V75" s="190">
        <v>6</v>
      </c>
      <c r="W75" s="190">
        <v>25</v>
      </c>
      <c r="X75" s="97"/>
      <c r="Y75" s="97"/>
      <c r="Z75" s="189" t="e">
        <f t="shared" si="118"/>
        <v>#DIV/0!</v>
      </c>
      <c r="AA75" s="190">
        <v>22</v>
      </c>
      <c r="AB75" s="190">
        <v>25</v>
      </c>
      <c r="AC75" s="189" t="e">
        <f t="shared" si="103"/>
        <v>#DIV/0!</v>
      </c>
      <c r="AD75" s="189" t="e">
        <f t="shared" si="104"/>
        <v>#DIV/0!</v>
      </c>
      <c r="AE75" s="189" t="e">
        <f t="shared" si="105"/>
        <v>#DIV/0!</v>
      </c>
      <c r="AG75" s="457" t="s">
        <v>164</v>
      </c>
      <c r="AH75" s="457"/>
      <c r="AI75" s="97"/>
      <c r="AJ75" s="97"/>
      <c r="AK75" s="189" t="e">
        <f t="shared" si="119"/>
        <v>#DIV/0!</v>
      </c>
      <c r="AL75" s="190">
        <v>6</v>
      </c>
      <c r="AM75" s="190">
        <v>25</v>
      </c>
      <c r="AN75" s="97"/>
      <c r="AO75" s="97"/>
      <c r="AP75" s="189" t="e">
        <f t="shared" si="120"/>
        <v>#DIV/0!</v>
      </c>
      <c r="AQ75" s="190">
        <v>22</v>
      </c>
      <c r="AR75" s="190">
        <v>25</v>
      </c>
      <c r="AS75" s="189" t="e">
        <f t="shared" si="106"/>
        <v>#DIV/0!</v>
      </c>
      <c r="AT75" s="189" t="e">
        <f t="shared" si="107"/>
        <v>#DIV/0!</v>
      </c>
      <c r="AU75" s="189" t="e">
        <f t="shared" si="108"/>
        <v>#DIV/0!</v>
      </c>
      <c r="AW75" s="457" t="s">
        <v>164</v>
      </c>
      <c r="AX75" s="457"/>
      <c r="AY75" s="97"/>
      <c r="AZ75" s="97"/>
      <c r="BA75" s="189" t="e">
        <f t="shared" si="121"/>
        <v>#DIV/0!</v>
      </c>
      <c r="BB75" s="190">
        <v>6</v>
      </c>
      <c r="BC75" s="190">
        <v>25</v>
      </c>
      <c r="BD75" s="97"/>
      <c r="BE75" s="97"/>
      <c r="BF75" s="189" t="e">
        <f t="shared" si="122"/>
        <v>#DIV/0!</v>
      </c>
      <c r="BG75" s="190">
        <v>22</v>
      </c>
      <c r="BH75" s="190">
        <v>25</v>
      </c>
      <c r="BI75" s="189" t="e">
        <f t="shared" si="109"/>
        <v>#DIV/0!</v>
      </c>
      <c r="BJ75" s="189" t="e">
        <f t="shared" si="110"/>
        <v>#DIV/0!</v>
      </c>
      <c r="BK75" s="189" t="e">
        <f t="shared" si="111"/>
        <v>#DIV/0!</v>
      </c>
      <c r="BM75" s="457" t="s">
        <v>164</v>
      </c>
      <c r="BN75" s="457"/>
      <c r="BO75" s="97"/>
      <c r="BP75" s="97"/>
      <c r="BQ75" s="189" t="e">
        <f t="shared" si="123"/>
        <v>#DIV/0!</v>
      </c>
      <c r="BR75" s="190">
        <v>6</v>
      </c>
      <c r="BS75" s="190">
        <v>25</v>
      </c>
      <c r="BT75" s="97"/>
      <c r="BU75" s="97"/>
      <c r="BV75" s="189" t="e">
        <f t="shared" si="124"/>
        <v>#DIV/0!</v>
      </c>
      <c r="BW75" s="190">
        <v>22</v>
      </c>
      <c r="BX75" s="190">
        <v>25</v>
      </c>
      <c r="BY75" s="189" t="e">
        <f t="shared" si="112"/>
        <v>#DIV/0!</v>
      </c>
      <c r="BZ75" s="189" t="e">
        <f t="shared" si="113"/>
        <v>#DIV/0!</v>
      </c>
      <c r="CA75" s="189" t="e">
        <f t="shared" si="114"/>
        <v>#DIV/0!</v>
      </c>
    </row>
    <row r="76" spans="1:79" x14ac:dyDescent="0.3">
      <c r="A76" s="457" t="s">
        <v>165</v>
      </c>
      <c r="B76" s="457"/>
      <c r="C76" s="97"/>
      <c r="D76" s="97"/>
      <c r="E76" s="189" t="e">
        <f t="shared" si="115"/>
        <v>#DIV/0!</v>
      </c>
      <c r="F76" s="190">
        <v>2</v>
      </c>
      <c r="G76" s="190">
        <v>21</v>
      </c>
      <c r="H76" s="97"/>
      <c r="I76" s="97"/>
      <c r="J76" s="189" t="e">
        <f t="shared" si="116"/>
        <v>#DIV/0!</v>
      </c>
      <c r="K76" s="190">
        <v>16</v>
      </c>
      <c r="L76" s="190">
        <v>21</v>
      </c>
      <c r="M76" s="189" t="e">
        <f t="shared" si="100"/>
        <v>#DIV/0!</v>
      </c>
      <c r="N76" s="189" t="e">
        <f t="shared" si="101"/>
        <v>#DIV/0!</v>
      </c>
      <c r="O76" s="189" t="e">
        <f t="shared" si="102"/>
        <v>#DIV/0!</v>
      </c>
      <c r="Q76" s="457" t="s">
        <v>165</v>
      </c>
      <c r="R76" s="457"/>
      <c r="S76" s="97"/>
      <c r="T76" s="97"/>
      <c r="U76" s="189" t="e">
        <f t="shared" si="117"/>
        <v>#DIV/0!</v>
      </c>
      <c r="V76" s="190">
        <v>2</v>
      </c>
      <c r="W76" s="190">
        <v>21</v>
      </c>
      <c r="X76" s="97"/>
      <c r="Y76" s="97"/>
      <c r="Z76" s="189" t="e">
        <f t="shared" si="118"/>
        <v>#DIV/0!</v>
      </c>
      <c r="AA76" s="190">
        <v>16</v>
      </c>
      <c r="AB76" s="190">
        <v>21</v>
      </c>
      <c r="AC76" s="189" t="e">
        <f t="shared" si="103"/>
        <v>#DIV/0!</v>
      </c>
      <c r="AD76" s="189" t="e">
        <f t="shared" si="104"/>
        <v>#DIV/0!</v>
      </c>
      <c r="AE76" s="189" t="e">
        <f t="shared" si="105"/>
        <v>#DIV/0!</v>
      </c>
      <c r="AG76" s="457" t="s">
        <v>165</v>
      </c>
      <c r="AH76" s="457"/>
      <c r="AI76" s="97"/>
      <c r="AJ76" s="97"/>
      <c r="AK76" s="189" t="e">
        <f t="shared" si="119"/>
        <v>#DIV/0!</v>
      </c>
      <c r="AL76" s="190">
        <v>2</v>
      </c>
      <c r="AM76" s="190">
        <v>21</v>
      </c>
      <c r="AN76" s="97"/>
      <c r="AO76" s="97"/>
      <c r="AP76" s="189" t="e">
        <f t="shared" si="120"/>
        <v>#DIV/0!</v>
      </c>
      <c r="AQ76" s="190">
        <v>16</v>
      </c>
      <c r="AR76" s="190">
        <v>21</v>
      </c>
      <c r="AS76" s="189" t="e">
        <f t="shared" si="106"/>
        <v>#DIV/0!</v>
      </c>
      <c r="AT76" s="189" t="e">
        <f t="shared" si="107"/>
        <v>#DIV/0!</v>
      </c>
      <c r="AU76" s="189" t="e">
        <f t="shared" si="108"/>
        <v>#DIV/0!</v>
      </c>
      <c r="AW76" s="457" t="s">
        <v>165</v>
      </c>
      <c r="AX76" s="457"/>
      <c r="AY76" s="97"/>
      <c r="AZ76" s="97"/>
      <c r="BA76" s="189" t="e">
        <f t="shared" si="121"/>
        <v>#DIV/0!</v>
      </c>
      <c r="BB76" s="190">
        <v>2</v>
      </c>
      <c r="BC76" s="190">
        <v>21</v>
      </c>
      <c r="BD76" s="97"/>
      <c r="BE76" s="97"/>
      <c r="BF76" s="189" t="e">
        <f t="shared" si="122"/>
        <v>#DIV/0!</v>
      </c>
      <c r="BG76" s="190">
        <v>16</v>
      </c>
      <c r="BH76" s="190">
        <v>21</v>
      </c>
      <c r="BI76" s="189" t="e">
        <f t="shared" si="109"/>
        <v>#DIV/0!</v>
      </c>
      <c r="BJ76" s="189" t="e">
        <f t="shared" si="110"/>
        <v>#DIV/0!</v>
      </c>
      <c r="BK76" s="189" t="e">
        <f t="shared" si="111"/>
        <v>#DIV/0!</v>
      </c>
      <c r="BM76" s="457" t="s">
        <v>165</v>
      </c>
      <c r="BN76" s="457"/>
      <c r="BO76" s="97"/>
      <c r="BP76" s="97"/>
      <c r="BQ76" s="189" t="e">
        <f t="shared" si="123"/>
        <v>#DIV/0!</v>
      </c>
      <c r="BR76" s="190">
        <v>2</v>
      </c>
      <c r="BS76" s="190">
        <v>21</v>
      </c>
      <c r="BT76" s="97"/>
      <c r="BU76" s="97"/>
      <c r="BV76" s="189" t="e">
        <f t="shared" si="124"/>
        <v>#DIV/0!</v>
      </c>
      <c r="BW76" s="190">
        <v>16</v>
      </c>
      <c r="BX76" s="190">
        <v>21</v>
      </c>
      <c r="BY76" s="189" t="e">
        <f t="shared" si="112"/>
        <v>#DIV/0!</v>
      </c>
      <c r="BZ76" s="189" t="e">
        <f t="shared" si="113"/>
        <v>#DIV/0!</v>
      </c>
      <c r="CA76" s="189" t="e">
        <f t="shared" si="114"/>
        <v>#DIV/0!</v>
      </c>
    </row>
    <row r="77" spans="1:79" x14ac:dyDescent="0.3">
      <c r="A77" s="457" t="s">
        <v>166</v>
      </c>
      <c r="B77" s="457"/>
      <c r="C77" s="97"/>
      <c r="D77" s="97"/>
      <c r="E77" s="189" t="e">
        <f t="shared" si="115"/>
        <v>#DIV/0!</v>
      </c>
      <c r="F77" s="190">
        <v>2</v>
      </c>
      <c r="G77" s="190">
        <v>4</v>
      </c>
      <c r="H77" s="97"/>
      <c r="I77" s="97"/>
      <c r="J77" s="189" t="e">
        <f t="shared" si="116"/>
        <v>#DIV/0!</v>
      </c>
      <c r="K77" s="190">
        <v>4</v>
      </c>
      <c r="L77" s="190">
        <v>4</v>
      </c>
      <c r="M77" s="189" t="e">
        <f t="shared" si="100"/>
        <v>#DIV/0!</v>
      </c>
      <c r="N77" s="189" t="e">
        <f t="shared" si="101"/>
        <v>#DIV/0!</v>
      </c>
      <c r="O77" s="189" t="e">
        <f t="shared" si="102"/>
        <v>#DIV/0!</v>
      </c>
      <c r="Q77" s="457" t="s">
        <v>166</v>
      </c>
      <c r="R77" s="457"/>
      <c r="S77" s="97"/>
      <c r="T77" s="97"/>
      <c r="U77" s="189" t="e">
        <f t="shared" si="117"/>
        <v>#DIV/0!</v>
      </c>
      <c r="V77" s="190">
        <v>2</v>
      </c>
      <c r="W77" s="190">
        <v>4</v>
      </c>
      <c r="X77" s="97"/>
      <c r="Y77" s="97"/>
      <c r="Z77" s="189" t="e">
        <f t="shared" si="118"/>
        <v>#DIV/0!</v>
      </c>
      <c r="AA77" s="190">
        <v>4</v>
      </c>
      <c r="AB77" s="190">
        <v>4</v>
      </c>
      <c r="AC77" s="189" t="e">
        <f t="shared" si="103"/>
        <v>#DIV/0!</v>
      </c>
      <c r="AD77" s="189" t="e">
        <f t="shared" si="104"/>
        <v>#DIV/0!</v>
      </c>
      <c r="AE77" s="189" t="e">
        <f t="shared" si="105"/>
        <v>#DIV/0!</v>
      </c>
      <c r="AG77" s="457" t="s">
        <v>166</v>
      </c>
      <c r="AH77" s="457"/>
      <c r="AI77" s="97"/>
      <c r="AJ77" s="97"/>
      <c r="AK77" s="189" t="e">
        <f t="shared" si="119"/>
        <v>#DIV/0!</v>
      </c>
      <c r="AL77" s="190">
        <v>2</v>
      </c>
      <c r="AM77" s="190">
        <v>4</v>
      </c>
      <c r="AN77" s="97"/>
      <c r="AO77" s="97"/>
      <c r="AP77" s="189" t="e">
        <f t="shared" si="120"/>
        <v>#DIV/0!</v>
      </c>
      <c r="AQ77" s="190">
        <v>4</v>
      </c>
      <c r="AR77" s="190">
        <v>4</v>
      </c>
      <c r="AS77" s="189" t="e">
        <f t="shared" si="106"/>
        <v>#DIV/0!</v>
      </c>
      <c r="AT77" s="189" t="e">
        <f t="shared" si="107"/>
        <v>#DIV/0!</v>
      </c>
      <c r="AU77" s="189" t="e">
        <f t="shared" si="108"/>
        <v>#DIV/0!</v>
      </c>
      <c r="AW77" s="457" t="s">
        <v>166</v>
      </c>
      <c r="AX77" s="457"/>
      <c r="AY77" s="97"/>
      <c r="AZ77" s="97"/>
      <c r="BA77" s="189" t="e">
        <f t="shared" si="121"/>
        <v>#DIV/0!</v>
      </c>
      <c r="BB77" s="190">
        <v>2</v>
      </c>
      <c r="BC77" s="190">
        <v>4</v>
      </c>
      <c r="BD77" s="97"/>
      <c r="BE77" s="97"/>
      <c r="BF77" s="189" t="e">
        <f t="shared" si="122"/>
        <v>#DIV/0!</v>
      </c>
      <c r="BG77" s="190">
        <v>4</v>
      </c>
      <c r="BH77" s="190">
        <v>4</v>
      </c>
      <c r="BI77" s="189" t="e">
        <f t="shared" si="109"/>
        <v>#DIV/0!</v>
      </c>
      <c r="BJ77" s="189" t="e">
        <f t="shared" si="110"/>
        <v>#DIV/0!</v>
      </c>
      <c r="BK77" s="189" t="e">
        <f t="shared" si="111"/>
        <v>#DIV/0!</v>
      </c>
      <c r="BM77" s="457" t="s">
        <v>166</v>
      </c>
      <c r="BN77" s="457"/>
      <c r="BO77" s="97"/>
      <c r="BP77" s="97"/>
      <c r="BQ77" s="189" t="e">
        <f t="shared" si="123"/>
        <v>#DIV/0!</v>
      </c>
      <c r="BR77" s="190">
        <v>2</v>
      </c>
      <c r="BS77" s="190">
        <v>4</v>
      </c>
      <c r="BT77" s="97"/>
      <c r="BU77" s="97"/>
      <c r="BV77" s="189" t="e">
        <f t="shared" si="124"/>
        <v>#DIV/0!</v>
      </c>
      <c r="BW77" s="190">
        <v>4</v>
      </c>
      <c r="BX77" s="190">
        <v>4</v>
      </c>
      <c r="BY77" s="189" t="e">
        <f t="shared" si="112"/>
        <v>#DIV/0!</v>
      </c>
      <c r="BZ77" s="189" t="e">
        <f t="shared" si="113"/>
        <v>#DIV/0!</v>
      </c>
      <c r="CA77" s="189" t="e">
        <f t="shared" si="114"/>
        <v>#DIV/0!</v>
      </c>
    </row>
    <row r="78" spans="1:79" x14ac:dyDescent="0.3">
      <c r="A78" s="457" t="s">
        <v>167</v>
      </c>
      <c r="B78" s="457"/>
      <c r="C78" s="97"/>
      <c r="D78" s="97"/>
      <c r="E78" s="189" t="e">
        <f t="shared" si="115"/>
        <v>#DIV/0!</v>
      </c>
      <c r="F78" s="190">
        <v>2</v>
      </c>
      <c r="G78" s="190">
        <v>8</v>
      </c>
      <c r="H78" s="97"/>
      <c r="I78" s="97"/>
      <c r="J78" s="189" t="e">
        <f t="shared" si="116"/>
        <v>#DIV/0!</v>
      </c>
      <c r="K78" s="190">
        <v>7</v>
      </c>
      <c r="L78" s="190">
        <v>8</v>
      </c>
      <c r="M78" s="189" t="e">
        <f t="shared" si="100"/>
        <v>#DIV/0!</v>
      </c>
      <c r="N78" s="189" t="e">
        <f t="shared" si="101"/>
        <v>#DIV/0!</v>
      </c>
      <c r="O78" s="189" t="e">
        <f t="shared" si="102"/>
        <v>#DIV/0!</v>
      </c>
      <c r="Q78" s="457" t="s">
        <v>167</v>
      </c>
      <c r="R78" s="457"/>
      <c r="S78" s="97"/>
      <c r="T78" s="97"/>
      <c r="U78" s="189" t="e">
        <f t="shared" si="117"/>
        <v>#DIV/0!</v>
      </c>
      <c r="V78" s="190">
        <v>2</v>
      </c>
      <c r="W78" s="190">
        <v>8</v>
      </c>
      <c r="X78" s="97"/>
      <c r="Y78" s="97"/>
      <c r="Z78" s="189" t="e">
        <f t="shared" si="118"/>
        <v>#DIV/0!</v>
      </c>
      <c r="AA78" s="190">
        <v>7</v>
      </c>
      <c r="AB78" s="190">
        <v>8</v>
      </c>
      <c r="AC78" s="189" t="e">
        <f t="shared" si="103"/>
        <v>#DIV/0!</v>
      </c>
      <c r="AD78" s="189" t="e">
        <f t="shared" si="104"/>
        <v>#DIV/0!</v>
      </c>
      <c r="AE78" s="189" t="e">
        <f t="shared" si="105"/>
        <v>#DIV/0!</v>
      </c>
      <c r="AG78" s="457" t="s">
        <v>167</v>
      </c>
      <c r="AH78" s="457"/>
      <c r="AI78" s="97"/>
      <c r="AJ78" s="97"/>
      <c r="AK78" s="189" t="e">
        <f t="shared" si="119"/>
        <v>#DIV/0!</v>
      </c>
      <c r="AL78" s="190">
        <v>2</v>
      </c>
      <c r="AM78" s="190">
        <v>8</v>
      </c>
      <c r="AN78" s="97"/>
      <c r="AO78" s="97"/>
      <c r="AP78" s="189" t="e">
        <f t="shared" si="120"/>
        <v>#DIV/0!</v>
      </c>
      <c r="AQ78" s="190">
        <v>7</v>
      </c>
      <c r="AR78" s="190">
        <v>8</v>
      </c>
      <c r="AS78" s="189" t="e">
        <f t="shared" si="106"/>
        <v>#DIV/0!</v>
      </c>
      <c r="AT78" s="189" t="e">
        <f t="shared" si="107"/>
        <v>#DIV/0!</v>
      </c>
      <c r="AU78" s="189" t="e">
        <f t="shared" si="108"/>
        <v>#DIV/0!</v>
      </c>
      <c r="AW78" s="457" t="s">
        <v>167</v>
      </c>
      <c r="AX78" s="457"/>
      <c r="AY78" s="97"/>
      <c r="AZ78" s="97"/>
      <c r="BA78" s="189" t="e">
        <f t="shared" si="121"/>
        <v>#DIV/0!</v>
      </c>
      <c r="BB78" s="190">
        <v>2</v>
      </c>
      <c r="BC78" s="190">
        <v>8</v>
      </c>
      <c r="BD78" s="97"/>
      <c r="BE78" s="97"/>
      <c r="BF78" s="189" t="e">
        <f t="shared" si="122"/>
        <v>#DIV/0!</v>
      </c>
      <c r="BG78" s="190">
        <v>7</v>
      </c>
      <c r="BH78" s="190">
        <v>8</v>
      </c>
      <c r="BI78" s="189" t="e">
        <f t="shared" si="109"/>
        <v>#DIV/0!</v>
      </c>
      <c r="BJ78" s="189" t="e">
        <f t="shared" si="110"/>
        <v>#DIV/0!</v>
      </c>
      <c r="BK78" s="189" t="e">
        <f t="shared" si="111"/>
        <v>#DIV/0!</v>
      </c>
      <c r="BM78" s="457" t="s">
        <v>167</v>
      </c>
      <c r="BN78" s="457"/>
      <c r="BO78" s="97"/>
      <c r="BP78" s="97"/>
      <c r="BQ78" s="189" t="e">
        <f t="shared" si="123"/>
        <v>#DIV/0!</v>
      </c>
      <c r="BR78" s="190">
        <v>2</v>
      </c>
      <c r="BS78" s="190">
        <v>8</v>
      </c>
      <c r="BT78" s="97"/>
      <c r="BU78" s="97"/>
      <c r="BV78" s="189" t="e">
        <f t="shared" si="124"/>
        <v>#DIV/0!</v>
      </c>
      <c r="BW78" s="190">
        <v>7</v>
      </c>
      <c r="BX78" s="190">
        <v>8</v>
      </c>
      <c r="BY78" s="189" t="e">
        <f t="shared" si="112"/>
        <v>#DIV/0!</v>
      </c>
      <c r="BZ78" s="189" t="e">
        <f t="shared" si="113"/>
        <v>#DIV/0!</v>
      </c>
      <c r="CA78" s="189" t="e">
        <f t="shared" si="114"/>
        <v>#DIV/0!</v>
      </c>
    </row>
    <row r="79" spans="1:79" x14ac:dyDescent="0.3">
      <c r="A79" s="457" t="s">
        <v>168</v>
      </c>
      <c r="B79" s="457"/>
      <c r="C79" s="97"/>
      <c r="D79" s="97"/>
      <c r="E79" s="189" t="e">
        <f t="shared" si="115"/>
        <v>#DIV/0!</v>
      </c>
      <c r="F79" s="190">
        <v>0</v>
      </c>
      <c r="G79" s="190">
        <v>10</v>
      </c>
      <c r="H79" s="97"/>
      <c r="I79" s="97"/>
      <c r="J79" s="189" t="e">
        <f t="shared" si="116"/>
        <v>#DIV/0!</v>
      </c>
      <c r="K79" s="190">
        <v>7</v>
      </c>
      <c r="L79" s="190">
        <v>10</v>
      </c>
      <c r="M79" s="189" t="e">
        <f t="shared" si="100"/>
        <v>#DIV/0!</v>
      </c>
      <c r="N79" s="189" t="e">
        <f t="shared" si="101"/>
        <v>#DIV/0!</v>
      </c>
      <c r="O79" s="189" t="e">
        <f t="shared" si="102"/>
        <v>#DIV/0!</v>
      </c>
      <c r="Q79" s="457" t="s">
        <v>168</v>
      </c>
      <c r="R79" s="457"/>
      <c r="S79" s="97"/>
      <c r="T79" s="97"/>
      <c r="U79" s="189" t="e">
        <f t="shared" si="117"/>
        <v>#DIV/0!</v>
      </c>
      <c r="V79" s="190">
        <v>0</v>
      </c>
      <c r="W79" s="190">
        <v>10</v>
      </c>
      <c r="X79" s="97"/>
      <c r="Y79" s="97"/>
      <c r="Z79" s="189" t="e">
        <f t="shared" si="118"/>
        <v>#DIV/0!</v>
      </c>
      <c r="AA79" s="190">
        <v>7</v>
      </c>
      <c r="AB79" s="190">
        <v>10</v>
      </c>
      <c r="AC79" s="189" t="e">
        <f t="shared" si="103"/>
        <v>#DIV/0!</v>
      </c>
      <c r="AD79" s="189" t="e">
        <f t="shared" si="104"/>
        <v>#DIV/0!</v>
      </c>
      <c r="AE79" s="189" t="e">
        <f t="shared" si="105"/>
        <v>#DIV/0!</v>
      </c>
      <c r="AG79" s="457" t="s">
        <v>168</v>
      </c>
      <c r="AH79" s="457"/>
      <c r="AI79" s="97"/>
      <c r="AJ79" s="97"/>
      <c r="AK79" s="189" t="e">
        <f t="shared" si="119"/>
        <v>#DIV/0!</v>
      </c>
      <c r="AL79" s="190">
        <v>0</v>
      </c>
      <c r="AM79" s="190">
        <v>10</v>
      </c>
      <c r="AN79" s="97"/>
      <c r="AO79" s="97"/>
      <c r="AP79" s="189" t="e">
        <f t="shared" si="120"/>
        <v>#DIV/0!</v>
      </c>
      <c r="AQ79" s="190">
        <v>7</v>
      </c>
      <c r="AR79" s="190">
        <v>10</v>
      </c>
      <c r="AS79" s="189" t="e">
        <f t="shared" si="106"/>
        <v>#DIV/0!</v>
      </c>
      <c r="AT79" s="189" t="e">
        <f t="shared" si="107"/>
        <v>#DIV/0!</v>
      </c>
      <c r="AU79" s="189" t="e">
        <f t="shared" si="108"/>
        <v>#DIV/0!</v>
      </c>
      <c r="AW79" s="457" t="s">
        <v>168</v>
      </c>
      <c r="AX79" s="457"/>
      <c r="AY79" s="97"/>
      <c r="AZ79" s="97"/>
      <c r="BA79" s="189" t="e">
        <f t="shared" si="121"/>
        <v>#DIV/0!</v>
      </c>
      <c r="BB79" s="190">
        <v>0</v>
      </c>
      <c r="BC79" s="190">
        <v>10</v>
      </c>
      <c r="BD79" s="97"/>
      <c r="BE79" s="97"/>
      <c r="BF79" s="189" t="e">
        <f t="shared" si="122"/>
        <v>#DIV/0!</v>
      </c>
      <c r="BG79" s="190">
        <v>7</v>
      </c>
      <c r="BH79" s="190">
        <v>10</v>
      </c>
      <c r="BI79" s="189" t="e">
        <f t="shared" si="109"/>
        <v>#DIV/0!</v>
      </c>
      <c r="BJ79" s="189" t="e">
        <f t="shared" si="110"/>
        <v>#DIV/0!</v>
      </c>
      <c r="BK79" s="189" t="e">
        <f t="shared" si="111"/>
        <v>#DIV/0!</v>
      </c>
      <c r="BM79" s="457" t="s">
        <v>168</v>
      </c>
      <c r="BN79" s="457"/>
      <c r="BO79" s="97"/>
      <c r="BP79" s="97"/>
      <c r="BQ79" s="189" t="e">
        <f t="shared" si="123"/>
        <v>#DIV/0!</v>
      </c>
      <c r="BR79" s="190">
        <v>0</v>
      </c>
      <c r="BS79" s="190">
        <v>10</v>
      </c>
      <c r="BT79" s="97"/>
      <c r="BU79" s="97"/>
      <c r="BV79" s="189" t="e">
        <f t="shared" si="124"/>
        <v>#DIV/0!</v>
      </c>
      <c r="BW79" s="190">
        <v>7</v>
      </c>
      <c r="BX79" s="190">
        <v>10</v>
      </c>
      <c r="BY79" s="189" t="e">
        <f t="shared" si="112"/>
        <v>#DIV/0!</v>
      </c>
      <c r="BZ79" s="189" t="e">
        <f t="shared" si="113"/>
        <v>#DIV/0!</v>
      </c>
      <c r="CA79" s="189" t="e">
        <f t="shared" si="114"/>
        <v>#DIV/0!</v>
      </c>
    </row>
    <row r="80" spans="1:79" s="194" customFormat="1" x14ac:dyDescent="0.3">
      <c r="A80" s="461" t="s">
        <v>169</v>
      </c>
      <c r="B80" s="457"/>
      <c r="C80" s="191"/>
      <c r="D80" s="191"/>
      <c r="E80" s="192" t="e">
        <f t="shared" si="115"/>
        <v>#DIV/0!</v>
      </c>
      <c r="F80" s="193">
        <v>30</v>
      </c>
      <c r="G80" s="193">
        <v>117</v>
      </c>
      <c r="H80" s="191"/>
      <c r="I80" s="191"/>
      <c r="J80" s="192" t="e">
        <f t="shared" si="116"/>
        <v>#DIV/0!</v>
      </c>
      <c r="K80" s="193">
        <v>86</v>
      </c>
      <c r="L80" s="193">
        <v>117</v>
      </c>
      <c r="M80" s="192" t="e">
        <f t="shared" si="100"/>
        <v>#DIV/0!</v>
      </c>
      <c r="N80" s="192" t="e">
        <f t="shared" si="101"/>
        <v>#DIV/0!</v>
      </c>
      <c r="O80" s="189" t="e">
        <f t="shared" si="102"/>
        <v>#DIV/0!</v>
      </c>
      <c r="Q80" s="461" t="s">
        <v>169</v>
      </c>
      <c r="R80" s="457"/>
      <c r="S80" s="191"/>
      <c r="T80" s="191"/>
      <c r="U80" s="192" t="e">
        <f t="shared" si="117"/>
        <v>#DIV/0!</v>
      </c>
      <c r="V80" s="193">
        <v>30</v>
      </c>
      <c r="W80" s="193">
        <v>117</v>
      </c>
      <c r="X80" s="191"/>
      <c r="Y80" s="191"/>
      <c r="Z80" s="192" t="e">
        <f t="shared" si="118"/>
        <v>#DIV/0!</v>
      </c>
      <c r="AA80" s="193">
        <v>86</v>
      </c>
      <c r="AB80" s="193">
        <v>117</v>
      </c>
      <c r="AC80" s="192" t="e">
        <f t="shared" si="103"/>
        <v>#DIV/0!</v>
      </c>
      <c r="AD80" s="192" t="e">
        <f t="shared" si="104"/>
        <v>#DIV/0!</v>
      </c>
      <c r="AE80" s="189" t="e">
        <f t="shared" si="105"/>
        <v>#DIV/0!</v>
      </c>
      <c r="AG80" s="461" t="s">
        <v>169</v>
      </c>
      <c r="AH80" s="457"/>
      <c r="AI80" s="191"/>
      <c r="AJ80" s="191"/>
      <c r="AK80" s="192" t="e">
        <f t="shared" si="119"/>
        <v>#DIV/0!</v>
      </c>
      <c r="AL80" s="193">
        <v>30</v>
      </c>
      <c r="AM80" s="193">
        <v>117</v>
      </c>
      <c r="AN80" s="191"/>
      <c r="AO80" s="191"/>
      <c r="AP80" s="192" t="e">
        <f t="shared" si="120"/>
        <v>#DIV/0!</v>
      </c>
      <c r="AQ80" s="193">
        <v>86</v>
      </c>
      <c r="AR80" s="193">
        <v>117</v>
      </c>
      <c r="AS80" s="192" t="e">
        <f t="shared" si="106"/>
        <v>#DIV/0!</v>
      </c>
      <c r="AT80" s="192" t="e">
        <f t="shared" si="107"/>
        <v>#DIV/0!</v>
      </c>
      <c r="AU80" s="189" t="e">
        <f t="shared" si="108"/>
        <v>#DIV/0!</v>
      </c>
      <c r="AW80" s="461" t="s">
        <v>169</v>
      </c>
      <c r="AX80" s="457"/>
      <c r="AY80" s="191"/>
      <c r="AZ80" s="191"/>
      <c r="BA80" s="192" t="e">
        <f t="shared" si="121"/>
        <v>#DIV/0!</v>
      </c>
      <c r="BB80" s="193">
        <v>30</v>
      </c>
      <c r="BC80" s="193">
        <v>117</v>
      </c>
      <c r="BD80" s="191"/>
      <c r="BE80" s="191"/>
      <c r="BF80" s="192" t="e">
        <f t="shared" si="122"/>
        <v>#DIV/0!</v>
      </c>
      <c r="BG80" s="193">
        <v>86</v>
      </c>
      <c r="BH80" s="193">
        <v>117</v>
      </c>
      <c r="BI80" s="192" t="e">
        <f t="shared" si="109"/>
        <v>#DIV/0!</v>
      </c>
      <c r="BJ80" s="192" t="e">
        <f t="shared" si="110"/>
        <v>#DIV/0!</v>
      </c>
      <c r="BK80" s="189" t="e">
        <f t="shared" si="111"/>
        <v>#DIV/0!</v>
      </c>
      <c r="BM80" s="461" t="s">
        <v>169</v>
      </c>
      <c r="BN80" s="457"/>
      <c r="BO80" s="191"/>
      <c r="BP80" s="191"/>
      <c r="BQ80" s="192" t="e">
        <f t="shared" si="123"/>
        <v>#DIV/0!</v>
      </c>
      <c r="BR80" s="193">
        <v>30</v>
      </c>
      <c r="BS80" s="193">
        <v>117</v>
      </c>
      <c r="BT80" s="191"/>
      <c r="BU80" s="191"/>
      <c r="BV80" s="192" t="e">
        <f t="shared" si="124"/>
        <v>#DIV/0!</v>
      </c>
      <c r="BW80" s="193">
        <v>86</v>
      </c>
      <c r="BX80" s="193">
        <v>117</v>
      </c>
      <c r="BY80" s="192" t="e">
        <f t="shared" si="112"/>
        <v>#DIV/0!</v>
      </c>
      <c r="BZ80" s="192" t="e">
        <f t="shared" si="113"/>
        <v>#DIV/0!</v>
      </c>
      <c r="CA80" s="189" t="e">
        <f t="shared" si="114"/>
        <v>#DIV/0!</v>
      </c>
    </row>
    <row r="81" spans="1:79" ht="18" x14ac:dyDescent="0.35">
      <c r="A81" s="462" t="s">
        <v>188</v>
      </c>
      <c r="B81" s="457"/>
      <c r="C81" s="457"/>
      <c r="D81" s="457"/>
      <c r="E81" s="457"/>
      <c r="F81" s="457"/>
      <c r="G81" s="457"/>
      <c r="H81" s="457"/>
      <c r="I81" s="457"/>
      <c r="J81" s="457"/>
      <c r="K81" s="457"/>
      <c r="L81" s="457"/>
      <c r="M81" s="457"/>
      <c r="N81" s="457"/>
      <c r="O81" s="457"/>
      <c r="Q81" s="462" t="s">
        <v>188</v>
      </c>
      <c r="R81" s="457"/>
      <c r="S81" s="457"/>
      <c r="T81" s="457"/>
      <c r="U81" s="457"/>
      <c r="V81" s="457"/>
      <c r="W81" s="457"/>
      <c r="X81" s="457"/>
      <c r="Y81" s="457"/>
      <c r="Z81" s="457"/>
      <c r="AA81" s="457"/>
      <c r="AB81" s="457"/>
      <c r="AC81" s="457"/>
      <c r="AD81" s="457"/>
      <c r="AE81" s="457"/>
      <c r="AG81" s="462" t="s">
        <v>188</v>
      </c>
      <c r="AH81" s="457"/>
      <c r="AI81" s="457"/>
      <c r="AJ81" s="457"/>
      <c r="AK81" s="457"/>
      <c r="AL81" s="457"/>
      <c r="AM81" s="457"/>
      <c r="AN81" s="457"/>
      <c r="AO81" s="457"/>
      <c r="AP81" s="457"/>
      <c r="AQ81" s="457"/>
      <c r="AR81" s="457"/>
      <c r="AS81" s="457"/>
      <c r="AT81" s="457"/>
      <c r="AU81" s="457"/>
      <c r="AW81" s="462" t="s">
        <v>188</v>
      </c>
      <c r="AX81" s="457"/>
      <c r="AY81" s="457"/>
      <c r="AZ81" s="457"/>
      <c r="BA81" s="457"/>
      <c r="BB81" s="457"/>
      <c r="BC81" s="457"/>
      <c r="BD81" s="457"/>
      <c r="BE81" s="457"/>
      <c r="BF81" s="457"/>
      <c r="BG81" s="457"/>
      <c r="BH81" s="457"/>
      <c r="BI81" s="457"/>
      <c r="BJ81" s="457"/>
      <c r="BK81" s="457"/>
      <c r="BM81" s="462" t="s">
        <v>188</v>
      </c>
      <c r="BN81" s="457"/>
      <c r="BO81" s="457"/>
      <c r="BP81" s="457"/>
      <c r="BQ81" s="457"/>
      <c r="BR81" s="457"/>
      <c r="BS81" s="457"/>
      <c r="BT81" s="457"/>
      <c r="BU81" s="457"/>
      <c r="BV81" s="457"/>
      <c r="BW81" s="457"/>
      <c r="BX81" s="457"/>
      <c r="BY81" s="457"/>
      <c r="BZ81" s="457"/>
      <c r="CA81" s="457"/>
    </row>
    <row r="82" spans="1:79" x14ac:dyDescent="0.3">
      <c r="A82" s="463" t="s">
        <v>44</v>
      </c>
      <c r="B82" s="457"/>
      <c r="C82" s="457"/>
      <c r="D82" s="457"/>
      <c r="E82" s="457"/>
      <c r="F82" s="457"/>
      <c r="G82" s="457"/>
      <c r="H82" s="457"/>
      <c r="I82" s="457"/>
      <c r="J82" s="457"/>
      <c r="K82" s="457"/>
      <c r="L82" s="457"/>
      <c r="M82" s="464" t="s">
        <v>45</v>
      </c>
      <c r="N82" s="464"/>
      <c r="O82" s="464"/>
      <c r="Q82" s="463" t="s">
        <v>44</v>
      </c>
      <c r="R82" s="457"/>
      <c r="S82" s="457"/>
      <c r="T82" s="457"/>
      <c r="U82" s="457"/>
      <c r="V82" s="457"/>
      <c r="W82" s="457"/>
      <c r="X82" s="457"/>
      <c r="Y82" s="457"/>
      <c r="Z82" s="457"/>
      <c r="AA82" s="457"/>
      <c r="AB82" s="457"/>
      <c r="AC82" s="464" t="s">
        <v>45</v>
      </c>
      <c r="AD82" s="464"/>
      <c r="AE82" s="464"/>
      <c r="AG82" s="463" t="s">
        <v>44</v>
      </c>
      <c r="AH82" s="457"/>
      <c r="AI82" s="457"/>
      <c r="AJ82" s="457"/>
      <c r="AK82" s="457"/>
      <c r="AL82" s="457"/>
      <c r="AM82" s="457"/>
      <c r="AN82" s="457"/>
      <c r="AO82" s="457"/>
      <c r="AP82" s="457"/>
      <c r="AQ82" s="457"/>
      <c r="AR82" s="457"/>
      <c r="AS82" s="464" t="s">
        <v>45</v>
      </c>
      <c r="AT82" s="464"/>
      <c r="AU82" s="464"/>
      <c r="AW82" s="463" t="s">
        <v>44</v>
      </c>
      <c r="AX82" s="457"/>
      <c r="AY82" s="457"/>
      <c r="AZ82" s="457"/>
      <c r="BA82" s="457"/>
      <c r="BB82" s="457"/>
      <c r="BC82" s="457"/>
      <c r="BD82" s="457"/>
      <c r="BE82" s="457"/>
      <c r="BF82" s="457"/>
      <c r="BG82" s="457"/>
      <c r="BH82" s="457"/>
      <c r="BI82" s="464" t="s">
        <v>45</v>
      </c>
      <c r="BJ82" s="464"/>
      <c r="BK82" s="464"/>
      <c r="BM82" s="463" t="s">
        <v>44</v>
      </c>
      <c r="BN82" s="457"/>
      <c r="BO82" s="457"/>
      <c r="BP82" s="457"/>
      <c r="BQ82" s="457"/>
      <c r="BR82" s="457"/>
      <c r="BS82" s="457"/>
      <c r="BT82" s="457"/>
      <c r="BU82" s="457"/>
      <c r="BV82" s="457"/>
      <c r="BW82" s="457"/>
      <c r="BX82" s="457"/>
      <c r="BY82" s="464" t="s">
        <v>45</v>
      </c>
      <c r="BZ82" s="464"/>
      <c r="CA82" s="464"/>
    </row>
    <row r="83" spans="1:79" ht="14.4" customHeight="1" x14ac:dyDescent="0.3">
      <c r="A83" s="466"/>
      <c r="B83" s="466"/>
      <c r="C83" s="465" t="s">
        <v>150</v>
      </c>
      <c r="D83" s="465"/>
      <c r="E83" s="465"/>
      <c r="F83" s="465"/>
      <c r="G83" s="465"/>
      <c r="H83" s="465" t="s">
        <v>151</v>
      </c>
      <c r="I83" s="465"/>
      <c r="J83" s="465"/>
      <c r="K83" s="465"/>
      <c r="L83" s="465"/>
      <c r="M83" s="454" t="s">
        <v>73</v>
      </c>
      <c r="N83" s="454"/>
      <c r="O83" s="454"/>
      <c r="Q83" s="466"/>
      <c r="R83" s="466"/>
      <c r="S83" s="465" t="s">
        <v>150</v>
      </c>
      <c r="T83" s="465"/>
      <c r="U83" s="465"/>
      <c r="V83" s="465"/>
      <c r="W83" s="465"/>
      <c r="X83" s="465" t="s">
        <v>151</v>
      </c>
      <c r="Y83" s="465"/>
      <c r="Z83" s="465"/>
      <c r="AA83" s="465"/>
      <c r="AB83" s="465"/>
      <c r="AC83" s="454" t="s">
        <v>73</v>
      </c>
      <c r="AD83" s="454"/>
      <c r="AE83" s="454"/>
      <c r="AG83" s="466"/>
      <c r="AH83" s="466"/>
      <c r="AI83" s="465" t="s">
        <v>150</v>
      </c>
      <c r="AJ83" s="465"/>
      <c r="AK83" s="465"/>
      <c r="AL83" s="465"/>
      <c r="AM83" s="465"/>
      <c r="AN83" s="465" t="s">
        <v>151</v>
      </c>
      <c r="AO83" s="465"/>
      <c r="AP83" s="465"/>
      <c r="AQ83" s="465"/>
      <c r="AR83" s="465"/>
      <c r="AS83" s="454" t="s">
        <v>73</v>
      </c>
      <c r="AT83" s="454"/>
      <c r="AU83" s="454"/>
      <c r="AW83" s="466"/>
      <c r="AX83" s="466"/>
      <c r="AY83" s="465" t="s">
        <v>150</v>
      </c>
      <c r="AZ83" s="465"/>
      <c r="BA83" s="465"/>
      <c r="BB83" s="465"/>
      <c r="BC83" s="465"/>
      <c r="BD83" s="465" t="s">
        <v>151</v>
      </c>
      <c r="BE83" s="465"/>
      <c r="BF83" s="465"/>
      <c r="BG83" s="465"/>
      <c r="BH83" s="465"/>
      <c r="BI83" s="454" t="s">
        <v>73</v>
      </c>
      <c r="BJ83" s="454"/>
      <c r="BK83" s="454"/>
      <c r="BM83" s="466"/>
      <c r="BN83" s="466"/>
      <c r="BO83" s="465" t="s">
        <v>150</v>
      </c>
      <c r="BP83" s="465"/>
      <c r="BQ83" s="465"/>
      <c r="BR83" s="465"/>
      <c r="BS83" s="465"/>
      <c r="BT83" s="465" t="s">
        <v>151</v>
      </c>
      <c r="BU83" s="465"/>
      <c r="BV83" s="465"/>
      <c r="BW83" s="465"/>
      <c r="BX83" s="465"/>
      <c r="BY83" s="454" t="s">
        <v>73</v>
      </c>
      <c r="BZ83" s="454"/>
      <c r="CA83" s="454"/>
    </row>
    <row r="84" spans="1:79" ht="43.2" x14ac:dyDescent="0.3">
      <c r="A84" s="466"/>
      <c r="B84" s="466"/>
      <c r="C84" s="195" t="s">
        <v>152</v>
      </c>
      <c r="D84" s="195" t="s">
        <v>153</v>
      </c>
      <c r="E84" s="196" t="s">
        <v>154</v>
      </c>
      <c r="F84" s="195" t="s">
        <v>155</v>
      </c>
      <c r="G84" s="195" t="s">
        <v>156</v>
      </c>
      <c r="H84" s="195" t="s">
        <v>152</v>
      </c>
      <c r="I84" s="195" t="s">
        <v>153</v>
      </c>
      <c r="J84" s="196" t="s">
        <v>154</v>
      </c>
      <c r="K84" s="195" t="s">
        <v>157</v>
      </c>
      <c r="L84" s="195" t="s">
        <v>156</v>
      </c>
      <c r="M84" s="196" t="s">
        <v>158</v>
      </c>
      <c r="N84" s="196" t="s">
        <v>159</v>
      </c>
      <c r="O84" s="196" t="s">
        <v>160</v>
      </c>
      <c r="Q84" s="466"/>
      <c r="R84" s="466"/>
      <c r="S84" s="195" t="s">
        <v>152</v>
      </c>
      <c r="T84" s="195" t="s">
        <v>153</v>
      </c>
      <c r="U84" s="196" t="s">
        <v>154</v>
      </c>
      <c r="V84" s="195" t="s">
        <v>155</v>
      </c>
      <c r="W84" s="195" t="s">
        <v>156</v>
      </c>
      <c r="X84" s="195" t="s">
        <v>152</v>
      </c>
      <c r="Y84" s="195" t="s">
        <v>153</v>
      </c>
      <c r="Z84" s="196" t="s">
        <v>154</v>
      </c>
      <c r="AA84" s="195" t="s">
        <v>157</v>
      </c>
      <c r="AB84" s="195" t="s">
        <v>156</v>
      </c>
      <c r="AC84" s="196" t="s">
        <v>158</v>
      </c>
      <c r="AD84" s="196" t="s">
        <v>159</v>
      </c>
      <c r="AE84" s="196" t="s">
        <v>160</v>
      </c>
      <c r="AG84" s="466"/>
      <c r="AH84" s="466"/>
      <c r="AI84" s="195" t="s">
        <v>152</v>
      </c>
      <c r="AJ84" s="195" t="s">
        <v>153</v>
      </c>
      <c r="AK84" s="196" t="s">
        <v>154</v>
      </c>
      <c r="AL84" s="195" t="s">
        <v>155</v>
      </c>
      <c r="AM84" s="195" t="s">
        <v>156</v>
      </c>
      <c r="AN84" s="195" t="s">
        <v>152</v>
      </c>
      <c r="AO84" s="195" t="s">
        <v>153</v>
      </c>
      <c r="AP84" s="196" t="s">
        <v>154</v>
      </c>
      <c r="AQ84" s="195" t="s">
        <v>157</v>
      </c>
      <c r="AR84" s="195" t="s">
        <v>156</v>
      </c>
      <c r="AS84" s="196" t="s">
        <v>158</v>
      </c>
      <c r="AT84" s="196" t="s">
        <v>159</v>
      </c>
      <c r="AU84" s="196" t="s">
        <v>160</v>
      </c>
      <c r="AW84" s="466"/>
      <c r="AX84" s="466"/>
      <c r="AY84" s="195" t="s">
        <v>152</v>
      </c>
      <c r="AZ84" s="195" t="s">
        <v>153</v>
      </c>
      <c r="BA84" s="196" t="s">
        <v>154</v>
      </c>
      <c r="BB84" s="195" t="s">
        <v>155</v>
      </c>
      <c r="BC84" s="195" t="s">
        <v>156</v>
      </c>
      <c r="BD84" s="195" t="s">
        <v>152</v>
      </c>
      <c r="BE84" s="195" t="s">
        <v>153</v>
      </c>
      <c r="BF84" s="196" t="s">
        <v>154</v>
      </c>
      <c r="BG84" s="195" t="s">
        <v>157</v>
      </c>
      <c r="BH84" s="195" t="s">
        <v>156</v>
      </c>
      <c r="BI84" s="196" t="s">
        <v>158</v>
      </c>
      <c r="BJ84" s="196" t="s">
        <v>159</v>
      </c>
      <c r="BK84" s="196" t="s">
        <v>160</v>
      </c>
      <c r="BM84" s="466"/>
      <c r="BN84" s="466"/>
      <c r="BO84" s="195" t="s">
        <v>152</v>
      </c>
      <c r="BP84" s="195" t="s">
        <v>153</v>
      </c>
      <c r="BQ84" s="196" t="s">
        <v>154</v>
      </c>
      <c r="BR84" s="195" t="s">
        <v>155</v>
      </c>
      <c r="BS84" s="195" t="s">
        <v>156</v>
      </c>
      <c r="BT84" s="195" t="s">
        <v>152</v>
      </c>
      <c r="BU84" s="195" t="s">
        <v>153</v>
      </c>
      <c r="BV84" s="196" t="s">
        <v>154</v>
      </c>
      <c r="BW84" s="195" t="s">
        <v>157</v>
      </c>
      <c r="BX84" s="195" t="s">
        <v>156</v>
      </c>
      <c r="BY84" s="196" t="s">
        <v>158</v>
      </c>
      <c r="BZ84" s="196" t="s">
        <v>159</v>
      </c>
      <c r="CA84" s="196" t="s">
        <v>160</v>
      </c>
    </row>
    <row r="85" spans="1:79" x14ac:dyDescent="0.3">
      <c r="A85" s="467" t="s">
        <v>171</v>
      </c>
      <c r="B85" s="190" t="s">
        <v>172</v>
      </c>
      <c r="C85" s="97"/>
      <c r="D85" s="97"/>
      <c r="E85" s="189" t="e">
        <f>SUM(D85/C85)*100</f>
        <v>#DIV/0!</v>
      </c>
      <c r="F85" s="190">
        <v>6</v>
      </c>
      <c r="G85" s="190">
        <v>72</v>
      </c>
      <c r="H85" s="97"/>
      <c r="I85" s="97"/>
      <c r="J85" s="189" t="e">
        <f>SUM(I85/H85)*100</f>
        <v>#DIV/0!</v>
      </c>
      <c r="K85" s="190">
        <v>21</v>
      </c>
      <c r="L85" s="190">
        <v>72</v>
      </c>
      <c r="M85" s="189" t="e">
        <f>SUM(100-E85)</f>
        <v>#DIV/0!</v>
      </c>
      <c r="N85" s="189" t="e">
        <f>SUM(M85-(M85*0.5))</f>
        <v>#DIV/0!</v>
      </c>
      <c r="O85" s="189" t="e">
        <f t="shared" ref="O85:O94" si="125">SUM((100-J85)-(100-E85))*-1</f>
        <v>#DIV/0!</v>
      </c>
      <c r="Q85" s="467" t="s">
        <v>171</v>
      </c>
      <c r="R85" s="190" t="s">
        <v>172</v>
      </c>
      <c r="S85" s="97"/>
      <c r="T85" s="97"/>
      <c r="U85" s="189" t="e">
        <f>SUM(T85/S85)*100</f>
        <v>#DIV/0!</v>
      </c>
      <c r="V85" s="190">
        <v>6</v>
      </c>
      <c r="W85" s="190">
        <v>72</v>
      </c>
      <c r="X85" s="97"/>
      <c r="Y85" s="97"/>
      <c r="Z85" s="189" t="e">
        <f>SUM(Y85/X85)*100</f>
        <v>#DIV/0!</v>
      </c>
      <c r="AA85" s="190">
        <v>21</v>
      </c>
      <c r="AB85" s="190">
        <v>72</v>
      </c>
      <c r="AC85" s="189" t="e">
        <f>SUM(100-U85)</f>
        <v>#DIV/0!</v>
      </c>
      <c r="AD85" s="189" t="e">
        <f>SUM(AC85-(AC85*0.5))</f>
        <v>#DIV/0!</v>
      </c>
      <c r="AE85" s="189" t="e">
        <f t="shared" ref="AE85:AE94" si="126">SUM((100-Z85)-(100-U85))*-1</f>
        <v>#DIV/0!</v>
      </c>
      <c r="AG85" s="467" t="s">
        <v>171</v>
      </c>
      <c r="AH85" s="190" t="s">
        <v>172</v>
      </c>
      <c r="AI85" s="97"/>
      <c r="AJ85" s="97"/>
      <c r="AK85" s="189" t="e">
        <f>SUM(AJ85/AI85)*100</f>
        <v>#DIV/0!</v>
      </c>
      <c r="AL85" s="190">
        <v>6</v>
      </c>
      <c r="AM85" s="190">
        <v>72</v>
      </c>
      <c r="AN85" s="97"/>
      <c r="AO85" s="97"/>
      <c r="AP85" s="189" t="e">
        <f>SUM(AO85/AN85)*100</f>
        <v>#DIV/0!</v>
      </c>
      <c r="AQ85" s="190">
        <v>21</v>
      </c>
      <c r="AR85" s="190">
        <v>72</v>
      </c>
      <c r="AS85" s="189" t="e">
        <f>SUM(100-AK85)</f>
        <v>#DIV/0!</v>
      </c>
      <c r="AT85" s="189" t="e">
        <f>SUM(AS85-(AS85*0.5))</f>
        <v>#DIV/0!</v>
      </c>
      <c r="AU85" s="189" t="e">
        <f t="shared" ref="AU85:AU94" si="127">SUM((100-AP85)-(100-AK85))*-1</f>
        <v>#DIV/0!</v>
      </c>
      <c r="AW85" s="467" t="s">
        <v>171</v>
      </c>
      <c r="AX85" s="190" t="s">
        <v>172</v>
      </c>
      <c r="AY85" s="97"/>
      <c r="AZ85" s="97"/>
      <c r="BA85" s="189" t="e">
        <f>SUM(AZ85/AY85)*100</f>
        <v>#DIV/0!</v>
      </c>
      <c r="BB85" s="190">
        <v>6</v>
      </c>
      <c r="BC85" s="190">
        <v>72</v>
      </c>
      <c r="BD85" s="97"/>
      <c r="BE85" s="97"/>
      <c r="BF85" s="189" t="e">
        <f>SUM(BE85/BD85)*100</f>
        <v>#DIV/0!</v>
      </c>
      <c r="BG85" s="190">
        <v>21</v>
      </c>
      <c r="BH85" s="190">
        <v>72</v>
      </c>
      <c r="BI85" s="189" t="e">
        <f>SUM(100-BA85)</f>
        <v>#DIV/0!</v>
      </c>
      <c r="BJ85" s="189" t="e">
        <f>SUM(BI85-(BI85*0.5))</f>
        <v>#DIV/0!</v>
      </c>
      <c r="BK85" s="189" t="e">
        <f t="shared" ref="BK85:BK94" si="128">SUM((100-BF85)-(100-BA85))*-1</f>
        <v>#DIV/0!</v>
      </c>
      <c r="BM85" s="467" t="s">
        <v>171</v>
      </c>
      <c r="BN85" s="190" t="s">
        <v>172</v>
      </c>
      <c r="BO85" s="97"/>
      <c r="BP85" s="97"/>
      <c r="BQ85" s="189" t="e">
        <f>SUM(BP85/BO85)*100</f>
        <v>#DIV/0!</v>
      </c>
      <c r="BR85" s="190">
        <v>6</v>
      </c>
      <c r="BS85" s="190">
        <v>72</v>
      </c>
      <c r="BT85" s="97"/>
      <c r="BU85" s="97"/>
      <c r="BV85" s="189" t="e">
        <f>SUM(BU85/BT85)*100</f>
        <v>#DIV/0!</v>
      </c>
      <c r="BW85" s="190">
        <v>21</v>
      </c>
      <c r="BX85" s="190">
        <v>72</v>
      </c>
      <c r="BY85" s="189" t="e">
        <f>SUM(100-BQ85)</f>
        <v>#DIV/0!</v>
      </c>
      <c r="BZ85" s="189" t="e">
        <f>SUM(BY85-(BY85*0.5))</f>
        <v>#DIV/0!</v>
      </c>
      <c r="CA85" s="189" t="e">
        <f t="shared" ref="CA85:CA94" si="129">SUM((100-BV85)-(100-BQ85))*-1</f>
        <v>#DIV/0!</v>
      </c>
    </row>
    <row r="86" spans="1:79" x14ac:dyDescent="0.3">
      <c r="A86" s="467"/>
      <c r="B86" s="190" t="s">
        <v>173</v>
      </c>
      <c r="C86" s="97"/>
      <c r="D86" s="97"/>
      <c r="E86" s="189" t="e">
        <f t="shared" ref="E86:E94" si="130">SUM(D86/C86)*100</f>
        <v>#DIV/0!</v>
      </c>
      <c r="F86" s="190">
        <v>10</v>
      </c>
      <c r="G86" s="190">
        <v>20</v>
      </c>
      <c r="H86" s="97"/>
      <c r="I86" s="97"/>
      <c r="J86" s="189" t="e">
        <f t="shared" ref="J86:J94" si="131">SUM(I86/H86)*100</f>
        <v>#DIV/0!</v>
      </c>
      <c r="K86" s="190">
        <v>15</v>
      </c>
      <c r="L86" s="190">
        <v>20</v>
      </c>
      <c r="M86" s="189" t="e">
        <f t="shared" ref="M86:M94" si="132">SUM(100-E86)</f>
        <v>#DIV/0!</v>
      </c>
      <c r="N86" s="189" t="e">
        <f t="shared" ref="N86:N94" si="133">SUM(M86-(M86*0.5))</f>
        <v>#DIV/0!</v>
      </c>
      <c r="O86" s="189" t="e">
        <f t="shared" si="125"/>
        <v>#DIV/0!</v>
      </c>
      <c r="Q86" s="467"/>
      <c r="R86" s="190" t="s">
        <v>173</v>
      </c>
      <c r="S86" s="97"/>
      <c r="T86" s="97"/>
      <c r="U86" s="189" t="e">
        <f t="shared" ref="U86:U94" si="134">SUM(T86/S86)*100</f>
        <v>#DIV/0!</v>
      </c>
      <c r="V86" s="190">
        <v>10</v>
      </c>
      <c r="W86" s="190">
        <v>20</v>
      </c>
      <c r="X86" s="97"/>
      <c r="Y86" s="97"/>
      <c r="Z86" s="189" t="e">
        <f t="shared" ref="Z86:Z94" si="135">SUM(Y86/X86)*100</f>
        <v>#DIV/0!</v>
      </c>
      <c r="AA86" s="190">
        <v>15</v>
      </c>
      <c r="AB86" s="190">
        <v>20</v>
      </c>
      <c r="AC86" s="189" t="e">
        <f t="shared" ref="AC86:AC94" si="136">SUM(100-U86)</f>
        <v>#DIV/0!</v>
      </c>
      <c r="AD86" s="189" t="e">
        <f t="shared" ref="AD86:AD94" si="137">SUM(AC86-(AC86*0.5))</f>
        <v>#DIV/0!</v>
      </c>
      <c r="AE86" s="189" t="e">
        <f t="shared" si="126"/>
        <v>#DIV/0!</v>
      </c>
      <c r="AG86" s="467"/>
      <c r="AH86" s="190" t="s">
        <v>173</v>
      </c>
      <c r="AI86" s="97"/>
      <c r="AJ86" s="97"/>
      <c r="AK86" s="189" t="e">
        <f t="shared" ref="AK86:AK94" si="138">SUM(AJ86/AI86)*100</f>
        <v>#DIV/0!</v>
      </c>
      <c r="AL86" s="190">
        <v>10</v>
      </c>
      <c r="AM86" s="190">
        <v>20</v>
      </c>
      <c r="AN86" s="97"/>
      <c r="AO86" s="97"/>
      <c r="AP86" s="189" t="e">
        <f t="shared" ref="AP86:AP94" si="139">SUM(AO86/AN86)*100</f>
        <v>#DIV/0!</v>
      </c>
      <c r="AQ86" s="190">
        <v>15</v>
      </c>
      <c r="AR86" s="190">
        <v>20</v>
      </c>
      <c r="AS86" s="189" t="e">
        <f t="shared" ref="AS86:AS94" si="140">SUM(100-AK86)</f>
        <v>#DIV/0!</v>
      </c>
      <c r="AT86" s="189" t="e">
        <f t="shared" ref="AT86:AT94" si="141">SUM(AS86-(AS86*0.5))</f>
        <v>#DIV/0!</v>
      </c>
      <c r="AU86" s="189" t="e">
        <f t="shared" si="127"/>
        <v>#DIV/0!</v>
      </c>
      <c r="AW86" s="467"/>
      <c r="AX86" s="190" t="s">
        <v>173</v>
      </c>
      <c r="AY86" s="97"/>
      <c r="AZ86" s="97"/>
      <c r="BA86" s="189" t="e">
        <f t="shared" ref="BA86:BA94" si="142">SUM(AZ86/AY86)*100</f>
        <v>#DIV/0!</v>
      </c>
      <c r="BB86" s="190">
        <v>10</v>
      </c>
      <c r="BC86" s="190">
        <v>20</v>
      </c>
      <c r="BD86" s="97"/>
      <c r="BE86" s="97"/>
      <c r="BF86" s="189" t="e">
        <f t="shared" ref="BF86:BF94" si="143">SUM(BE86/BD86)*100</f>
        <v>#DIV/0!</v>
      </c>
      <c r="BG86" s="190">
        <v>15</v>
      </c>
      <c r="BH86" s="190">
        <v>20</v>
      </c>
      <c r="BI86" s="189" t="e">
        <f t="shared" ref="BI86:BI94" si="144">SUM(100-BA86)</f>
        <v>#DIV/0!</v>
      </c>
      <c r="BJ86" s="189" t="e">
        <f t="shared" ref="BJ86:BJ94" si="145">SUM(BI86-(BI86*0.5))</f>
        <v>#DIV/0!</v>
      </c>
      <c r="BK86" s="189" t="e">
        <f t="shared" si="128"/>
        <v>#DIV/0!</v>
      </c>
      <c r="BM86" s="467"/>
      <c r="BN86" s="190" t="s">
        <v>173</v>
      </c>
      <c r="BO86" s="97"/>
      <c r="BP86" s="97"/>
      <c r="BQ86" s="189" t="e">
        <f t="shared" ref="BQ86:BQ94" si="146">SUM(BP86/BO86)*100</f>
        <v>#DIV/0!</v>
      </c>
      <c r="BR86" s="190">
        <v>10</v>
      </c>
      <c r="BS86" s="190">
        <v>20</v>
      </c>
      <c r="BT86" s="97"/>
      <c r="BU86" s="97"/>
      <c r="BV86" s="189" t="e">
        <f t="shared" ref="BV86:BV94" si="147">SUM(BU86/BT86)*100</f>
        <v>#DIV/0!</v>
      </c>
      <c r="BW86" s="190">
        <v>15</v>
      </c>
      <c r="BX86" s="190">
        <v>20</v>
      </c>
      <c r="BY86" s="189" t="e">
        <f t="shared" ref="BY86:BY94" si="148">SUM(100-BQ86)</f>
        <v>#DIV/0!</v>
      </c>
      <c r="BZ86" s="189" t="e">
        <f t="shared" ref="BZ86:BZ94" si="149">SUM(BY86-(BY86*0.5))</f>
        <v>#DIV/0!</v>
      </c>
      <c r="CA86" s="189" t="e">
        <f t="shared" si="129"/>
        <v>#DIV/0!</v>
      </c>
    </row>
    <row r="87" spans="1:79" x14ac:dyDescent="0.3">
      <c r="A87" s="467"/>
      <c r="B87" s="190" t="s">
        <v>174</v>
      </c>
      <c r="C87" s="97"/>
      <c r="D87" s="97"/>
      <c r="E87" s="189" t="e">
        <f t="shared" si="130"/>
        <v>#DIV/0!</v>
      </c>
      <c r="F87" s="190">
        <v>20</v>
      </c>
      <c r="G87" s="190">
        <v>25</v>
      </c>
      <c r="H87" s="97"/>
      <c r="I87" s="97"/>
      <c r="J87" s="189" t="e">
        <f t="shared" si="131"/>
        <v>#DIV/0!</v>
      </c>
      <c r="K87" s="190" t="s">
        <v>189</v>
      </c>
      <c r="L87" s="190">
        <v>25</v>
      </c>
      <c r="M87" s="189" t="e">
        <f t="shared" si="132"/>
        <v>#DIV/0!</v>
      </c>
      <c r="N87" s="189" t="e">
        <f t="shared" si="133"/>
        <v>#DIV/0!</v>
      </c>
      <c r="O87" s="189" t="e">
        <f t="shared" si="125"/>
        <v>#DIV/0!</v>
      </c>
      <c r="Q87" s="467"/>
      <c r="R87" s="190" t="s">
        <v>174</v>
      </c>
      <c r="S87" s="97"/>
      <c r="T87" s="97"/>
      <c r="U87" s="189" t="e">
        <f t="shared" si="134"/>
        <v>#DIV/0!</v>
      </c>
      <c r="V87" s="190">
        <v>20</v>
      </c>
      <c r="W87" s="190">
        <v>25</v>
      </c>
      <c r="X87" s="97"/>
      <c r="Y87" s="97"/>
      <c r="Z87" s="189" t="e">
        <f t="shared" si="135"/>
        <v>#DIV/0!</v>
      </c>
      <c r="AA87" s="190" t="s">
        <v>189</v>
      </c>
      <c r="AB87" s="190">
        <v>25</v>
      </c>
      <c r="AC87" s="189" t="e">
        <f t="shared" si="136"/>
        <v>#DIV/0!</v>
      </c>
      <c r="AD87" s="189" t="e">
        <f t="shared" si="137"/>
        <v>#DIV/0!</v>
      </c>
      <c r="AE87" s="189" t="e">
        <f t="shared" si="126"/>
        <v>#DIV/0!</v>
      </c>
      <c r="AG87" s="467"/>
      <c r="AH87" s="190" t="s">
        <v>174</v>
      </c>
      <c r="AI87" s="97"/>
      <c r="AJ87" s="97"/>
      <c r="AK87" s="189" t="e">
        <f t="shared" si="138"/>
        <v>#DIV/0!</v>
      </c>
      <c r="AL87" s="190">
        <v>20</v>
      </c>
      <c r="AM87" s="190">
        <v>25</v>
      </c>
      <c r="AN87" s="97"/>
      <c r="AO87" s="97"/>
      <c r="AP87" s="189" t="e">
        <f t="shared" si="139"/>
        <v>#DIV/0!</v>
      </c>
      <c r="AQ87" s="190" t="s">
        <v>189</v>
      </c>
      <c r="AR87" s="190">
        <v>25</v>
      </c>
      <c r="AS87" s="189" t="e">
        <f t="shared" si="140"/>
        <v>#DIV/0!</v>
      </c>
      <c r="AT87" s="189" t="e">
        <f t="shared" si="141"/>
        <v>#DIV/0!</v>
      </c>
      <c r="AU87" s="189" t="e">
        <f t="shared" si="127"/>
        <v>#DIV/0!</v>
      </c>
      <c r="AW87" s="467"/>
      <c r="AX87" s="190" t="s">
        <v>174</v>
      </c>
      <c r="AY87" s="97"/>
      <c r="AZ87" s="97"/>
      <c r="BA87" s="189" t="e">
        <f t="shared" si="142"/>
        <v>#DIV/0!</v>
      </c>
      <c r="BB87" s="190">
        <v>20</v>
      </c>
      <c r="BC87" s="190">
        <v>25</v>
      </c>
      <c r="BD87" s="97"/>
      <c r="BE87" s="97"/>
      <c r="BF87" s="189" t="e">
        <f t="shared" si="143"/>
        <v>#DIV/0!</v>
      </c>
      <c r="BG87" s="190" t="s">
        <v>189</v>
      </c>
      <c r="BH87" s="190">
        <v>25</v>
      </c>
      <c r="BI87" s="189" t="e">
        <f t="shared" si="144"/>
        <v>#DIV/0!</v>
      </c>
      <c r="BJ87" s="189" t="e">
        <f t="shared" si="145"/>
        <v>#DIV/0!</v>
      </c>
      <c r="BK87" s="189" t="e">
        <f t="shared" si="128"/>
        <v>#DIV/0!</v>
      </c>
      <c r="BM87" s="467"/>
      <c r="BN87" s="190" t="s">
        <v>174</v>
      </c>
      <c r="BO87" s="97"/>
      <c r="BP87" s="97"/>
      <c r="BQ87" s="189" t="e">
        <f t="shared" si="146"/>
        <v>#DIV/0!</v>
      </c>
      <c r="BR87" s="190">
        <v>20</v>
      </c>
      <c r="BS87" s="190">
        <v>25</v>
      </c>
      <c r="BT87" s="97"/>
      <c r="BU87" s="97"/>
      <c r="BV87" s="189" t="e">
        <f t="shared" si="147"/>
        <v>#DIV/0!</v>
      </c>
      <c r="BW87" s="190" t="s">
        <v>189</v>
      </c>
      <c r="BX87" s="190">
        <v>25</v>
      </c>
      <c r="BY87" s="189" t="e">
        <f t="shared" si="148"/>
        <v>#DIV/0!</v>
      </c>
      <c r="BZ87" s="189" t="e">
        <f t="shared" si="149"/>
        <v>#DIV/0!</v>
      </c>
      <c r="CA87" s="189" t="e">
        <f t="shared" si="129"/>
        <v>#DIV/0!</v>
      </c>
    </row>
    <row r="88" spans="1:79" s="194" customFormat="1" x14ac:dyDescent="0.3">
      <c r="A88" s="467"/>
      <c r="B88" s="193" t="s">
        <v>175</v>
      </c>
      <c r="C88" s="191"/>
      <c r="D88" s="191"/>
      <c r="E88" s="192" t="e">
        <f t="shared" si="130"/>
        <v>#DIV/0!</v>
      </c>
      <c r="F88" s="193">
        <v>36</v>
      </c>
      <c r="G88" s="193">
        <v>117</v>
      </c>
      <c r="H88" s="191"/>
      <c r="I88" s="191"/>
      <c r="J88" s="192" t="e">
        <f t="shared" si="131"/>
        <v>#DIV/0!</v>
      </c>
      <c r="K88" s="193">
        <v>36</v>
      </c>
      <c r="L88" s="193">
        <v>92</v>
      </c>
      <c r="M88" s="192" t="e">
        <f t="shared" si="132"/>
        <v>#DIV/0!</v>
      </c>
      <c r="N88" s="192" t="e">
        <f t="shared" si="133"/>
        <v>#DIV/0!</v>
      </c>
      <c r="O88" s="189" t="e">
        <f t="shared" si="125"/>
        <v>#DIV/0!</v>
      </c>
      <c r="Q88" s="467"/>
      <c r="R88" s="193" t="s">
        <v>175</v>
      </c>
      <c r="S88" s="191"/>
      <c r="T88" s="191"/>
      <c r="U88" s="192" t="e">
        <f t="shared" si="134"/>
        <v>#DIV/0!</v>
      </c>
      <c r="V88" s="193">
        <v>36</v>
      </c>
      <c r="W88" s="193">
        <v>117</v>
      </c>
      <c r="X88" s="191"/>
      <c r="Y88" s="191"/>
      <c r="Z88" s="192" t="e">
        <f t="shared" si="135"/>
        <v>#DIV/0!</v>
      </c>
      <c r="AA88" s="193">
        <v>36</v>
      </c>
      <c r="AB88" s="193">
        <v>92</v>
      </c>
      <c r="AC88" s="192" t="e">
        <f t="shared" si="136"/>
        <v>#DIV/0!</v>
      </c>
      <c r="AD88" s="192" t="e">
        <f t="shared" si="137"/>
        <v>#DIV/0!</v>
      </c>
      <c r="AE88" s="189" t="e">
        <f t="shared" si="126"/>
        <v>#DIV/0!</v>
      </c>
      <c r="AG88" s="467"/>
      <c r="AH88" s="193" t="s">
        <v>175</v>
      </c>
      <c r="AI88" s="191"/>
      <c r="AJ88" s="191"/>
      <c r="AK88" s="192" t="e">
        <f t="shared" si="138"/>
        <v>#DIV/0!</v>
      </c>
      <c r="AL88" s="193">
        <v>36</v>
      </c>
      <c r="AM88" s="193">
        <v>117</v>
      </c>
      <c r="AN88" s="191"/>
      <c r="AO88" s="191"/>
      <c r="AP88" s="192" t="e">
        <f t="shared" si="139"/>
        <v>#DIV/0!</v>
      </c>
      <c r="AQ88" s="193">
        <v>36</v>
      </c>
      <c r="AR88" s="193">
        <v>92</v>
      </c>
      <c r="AS88" s="192" t="e">
        <f t="shared" si="140"/>
        <v>#DIV/0!</v>
      </c>
      <c r="AT88" s="192" t="e">
        <f t="shared" si="141"/>
        <v>#DIV/0!</v>
      </c>
      <c r="AU88" s="189" t="e">
        <f t="shared" si="127"/>
        <v>#DIV/0!</v>
      </c>
      <c r="AW88" s="467"/>
      <c r="AX88" s="193" t="s">
        <v>175</v>
      </c>
      <c r="AY88" s="191"/>
      <c r="AZ88" s="191"/>
      <c r="BA88" s="192" t="e">
        <f t="shared" si="142"/>
        <v>#DIV/0!</v>
      </c>
      <c r="BB88" s="193">
        <v>36</v>
      </c>
      <c r="BC88" s="193">
        <v>117</v>
      </c>
      <c r="BD88" s="191"/>
      <c r="BE88" s="191"/>
      <c r="BF88" s="192" t="e">
        <f t="shared" si="143"/>
        <v>#DIV/0!</v>
      </c>
      <c r="BG88" s="193">
        <v>36</v>
      </c>
      <c r="BH88" s="193">
        <v>92</v>
      </c>
      <c r="BI88" s="192" t="e">
        <f t="shared" si="144"/>
        <v>#DIV/0!</v>
      </c>
      <c r="BJ88" s="192" t="e">
        <f t="shared" si="145"/>
        <v>#DIV/0!</v>
      </c>
      <c r="BK88" s="189" t="e">
        <f t="shared" si="128"/>
        <v>#DIV/0!</v>
      </c>
      <c r="BM88" s="467"/>
      <c r="BN88" s="193" t="s">
        <v>175</v>
      </c>
      <c r="BO88" s="191"/>
      <c r="BP88" s="191"/>
      <c r="BQ88" s="192" t="e">
        <f t="shared" si="146"/>
        <v>#DIV/0!</v>
      </c>
      <c r="BR88" s="193">
        <v>36</v>
      </c>
      <c r="BS88" s="193">
        <v>117</v>
      </c>
      <c r="BT88" s="191"/>
      <c r="BU88" s="191"/>
      <c r="BV88" s="192" t="e">
        <f t="shared" si="147"/>
        <v>#DIV/0!</v>
      </c>
      <c r="BW88" s="193">
        <v>36</v>
      </c>
      <c r="BX88" s="193">
        <v>92</v>
      </c>
      <c r="BY88" s="192" t="e">
        <f t="shared" si="148"/>
        <v>#DIV/0!</v>
      </c>
      <c r="BZ88" s="192" t="e">
        <f t="shared" si="149"/>
        <v>#DIV/0!</v>
      </c>
      <c r="CA88" s="189" t="e">
        <f t="shared" si="129"/>
        <v>#DIV/0!</v>
      </c>
    </row>
    <row r="89" spans="1:79" ht="14.4" customHeight="1" x14ac:dyDescent="0.3">
      <c r="A89" s="467" t="s">
        <v>176</v>
      </c>
      <c r="B89" s="190" t="s">
        <v>190</v>
      </c>
      <c r="C89" s="97"/>
      <c r="D89" s="97"/>
      <c r="E89" s="189" t="e">
        <f t="shared" si="130"/>
        <v>#DIV/0!</v>
      </c>
      <c r="F89" s="190">
        <v>27</v>
      </c>
      <c r="G89" s="190">
        <v>29</v>
      </c>
      <c r="H89" s="97"/>
      <c r="I89" s="97"/>
      <c r="J89" s="189" t="e">
        <f t="shared" si="131"/>
        <v>#DIV/0!</v>
      </c>
      <c r="K89" s="190">
        <v>29</v>
      </c>
      <c r="L89" s="190">
        <v>29</v>
      </c>
      <c r="M89" s="189" t="e">
        <f t="shared" si="132"/>
        <v>#DIV/0!</v>
      </c>
      <c r="N89" s="189" t="e">
        <f t="shared" si="133"/>
        <v>#DIV/0!</v>
      </c>
      <c r="O89" s="189" t="e">
        <f t="shared" si="125"/>
        <v>#DIV/0!</v>
      </c>
      <c r="Q89" s="467" t="s">
        <v>176</v>
      </c>
      <c r="R89" s="190" t="s">
        <v>190</v>
      </c>
      <c r="S89" s="97"/>
      <c r="T89" s="97"/>
      <c r="U89" s="189" t="e">
        <f t="shared" si="134"/>
        <v>#DIV/0!</v>
      </c>
      <c r="V89" s="190">
        <v>27</v>
      </c>
      <c r="W89" s="190">
        <v>29</v>
      </c>
      <c r="X89" s="97"/>
      <c r="Y89" s="97"/>
      <c r="Z89" s="189" t="e">
        <f t="shared" si="135"/>
        <v>#DIV/0!</v>
      </c>
      <c r="AA89" s="190">
        <v>29</v>
      </c>
      <c r="AB89" s="190">
        <v>29</v>
      </c>
      <c r="AC89" s="189" t="e">
        <f t="shared" si="136"/>
        <v>#DIV/0!</v>
      </c>
      <c r="AD89" s="189" t="e">
        <f t="shared" si="137"/>
        <v>#DIV/0!</v>
      </c>
      <c r="AE89" s="189" t="e">
        <f t="shared" si="126"/>
        <v>#DIV/0!</v>
      </c>
      <c r="AG89" s="467" t="s">
        <v>176</v>
      </c>
      <c r="AH89" s="190" t="s">
        <v>190</v>
      </c>
      <c r="AI89" s="97"/>
      <c r="AJ89" s="97"/>
      <c r="AK89" s="189" t="e">
        <f t="shared" si="138"/>
        <v>#DIV/0!</v>
      </c>
      <c r="AL89" s="190">
        <v>27</v>
      </c>
      <c r="AM89" s="190">
        <v>29</v>
      </c>
      <c r="AN89" s="97"/>
      <c r="AO89" s="97"/>
      <c r="AP89" s="189" t="e">
        <f t="shared" si="139"/>
        <v>#DIV/0!</v>
      </c>
      <c r="AQ89" s="190">
        <v>29</v>
      </c>
      <c r="AR89" s="190">
        <v>29</v>
      </c>
      <c r="AS89" s="189" t="e">
        <f t="shared" si="140"/>
        <v>#DIV/0!</v>
      </c>
      <c r="AT89" s="189" t="e">
        <f t="shared" si="141"/>
        <v>#DIV/0!</v>
      </c>
      <c r="AU89" s="189" t="e">
        <f t="shared" si="127"/>
        <v>#DIV/0!</v>
      </c>
      <c r="AW89" s="467" t="s">
        <v>176</v>
      </c>
      <c r="AX89" s="190" t="s">
        <v>190</v>
      </c>
      <c r="AY89" s="97"/>
      <c r="AZ89" s="97"/>
      <c r="BA89" s="189" t="e">
        <f t="shared" si="142"/>
        <v>#DIV/0!</v>
      </c>
      <c r="BB89" s="190">
        <v>27</v>
      </c>
      <c r="BC89" s="190">
        <v>29</v>
      </c>
      <c r="BD89" s="97"/>
      <c r="BE89" s="97"/>
      <c r="BF89" s="189" t="e">
        <f t="shared" si="143"/>
        <v>#DIV/0!</v>
      </c>
      <c r="BG89" s="190">
        <v>29</v>
      </c>
      <c r="BH89" s="190">
        <v>29</v>
      </c>
      <c r="BI89" s="189" t="e">
        <f t="shared" si="144"/>
        <v>#DIV/0!</v>
      </c>
      <c r="BJ89" s="189" t="e">
        <f t="shared" si="145"/>
        <v>#DIV/0!</v>
      </c>
      <c r="BK89" s="189" t="e">
        <f t="shared" si="128"/>
        <v>#DIV/0!</v>
      </c>
      <c r="BM89" s="467" t="s">
        <v>176</v>
      </c>
      <c r="BN89" s="190" t="s">
        <v>190</v>
      </c>
      <c r="BO89" s="97"/>
      <c r="BP89" s="97"/>
      <c r="BQ89" s="189" t="e">
        <f t="shared" si="146"/>
        <v>#DIV/0!</v>
      </c>
      <c r="BR89" s="190">
        <v>27</v>
      </c>
      <c r="BS89" s="190">
        <v>29</v>
      </c>
      <c r="BT89" s="97"/>
      <c r="BU89" s="97"/>
      <c r="BV89" s="189" t="e">
        <f t="shared" si="147"/>
        <v>#DIV/0!</v>
      </c>
      <c r="BW89" s="190">
        <v>29</v>
      </c>
      <c r="BX89" s="190">
        <v>29</v>
      </c>
      <c r="BY89" s="189" t="e">
        <f t="shared" si="148"/>
        <v>#DIV/0!</v>
      </c>
      <c r="BZ89" s="189" t="e">
        <f t="shared" si="149"/>
        <v>#DIV/0!</v>
      </c>
      <c r="CA89" s="189" t="e">
        <f t="shared" si="129"/>
        <v>#DIV/0!</v>
      </c>
    </row>
    <row r="90" spans="1:79" x14ac:dyDescent="0.3">
      <c r="A90" s="467"/>
      <c r="B90" s="190" t="s">
        <v>178</v>
      </c>
      <c r="C90" s="97"/>
      <c r="D90" s="97"/>
      <c r="E90" s="189" t="e">
        <f t="shared" si="130"/>
        <v>#DIV/0!</v>
      </c>
      <c r="F90" s="190">
        <v>20</v>
      </c>
      <c r="G90" s="190">
        <v>25</v>
      </c>
      <c r="H90" s="97"/>
      <c r="I90" s="97"/>
      <c r="J90" s="189" t="e">
        <f t="shared" si="131"/>
        <v>#DIV/0!</v>
      </c>
      <c r="K90" s="190">
        <v>25</v>
      </c>
      <c r="L90" s="190">
        <v>25</v>
      </c>
      <c r="M90" s="189" t="e">
        <f t="shared" si="132"/>
        <v>#DIV/0!</v>
      </c>
      <c r="N90" s="189" t="e">
        <f t="shared" si="133"/>
        <v>#DIV/0!</v>
      </c>
      <c r="O90" s="189" t="e">
        <f t="shared" si="125"/>
        <v>#DIV/0!</v>
      </c>
      <c r="Q90" s="467"/>
      <c r="R90" s="190" t="s">
        <v>178</v>
      </c>
      <c r="S90" s="97"/>
      <c r="T90" s="97"/>
      <c r="U90" s="189" t="e">
        <f t="shared" si="134"/>
        <v>#DIV/0!</v>
      </c>
      <c r="V90" s="190">
        <v>20</v>
      </c>
      <c r="W90" s="190">
        <v>25</v>
      </c>
      <c r="X90" s="97"/>
      <c r="Y90" s="97"/>
      <c r="Z90" s="189" t="e">
        <f t="shared" si="135"/>
        <v>#DIV/0!</v>
      </c>
      <c r="AA90" s="190">
        <v>25</v>
      </c>
      <c r="AB90" s="190">
        <v>25</v>
      </c>
      <c r="AC90" s="189" t="e">
        <f t="shared" si="136"/>
        <v>#DIV/0!</v>
      </c>
      <c r="AD90" s="189" t="e">
        <f t="shared" si="137"/>
        <v>#DIV/0!</v>
      </c>
      <c r="AE90" s="189" t="e">
        <f t="shared" si="126"/>
        <v>#DIV/0!</v>
      </c>
      <c r="AG90" s="467"/>
      <c r="AH90" s="190" t="s">
        <v>178</v>
      </c>
      <c r="AI90" s="97"/>
      <c r="AJ90" s="97"/>
      <c r="AK90" s="189" t="e">
        <f t="shared" si="138"/>
        <v>#DIV/0!</v>
      </c>
      <c r="AL90" s="190">
        <v>20</v>
      </c>
      <c r="AM90" s="190">
        <v>25</v>
      </c>
      <c r="AN90" s="97"/>
      <c r="AO90" s="97"/>
      <c r="AP90" s="189" t="e">
        <f t="shared" si="139"/>
        <v>#DIV/0!</v>
      </c>
      <c r="AQ90" s="190">
        <v>25</v>
      </c>
      <c r="AR90" s="190">
        <v>25</v>
      </c>
      <c r="AS90" s="189" t="e">
        <f t="shared" si="140"/>
        <v>#DIV/0!</v>
      </c>
      <c r="AT90" s="189" t="e">
        <f t="shared" si="141"/>
        <v>#DIV/0!</v>
      </c>
      <c r="AU90" s="189" t="e">
        <f t="shared" si="127"/>
        <v>#DIV/0!</v>
      </c>
      <c r="AW90" s="467"/>
      <c r="AX90" s="190" t="s">
        <v>178</v>
      </c>
      <c r="AY90" s="97"/>
      <c r="AZ90" s="97"/>
      <c r="BA90" s="189" t="e">
        <f t="shared" si="142"/>
        <v>#DIV/0!</v>
      </c>
      <c r="BB90" s="190">
        <v>20</v>
      </c>
      <c r="BC90" s="190">
        <v>25</v>
      </c>
      <c r="BD90" s="97"/>
      <c r="BE90" s="97"/>
      <c r="BF90" s="189" t="e">
        <f t="shared" si="143"/>
        <v>#DIV/0!</v>
      </c>
      <c r="BG90" s="190">
        <v>25</v>
      </c>
      <c r="BH90" s="190">
        <v>25</v>
      </c>
      <c r="BI90" s="189" t="e">
        <f t="shared" si="144"/>
        <v>#DIV/0!</v>
      </c>
      <c r="BJ90" s="189" t="e">
        <f t="shared" si="145"/>
        <v>#DIV/0!</v>
      </c>
      <c r="BK90" s="189" t="e">
        <f t="shared" si="128"/>
        <v>#DIV/0!</v>
      </c>
      <c r="BM90" s="467"/>
      <c r="BN90" s="190" t="s">
        <v>178</v>
      </c>
      <c r="BO90" s="97"/>
      <c r="BP90" s="97"/>
      <c r="BQ90" s="189" t="e">
        <f t="shared" si="146"/>
        <v>#DIV/0!</v>
      </c>
      <c r="BR90" s="190">
        <v>20</v>
      </c>
      <c r="BS90" s="190">
        <v>25</v>
      </c>
      <c r="BT90" s="97"/>
      <c r="BU90" s="97"/>
      <c r="BV90" s="189" t="e">
        <f t="shared" si="147"/>
        <v>#DIV/0!</v>
      </c>
      <c r="BW90" s="190">
        <v>25</v>
      </c>
      <c r="BX90" s="190">
        <v>25</v>
      </c>
      <c r="BY90" s="189" t="e">
        <f t="shared" si="148"/>
        <v>#DIV/0!</v>
      </c>
      <c r="BZ90" s="189" t="e">
        <f t="shared" si="149"/>
        <v>#DIV/0!</v>
      </c>
      <c r="CA90" s="189" t="e">
        <f t="shared" si="129"/>
        <v>#DIV/0!</v>
      </c>
    </row>
    <row r="91" spans="1:79" x14ac:dyDescent="0.3">
      <c r="A91" s="467"/>
      <c r="B91" s="190" t="s">
        <v>179</v>
      </c>
      <c r="C91" s="97"/>
      <c r="D91" s="97"/>
      <c r="E91" s="189" t="e">
        <f t="shared" si="130"/>
        <v>#DIV/0!</v>
      </c>
      <c r="F91" s="190">
        <v>20</v>
      </c>
      <c r="G91" s="190">
        <v>22</v>
      </c>
      <c r="H91" s="97"/>
      <c r="I91" s="97"/>
      <c r="J91" s="189" t="e">
        <f t="shared" si="131"/>
        <v>#DIV/0!</v>
      </c>
      <c r="K91" s="190">
        <v>22</v>
      </c>
      <c r="L91" s="190">
        <v>22</v>
      </c>
      <c r="M91" s="189" t="e">
        <f t="shared" si="132"/>
        <v>#DIV/0!</v>
      </c>
      <c r="N91" s="189" t="e">
        <f t="shared" si="133"/>
        <v>#DIV/0!</v>
      </c>
      <c r="O91" s="189" t="e">
        <f t="shared" si="125"/>
        <v>#DIV/0!</v>
      </c>
      <c r="Q91" s="467"/>
      <c r="R91" s="190" t="s">
        <v>179</v>
      </c>
      <c r="S91" s="97"/>
      <c r="T91" s="97"/>
      <c r="U91" s="189" t="e">
        <f t="shared" si="134"/>
        <v>#DIV/0!</v>
      </c>
      <c r="V91" s="190">
        <v>20</v>
      </c>
      <c r="W91" s="190">
        <v>22</v>
      </c>
      <c r="X91" s="97"/>
      <c r="Y91" s="97"/>
      <c r="Z91" s="189" t="e">
        <f t="shared" si="135"/>
        <v>#DIV/0!</v>
      </c>
      <c r="AA91" s="190">
        <v>22</v>
      </c>
      <c r="AB91" s="190">
        <v>22</v>
      </c>
      <c r="AC91" s="189" t="e">
        <f t="shared" si="136"/>
        <v>#DIV/0!</v>
      </c>
      <c r="AD91" s="189" t="e">
        <f t="shared" si="137"/>
        <v>#DIV/0!</v>
      </c>
      <c r="AE91" s="189" t="e">
        <f t="shared" si="126"/>
        <v>#DIV/0!</v>
      </c>
      <c r="AG91" s="467"/>
      <c r="AH91" s="190" t="s">
        <v>179</v>
      </c>
      <c r="AI91" s="97"/>
      <c r="AJ91" s="97"/>
      <c r="AK91" s="189" t="e">
        <f t="shared" si="138"/>
        <v>#DIV/0!</v>
      </c>
      <c r="AL91" s="190">
        <v>20</v>
      </c>
      <c r="AM91" s="190">
        <v>22</v>
      </c>
      <c r="AN91" s="97"/>
      <c r="AO91" s="97"/>
      <c r="AP91" s="189" t="e">
        <f t="shared" si="139"/>
        <v>#DIV/0!</v>
      </c>
      <c r="AQ91" s="190">
        <v>22</v>
      </c>
      <c r="AR91" s="190">
        <v>22</v>
      </c>
      <c r="AS91" s="189" t="e">
        <f t="shared" si="140"/>
        <v>#DIV/0!</v>
      </c>
      <c r="AT91" s="189" t="e">
        <f t="shared" si="141"/>
        <v>#DIV/0!</v>
      </c>
      <c r="AU91" s="189" t="e">
        <f t="shared" si="127"/>
        <v>#DIV/0!</v>
      </c>
      <c r="AW91" s="467"/>
      <c r="AX91" s="190" t="s">
        <v>179</v>
      </c>
      <c r="AY91" s="97"/>
      <c r="AZ91" s="97"/>
      <c r="BA91" s="189" t="e">
        <f t="shared" si="142"/>
        <v>#DIV/0!</v>
      </c>
      <c r="BB91" s="190">
        <v>20</v>
      </c>
      <c r="BC91" s="190">
        <v>22</v>
      </c>
      <c r="BD91" s="97"/>
      <c r="BE91" s="97"/>
      <c r="BF91" s="189" t="e">
        <f t="shared" si="143"/>
        <v>#DIV/0!</v>
      </c>
      <c r="BG91" s="190">
        <v>22</v>
      </c>
      <c r="BH91" s="190">
        <v>22</v>
      </c>
      <c r="BI91" s="189" t="e">
        <f t="shared" si="144"/>
        <v>#DIV/0!</v>
      </c>
      <c r="BJ91" s="189" t="e">
        <f t="shared" si="145"/>
        <v>#DIV/0!</v>
      </c>
      <c r="BK91" s="189" t="e">
        <f t="shared" si="128"/>
        <v>#DIV/0!</v>
      </c>
      <c r="BM91" s="467"/>
      <c r="BN91" s="190" t="s">
        <v>179</v>
      </c>
      <c r="BO91" s="97"/>
      <c r="BP91" s="97"/>
      <c r="BQ91" s="189" t="e">
        <f t="shared" si="146"/>
        <v>#DIV/0!</v>
      </c>
      <c r="BR91" s="190">
        <v>20</v>
      </c>
      <c r="BS91" s="190">
        <v>22</v>
      </c>
      <c r="BT91" s="97"/>
      <c r="BU91" s="97"/>
      <c r="BV91" s="189" t="e">
        <f t="shared" si="147"/>
        <v>#DIV/0!</v>
      </c>
      <c r="BW91" s="190">
        <v>22</v>
      </c>
      <c r="BX91" s="190">
        <v>22</v>
      </c>
      <c r="BY91" s="189" t="e">
        <f t="shared" si="148"/>
        <v>#DIV/0!</v>
      </c>
      <c r="BZ91" s="189" t="e">
        <f t="shared" si="149"/>
        <v>#DIV/0!</v>
      </c>
      <c r="CA91" s="189" t="e">
        <f t="shared" si="129"/>
        <v>#DIV/0!</v>
      </c>
    </row>
    <row r="92" spans="1:79" s="194" customFormat="1" x14ac:dyDescent="0.3">
      <c r="A92" s="467"/>
      <c r="B92" s="193" t="s">
        <v>180</v>
      </c>
      <c r="C92" s="191"/>
      <c r="D92" s="191"/>
      <c r="E92" s="192" t="e">
        <f t="shared" si="130"/>
        <v>#DIV/0!</v>
      </c>
      <c r="F92" s="193">
        <v>67</v>
      </c>
      <c r="G92" s="193">
        <v>76</v>
      </c>
      <c r="H92" s="191"/>
      <c r="I92" s="191"/>
      <c r="J92" s="192" t="e">
        <f t="shared" si="131"/>
        <v>#DIV/0!</v>
      </c>
      <c r="K92" s="193">
        <v>76</v>
      </c>
      <c r="L92" s="193">
        <v>76</v>
      </c>
      <c r="M92" s="192" t="e">
        <f t="shared" si="132"/>
        <v>#DIV/0!</v>
      </c>
      <c r="N92" s="192" t="e">
        <f t="shared" si="133"/>
        <v>#DIV/0!</v>
      </c>
      <c r="O92" s="189" t="e">
        <f t="shared" si="125"/>
        <v>#DIV/0!</v>
      </c>
      <c r="Q92" s="467"/>
      <c r="R92" s="193" t="s">
        <v>180</v>
      </c>
      <c r="S92" s="191"/>
      <c r="T92" s="191"/>
      <c r="U92" s="192" t="e">
        <f t="shared" si="134"/>
        <v>#DIV/0!</v>
      </c>
      <c r="V92" s="193">
        <v>67</v>
      </c>
      <c r="W92" s="193">
        <v>76</v>
      </c>
      <c r="X92" s="191"/>
      <c r="Y92" s="191"/>
      <c r="Z92" s="192" t="e">
        <f t="shared" si="135"/>
        <v>#DIV/0!</v>
      </c>
      <c r="AA92" s="193">
        <v>76</v>
      </c>
      <c r="AB92" s="193">
        <v>76</v>
      </c>
      <c r="AC92" s="192" t="e">
        <f t="shared" si="136"/>
        <v>#DIV/0!</v>
      </c>
      <c r="AD92" s="192" t="e">
        <f t="shared" si="137"/>
        <v>#DIV/0!</v>
      </c>
      <c r="AE92" s="189" t="e">
        <f t="shared" si="126"/>
        <v>#DIV/0!</v>
      </c>
      <c r="AG92" s="467"/>
      <c r="AH92" s="193" t="s">
        <v>180</v>
      </c>
      <c r="AI92" s="191"/>
      <c r="AJ92" s="191"/>
      <c r="AK92" s="192" t="e">
        <f t="shared" si="138"/>
        <v>#DIV/0!</v>
      </c>
      <c r="AL92" s="193">
        <v>67</v>
      </c>
      <c r="AM92" s="193">
        <v>76</v>
      </c>
      <c r="AN92" s="191"/>
      <c r="AO92" s="191"/>
      <c r="AP92" s="192" t="e">
        <f t="shared" si="139"/>
        <v>#DIV/0!</v>
      </c>
      <c r="AQ92" s="193">
        <v>76</v>
      </c>
      <c r="AR92" s="193">
        <v>76</v>
      </c>
      <c r="AS92" s="192" t="e">
        <f t="shared" si="140"/>
        <v>#DIV/0!</v>
      </c>
      <c r="AT92" s="192" t="e">
        <f t="shared" si="141"/>
        <v>#DIV/0!</v>
      </c>
      <c r="AU92" s="189" t="e">
        <f t="shared" si="127"/>
        <v>#DIV/0!</v>
      </c>
      <c r="AW92" s="467"/>
      <c r="AX92" s="193" t="s">
        <v>180</v>
      </c>
      <c r="AY92" s="191"/>
      <c r="AZ92" s="191"/>
      <c r="BA92" s="192" t="e">
        <f t="shared" si="142"/>
        <v>#DIV/0!</v>
      </c>
      <c r="BB92" s="193">
        <v>67</v>
      </c>
      <c r="BC92" s="193">
        <v>76</v>
      </c>
      <c r="BD92" s="191"/>
      <c r="BE92" s="191"/>
      <c r="BF92" s="192" t="e">
        <f t="shared" si="143"/>
        <v>#DIV/0!</v>
      </c>
      <c r="BG92" s="193">
        <v>76</v>
      </c>
      <c r="BH92" s="193">
        <v>76</v>
      </c>
      <c r="BI92" s="192" t="e">
        <f t="shared" si="144"/>
        <v>#DIV/0!</v>
      </c>
      <c r="BJ92" s="192" t="e">
        <f t="shared" si="145"/>
        <v>#DIV/0!</v>
      </c>
      <c r="BK92" s="189" t="e">
        <f t="shared" si="128"/>
        <v>#DIV/0!</v>
      </c>
      <c r="BM92" s="467"/>
      <c r="BN92" s="193" t="s">
        <v>180</v>
      </c>
      <c r="BO92" s="191"/>
      <c r="BP92" s="191"/>
      <c r="BQ92" s="192" t="e">
        <f t="shared" si="146"/>
        <v>#DIV/0!</v>
      </c>
      <c r="BR92" s="193">
        <v>67</v>
      </c>
      <c r="BS92" s="193">
        <v>76</v>
      </c>
      <c r="BT92" s="191"/>
      <c r="BU92" s="191"/>
      <c r="BV92" s="192" t="e">
        <f t="shared" si="147"/>
        <v>#DIV/0!</v>
      </c>
      <c r="BW92" s="193">
        <v>76</v>
      </c>
      <c r="BX92" s="193">
        <v>76</v>
      </c>
      <c r="BY92" s="192" t="e">
        <f t="shared" si="148"/>
        <v>#DIV/0!</v>
      </c>
      <c r="BZ92" s="192" t="e">
        <f t="shared" si="149"/>
        <v>#DIV/0!</v>
      </c>
      <c r="CA92" s="189" t="e">
        <f t="shared" si="129"/>
        <v>#DIV/0!</v>
      </c>
    </row>
    <row r="93" spans="1:79" ht="14.4" customHeight="1" x14ac:dyDescent="0.3">
      <c r="A93" s="467" t="s">
        <v>181</v>
      </c>
      <c r="B93" s="190" t="s">
        <v>182</v>
      </c>
      <c r="C93" s="97"/>
      <c r="D93" s="97"/>
      <c r="E93" s="189" t="e">
        <f t="shared" si="130"/>
        <v>#DIV/0!</v>
      </c>
      <c r="F93" s="190">
        <v>7</v>
      </c>
      <c r="G93" s="190">
        <v>10</v>
      </c>
      <c r="H93" s="97"/>
      <c r="I93" s="97"/>
      <c r="J93" s="189" t="e">
        <f t="shared" si="131"/>
        <v>#DIV/0!</v>
      </c>
      <c r="K93" s="190">
        <v>9</v>
      </c>
      <c r="L93" s="190">
        <v>10</v>
      </c>
      <c r="M93" s="189" t="e">
        <f t="shared" si="132"/>
        <v>#DIV/0!</v>
      </c>
      <c r="N93" s="189" t="e">
        <f t="shared" si="133"/>
        <v>#DIV/0!</v>
      </c>
      <c r="O93" s="189" t="e">
        <f t="shared" si="125"/>
        <v>#DIV/0!</v>
      </c>
      <c r="Q93" s="467" t="s">
        <v>181</v>
      </c>
      <c r="R93" s="190" t="s">
        <v>182</v>
      </c>
      <c r="S93" s="97"/>
      <c r="T93" s="97"/>
      <c r="U93" s="189" t="e">
        <f t="shared" si="134"/>
        <v>#DIV/0!</v>
      </c>
      <c r="V93" s="190">
        <v>7</v>
      </c>
      <c r="W93" s="190">
        <v>10</v>
      </c>
      <c r="X93" s="97"/>
      <c r="Y93" s="97"/>
      <c r="Z93" s="189" t="e">
        <f t="shared" si="135"/>
        <v>#DIV/0!</v>
      </c>
      <c r="AA93" s="190">
        <v>9</v>
      </c>
      <c r="AB93" s="190">
        <v>10</v>
      </c>
      <c r="AC93" s="189" t="e">
        <f t="shared" si="136"/>
        <v>#DIV/0!</v>
      </c>
      <c r="AD93" s="189" t="e">
        <f t="shared" si="137"/>
        <v>#DIV/0!</v>
      </c>
      <c r="AE93" s="189" t="e">
        <f t="shared" si="126"/>
        <v>#DIV/0!</v>
      </c>
      <c r="AG93" s="467" t="s">
        <v>181</v>
      </c>
      <c r="AH93" s="190" t="s">
        <v>182</v>
      </c>
      <c r="AI93" s="97"/>
      <c r="AJ93" s="97"/>
      <c r="AK93" s="189" t="e">
        <f t="shared" si="138"/>
        <v>#DIV/0!</v>
      </c>
      <c r="AL93" s="190">
        <v>7</v>
      </c>
      <c r="AM93" s="190">
        <v>10</v>
      </c>
      <c r="AN93" s="97"/>
      <c r="AO93" s="97"/>
      <c r="AP93" s="189" t="e">
        <f t="shared" si="139"/>
        <v>#DIV/0!</v>
      </c>
      <c r="AQ93" s="190">
        <v>9</v>
      </c>
      <c r="AR93" s="190">
        <v>10</v>
      </c>
      <c r="AS93" s="189" t="e">
        <f t="shared" si="140"/>
        <v>#DIV/0!</v>
      </c>
      <c r="AT93" s="189" t="e">
        <f t="shared" si="141"/>
        <v>#DIV/0!</v>
      </c>
      <c r="AU93" s="189" t="e">
        <f t="shared" si="127"/>
        <v>#DIV/0!</v>
      </c>
      <c r="AW93" s="467" t="s">
        <v>181</v>
      </c>
      <c r="AX93" s="190" t="s">
        <v>182</v>
      </c>
      <c r="AY93" s="97"/>
      <c r="AZ93" s="97"/>
      <c r="BA93" s="189" t="e">
        <f t="shared" si="142"/>
        <v>#DIV/0!</v>
      </c>
      <c r="BB93" s="190">
        <v>7</v>
      </c>
      <c r="BC93" s="190">
        <v>10</v>
      </c>
      <c r="BD93" s="97"/>
      <c r="BE93" s="97"/>
      <c r="BF93" s="189" t="e">
        <f t="shared" si="143"/>
        <v>#DIV/0!</v>
      </c>
      <c r="BG93" s="190">
        <v>9</v>
      </c>
      <c r="BH93" s="190">
        <v>10</v>
      </c>
      <c r="BI93" s="189" t="e">
        <f t="shared" si="144"/>
        <v>#DIV/0!</v>
      </c>
      <c r="BJ93" s="189" t="e">
        <f t="shared" si="145"/>
        <v>#DIV/0!</v>
      </c>
      <c r="BK93" s="189" t="e">
        <f t="shared" si="128"/>
        <v>#DIV/0!</v>
      </c>
      <c r="BM93" s="467" t="s">
        <v>181</v>
      </c>
      <c r="BN93" s="190" t="s">
        <v>182</v>
      </c>
      <c r="BO93" s="97"/>
      <c r="BP93" s="97"/>
      <c r="BQ93" s="189" t="e">
        <f t="shared" si="146"/>
        <v>#DIV/0!</v>
      </c>
      <c r="BR93" s="190">
        <v>7</v>
      </c>
      <c r="BS93" s="190">
        <v>10</v>
      </c>
      <c r="BT93" s="97"/>
      <c r="BU93" s="97"/>
      <c r="BV93" s="189" t="e">
        <f t="shared" si="147"/>
        <v>#DIV/0!</v>
      </c>
      <c r="BW93" s="190">
        <v>9</v>
      </c>
      <c r="BX93" s="190">
        <v>10</v>
      </c>
      <c r="BY93" s="189" t="e">
        <f t="shared" si="148"/>
        <v>#DIV/0!</v>
      </c>
      <c r="BZ93" s="189" t="e">
        <f t="shared" si="149"/>
        <v>#DIV/0!</v>
      </c>
      <c r="CA93" s="189" t="e">
        <f t="shared" si="129"/>
        <v>#DIV/0!</v>
      </c>
    </row>
    <row r="94" spans="1:79" x14ac:dyDescent="0.3">
      <c r="A94" s="467"/>
      <c r="B94" s="197" t="s">
        <v>183</v>
      </c>
      <c r="C94" s="97"/>
      <c r="D94" s="97"/>
      <c r="E94" s="189" t="e">
        <f t="shared" si="130"/>
        <v>#DIV/0!</v>
      </c>
      <c r="F94" s="190">
        <v>24</v>
      </c>
      <c r="G94" s="190">
        <v>30</v>
      </c>
      <c r="H94" s="97"/>
      <c r="I94" s="97"/>
      <c r="J94" s="189" t="e">
        <f t="shared" si="131"/>
        <v>#DIV/0!</v>
      </c>
      <c r="K94" s="190">
        <v>28</v>
      </c>
      <c r="L94" s="190">
        <v>30</v>
      </c>
      <c r="M94" s="189" t="e">
        <f t="shared" si="132"/>
        <v>#DIV/0!</v>
      </c>
      <c r="N94" s="189" t="e">
        <f t="shared" si="133"/>
        <v>#DIV/0!</v>
      </c>
      <c r="O94" s="189" t="e">
        <f t="shared" si="125"/>
        <v>#DIV/0!</v>
      </c>
      <c r="Q94" s="467"/>
      <c r="R94" s="197" t="s">
        <v>183</v>
      </c>
      <c r="S94" s="97"/>
      <c r="T94" s="97"/>
      <c r="U94" s="189" t="e">
        <f t="shared" si="134"/>
        <v>#DIV/0!</v>
      </c>
      <c r="V94" s="190">
        <v>24</v>
      </c>
      <c r="W94" s="190">
        <v>30</v>
      </c>
      <c r="X94" s="97"/>
      <c r="Y94" s="97"/>
      <c r="Z94" s="189" t="e">
        <f t="shared" si="135"/>
        <v>#DIV/0!</v>
      </c>
      <c r="AA94" s="190">
        <v>28</v>
      </c>
      <c r="AB94" s="190">
        <v>30</v>
      </c>
      <c r="AC94" s="189" t="e">
        <f t="shared" si="136"/>
        <v>#DIV/0!</v>
      </c>
      <c r="AD94" s="189" t="e">
        <f t="shared" si="137"/>
        <v>#DIV/0!</v>
      </c>
      <c r="AE94" s="189" t="e">
        <f t="shared" si="126"/>
        <v>#DIV/0!</v>
      </c>
      <c r="AG94" s="467"/>
      <c r="AH94" s="197" t="s">
        <v>183</v>
      </c>
      <c r="AI94" s="97"/>
      <c r="AJ94" s="97"/>
      <c r="AK94" s="189" t="e">
        <f t="shared" si="138"/>
        <v>#DIV/0!</v>
      </c>
      <c r="AL94" s="190">
        <v>24</v>
      </c>
      <c r="AM94" s="190">
        <v>30</v>
      </c>
      <c r="AN94" s="97"/>
      <c r="AO94" s="97"/>
      <c r="AP94" s="189" t="e">
        <f t="shared" si="139"/>
        <v>#DIV/0!</v>
      </c>
      <c r="AQ94" s="190">
        <v>28</v>
      </c>
      <c r="AR94" s="190">
        <v>30</v>
      </c>
      <c r="AS94" s="189" t="e">
        <f t="shared" si="140"/>
        <v>#DIV/0!</v>
      </c>
      <c r="AT94" s="189" t="e">
        <f t="shared" si="141"/>
        <v>#DIV/0!</v>
      </c>
      <c r="AU94" s="189" t="e">
        <f t="shared" si="127"/>
        <v>#DIV/0!</v>
      </c>
      <c r="AW94" s="467"/>
      <c r="AX94" s="197" t="s">
        <v>183</v>
      </c>
      <c r="AY94" s="97"/>
      <c r="AZ94" s="97"/>
      <c r="BA94" s="189" t="e">
        <f t="shared" si="142"/>
        <v>#DIV/0!</v>
      </c>
      <c r="BB94" s="190">
        <v>24</v>
      </c>
      <c r="BC94" s="190">
        <v>30</v>
      </c>
      <c r="BD94" s="97"/>
      <c r="BE94" s="97"/>
      <c r="BF94" s="189" t="e">
        <f t="shared" si="143"/>
        <v>#DIV/0!</v>
      </c>
      <c r="BG94" s="190">
        <v>28</v>
      </c>
      <c r="BH94" s="190">
        <v>30</v>
      </c>
      <c r="BI94" s="189" t="e">
        <f t="shared" si="144"/>
        <v>#DIV/0!</v>
      </c>
      <c r="BJ94" s="189" t="e">
        <f t="shared" si="145"/>
        <v>#DIV/0!</v>
      </c>
      <c r="BK94" s="189" t="e">
        <f t="shared" si="128"/>
        <v>#DIV/0!</v>
      </c>
      <c r="BM94" s="467"/>
      <c r="BN94" s="197" t="s">
        <v>183</v>
      </c>
      <c r="BO94" s="97"/>
      <c r="BP94" s="97"/>
      <c r="BQ94" s="189" t="e">
        <f t="shared" si="146"/>
        <v>#DIV/0!</v>
      </c>
      <c r="BR94" s="190">
        <v>24</v>
      </c>
      <c r="BS94" s="190">
        <v>30</v>
      </c>
      <c r="BT94" s="97"/>
      <c r="BU94" s="97"/>
      <c r="BV94" s="189" t="e">
        <f t="shared" si="147"/>
        <v>#DIV/0!</v>
      </c>
      <c r="BW94" s="190">
        <v>28</v>
      </c>
      <c r="BX94" s="190">
        <v>30</v>
      </c>
      <c r="BY94" s="189" t="e">
        <f t="shared" si="148"/>
        <v>#DIV/0!</v>
      </c>
      <c r="BZ94" s="189" t="e">
        <f t="shared" si="149"/>
        <v>#DIV/0!</v>
      </c>
      <c r="CA94" s="189" t="e">
        <f t="shared" si="129"/>
        <v>#DIV/0!</v>
      </c>
    </row>
    <row r="95" spans="1:79" ht="18" x14ac:dyDescent="0.35">
      <c r="A95" s="474" t="s">
        <v>191</v>
      </c>
      <c r="B95" s="457"/>
      <c r="C95" s="457"/>
      <c r="D95" s="457"/>
      <c r="E95" s="457"/>
      <c r="F95" s="457"/>
      <c r="G95" s="457"/>
      <c r="H95" s="457"/>
      <c r="I95" s="457"/>
      <c r="J95" s="457"/>
      <c r="K95" s="457"/>
      <c r="L95" s="457"/>
      <c r="M95" s="457"/>
      <c r="N95" s="457"/>
      <c r="O95" s="457"/>
      <c r="Q95" s="474" t="s">
        <v>191</v>
      </c>
      <c r="R95" s="457"/>
      <c r="S95" s="457"/>
      <c r="T95" s="457"/>
      <c r="U95" s="457"/>
      <c r="V95" s="457"/>
      <c r="W95" s="457"/>
      <c r="X95" s="457"/>
      <c r="Y95" s="457"/>
      <c r="Z95" s="457"/>
      <c r="AA95" s="457"/>
      <c r="AB95" s="457"/>
      <c r="AC95" s="457"/>
      <c r="AD95" s="457"/>
      <c r="AE95" s="457"/>
      <c r="AG95" s="474" t="s">
        <v>191</v>
      </c>
      <c r="AH95" s="457"/>
      <c r="AI95" s="457"/>
      <c r="AJ95" s="457"/>
      <c r="AK95" s="457"/>
      <c r="AL95" s="457"/>
      <c r="AM95" s="457"/>
      <c r="AN95" s="457"/>
      <c r="AO95" s="457"/>
      <c r="AP95" s="457"/>
      <c r="AQ95" s="457"/>
      <c r="AR95" s="457"/>
      <c r="AS95" s="457"/>
      <c r="AT95" s="457"/>
      <c r="AU95" s="457"/>
      <c r="AW95" s="474" t="s">
        <v>191</v>
      </c>
      <c r="AX95" s="457"/>
      <c r="AY95" s="457"/>
      <c r="AZ95" s="457"/>
      <c r="BA95" s="457"/>
      <c r="BB95" s="457"/>
      <c r="BC95" s="457"/>
      <c r="BD95" s="457"/>
      <c r="BE95" s="457"/>
      <c r="BF95" s="457"/>
      <c r="BG95" s="457"/>
      <c r="BH95" s="457"/>
      <c r="BI95" s="457"/>
      <c r="BJ95" s="457"/>
      <c r="BK95" s="457"/>
      <c r="BM95" s="474" t="s">
        <v>191</v>
      </c>
      <c r="BN95" s="457"/>
      <c r="BO95" s="457"/>
      <c r="BP95" s="457"/>
      <c r="BQ95" s="457"/>
      <c r="BR95" s="457"/>
      <c r="BS95" s="457"/>
      <c r="BT95" s="457"/>
      <c r="BU95" s="457"/>
      <c r="BV95" s="457"/>
      <c r="BW95" s="457"/>
      <c r="BX95" s="457"/>
      <c r="BY95" s="457"/>
      <c r="BZ95" s="457"/>
      <c r="CA95" s="457"/>
    </row>
    <row r="96" spans="1:79" x14ac:dyDescent="0.3">
      <c r="A96" s="396" t="s">
        <v>44</v>
      </c>
      <c r="B96" s="457"/>
      <c r="C96" s="457"/>
      <c r="D96" s="457"/>
      <c r="E96" s="457"/>
      <c r="F96" s="457"/>
      <c r="G96" s="457"/>
      <c r="H96" s="457"/>
      <c r="I96" s="457"/>
      <c r="J96" s="457"/>
      <c r="K96" s="457"/>
      <c r="L96" s="457"/>
      <c r="M96" s="475" t="s">
        <v>45</v>
      </c>
      <c r="N96" s="475"/>
      <c r="O96" s="475"/>
      <c r="Q96" s="396" t="s">
        <v>44</v>
      </c>
      <c r="R96" s="457"/>
      <c r="S96" s="457"/>
      <c r="T96" s="457"/>
      <c r="U96" s="457"/>
      <c r="V96" s="457"/>
      <c r="W96" s="457"/>
      <c r="X96" s="457"/>
      <c r="Y96" s="457"/>
      <c r="Z96" s="457"/>
      <c r="AA96" s="457"/>
      <c r="AB96" s="457"/>
      <c r="AC96" s="475" t="s">
        <v>45</v>
      </c>
      <c r="AD96" s="475"/>
      <c r="AE96" s="475"/>
      <c r="AG96" s="396" t="s">
        <v>44</v>
      </c>
      <c r="AH96" s="457"/>
      <c r="AI96" s="457"/>
      <c r="AJ96" s="457"/>
      <c r="AK96" s="457"/>
      <c r="AL96" s="457"/>
      <c r="AM96" s="457"/>
      <c r="AN96" s="457"/>
      <c r="AO96" s="457"/>
      <c r="AP96" s="457"/>
      <c r="AQ96" s="457"/>
      <c r="AR96" s="457"/>
      <c r="AS96" s="475" t="s">
        <v>45</v>
      </c>
      <c r="AT96" s="475"/>
      <c r="AU96" s="475"/>
      <c r="AW96" s="396" t="s">
        <v>44</v>
      </c>
      <c r="AX96" s="457"/>
      <c r="AY96" s="457"/>
      <c r="AZ96" s="457"/>
      <c r="BA96" s="457"/>
      <c r="BB96" s="457"/>
      <c r="BC96" s="457"/>
      <c r="BD96" s="457"/>
      <c r="BE96" s="457"/>
      <c r="BF96" s="457"/>
      <c r="BG96" s="457"/>
      <c r="BH96" s="457"/>
      <c r="BI96" s="475" t="s">
        <v>45</v>
      </c>
      <c r="BJ96" s="475"/>
      <c r="BK96" s="475"/>
      <c r="BM96" s="396" t="s">
        <v>44</v>
      </c>
      <c r="BN96" s="457"/>
      <c r="BO96" s="457"/>
      <c r="BP96" s="457"/>
      <c r="BQ96" s="457"/>
      <c r="BR96" s="457"/>
      <c r="BS96" s="457"/>
      <c r="BT96" s="457"/>
      <c r="BU96" s="457"/>
      <c r="BV96" s="457"/>
      <c r="BW96" s="457"/>
      <c r="BX96" s="457"/>
      <c r="BY96" s="475" t="s">
        <v>45</v>
      </c>
      <c r="BZ96" s="475"/>
      <c r="CA96" s="475"/>
    </row>
    <row r="97" spans="1:79" ht="14.4" customHeight="1" x14ac:dyDescent="0.3">
      <c r="A97" s="476"/>
      <c r="B97" s="477"/>
      <c r="C97" s="468" t="s">
        <v>150</v>
      </c>
      <c r="D97" s="469"/>
      <c r="E97" s="469"/>
      <c r="F97" s="469"/>
      <c r="G97" s="470"/>
      <c r="H97" s="468" t="s">
        <v>151</v>
      </c>
      <c r="I97" s="469"/>
      <c r="J97" s="469"/>
      <c r="K97" s="469"/>
      <c r="L97" s="470"/>
      <c r="M97" s="471" t="s">
        <v>73</v>
      </c>
      <c r="N97" s="472"/>
      <c r="O97" s="473"/>
      <c r="Q97" s="476"/>
      <c r="R97" s="477"/>
      <c r="S97" s="468" t="s">
        <v>150</v>
      </c>
      <c r="T97" s="469"/>
      <c r="U97" s="469"/>
      <c r="V97" s="469"/>
      <c r="W97" s="470"/>
      <c r="X97" s="468" t="s">
        <v>151</v>
      </c>
      <c r="Y97" s="469"/>
      <c r="Z97" s="469"/>
      <c r="AA97" s="469"/>
      <c r="AB97" s="470"/>
      <c r="AC97" s="471" t="s">
        <v>73</v>
      </c>
      <c r="AD97" s="472"/>
      <c r="AE97" s="473"/>
      <c r="AG97" s="476"/>
      <c r="AH97" s="477"/>
      <c r="AI97" s="468" t="s">
        <v>150</v>
      </c>
      <c r="AJ97" s="469"/>
      <c r="AK97" s="469"/>
      <c r="AL97" s="469"/>
      <c r="AM97" s="470"/>
      <c r="AN97" s="468" t="s">
        <v>151</v>
      </c>
      <c r="AO97" s="469"/>
      <c r="AP97" s="469"/>
      <c r="AQ97" s="469"/>
      <c r="AR97" s="470"/>
      <c r="AS97" s="471" t="s">
        <v>73</v>
      </c>
      <c r="AT97" s="472"/>
      <c r="AU97" s="473"/>
      <c r="AW97" s="476"/>
      <c r="AX97" s="477"/>
      <c r="AY97" s="468" t="s">
        <v>150</v>
      </c>
      <c r="AZ97" s="469"/>
      <c r="BA97" s="469"/>
      <c r="BB97" s="469"/>
      <c r="BC97" s="470"/>
      <c r="BD97" s="468" t="s">
        <v>151</v>
      </c>
      <c r="BE97" s="469"/>
      <c r="BF97" s="469"/>
      <c r="BG97" s="469"/>
      <c r="BH97" s="470"/>
      <c r="BI97" s="471" t="s">
        <v>73</v>
      </c>
      <c r="BJ97" s="472"/>
      <c r="BK97" s="473"/>
      <c r="BM97" s="476"/>
      <c r="BN97" s="477"/>
      <c r="BO97" s="468" t="s">
        <v>150</v>
      </c>
      <c r="BP97" s="469"/>
      <c r="BQ97" s="469"/>
      <c r="BR97" s="469"/>
      <c r="BS97" s="470"/>
      <c r="BT97" s="468" t="s">
        <v>151</v>
      </c>
      <c r="BU97" s="469"/>
      <c r="BV97" s="469"/>
      <c r="BW97" s="469"/>
      <c r="BX97" s="470"/>
      <c r="BY97" s="471" t="s">
        <v>73</v>
      </c>
      <c r="BZ97" s="472"/>
      <c r="CA97" s="473"/>
    </row>
    <row r="98" spans="1:79" ht="43.2" x14ac:dyDescent="0.3">
      <c r="A98" s="478"/>
      <c r="B98" s="479"/>
      <c r="C98" s="9" t="s">
        <v>152</v>
      </c>
      <c r="D98" s="9" t="s">
        <v>153</v>
      </c>
      <c r="E98" s="198" t="s">
        <v>154</v>
      </c>
      <c r="F98" s="9" t="s">
        <v>155</v>
      </c>
      <c r="G98" s="9" t="s">
        <v>156</v>
      </c>
      <c r="H98" s="9" t="s">
        <v>152</v>
      </c>
      <c r="I98" s="9" t="s">
        <v>153</v>
      </c>
      <c r="J98" s="198" t="s">
        <v>154</v>
      </c>
      <c r="K98" s="9" t="s">
        <v>157</v>
      </c>
      <c r="L98" s="9" t="s">
        <v>156</v>
      </c>
      <c r="M98" s="198" t="s">
        <v>158</v>
      </c>
      <c r="N98" s="198" t="s">
        <v>159</v>
      </c>
      <c r="O98" s="198" t="s">
        <v>160</v>
      </c>
      <c r="Q98" s="478"/>
      <c r="R98" s="479"/>
      <c r="S98" s="9" t="s">
        <v>152</v>
      </c>
      <c r="T98" s="9" t="s">
        <v>153</v>
      </c>
      <c r="U98" s="198" t="s">
        <v>154</v>
      </c>
      <c r="V98" s="9" t="s">
        <v>155</v>
      </c>
      <c r="W98" s="9" t="s">
        <v>156</v>
      </c>
      <c r="X98" s="9" t="s">
        <v>152</v>
      </c>
      <c r="Y98" s="9" t="s">
        <v>153</v>
      </c>
      <c r="Z98" s="198" t="s">
        <v>154</v>
      </c>
      <c r="AA98" s="9" t="s">
        <v>157</v>
      </c>
      <c r="AB98" s="9" t="s">
        <v>156</v>
      </c>
      <c r="AC98" s="198" t="s">
        <v>158</v>
      </c>
      <c r="AD98" s="198" t="s">
        <v>159</v>
      </c>
      <c r="AE98" s="198" t="s">
        <v>160</v>
      </c>
      <c r="AG98" s="478"/>
      <c r="AH98" s="479"/>
      <c r="AI98" s="9" t="s">
        <v>152</v>
      </c>
      <c r="AJ98" s="9" t="s">
        <v>153</v>
      </c>
      <c r="AK98" s="198" t="s">
        <v>154</v>
      </c>
      <c r="AL98" s="9" t="s">
        <v>155</v>
      </c>
      <c r="AM98" s="9" t="s">
        <v>156</v>
      </c>
      <c r="AN98" s="9" t="s">
        <v>152</v>
      </c>
      <c r="AO98" s="9" t="s">
        <v>153</v>
      </c>
      <c r="AP98" s="198" t="s">
        <v>154</v>
      </c>
      <c r="AQ98" s="9" t="s">
        <v>157</v>
      </c>
      <c r="AR98" s="9" t="s">
        <v>156</v>
      </c>
      <c r="AS98" s="198" t="s">
        <v>158</v>
      </c>
      <c r="AT98" s="198" t="s">
        <v>159</v>
      </c>
      <c r="AU98" s="198" t="s">
        <v>160</v>
      </c>
      <c r="AW98" s="478"/>
      <c r="AX98" s="479"/>
      <c r="AY98" s="9" t="s">
        <v>152</v>
      </c>
      <c r="AZ98" s="9" t="s">
        <v>153</v>
      </c>
      <c r="BA98" s="198" t="s">
        <v>154</v>
      </c>
      <c r="BB98" s="9" t="s">
        <v>155</v>
      </c>
      <c r="BC98" s="9" t="s">
        <v>156</v>
      </c>
      <c r="BD98" s="9" t="s">
        <v>152</v>
      </c>
      <c r="BE98" s="9" t="s">
        <v>153</v>
      </c>
      <c r="BF98" s="198" t="s">
        <v>154</v>
      </c>
      <c r="BG98" s="9" t="s">
        <v>157</v>
      </c>
      <c r="BH98" s="9" t="s">
        <v>156</v>
      </c>
      <c r="BI98" s="198" t="s">
        <v>158</v>
      </c>
      <c r="BJ98" s="198" t="s">
        <v>159</v>
      </c>
      <c r="BK98" s="198" t="s">
        <v>160</v>
      </c>
      <c r="BM98" s="478"/>
      <c r="BN98" s="479"/>
      <c r="BO98" s="9" t="s">
        <v>152</v>
      </c>
      <c r="BP98" s="9" t="s">
        <v>153</v>
      </c>
      <c r="BQ98" s="198" t="s">
        <v>154</v>
      </c>
      <c r="BR98" s="9" t="s">
        <v>155</v>
      </c>
      <c r="BS98" s="9" t="s">
        <v>156</v>
      </c>
      <c r="BT98" s="9" t="s">
        <v>152</v>
      </c>
      <c r="BU98" s="9" t="s">
        <v>153</v>
      </c>
      <c r="BV98" s="198" t="s">
        <v>154</v>
      </c>
      <c r="BW98" s="9" t="s">
        <v>157</v>
      </c>
      <c r="BX98" s="9" t="s">
        <v>156</v>
      </c>
      <c r="BY98" s="198" t="s">
        <v>158</v>
      </c>
      <c r="BZ98" s="198" t="s">
        <v>159</v>
      </c>
      <c r="CA98" s="198" t="s">
        <v>160</v>
      </c>
    </row>
    <row r="99" spans="1:79" x14ac:dyDescent="0.3">
      <c r="A99" s="467" t="s">
        <v>171</v>
      </c>
      <c r="B99" s="190" t="s">
        <v>172</v>
      </c>
      <c r="C99" s="97"/>
      <c r="D99" s="97"/>
      <c r="E99" s="189" t="e">
        <f>SUM(D99/C99)*100</f>
        <v>#DIV/0!</v>
      </c>
      <c r="F99" s="190">
        <v>21</v>
      </c>
      <c r="G99" s="190">
        <v>72</v>
      </c>
      <c r="H99" s="97"/>
      <c r="I99" s="97"/>
      <c r="J99" s="189" t="e">
        <f>SUM(I99/H99)*100</f>
        <v>#DIV/0!</v>
      </c>
      <c r="K99" s="190">
        <v>39</v>
      </c>
      <c r="L99" s="190">
        <v>48</v>
      </c>
      <c r="M99" s="189" t="e">
        <f>SUM(100-E99)</f>
        <v>#DIV/0!</v>
      </c>
      <c r="N99" s="189" t="e">
        <f>SUM(M99-(M99*0.5))</f>
        <v>#DIV/0!</v>
      </c>
      <c r="O99" s="189" t="e">
        <f t="shared" ref="O99:O107" si="150">SUM((100-J99)-(100-E99))*-1</f>
        <v>#DIV/0!</v>
      </c>
      <c r="Q99" s="467" t="s">
        <v>171</v>
      </c>
      <c r="R99" s="190" t="s">
        <v>172</v>
      </c>
      <c r="S99" s="97"/>
      <c r="T99" s="97"/>
      <c r="U99" s="189" t="e">
        <f>SUM(T99/S99)*100</f>
        <v>#DIV/0!</v>
      </c>
      <c r="V99" s="190">
        <v>21</v>
      </c>
      <c r="W99" s="190">
        <v>72</v>
      </c>
      <c r="X99" s="97"/>
      <c r="Y99" s="97"/>
      <c r="Z99" s="189" t="e">
        <f>SUM(Y99/X99)*100</f>
        <v>#DIV/0!</v>
      </c>
      <c r="AA99" s="190">
        <v>39</v>
      </c>
      <c r="AB99" s="190">
        <v>48</v>
      </c>
      <c r="AC99" s="189" t="e">
        <f>SUM(100-U99)</f>
        <v>#DIV/0!</v>
      </c>
      <c r="AD99" s="189" t="e">
        <f>SUM(AC99-(AC99*0.5))</f>
        <v>#DIV/0!</v>
      </c>
      <c r="AE99" s="189" t="e">
        <f t="shared" ref="AE99:AE107" si="151">SUM((100-Z99)-(100-U99))*-1</f>
        <v>#DIV/0!</v>
      </c>
      <c r="AG99" s="467" t="s">
        <v>171</v>
      </c>
      <c r="AH99" s="190" t="s">
        <v>172</v>
      </c>
      <c r="AI99" s="97"/>
      <c r="AJ99" s="97"/>
      <c r="AK99" s="189" t="e">
        <f>SUM(AJ99/AI99)*100</f>
        <v>#DIV/0!</v>
      </c>
      <c r="AL99" s="190">
        <v>21</v>
      </c>
      <c r="AM99" s="190">
        <v>72</v>
      </c>
      <c r="AN99" s="97"/>
      <c r="AO99" s="97"/>
      <c r="AP99" s="189" t="e">
        <f>SUM(AO99/AN99)*100</f>
        <v>#DIV/0!</v>
      </c>
      <c r="AQ99" s="190">
        <v>39</v>
      </c>
      <c r="AR99" s="190">
        <v>48</v>
      </c>
      <c r="AS99" s="189" t="e">
        <f>SUM(100-AK99)</f>
        <v>#DIV/0!</v>
      </c>
      <c r="AT99" s="189" t="e">
        <f>SUM(AS99-(AS99*0.5))</f>
        <v>#DIV/0!</v>
      </c>
      <c r="AU99" s="189" t="e">
        <f t="shared" ref="AU99:AU107" si="152">SUM((100-AP99)-(100-AK99))*-1</f>
        <v>#DIV/0!</v>
      </c>
      <c r="AW99" s="467" t="s">
        <v>171</v>
      </c>
      <c r="AX99" s="190" t="s">
        <v>172</v>
      </c>
      <c r="AY99" s="97"/>
      <c r="AZ99" s="97"/>
      <c r="BA99" s="189" t="e">
        <f>SUM(AZ99/AY99)*100</f>
        <v>#DIV/0!</v>
      </c>
      <c r="BB99" s="190">
        <v>21</v>
      </c>
      <c r="BC99" s="190">
        <v>72</v>
      </c>
      <c r="BD99" s="97"/>
      <c r="BE99" s="97"/>
      <c r="BF99" s="189" t="e">
        <f>SUM(BE99/BD99)*100</f>
        <v>#DIV/0!</v>
      </c>
      <c r="BG99" s="190">
        <v>39</v>
      </c>
      <c r="BH99" s="190">
        <v>48</v>
      </c>
      <c r="BI99" s="189" t="e">
        <f>SUM(100-BA99)</f>
        <v>#DIV/0!</v>
      </c>
      <c r="BJ99" s="189" t="e">
        <f>SUM(BI99-(BI99*0.5))</f>
        <v>#DIV/0!</v>
      </c>
      <c r="BK99" s="189" t="e">
        <f t="shared" ref="BK99:BK107" si="153">SUM((100-BF99)-(100-BA99))*-1</f>
        <v>#DIV/0!</v>
      </c>
      <c r="BM99" s="467" t="s">
        <v>171</v>
      </c>
      <c r="BN99" s="190" t="s">
        <v>172</v>
      </c>
      <c r="BO99" s="97"/>
      <c r="BP99" s="97"/>
      <c r="BQ99" s="189" t="e">
        <f>SUM(BP99/BO99)*100</f>
        <v>#DIV/0!</v>
      </c>
      <c r="BR99" s="190">
        <v>21</v>
      </c>
      <c r="BS99" s="190">
        <v>72</v>
      </c>
      <c r="BT99" s="97"/>
      <c r="BU99" s="97"/>
      <c r="BV99" s="189" t="e">
        <f>SUM(BU99/BT99)*100</f>
        <v>#DIV/0!</v>
      </c>
      <c r="BW99" s="190">
        <v>39</v>
      </c>
      <c r="BX99" s="190">
        <v>48</v>
      </c>
      <c r="BY99" s="189" t="e">
        <f>SUM(100-BQ99)</f>
        <v>#DIV/0!</v>
      </c>
      <c r="BZ99" s="189" t="e">
        <f>SUM(BY99-(BY99*0.5))</f>
        <v>#DIV/0!</v>
      </c>
      <c r="CA99" s="189" t="e">
        <f t="shared" ref="CA99:CA107" si="154">SUM((100-BV99)-(100-BQ99))*-1</f>
        <v>#DIV/0!</v>
      </c>
    </row>
    <row r="100" spans="1:79" x14ac:dyDescent="0.3">
      <c r="A100" s="467"/>
      <c r="B100" s="190" t="s">
        <v>173</v>
      </c>
      <c r="C100" s="97"/>
      <c r="D100" s="97"/>
      <c r="E100" s="189" t="e">
        <f t="shared" ref="E100:E107" si="155">SUM(D100/C100)*100</f>
        <v>#DIV/0!</v>
      </c>
      <c r="F100" s="190">
        <v>15</v>
      </c>
      <c r="G100" s="190">
        <v>20</v>
      </c>
      <c r="H100" s="97"/>
      <c r="I100" s="97"/>
      <c r="J100" s="189" t="e">
        <f t="shared" ref="J100:J107" si="156">SUM(I100/H100)*100</f>
        <v>#DIV/0!</v>
      </c>
      <c r="K100" s="190">
        <v>15</v>
      </c>
      <c r="L100" s="190">
        <v>20</v>
      </c>
      <c r="M100" s="189" t="e">
        <f t="shared" ref="M100:M107" si="157">SUM(100-E100)</f>
        <v>#DIV/0!</v>
      </c>
      <c r="N100" s="189" t="e">
        <f t="shared" ref="N100:N107" si="158">SUM(M100-(M100*0.5))</f>
        <v>#DIV/0!</v>
      </c>
      <c r="O100" s="189" t="e">
        <f t="shared" si="150"/>
        <v>#DIV/0!</v>
      </c>
      <c r="Q100" s="467"/>
      <c r="R100" s="190" t="s">
        <v>173</v>
      </c>
      <c r="S100" s="97"/>
      <c r="T100" s="97"/>
      <c r="U100" s="189" t="e">
        <f t="shared" ref="U100:U107" si="159">SUM(T100/S100)*100</f>
        <v>#DIV/0!</v>
      </c>
      <c r="V100" s="190">
        <v>15</v>
      </c>
      <c r="W100" s="190">
        <v>20</v>
      </c>
      <c r="X100" s="97"/>
      <c r="Y100" s="97"/>
      <c r="Z100" s="189" t="e">
        <f t="shared" ref="Z100:Z107" si="160">SUM(Y100/X100)*100</f>
        <v>#DIV/0!</v>
      </c>
      <c r="AA100" s="190">
        <v>15</v>
      </c>
      <c r="AB100" s="190">
        <v>20</v>
      </c>
      <c r="AC100" s="189" t="e">
        <f t="shared" ref="AC100:AC107" si="161">SUM(100-U100)</f>
        <v>#DIV/0!</v>
      </c>
      <c r="AD100" s="189" t="e">
        <f t="shared" ref="AD100:AD107" si="162">SUM(AC100-(AC100*0.5))</f>
        <v>#DIV/0!</v>
      </c>
      <c r="AE100" s="189" t="e">
        <f t="shared" si="151"/>
        <v>#DIV/0!</v>
      </c>
      <c r="AG100" s="467"/>
      <c r="AH100" s="190" t="s">
        <v>173</v>
      </c>
      <c r="AI100" s="97"/>
      <c r="AJ100" s="97"/>
      <c r="AK100" s="189" t="e">
        <f t="shared" ref="AK100:AK107" si="163">SUM(AJ100/AI100)*100</f>
        <v>#DIV/0!</v>
      </c>
      <c r="AL100" s="190">
        <v>15</v>
      </c>
      <c r="AM100" s="190">
        <v>20</v>
      </c>
      <c r="AN100" s="97"/>
      <c r="AO100" s="97"/>
      <c r="AP100" s="189" t="e">
        <f t="shared" ref="AP100:AP107" si="164">SUM(AO100/AN100)*100</f>
        <v>#DIV/0!</v>
      </c>
      <c r="AQ100" s="190">
        <v>15</v>
      </c>
      <c r="AR100" s="190">
        <v>20</v>
      </c>
      <c r="AS100" s="189" t="e">
        <f t="shared" ref="AS100:AS107" si="165">SUM(100-AK100)</f>
        <v>#DIV/0!</v>
      </c>
      <c r="AT100" s="189" t="e">
        <f t="shared" ref="AT100:AT107" si="166">SUM(AS100-(AS100*0.5))</f>
        <v>#DIV/0!</v>
      </c>
      <c r="AU100" s="189" t="e">
        <f t="shared" si="152"/>
        <v>#DIV/0!</v>
      </c>
      <c r="AW100" s="467"/>
      <c r="AX100" s="190" t="s">
        <v>173</v>
      </c>
      <c r="AY100" s="97"/>
      <c r="AZ100" s="97"/>
      <c r="BA100" s="189" t="e">
        <f t="shared" ref="BA100:BA107" si="167">SUM(AZ100/AY100)*100</f>
        <v>#DIV/0!</v>
      </c>
      <c r="BB100" s="190">
        <v>15</v>
      </c>
      <c r="BC100" s="190">
        <v>20</v>
      </c>
      <c r="BD100" s="97"/>
      <c r="BE100" s="97"/>
      <c r="BF100" s="189" t="e">
        <f t="shared" ref="BF100:BF107" si="168">SUM(BE100/BD100)*100</f>
        <v>#DIV/0!</v>
      </c>
      <c r="BG100" s="190">
        <v>15</v>
      </c>
      <c r="BH100" s="190">
        <v>20</v>
      </c>
      <c r="BI100" s="189" t="e">
        <f t="shared" ref="BI100:BI107" si="169">SUM(100-BA100)</f>
        <v>#DIV/0!</v>
      </c>
      <c r="BJ100" s="189" t="e">
        <f t="shared" ref="BJ100:BJ107" si="170">SUM(BI100-(BI100*0.5))</f>
        <v>#DIV/0!</v>
      </c>
      <c r="BK100" s="189" t="e">
        <f t="shared" si="153"/>
        <v>#DIV/0!</v>
      </c>
      <c r="BM100" s="467"/>
      <c r="BN100" s="190" t="s">
        <v>173</v>
      </c>
      <c r="BO100" s="97"/>
      <c r="BP100" s="97"/>
      <c r="BQ100" s="189" t="e">
        <f t="shared" ref="BQ100:BQ107" si="171">SUM(BP100/BO100)*100</f>
        <v>#DIV/0!</v>
      </c>
      <c r="BR100" s="190">
        <v>15</v>
      </c>
      <c r="BS100" s="190">
        <v>20</v>
      </c>
      <c r="BT100" s="97"/>
      <c r="BU100" s="97"/>
      <c r="BV100" s="189" t="e">
        <f t="shared" ref="BV100:BV107" si="172">SUM(BU100/BT100)*100</f>
        <v>#DIV/0!</v>
      </c>
      <c r="BW100" s="190">
        <v>15</v>
      </c>
      <c r="BX100" s="190">
        <v>20</v>
      </c>
      <c r="BY100" s="189" t="e">
        <f t="shared" ref="BY100:BY107" si="173">SUM(100-BQ100)</f>
        <v>#DIV/0!</v>
      </c>
      <c r="BZ100" s="189" t="e">
        <f t="shared" ref="BZ100:BZ107" si="174">SUM(BY100-(BY100*0.5))</f>
        <v>#DIV/0!</v>
      </c>
      <c r="CA100" s="189" t="e">
        <f t="shared" si="154"/>
        <v>#DIV/0!</v>
      </c>
    </row>
    <row r="101" spans="1:79" s="194" customFormat="1" x14ac:dyDescent="0.3">
      <c r="A101" s="467"/>
      <c r="B101" s="193" t="s">
        <v>175</v>
      </c>
      <c r="C101" s="191"/>
      <c r="D101" s="191"/>
      <c r="E101" s="192" t="e">
        <f t="shared" si="155"/>
        <v>#DIV/0!</v>
      </c>
      <c r="F101" s="193">
        <v>36</v>
      </c>
      <c r="G101" s="193">
        <v>92</v>
      </c>
      <c r="H101" s="191"/>
      <c r="I101" s="191"/>
      <c r="J101" s="192" t="e">
        <f t="shared" si="156"/>
        <v>#DIV/0!</v>
      </c>
      <c r="K101" s="193">
        <v>54</v>
      </c>
      <c r="L101" s="193">
        <v>76</v>
      </c>
      <c r="M101" s="192" t="e">
        <f t="shared" si="157"/>
        <v>#DIV/0!</v>
      </c>
      <c r="N101" s="192" t="e">
        <f t="shared" si="158"/>
        <v>#DIV/0!</v>
      </c>
      <c r="O101" s="189" t="e">
        <f t="shared" si="150"/>
        <v>#DIV/0!</v>
      </c>
      <c r="Q101" s="467"/>
      <c r="R101" s="193" t="s">
        <v>175</v>
      </c>
      <c r="S101" s="191"/>
      <c r="T101" s="191"/>
      <c r="U101" s="192" t="e">
        <f t="shared" si="159"/>
        <v>#DIV/0!</v>
      </c>
      <c r="V101" s="193">
        <v>36</v>
      </c>
      <c r="W101" s="193">
        <v>92</v>
      </c>
      <c r="X101" s="191"/>
      <c r="Y101" s="191"/>
      <c r="Z101" s="192" t="e">
        <f t="shared" si="160"/>
        <v>#DIV/0!</v>
      </c>
      <c r="AA101" s="193">
        <v>54</v>
      </c>
      <c r="AB101" s="193">
        <v>76</v>
      </c>
      <c r="AC101" s="192" t="e">
        <f t="shared" si="161"/>
        <v>#DIV/0!</v>
      </c>
      <c r="AD101" s="192" t="e">
        <f t="shared" si="162"/>
        <v>#DIV/0!</v>
      </c>
      <c r="AE101" s="189" t="e">
        <f t="shared" si="151"/>
        <v>#DIV/0!</v>
      </c>
      <c r="AG101" s="467"/>
      <c r="AH101" s="193" t="s">
        <v>175</v>
      </c>
      <c r="AI101" s="191"/>
      <c r="AJ101" s="191"/>
      <c r="AK101" s="192" t="e">
        <f t="shared" si="163"/>
        <v>#DIV/0!</v>
      </c>
      <c r="AL101" s="193">
        <v>36</v>
      </c>
      <c r="AM101" s="193">
        <v>92</v>
      </c>
      <c r="AN101" s="191"/>
      <c r="AO101" s="191"/>
      <c r="AP101" s="192" t="e">
        <f t="shared" si="164"/>
        <v>#DIV/0!</v>
      </c>
      <c r="AQ101" s="193">
        <v>54</v>
      </c>
      <c r="AR101" s="193">
        <v>76</v>
      </c>
      <c r="AS101" s="192" t="e">
        <f t="shared" si="165"/>
        <v>#DIV/0!</v>
      </c>
      <c r="AT101" s="192" t="e">
        <f t="shared" si="166"/>
        <v>#DIV/0!</v>
      </c>
      <c r="AU101" s="189" t="e">
        <f t="shared" si="152"/>
        <v>#DIV/0!</v>
      </c>
      <c r="AW101" s="467"/>
      <c r="AX101" s="193" t="s">
        <v>175</v>
      </c>
      <c r="AY101" s="191"/>
      <c r="AZ101" s="191"/>
      <c r="BA101" s="192" t="e">
        <f t="shared" si="167"/>
        <v>#DIV/0!</v>
      </c>
      <c r="BB101" s="193">
        <v>36</v>
      </c>
      <c r="BC101" s="193">
        <v>92</v>
      </c>
      <c r="BD101" s="191"/>
      <c r="BE101" s="191"/>
      <c r="BF101" s="192" t="e">
        <f t="shared" si="168"/>
        <v>#DIV/0!</v>
      </c>
      <c r="BG101" s="193">
        <v>54</v>
      </c>
      <c r="BH101" s="193">
        <v>76</v>
      </c>
      <c r="BI101" s="192" t="e">
        <f t="shared" si="169"/>
        <v>#DIV/0!</v>
      </c>
      <c r="BJ101" s="192" t="e">
        <f t="shared" si="170"/>
        <v>#DIV/0!</v>
      </c>
      <c r="BK101" s="189" t="e">
        <f t="shared" si="153"/>
        <v>#DIV/0!</v>
      </c>
      <c r="BM101" s="467"/>
      <c r="BN101" s="193" t="s">
        <v>175</v>
      </c>
      <c r="BO101" s="191"/>
      <c r="BP101" s="191"/>
      <c r="BQ101" s="192" t="e">
        <f t="shared" si="171"/>
        <v>#DIV/0!</v>
      </c>
      <c r="BR101" s="193">
        <v>36</v>
      </c>
      <c r="BS101" s="193">
        <v>92</v>
      </c>
      <c r="BT101" s="191"/>
      <c r="BU101" s="191"/>
      <c r="BV101" s="192" t="e">
        <f t="shared" si="172"/>
        <v>#DIV/0!</v>
      </c>
      <c r="BW101" s="193">
        <v>54</v>
      </c>
      <c r="BX101" s="193">
        <v>76</v>
      </c>
      <c r="BY101" s="192" t="e">
        <f t="shared" si="173"/>
        <v>#DIV/0!</v>
      </c>
      <c r="BZ101" s="192" t="e">
        <f t="shared" si="174"/>
        <v>#DIV/0!</v>
      </c>
      <c r="CA101" s="189" t="e">
        <f t="shared" si="154"/>
        <v>#DIV/0!</v>
      </c>
    </row>
    <row r="102" spans="1:79" ht="14.4" customHeight="1" x14ac:dyDescent="0.3">
      <c r="A102" s="467" t="s">
        <v>176</v>
      </c>
      <c r="B102" s="190" t="s">
        <v>190</v>
      </c>
      <c r="C102" s="97"/>
      <c r="D102" s="97"/>
      <c r="E102" s="189" t="e">
        <f t="shared" si="155"/>
        <v>#DIV/0!</v>
      </c>
      <c r="F102" s="190">
        <v>29</v>
      </c>
      <c r="G102" s="190">
        <v>29</v>
      </c>
      <c r="H102" s="97"/>
      <c r="I102" s="97"/>
      <c r="J102" s="189" t="e">
        <f t="shared" si="156"/>
        <v>#DIV/0!</v>
      </c>
      <c r="K102" s="190">
        <v>26</v>
      </c>
      <c r="L102" s="190">
        <v>26</v>
      </c>
      <c r="M102" s="189" t="e">
        <f t="shared" si="157"/>
        <v>#DIV/0!</v>
      </c>
      <c r="N102" s="189" t="e">
        <f t="shared" si="158"/>
        <v>#DIV/0!</v>
      </c>
      <c r="O102" s="189" t="e">
        <f t="shared" si="150"/>
        <v>#DIV/0!</v>
      </c>
      <c r="Q102" s="467" t="s">
        <v>176</v>
      </c>
      <c r="R102" s="190" t="s">
        <v>190</v>
      </c>
      <c r="S102" s="97"/>
      <c r="T102" s="97"/>
      <c r="U102" s="189" t="e">
        <f t="shared" si="159"/>
        <v>#DIV/0!</v>
      </c>
      <c r="V102" s="190">
        <v>29</v>
      </c>
      <c r="W102" s="190">
        <v>29</v>
      </c>
      <c r="X102" s="97"/>
      <c r="Y102" s="97"/>
      <c r="Z102" s="189" t="e">
        <f t="shared" si="160"/>
        <v>#DIV/0!</v>
      </c>
      <c r="AA102" s="190">
        <v>26</v>
      </c>
      <c r="AB102" s="190">
        <v>26</v>
      </c>
      <c r="AC102" s="189" t="e">
        <f t="shared" si="161"/>
        <v>#DIV/0!</v>
      </c>
      <c r="AD102" s="189" t="e">
        <f t="shared" si="162"/>
        <v>#DIV/0!</v>
      </c>
      <c r="AE102" s="189" t="e">
        <f t="shared" si="151"/>
        <v>#DIV/0!</v>
      </c>
      <c r="AG102" s="467" t="s">
        <v>176</v>
      </c>
      <c r="AH102" s="190" t="s">
        <v>190</v>
      </c>
      <c r="AI102" s="97"/>
      <c r="AJ102" s="97"/>
      <c r="AK102" s="189" t="e">
        <f t="shared" si="163"/>
        <v>#DIV/0!</v>
      </c>
      <c r="AL102" s="190">
        <v>29</v>
      </c>
      <c r="AM102" s="190">
        <v>29</v>
      </c>
      <c r="AN102" s="97"/>
      <c r="AO102" s="97"/>
      <c r="AP102" s="189" t="e">
        <f t="shared" si="164"/>
        <v>#DIV/0!</v>
      </c>
      <c r="AQ102" s="190">
        <v>26</v>
      </c>
      <c r="AR102" s="190">
        <v>26</v>
      </c>
      <c r="AS102" s="189" t="e">
        <f t="shared" si="165"/>
        <v>#DIV/0!</v>
      </c>
      <c r="AT102" s="189" t="e">
        <f t="shared" si="166"/>
        <v>#DIV/0!</v>
      </c>
      <c r="AU102" s="189" t="e">
        <f t="shared" si="152"/>
        <v>#DIV/0!</v>
      </c>
      <c r="AW102" s="467" t="s">
        <v>176</v>
      </c>
      <c r="AX102" s="190" t="s">
        <v>190</v>
      </c>
      <c r="AY102" s="97"/>
      <c r="AZ102" s="97"/>
      <c r="BA102" s="189" t="e">
        <f t="shared" si="167"/>
        <v>#DIV/0!</v>
      </c>
      <c r="BB102" s="190">
        <v>29</v>
      </c>
      <c r="BC102" s="190">
        <v>29</v>
      </c>
      <c r="BD102" s="97"/>
      <c r="BE102" s="97"/>
      <c r="BF102" s="189" t="e">
        <f t="shared" si="168"/>
        <v>#DIV/0!</v>
      </c>
      <c r="BG102" s="190">
        <v>26</v>
      </c>
      <c r="BH102" s="190">
        <v>26</v>
      </c>
      <c r="BI102" s="189" t="e">
        <f t="shared" si="169"/>
        <v>#DIV/0!</v>
      </c>
      <c r="BJ102" s="189" t="e">
        <f t="shared" si="170"/>
        <v>#DIV/0!</v>
      </c>
      <c r="BK102" s="189" t="e">
        <f t="shared" si="153"/>
        <v>#DIV/0!</v>
      </c>
      <c r="BM102" s="467" t="s">
        <v>176</v>
      </c>
      <c r="BN102" s="190" t="s">
        <v>190</v>
      </c>
      <c r="BO102" s="97"/>
      <c r="BP102" s="97"/>
      <c r="BQ102" s="189" t="e">
        <f t="shared" si="171"/>
        <v>#DIV/0!</v>
      </c>
      <c r="BR102" s="190">
        <v>29</v>
      </c>
      <c r="BS102" s="190">
        <v>29</v>
      </c>
      <c r="BT102" s="97"/>
      <c r="BU102" s="97"/>
      <c r="BV102" s="189" t="e">
        <f t="shared" si="172"/>
        <v>#DIV/0!</v>
      </c>
      <c r="BW102" s="190">
        <v>26</v>
      </c>
      <c r="BX102" s="190">
        <v>26</v>
      </c>
      <c r="BY102" s="189" t="e">
        <f t="shared" si="173"/>
        <v>#DIV/0!</v>
      </c>
      <c r="BZ102" s="189" t="e">
        <f t="shared" si="174"/>
        <v>#DIV/0!</v>
      </c>
      <c r="CA102" s="189" t="e">
        <f t="shared" si="154"/>
        <v>#DIV/0!</v>
      </c>
    </row>
    <row r="103" spans="1:79" x14ac:dyDescent="0.3">
      <c r="A103" s="467"/>
      <c r="B103" s="190" t="s">
        <v>178</v>
      </c>
      <c r="C103" s="97"/>
      <c r="D103" s="97"/>
      <c r="E103" s="189" t="e">
        <f t="shared" si="155"/>
        <v>#DIV/0!</v>
      </c>
      <c r="F103" s="190">
        <v>25</v>
      </c>
      <c r="G103" s="190">
        <v>25</v>
      </c>
      <c r="H103" s="97"/>
      <c r="I103" s="97"/>
      <c r="J103" s="189" t="e">
        <f t="shared" si="156"/>
        <v>#DIV/0!</v>
      </c>
      <c r="K103" s="190">
        <v>26</v>
      </c>
      <c r="L103" s="190">
        <v>26</v>
      </c>
      <c r="M103" s="189" t="e">
        <f t="shared" si="157"/>
        <v>#DIV/0!</v>
      </c>
      <c r="N103" s="189" t="e">
        <f t="shared" si="158"/>
        <v>#DIV/0!</v>
      </c>
      <c r="O103" s="189" t="e">
        <f t="shared" si="150"/>
        <v>#DIV/0!</v>
      </c>
      <c r="Q103" s="467"/>
      <c r="R103" s="190" t="s">
        <v>178</v>
      </c>
      <c r="S103" s="97"/>
      <c r="T103" s="97"/>
      <c r="U103" s="189" t="e">
        <f t="shared" si="159"/>
        <v>#DIV/0!</v>
      </c>
      <c r="V103" s="190">
        <v>25</v>
      </c>
      <c r="W103" s="190">
        <v>25</v>
      </c>
      <c r="X103" s="97"/>
      <c r="Y103" s="97"/>
      <c r="Z103" s="189" t="e">
        <f t="shared" si="160"/>
        <v>#DIV/0!</v>
      </c>
      <c r="AA103" s="190">
        <v>26</v>
      </c>
      <c r="AB103" s="190">
        <v>26</v>
      </c>
      <c r="AC103" s="189" t="e">
        <f t="shared" si="161"/>
        <v>#DIV/0!</v>
      </c>
      <c r="AD103" s="189" t="e">
        <f t="shared" si="162"/>
        <v>#DIV/0!</v>
      </c>
      <c r="AE103" s="189" t="e">
        <f t="shared" si="151"/>
        <v>#DIV/0!</v>
      </c>
      <c r="AG103" s="467"/>
      <c r="AH103" s="190" t="s">
        <v>178</v>
      </c>
      <c r="AI103" s="97"/>
      <c r="AJ103" s="97"/>
      <c r="AK103" s="189" t="e">
        <f t="shared" si="163"/>
        <v>#DIV/0!</v>
      </c>
      <c r="AL103" s="190">
        <v>25</v>
      </c>
      <c r="AM103" s="190">
        <v>25</v>
      </c>
      <c r="AN103" s="97"/>
      <c r="AO103" s="97"/>
      <c r="AP103" s="189" t="e">
        <f t="shared" si="164"/>
        <v>#DIV/0!</v>
      </c>
      <c r="AQ103" s="190">
        <v>26</v>
      </c>
      <c r="AR103" s="190">
        <v>26</v>
      </c>
      <c r="AS103" s="189" t="e">
        <f t="shared" si="165"/>
        <v>#DIV/0!</v>
      </c>
      <c r="AT103" s="189" t="e">
        <f t="shared" si="166"/>
        <v>#DIV/0!</v>
      </c>
      <c r="AU103" s="189" t="e">
        <f t="shared" si="152"/>
        <v>#DIV/0!</v>
      </c>
      <c r="AW103" s="467"/>
      <c r="AX103" s="190" t="s">
        <v>178</v>
      </c>
      <c r="AY103" s="97"/>
      <c r="AZ103" s="97"/>
      <c r="BA103" s="189" t="e">
        <f t="shared" si="167"/>
        <v>#DIV/0!</v>
      </c>
      <c r="BB103" s="190">
        <v>25</v>
      </c>
      <c r="BC103" s="190">
        <v>25</v>
      </c>
      <c r="BD103" s="97"/>
      <c r="BE103" s="97"/>
      <c r="BF103" s="189" t="e">
        <f t="shared" si="168"/>
        <v>#DIV/0!</v>
      </c>
      <c r="BG103" s="190">
        <v>26</v>
      </c>
      <c r="BH103" s="190">
        <v>26</v>
      </c>
      <c r="BI103" s="189" t="e">
        <f t="shared" si="169"/>
        <v>#DIV/0!</v>
      </c>
      <c r="BJ103" s="189" t="e">
        <f t="shared" si="170"/>
        <v>#DIV/0!</v>
      </c>
      <c r="BK103" s="189" t="e">
        <f t="shared" si="153"/>
        <v>#DIV/0!</v>
      </c>
      <c r="BM103" s="467"/>
      <c r="BN103" s="190" t="s">
        <v>178</v>
      </c>
      <c r="BO103" s="97"/>
      <c r="BP103" s="97"/>
      <c r="BQ103" s="189" t="e">
        <f t="shared" si="171"/>
        <v>#DIV/0!</v>
      </c>
      <c r="BR103" s="190">
        <v>25</v>
      </c>
      <c r="BS103" s="190">
        <v>25</v>
      </c>
      <c r="BT103" s="97"/>
      <c r="BU103" s="97"/>
      <c r="BV103" s="189" t="e">
        <f t="shared" si="172"/>
        <v>#DIV/0!</v>
      </c>
      <c r="BW103" s="190">
        <v>26</v>
      </c>
      <c r="BX103" s="190">
        <v>26</v>
      </c>
      <c r="BY103" s="189" t="e">
        <f t="shared" si="173"/>
        <v>#DIV/0!</v>
      </c>
      <c r="BZ103" s="189" t="e">
        <f t="shared" si="174"/>
        <v>#DIV/0!</v>
      </c>
      <c r="CA103" s="189" t="e">
        <f t="shared" si="154"/>
        <v>#DIV/0!</v>
      </c>
    </row>
    <row r="104" spans="1:79" x14ac:dyDescent="0.3">
      <c r="A104" s="467"/>
      <c r="B104" s="190" t="s">
        <v>179</v>
      </c>
      <c r="C104" s="97"/>
      <c r="D104" s="97"/>
      <c r="E104" s="189" t="e">
        <f t="shared" si="155"/>
        <v>#DIV/0!</v>
      </c>
      <c r="F104" s="190">
        <v>22</v>
      </c>
      <c r="G104" s="190">
        <v>22</v>
      </c>
      <c r="H104" s="97"/>
      <c r="I104" s="97"/>
      <c r="J104" s="189" t="e">
        <f t="shared" si="156"/>
        <v>#DIV/0!</v>
      </c>
      <c r="K104" s="190">
        <v>25</v>
      </c>
      <c r="L104" s="190">
        <v>25</v>
      </c>
      <c r="M104" s="189" t="e">
        <f t="shared" si="157"/>
        <v>#DIV/0!</v>
      </c>
      <c r="N104" s="189" t="e">
        <f t="shared" si="158"/>
        <v>#DIV/0!</v>
      </c>
      <c r="O104" s="189" t="e">
        <f t="shared" si="150"/>
        <v>#DIV/0!</v>
      </c>
      <c r="Q104" s="467"/>
      <c r="R104" s="190" t="s">
        <v>179</v>
      </c>
      <c r="S104" s="97"/>
      <c r="T104" s="97"/>
      <c r="U104" s="189" t="e">
        <f t="shared" si="159"/>
        <v>#DIV/0!</v>
      </c>
      <c r="V104" s="190">
        <v>22</v>
      </c>
      <c r="W104" s="190">
        <v>22</v>
      </c>
      <c r="X104" s="97"/>
      <c r="Y104" s="97"/>
      <c r="Z104" s="189" t="e">
        <f t="shared" si="160"/>
        <v>#DIV/0!</v>
      </c>
      <c r="AA104" s="190">
        <v>25</v>
      </c>
      <c r="AB104" s="190">
        <v>25</v>
      </c>
      <c r="AC104" s="189" t="e">
        <f t="shared" si="161"/>
        <v>#DIV/0!</v>
      </c>
      <c r="AD104" s="189" t="e">
        <f t="shared" si="162"/>
        <v>#DIV/0!</v>
      </c>
      <c r="AE104" s="189" t="e">
        <f t="shared" si="151"/>
        <v>#DIV/0!</v>
      </c>
      <c r="AG104" s="467"/>
      <c r="AH104" s="190" t="s">
        <v>179</v>
      </c>
      <c r="AI104" s="97"/>
      <c r="AJ104" s="97"/>
      <c r="AK104" s="189" t="e">
        <f t="shared" si="163"/>
        <v>#DIV/0!</v>
      </c>
      <c r="AL104" s="190">
        <v>22</v>
      </c>
      <c r="AM104" s="190">
        <v>22</v>
      </c>
      <c r="AN104" s="97"/>
      <c r="AO104" s="97"/>
      <c r="AP104" s="189" t="e">
        <f t="shared" si="164"/>
        <v>#DIV/0!</v>
      </c>
      <c r="AQ104" s="190">
        <v>25</v>
      </c>
      <c r="AR104" s="190">
        <v>25</v>
      </c>
      <c r="AS104" s="189" t="e">
        <f t="shared" si="165"/>
        <v>#DIV/0!</v>
      </c>
      <c r="AT104" s="189" t="e">
        <f t="shared" si="166"/>
        <v>#DIV/0!</v>
      </c>
      <c r="AU104" s="189" t="e">
        <f t="shared" si="152"/>
        <v>#DIV/0!</v>
      </c>
      <c r="AW104" s="467"/>
      <c r="AX104" s="190" t="s">
        <v>179</v>
      </c>
      <c r="AY104" s="97"/>
      <c r="AZ104" s="97"/>
      <c r="BA104" s="189" t="e">
        <f t="shared" si="167"/>
        <v>#DIV/0!</v>
      </c>
      <c r="BB104" s="190">
        <v>22</v>
      </c>
      <c r="BC104" s="190">
        <v>22</v>
      </c>
      <c r="BD104" s="97"/>
      <c r="BE104" s="97"/>
      <c r="BF104" s="189" t="e">
        <f t="shared" si="168"/>
        <v>#DIV/0!</v>
      </c>
      <c r="BG104" s="190">
        <v>25</v>
      </c>
      <c r="BH104" s="190">
        <v>25</v>
      </c>
      <c r="BI104" s="189" t="e">
        <f t="shared" si="169"/>
        <v>#DIV/0!</v>
      </c>
      <c r="BJ104" s="189" t="e">
        <f t="shared" si="170"/>
        <v>#DIV/0!</v>
      </c>
      <c r="BK104" s="189" t="e">
        <f t="shared" si="153"/>
        <v>#DIV/0!</v>
      </c>
      <c r="BM104" s="467"/>
      <c r="BN104" s="190" t="s">
        <v>179</v>
      </c>
      <c r="BO104" s="97"/>
      <c r="BP104" s="97"/>
      <c r="BQ104" s="189" t="e">
        <f t="shared" si="171"/>
        <v>#DIV/0!</v>
      </c>
      <c r="BR104" s="190">
        <v>22</v>
      </c>
      <c r="BS104" s="190">
        <v>22</v>
      </c>
      <c r="BT104" s="97"/>
      <c r="BU104" s="97"/>
      <c r="BV104" s="189" t="e">
        <f t="shared" si="172"/>
        <v>#DIV/0!</v>
      </c>
      <c r="BW104" s="190">
        <v>25</v>
      </c>
      <c r="BX104" s="190">
        <v>25</v>
      </c>
      <c r="BY104" s="189" t="e">
        <f t="shared" si="173"/>
        <v>#DIV/0!</v>
      </c>
      <c r="BZ104" s="189" t="e">
        <f t="shared" si="174"/>
        <v>#DIV/0!</v>
      </c>
      <c r="CA104" s="189" t="e">
        <f t="shared" si="154"/>
        <v>#DIV/0!</v>
      </c>
    </row>
    <row r="105" spans="1:79" s="194" customFormat="1" x14ac:dyDescent="0.3">
      <c r="A105" s="467"/>
      <c r="B105" s="193" t="s">
        <v>180</v>
      </c>
      <c r="C105" s="191"/>
      <c r="D105" s="191"/>
      <c r="E105" s="192" t="e">
        <f t="shared" si="155"/>
        <v>#DIV/0!</v>
      </c>
      <c r="F105" s="193">
        <v>76</v>
      </c>
      <c r="G105" s="190">
        <v>76</v>
      </c>
      <c r="H105" s="191"/>
      <c r="I105" s="191"/>
      <c r="J105" s="192" t="e">
        <f t="shared" si="156"/>
        <v>#DIV/0!</v>
      </c>
      <c r="K105" s="193">
        <v>77</v>
      </c>
      <c r="L105" s="193">
        <v>77</v>
      </c>
      <c r="M105" s="192" t="e">
        <f t="shared" si="157"/>
        <v>#DIV/0!</v>
      </c>
      <c r="N105" s="192" t="e">
        <f t="shared" si="158"/>
        <v>#DIV/0!</v>
      </c>
      <c r="O105" s="189" t="e">
        <f t="shared" si="150"/>
        <v>#DIV/0!</v>
      </c>
      <c r="Q105" s="467"/>
      <c r="R105" s="193" t="s">
        <v>180</v>
      </c>
      <c r="S105" s="191"/>
      <c r="T105" s="191"/>
      <c r="U105" s="192" t="e">
        <f t="shared" si="159"/>
        <v>#DIV/0!</v>
      </c>
      <c r="V105" s="193">
        <v>76</v>
      </c>
      <c r="W105" s="190">
        <v>76</v>
      </c>
      <c r="X105" s="191"/>
      <c r="Y105" s="191"/>
      <c r="Z105" s="192" t="e">
        <f t="shared" si="160"/>
        <v>#DIV/0!</v>
      </c>
      <c r="AA105" s="193">
        <v>77</v>
      </c>
      <c r="AB105" s="193">
        <v>77</v>
      </c>
      <c r="AC105" s="192" t="e">
        <f t="shared" si="161"/>
        <v>#DIV/0!</v>
      </c>
      <c r="AD105" s="192" t="e">
        <f t="shared" si="162"/>
        <v>#DIV/0!</v>
      </c>
      <c r="AE105" s="189" t="e">
        <f t="shared" si="151"/>
        <v>#DIV/0!</v>
      </c>
      <c r="AG105" s="467"/>
      <c r="AH105" s="193" t="s">
        <v>180</v>
      </c>
      <c r="AI105" s="191"/>
      <c r="AJ105" s="191"/>
      <c r="AK105" s="192" t="e">
        <f t="shared" si="163"/>
        <v>#DIV/0!</v>
      </c>
      <c r="AL105" s="193">
        <v>76</v>
      </c>
      <c r="AM105" s="190">
        <v>76</v>
      </c>
      <c r="AN105" s="191"/>
      <c r="AO105" s="191"/>
      <c r="AP105" s="192" t="e">
        <f t="shared" si="164"/>
        <v>#DIV/0!</v>
      </c>
      <c r="AQ105" s="193">
        <v>77</v>
      </c>
      <c r="AR105" s="193">
        <v>77</v>
      </c>
      <c r="AS105" s="192" t="e">
        <f t="shared" si="165"/>
        <v>#DIV/0!</v>
      </c>
      <c r="AT105" s="192" t="e">
        <f t="shared" si="166"/>
        <v>#DIV/0!</v>
      </c>
      <c r="AU105" s="189" t="e">
        <f t="shared" si="152"/>
        <v>#DIV/0!</v>
      </c>
      <c r="AW105" s="467"/>
      <c r="AX105" s="193" t="s">
        <v>180</v>
      </c>
      <c r="AY105" s="191"/>
      <c r="AZ105" s="191"/>
      <c r="BA105" s="192" t="e">
        <f t="shared" si="167"/>
        <v>#DIV/0!</v>
      </c>
      <c r="BB105" s="193">
        <v>76</v>
      </c>
      <c r="BC105" s="190">
        <v>76</v>
      </c>
      <c r="BD105" s="191"/>
      <c r="BE105" s="191"/>
      <c r="BF105" s="192" t="e">
        <f t="shared" si="168"/>
        <v>#DIV/0!</v>
      </c>
      <c r="BG105" s="193">
        <v>77</v>
      </c>
      <c r="BH105" s="193">
        <v>77</v>
      </c>
      <c r="BI105" s="192" t="e">
        <f t="shared" si="169"/>
        <v>#DIV/0!</v>
      </c>
      <c r="BJ105" s="192" t="e">
        <f t="shared" si="170"/>
        <v>#DIV/0!</v>
      </c>
      <c r="BK105" s="189" t="e">
        <f t="shared" si="153"/>
        <v>#DIV/0!</v>
      </c>
      <c r="BM105" s="467"/>
      <c r="BN105" s="193" t="s">
        <v>180</v>
      </c>
      <c r="BO105" s="191"/>
      <c r="BP105" s="191"/>
      <c r="BQ105" s="192" t="e">
        <f t="shared" si="171"/>
        <v>#DIV/0!</v>
      </c>
      <c r="BR105" s="193">
        <v>76</v>
      </c>
      <c r="BS105" s="190">
        <v>76</v>
      </c>
      <c r="BT105" s="191"/>
      <c r="BU105" s="191"/>
      <c r="BV105" s="192" t="e">
        <f t="shared" si="172"/>
        <v>#DIV/0!</v>
      </c>
      <c r="BW105" s="193">
        <v>77</v>
      </c>
      <c r="BX105" s="193">
        <v>77</v>
      </c>
      <c r="BY105" s="192" t="e">
        <f t="shared" si="173"/>
        <v>#DIV/0!</v>
      </c>
      <c r="BZ105" s="192" t="e">
        <f t="shared" si="174"/>
        <v>#DIV/0!</v>
      </c>
      <c r="CA105" s="189" t="e">
        <f t="shared" si="154"/>
        <v>#DIV/0!</v>
      </c>
    </row>
    <row r="106" spans="1:79" ht="14.4" customHeight="1" x14ac:dyDescent="0.3">
      <c r="A106" s="467" t="s">
        <v>181</v>
      </c>
      <c r="B106" s="190" t="s">
        <v>182</v>
      </c>
      <c r="C106" s="97"/>
      <c r="D106" s="97"/>
      <c r="E106" s="189" t="e">
        <f t="shared" si="155"/>
        <v>#DIV/0!</v>
      </c>
      <c r="F106" s="190">
        <v>9</v>
      </c>
      <c r="G106" s="190">
        <v>10</v>
      </c>
      <c r="H106" s="97"/>
      <c r="I106" s="97"/>
      <c r="J106" s="189" t="e">
        <f t="shared" si="156"/>
        <v>#DIV/0!</v>
      </c>
      <c r="K106" s="190">
        <v>14</v>
      </c>
      <c r="L106" s="190">
        <v>20</v>
      </c>
      <c r="M106" s="189" t="e">
        <f t="shared" si="157"/>
        <v>#DIV/0!</v>
      </c>
      <c r="N106" s="189" t="e">
        <f t="shared" si="158"/>
        <v>#DIV/0!</v>
      </c>
      <c r="O106" s="189" t="e">
        <f t="shared" si="150"/>
        <v>#DIV/0!</v>
      </c>
      <c r="Q106" s="467" t="s">
        <v>181</v>
      </c>
      <c r="R106" s="190" t="s">
        <v>182</v>
      </c>
      <c r="S106" s="97"/>
      <c r="T106" s="97"/>
      <c r="U106" s="189" t="e">
        <f t="shared" si="159"/>
        <v>#DIV/0!</v>
      </c>
      <c r="V106" s="190">
        <v>9</v>
      </c>
      <c r="W106" s="190">
        <v>10</v>
      </c>
      <c r="X106" s="97"/>
      <c r="Y106" s="97"/>
      <c r="Z106" s="189" t="e">
        <f t="shared" si="160"/>
        <v>#DIV/0!</v>
      </c>
      <c r="AA106" s="190">
        <v>14</v>
      </c>
      <c r="AB106" s="190">
        <v>20</v>
      </c>
      <c r="AC106" s="189" t="e">
        <f t="shared" si="161"/>
        <v>#DIV/0!</v>
      </c>
      <c r="AD106" s="189" t="e">
        <f t="shared" si="162"/>
        <v>#DIV/0!</v>
      </c>
      <c r="AE106" s="189" t="e">
        <f t="shared" si="151"/>
        <v>#DIV/0!</v>
      </c>
      <c r="AG106" s="467" t="s">
        <v>181</v>
      </c>
      <c r="AH106" s="190" t="s">
        <v>182</v>
      </c>
      <c r="AI106" s="97"/>
      <c r="AJ106" s="97"/>
      <c r="AK106" s="189" t="e">
        <f t="shared" si="163"/>
        <v>#DIV/0!</v>
      </c>
      <c r="AL106" s="190">
        <v>9</v>
      </c>
      <c r="AM106" s="190">
        <v>10</v>
      </c>
      <c r="AN106" s="97"/>
      <c r="AO106" s="97"/>
      <c r="AP106" s="189" t="e">
        <f t="shared" si="164"/>
        <v>#DIV/0!</v>
      </c>
      <c r="AQ106" s="190">
        <v>14</v>
      </c>
      <c r="AR106" s="190">
        <v>20</v>
      </c>
      <c r="AS106" s="189" t="e">
        <f t="shared" si="165"/>
        <v>#DIV/0!</v>
      </c>
      <c r="AT106" s="189" t="e">
        <f t="shared" si="166"/>
        <v>#DIV/0!</v>
      </c>
      <c r="AU106" s="189" t="e">
        <f t="shared" si="152"/>
        <v>#DIV/0!</v>
      </c>
      <c r="AW106" s="467" t="s">
        <v>181</v>
      </c>
      <c r="AX106" s="190" t="s">
        <v>182</v>
      </c>
      <c r="AY106" s="97"/>
      <c r="AZ106" s="97"/>
      <c r="BA106" s="189" t="e">
        <f t="shared" si="167"/>
        <v>#DIV/0!</v>
      </c>
      <c r="BB106" s="190">
        <v>9</v>
      </c>
      <c r="BC106" s="190">
        <v>10</v>
      </c>
      <c r="BD106" s="97"/>
      <c r="BE106" s="97"/>
      <c r="BF106" s="189" t="e">
        <f t="shared" si="168"/>
        <v>#DIV/0!</v>
      </c>
      <c r="BG106" s="190">
        <v>14</v>
      </c>
      <c r="BH106" s="190">
        <v>20</v>
      </c>
      <c r="BI106" s="189" t="e">
        <f t="shared" si="169"/>
        <v>#DIV/0!</v>
      </c>
      <c r="BJ106" s="189" t="e">
        <f t="shared" si="170"/>
        <v>#DIV/0!</v>
      </c>
      <c r="BK106" s="189" t="e">
        <f t="shared" si="153"/>
        <v>#DIV/0!</v>
      </c>
      <c r="BM106" s="467" t="s">
        <v>181</v>
      </c>
      <c r="BN106" s="190" t="s">
        <v>182</v>
      </c>
      <c r="BO106" s="97"/>
      <c r="BP106" s="97"/>
      <c r="BQ106" s="189" t="e">
        <f t="shared" si="171"/>
        <v>#DIV/0!</v>
      </c>
      <c r="BR106" s="190">
        <v>9</v>
      </c>
      <c r="BS106" s="190">
        <v>10</v>
      </c>
      <c r="BT106" s="97"/>
      <c r="BU106" s="97"/>
      <c r="BV106" s="189" t="e">
        <f t="shared" si="172"/>
        <v>#DIV/0!</v>
      </c>
      <c r="BW106" s="190">
        <v>14</v>
      </c>
      <c r="BX106" s="190">
        <v>20</v>
      </c>
      <c r="BY106" s="189" t="e">
        <f t="shared" si="173"/>
        <v>#DIV/0!</v>
      </c>
      <c r="BZ106" s="189" t="e">
        <f t="shared" si="174"/>
        <v>#DIV/0!</v>
      </c>
      <c r="CA106" s="189" t="e">
        <f t="shared" si="154"/>
        <v>#DIV/0!</v>
      </c>
    </row>
    <row r="107" spans="1:79" x14ac:dyDescent="0.3">
      <c r="A107" s="467"/>
      <c r="B107" s="197" t="s">
        <v>183</v>
      </c>
      <c r="C107" s="97"/>
      <c r="D107" s="97"/>
      <c r="E107" s="189" t="e">
        <f t="shared" si="155"/>
        <v>#DIV/0!</v>
      </c>
      <c r="F107" s="190">
        <v>28</v>
      </c>
      <c r="G107" s="190">
        <v>30</v>
      </c>
      <c r="H107" s="97"/>
      <c r="I107" s="97"/>
      <c r="J107" s="189" t="e">
        <f t="shared" si="156"/>
        <v>#DIV/0!</v>
      </c>
      <c r="K107" s="190">
        <v>34</v>
      </c>
      <c r="L107" s="190">
        <v>40</v>
      </c>
      <c r="M107" s="189" t="e">
        <f t="shared" si="157"/>
        <v>#DIV/0!</v>
      </c>
      <c r="N107" s="189" t="e">
        <f t="shared" si="158"/>
        <v>#DIV/0!</v>
      </c>
      <c r="O107" s="189" t="e">
        <f t="shared" si="150"/>
        <v>#DIV/0!</v>
      </c>
      <c r="Q107" s="467"/>
      <c r="R107" s="197" t="s">
        <v>183</v>
      </c>
      <c r="S107" s="97"/>
      <c r="T107" s="97"/>
      <c r="U107" s="189" t="e">
        <f t="shared" si="159"/>
        <v>#DIV/0!</v>
      </c>
      <c r="V107" s="190">
        <v>28</v>
      </c>
      <c r="W107" s="190">
        <v>30</v>
      </c>
      <c r="X107" s="97"/>
      <c r="Y107" s="97"/>
      <c r="Z107" s="189" t="e">
        <f t="shared" si="160"/>
        <v>#DIV/0!</v>
      </c>
      <c r="AA107" s="190">
        <v>34</v>
      </c>
      <c r="AB107" s="190">
        <v>40</v>
      </c>
      <c r="AC107" s="189" t="e">
        <f t="shared" si="161"/>
        <v>#DIV/0!</v>
      </c>
      <c r="AD107" s="189" t="e">
        <f t="shared" si="162"/>
        <v>#DIV/0!</v>
      </c>
      <c r="AE107" s="189" t="e">
        <f t="shared" si="151"/>
        <v>#DIV/0!</v>
      </c>
      <c r="AG107" s="467"/>
      <c r="AH107" s="197" t="s">
        <v>183</v>
      </c>
      <c r="AI107" s="97"/>
      <c r="AJ107" s="97"/>
      <c r="AK107" s="189" t="e">
        <f t="shared" si="163"/>
        <v>#DIV/0!</v>
      </c>
      <c r="AL107" s="190">
        <v>28</v>
      </c>
      <c r="AM107" s="190">
        <v>30</v>
      </c>
      <c r="AN107" s="97"/>
      <c r="AO107" s="97"/>
      <c r="AP107" s="189" t="e">
        <f t="shared" si="164"/>
        <v>#DIV/0!</v>
      </c>
      <c r="AQ107" s="190">
        <v>34</v>
      </c>
      <c r="AR107" s="190">
        <v>40</v>
      </c>
      <c r="AS107" s="189" t="e">
        <f t="shared" si="165"/>
        <v>#DIV/0!</v>
      </c>
      <c r="AT107" s="189" t="e">
        <f t="shared" si="166"/>
        <v>#DIV/0!</v>
      </c>
      <c r="AU107" s="189" t="e">
        <f t="shared" si="152"/>
        <v>#DIV/0!</v>
      </c>
      <c r="AW107" s="467"/>
      <c r="AX107" s="197" t="s">
        <v>183</v>
      </c>
      <c r="AY107" s="97"/>
      <c r="AZ107" s="97"/>
      <c r="BA107" s="189" t="e">
        <f t="shared" si="167"/>
        <v>#DIV/0!</v>
      </c>
      <c r="BB107" s="190">
        <v>28</v>
      </c>
      <c r="BC107" s="190">
        <v>30</v>
      </c>
      <c r="BD107" s="97"/>
      <c r="BE107" s="97"/>
      <c r="BF107" s="189" t="e">
        <f t="shared" si="168"/>
        <v>#DIV/0!</v>
      </c>
      <c r="BG107" s="190">
        <v>34</v>
      </c>
      <c r="BH107" s="190">
        <v>40</v>
      </c>
      <c r="BI107" s="189" t="e">
        <f t="shared" si="169"/>
        <v>#DIV/0!</v>
      </c>
      <c r="BJ107" s="189" t="e">
        <f t="shared" si="170"/>
        <v>#DIV/0!</v>
      </c>
      <c r="BK107" s="189" t="e">
        <f t="shared" si="153"/>
        <v>#DIV/0!</v>
      </c>
      <c r="BM107" s="467"/>
      <c r="BN107" s="197" t="s">
        <v>183</v>
      </c>
      <c r="BO107" s="97"/>
      <c r="BP107" s="97"/>
      <c r="BQ107" s="189" t="e">
        <f t="shared" si="171"/>
        <v>#DIV/0!</v>
      </c>
      <c r="BR107" s="190">
        <v>28</v>
      </c>
      <c r="BS107" s="190">
        <v>30</v>
      </c>
      <c r="BT107" s="97"/>
      <c r="BU107" s="97"/>
      <c r="BV107" s="189" t="e">
        <f t="shared" si="172"/>
        <v>#DIV/0!</v>
      </c>
      <c r="BW107" s="190">
        <v>34</v>
      </c>
      <c r="BX107" s="190">
        <v>40</v>
      </c>
      <c r="BY107" s="189" t="e">
        <f t="shared" si="173"/>
        <v>#DIV/0!</v>
      </c>
      <c r="BZ107" s="189" t="e">
        <f t="shared" si="174"/>
        <v>#DIV/0!</v>
      </c>
      <c r="CA107" s="189" t="e">
        <f t="shared" si="154"/>
        <v>#DIV/0!</v>
      </c>
    </row>
    <row r="108" spans="1:79" ht="18" x14ac:dyDescent="0.35">
      <c r="A108" s="480" t="s">
        <v>192</v>
      </c>
      <c r="B108" s="457"/>
      <c r="C108" s="457"/>
      <c r="D108" s="457"/>
      <c r="E108" s="457"/>
      <c r="F108" s="457"/>
      <c r="G108" s="457"/>
      <c r="H108" s="457"/>
      <c r="I108" s="457"/>
      <c r="J108" s="457"/>
      <c r="K108" s="457"/>
      <c r="L108" s="457"/>
      <c r="M108" s="457"/>
      <c r="N108" s="457"/>
      <c r="O108" s="457"/>
      <c r="Q108" s="480" t="s">
        <v>192</v>
      </c>
      <c r="R108" s="457"/>
      <c r="S108" s="457"/>
      <c r="T108" s="457"/>
      <c r="U108" s="457"/>
      <c r="V108" s="457"/>
      <c r="W108" s="457"/>
      <c r="X108" s="457"/>
      <c r="Y108" s="457"/>
      <c r="Z108" s="457"/>
      <c r="AA108" s="457"/>
      <c r="AB108" s="457"/>
      <c r="AC108" s="457"/>
      <c r="AD108" s="457"/>
      <c r="AE108" s="457"/>
      <c r="AG108" s="480" t="s">
        <v>192</v>
      </c>
      <c r="AH108" s="457"/>
      <c r="AI108" s="457"/>
      <c r="AJ108" s="457"/>
      <c r="AK108" s="457"/>
      <c r="AL108" s="457"/>
      <c r="AM108" s="457"/>
      <c r="AN108" s="457"/>
      <c r="AO108" s="457"/>
      <c r="AP108" s="457"/>
      <c r="AQ108" s="457"/>
      <c r="AR108" s="457"/>
      <c r="AS108" s="457"/>
      <c r="AT108" s="457"/>
      <c r="AU108" s="457"/>
      <c r="AW108" s="480" t="s">
        <v>192</v>
      </c>
      <c r="AX108" s="457"/>
      <c r="AY108" s="457"/>
      <c r="AZ108" s="457"/>
      <c r="BA108" s="457"/>
      <c r="BB108" s="457"/>
      <c r="BC108" s="457"/>
      <c r="BD108" s="457"/>
      <c r="BE108" s="457"/>
      <c r="BF108" s="457"/>
      <c r="BG108" s="457"/>
      <c r="BH108" s="457"/>
      <c r="BI108" s="457"/>
      <c r="BJ108" s="457"/>
      <c r="BK108" s="457"/>
      <c r="BM108" s="480" t="s">
        <v>192</v>
      </c>
      <c r="BN108" s="457"/>
      <c r="BO108" s="457"/>
      <c r="BP108" s="457"/>
      <c r="BQ108" s="457"/>
      <c r="BR108" s="457"/>
      <c r="BS108" s="457"/>
      <c r="BT108" s="457"/>
      <c r="BU108" s="457"/>
      <c r="BV108" s="457"/>
      <c r="BW108" s="457"/>
      <c r="BX108" s="457"/>
      <c r="BY108" s="457"/>
      <c r="BZ108" s="457"/>
      <c r="CA108" s="457"/>
    </row>
    <row r="109" spans="1:79" x14ac:dyDescent="0.3">
      <c r="A109" s="395" t="s">
        <v>44</v>
      </c>
      <c r="B109" s="457"/>
      <c r="C109" s="457"/>
      <c r="D109" s="457"/>
      <c r="E109" s="457"/>
      <c r="F109" s="457"/>
      <c r="G109" s="457"/>
      <c r="H109" s="457"/>
      <c r="I109" s="457"/>
      <c r="J109" s="457"/>
      <c r="K109" s="457"/>
      <c r="L109" s="457"/>
      <c r="M109" s="481" t="s">
        <v>45</v>
      </c>
      <c r="N109" s="481"/>
      <c r="O109" s="481"/>
      <c r="Q109" s="395" t="s">
        <v>44</v>
      </c>
      <c r="R109" s="457"/>
      <c r="S109" s="457"/>
      <c r="T109" s="457"/>
      <c r="U109" s="457"/>
      <c r="V109" s="457"/>
      <c r="W109" s="457"/>
      <c r="X109" s="457"/>
      <c r="Y109" s="457"/>
      <c r="Z109" s="457"/>
      <c r="AA109" s="457"/>
      <c r="AB109" s="457"/>
      <c r="AC109" s="481" t="s">
        <v>45</v>
      </c>
      <c r="AD109" s="481"/>
      <c r="AE109" s="481"/>
      <c r="AG109" s="395" t="s">
        <v>44</v>
      </c>
      <c r="AH109" s="457"/>
      <c r="AI109" s="457"/>
      <c r="AJ109" s="457"/>
      <c r="AK109" s="457"/>
      <c r="AL109" s="457"/>
      <c r="AM109" s="457"/>
      <c r="AN109" s="457"/>
      <c r="AO109" s="457"/>
      <c r="AP109" s="457"/>
      <c r="AQ109" s="457"/>
      <c r="AR109" s="457"/>
      <c r="AS109" s="481" t="s">
        <v>45</v>
      </c>
      <c r="AT109" s="481"/>
      <c r="AU109" s="481"/>
      <c r="AW109" s="395" t="s">
        <v>44</v>
      </c>
      <c r="AX109" s="457"/>
      <c r="AY109" s="457"/>
      <c r="AZ109" s="457"/>
      <c r="BA109" s="457"/>
      <c r="BB109" s="457"/>
      <c r="BC109" s="457"/>
      <c r="BD109" s="457"/>
      <c r="BE109" s="457"/>
      <c r="BF109" s="457"/>
      <c r="BG109" s="457"/>
      <c r="BH109" s="457"/>
      <c r="BI109" s="481" t="s">
        <v>45</v>
      </c>
      <c r="BJ109" s="481"/>
      <c r="BK109" s="481"/>
      <c r="BM109" s="395" t="s">
        <v>44</v>
      </c>
      <c r="BN109" s="457"/>
      <c r="BO109" s="457"/>
      <c r="BP109" s="457"/>
      <c r="BQ109" s="457"/>
      <c r="BR109" s="457"/>
      <c r="BS109" s="457"/>
      <c r="BT109" s="457"/>
      <c r="BU109" s="457"/>
      <c r="BV109" s="457"/>
      <c r="BW109" s="457"/>
      <c r="BX109" s="457"/>
      <c r="BY109" s="481" t="s">
        <v>45</v>
      </c>
      <c r="BZ109" s="481"/>
      <c r="CA109" s="481"/>
    </row>
    <row r="110" spans="1:79" ht="14.4" customHeight="1" x14ac:dyDescent="0.3">
      <c r="A110" s="485"/>
      <c r="B110" s="486"/>
      <c r="C110" s="482" t="s">
        <v>150</v>
      </c>
      <c r="D110" s="483"/>
      <c r="E110" s="483"/>
      <c r="F110" s="483"/>
      <c r="G110" s="484"/>
      <c r="H110" s="482" t="s">
        <v>151</v>
      </c>
      <c r="I110" s="483"/>
      <c r="J110" s="483"/>
      <c r="K110" s="483"/>
      <c r="L110" s="484"/>
      <c r="M110" s="471" t="s">
        <v>73</v>
      </c>
      <c r="N110" s="472"/>
      <c r="O110" s="473"/>
      <c r="Q110" s="485"/>
      <c r="R110" s="486"/>
      <c r="S110" s="482" t="s">
        <v>150</v>
      </c>
      <c r="T110" s="483"/>
      <c r="U110" s="483"/>
      <c r="V110" s="483"/>
      <c r="W110" s="484"/>
      <c r="X110" s="482" t="s">
        <v>151</v>
      </c>
      <c r="Y110" s="483"/>
      <c r="Z110" s="483"/>
      <c r="AA110" s="483"/>
      <c r="AB110" s="484"/>
      <c r="AC110" s="471" t="s">
        <v>73</v>
      </c>
      <c r="AD110" s="472"/>
      <c r="AE110" s="473"/>
      <c r="AG110" s="485"/>
      <c r="AH110" s="486"/>
      <c r="AI110" s="482" t="s">
        <v>150</v>
      </c>
      <c r="AJ110" s="483"/>
      <c r="AK110" s="483"/>
      <c r="AL110" s="483"/>
      <c r="AM110" s="484"/>
      <c r="AN110" s="482" t="s">
        <v>151</v>
      </c>
      <c r="AO110" s="483"/>
      <c r="AP110" s="483"/>
      <c r="AQ110" s="483"/>
      <c r="AR110" s="484"/>
      <c r="AS110" s="471" t="s">
        <v>73</v>
      </c>
      <c r="AT110" s="472"/>
      <c r="AU110" s="473"/>
      <c r="AW110" s="485"/>
      <c r="AX110" s="486"/>
      <c r="AY110" s="482" t="s">
        <v>150</v>
      </c>
      <c r="AZ110" s="483"/>
      <c r="BA110" s="483"/>
      <c r="BB110" s="483"/>
      <c r="BC110" s="484"/>
      <c r="BD110" s="482" t="s">
        <v>151</v>
      </c>
      <c r="BE110" s="483"/>
      <c r="BF110" s="483"/>
      <c r="BG110" s="483"/>
      <c r="BH110" s="484"/>
      <c r="BI110" s="471" t="s">
        <v>73</v>
      </c>
      <c r="BJ110" s="472"/>
      <c r="BK110" s="473"/>
      <c r="BM110" s="485"/>
      <c r="BN110" s="486"/>
      <c r="BO110" s="482" t="s">
        <v>150</v>
      </c>
      <c r="BP110" s="483"/>
      <c r="BQ110" s="483"/>
      <c r="BR110" s="483"/>
      <c r="BS110" s="484"/>
      <c r="BT110" s="482" t="s">
        <v>151</v>
      </c>
      <c r="BU110" s="483"/>
      <c r="BV110" s="483"/>
      <c r="BW110" s="483"/>
      <c r="BX110" s="484"/>
      <c r="BY110" s="471" t="s">
        <v>73</v>
      </c>
      <c r="BZ110" s="472"/>
      <c r="CA110" s="473"/>
    </row>
    <row r="111" spans="1:79" ht="43.2" x14ac:dyDescent="0.3">
      <c r="A111" s="487"/>
      <c r="B111" s="488"/>
      <c r="C111" s="10" t="s">
        <v>152</v>
      </c>
      <c r="D111" s="10" t="s">
        <v>153</v>
      </c>
      <c r="E111" s="199" t="s">
        <v>154</v>
      </c>
      <c r="F111" s="10" t="s">
        <v>155</v>
      </c>
      <c r="G111" s="10" t="s">
        <v>156</v>
      </c>
      <c r="H111" s="10" t="s">
        <v>152</v>
      </c>
      <c r="I111" s="10" t="s">
        <v>153</v>
      </c>
      <c r="J111" s="199" t="s">
        <v>154</v>
      </c>
      <c r="K111" s="10" t="s">
        <v>157</v>
      </c>
      <c r="L111" s="200" t="s">
        <v>156</v>
      </c>
      <c r="M111" s="199" t="s">
        <v>158</v>
      </c>
      <c r="N111" s="199" t="s">
        <v>159</v>
      </c>
      <c r="O111" s="199" t="s">
        <v>160</v>
      </c>
      <c r="Q111" s="487"/>
      <c r="R111" s="488"/>
      <c r="S111" s="10" t="s">
        <v>152</v>
      </c>
      <c r="T111" s="10" t="s">
        <v>153</v>
      </c>
      <c r="U111" s="199" t="s">
        <v>154</v>
      </c>
      <c r="V111" s="10" t="s">
        <v>155</v>
      </c>
      <c r="W111" s="10" t="s">
        <v>156</v>
      </c>
      <c r="X111" s="10" t="s">
        <v>152</v>
      </c>
      <c r="Y111" s="10" t="s">
        <v>153</v>
      </c>
      <c r="Z111" s="199" t="s">
        <v>154</v>
      </c>
      <c r="AA111" s="10" t="s">
        <v>157</v>
      </c>
      <c r="AB111" s="200" t="s">
        <v>156</v>
      </c>
      <c r="AC111" s="199" t="s">
        <v>158</v>
      </c>
      <c r="AD111" s="199" t="s">
        <v>159</v>
      </c>
      <c r="AE111" s="199" t="s">
        <v>160</v>
      </c>
      <c r="AG111" s="487"/>
      <c r="AH111" s="488"/>
      <c r="AI111" s="10" t="s">
        <v>152</v>
      </c>
      <c r="AJ111" s="10" t="s">
        <v>153</v>
      </c>
      <c r="AK111" s="199" t="s">
        <v>154</v>
      </c>
      <c r="AL111" s="10" t="s">
        <v>155</v>
      </c>
      <c r="AM111" s="10" t="s">
        <v>156</v>
      </c>
      <c r="AN111" s="10" t="s">
        <v>152</v>
      </c>
      <c r="AO111" s="10" t="s">
        <v>153</v>
      </c>
      <c r="AP111" s="199" t="s">
        <v>154</v>
      </c>
      <c r="AQ111" s="10" t="s">
        <v>157</v>
      </c>
      <c r="AR111" s="200" t="s">
        <v>156</v>
      </c>
      <c r="AS111" s="199" t="s">
        <v>158</v>
      </c>
      <c r="AT111" s="199" t="s">
        <v>159</v>
      </c>
      <c r="AU111" s="199" t="s">
        <v>160</v>
      </c>
      <c r="AW111" s="487"/>
      <c r="AX111" s="488"/>
      <c r="AY111" s="10" t="s">
        <v>152</v>
      </c>
      <c r="AZ111" s="10" t="s">
        <v>153</v>
      </c>
      <c r="BA111" s="199" t="s">
        <v>154</v>
      </c>
      <c r="BB111" s="10" t="s">
        <v>155</v>
      </c>
      <c r="BC111" s="10" t="s">
        <v>156</v>
      </c>
      <c r="BD111" s="10" t="s">
        <v>152</v>
      </c>
      <c r="BE111" s="10" t="s">
        <v>153</v>
      </c>
      <c r="BF111" s="199" t="s">
        <v>154</v>
      </c>
      <c r="BG111" s="10" t="s">
        <v>157</v>
      </c>
      <c r="BH111" s="200" t="s">
        <v>156</v>
      </c>
      <c r="BI111" s="199" t="s">
        <v>158</v>
      </c>
      <c r="BJ111" s="199" t="s">
        <v>159</v>
      </c>
      <c r="BK111" s="199" t="s">
        <v>160</v>
      </c>
      <c r="BM111" s="487"/>
      <c r="BN111" s="488"/>
      <c r="BO111" s="10" t="s">
        <v>152</v>
      </c>
      <c r="BP111" s="10" t="s">
        <v>153</v>
      </c>
      <c r="BQ111" s="199" t="s">
        <v>154</v>
      </c>
      <c r="BR111" s="10" t="s">
        <v>155</v>
      </c>
      <c r="BS111" s="10" t="s">
        <v>156</v>
      </c>
      <c r="BT111" s="10" t="s">
        <v>152</v>
      </c>
      <c r="BU111" s="10" t="s">
        <v>153</v>
      </c>
      <c r="BV111" s="199" t="s">
        <v>154</v>
      </c>
      <c r="BW111" s="10" t="s">
        <v>157</v>
      </c>
      <c r="BX111" s="200" t="s">
        <v>156</v>
      </c>
      <c r="BY111" s="199" t="s">
        <v>158</v>
      </c>
      <c r="BZ111" s="199" t="s">
        <v>159</v>
      </c>
      <c r="CA111" s="199" t="s">
        <v>160</v>
      </c>
    </row>
    <row r="112" spans="1:79" x14ac:dyDescent="0.3">
      <c r="A112" s="467" t="s">
        <v>171</v>
      </c>
      <c r="B112" s="190" t="s">
        <v>172</v>
      </c>
      <c r="C112" s="102"/>
      <c r="D112" s="102"/>
      <c r="E112" s="201" t="e">
        <f>SUM(D112/C112)*100</f>
        <v>#DIV/0!</v>
      </c>
      <c r="F112" s="202">
        <v>36</v>
      </c>
      <c r="G112" s="202">
        <v>72</v>
      </c>
      <c r="H112" s="102"/>
      <c r="I112" s="102"/>
      <c r="J112" s="201" t="e">
        <f>SUM(I112/H112)*100</f>
        <v>#DIV/0!</v>
      </c>
      <c r="K112" s="202">
        <v>42</v>
      </c>
      <c r="L112" s="202">
        <v>72</v>
      </c>
      <c r="M112" s="189" t="e">
        <f>SUM(100-E112)</f>
        <v>#DIV/0!</v>
      </c>
      <c r="N112" s="189" t="e">
        <f>SUM(M112-(M112*0.5))</f>
        <v>#DIV/0!</v>
      </c>
      <c r="O112" s="189" t="e">
        <f t="shared" ref="O112:O120" si="175">SUM((100-J112)-(100-E112))*-1</f>
        <v>#DIV/0!</v>
      </c>
      <c r="Q112" s="467" t="s">
        <v>171</v>
      </c>
      <c r="R112" s="190" t="s">
        <v>172</v>
      </c>
      <c r="S112" s="102"/>
      <c r="T112" s="102"/>
      <c r="U112" s="201" t="e">
        <f>SUM(T112/S112)*100</f>
        <v>#DIV/0!</v>
      </c>
      <c r="V112" s="202">
        <v>36</v>
      </c>
      <c r="W112" s="202">
        <v>72</v>
      </c>
      <c r="X112" s="102"/>
      <c r="Y112" s="102"/>
      <c r="Z112" s="201" t="e">
        <f>SUM(Y112/X112)*100</f>
        <v>#DIV/0!</v>
      </c>
      <c r="AA112" s="202">
        <v>42</v>
      </c>
      <c r="AB112" s="202">
        <v>72</v>
      </c>
      <c r="AC112" s="189" t="e">
        <f>SUM(100-U112)</f>
        <v>#DIV/0!</v>
      </c>
      <c r="AD112" s="189" t="e">
        <f>SUM(AC112-(AC112*0.5))</f>
        <v>#DIV/0!</v>
      </c>
      <c r="AE112" s="189" t="e">
        <f t="shared" ref="AE112:AE120" si="176">SUM((100-Z112)-(100-U112))*-1</f>
        <v>#DIV/0!</v>
      </c>
      <c r="AG112" s="467" t="s">
        <v>171</v>
      </c>
      <c r="AH112" s="190" t="s">
        <v>172</v>
      </c>
      <c r="AI112" s="102"/>
      <c r="AJ112" s="102"/>
      <c r="AK112" s="201" t="e">
        <f>SUM(AJ112/AI112)*100</f>
        <v>#DIV/0!</v>
      </c>
      <c r="AL112" s="202">
        <v>36</v>
      </c>
      <c r="AM112" s="202">
        <v>72</v>
      </c>
      <c r="AN112" s="102"/>
      <c r="AO112" s="102"/>
      <c r="AP112" s="201" t="e">
        <f>SUM(AO112/AN112)*100</f>
        <v>#DIV/0!</v>
      </c>
      <c r="AQ112" s="202">
        <v>42</v>
      </c>
      <c r="AR112" s="202">
        <v>72</v>
      </c>
      <c r="AS112" s="189" t="e">
        <f>SUM(100-AK112)</f>
        <v>#DIV/0!</v>
      </c>
      <c r="AT112" s="189" t="e">
        <f>SUM(AS112-(AS112*0.5))</f>
        <v>#DIV/0!</v>
      </c>
      <c r="AU112" s="189" t="e">
        <f t="shared" ref="AU112:AU120" si="177">SUM((100-AP112)-(100-AK112))*-1</f>
        <v>#DIV/0!</v>
      </c>
      <c r="AW112" s="467" t="s">
        <v>171</v>
      </c>
      <c r="AX112" s="190" t="s">
        <v>172</v>
      </c>
      <c r="AY112" s="102"/>
      <c r="AZ112" s="102"/>
      <c r="BA112" s="201" t="e">
        <f>SUM(AZ112/AY112)*100</f>
        <v>#DIV/0!</v>
      </c>
      <c r="BB112" s="202">
        <v>36</v>
      </c>
      <c r="BC112" s="202">
        <v>72</v>
      </c>
      <c r="BD112" s="102"/>
      <c r="BE112" s="102"/>
      <c r="BF112" s="201" t="e">
        <f>SUM(BE112/BD112)*100</f>
        <v>#DIV/0!</v>
      </c>
      <c r="BG112" s="202">
        <v>42</v>
      </c>
      <c r="BH112" s="202">
        <v>72</v>
      </c>
      <c r="BI112" s="189" t="e">
        <f>SUM(100-BA112)</f>
        <v>#DIV/0!</v>
      </c>
      <c r="BJ112" s="189" t="e">
        <f>SUM(BI112-(BI112*0.5))</f>
        <v>#DIV/0!</v>
      </c>
      <c r="BK112" s="189" t="e">
        <f t="shared" ref="BK112:BK120" si="178">SUM((100-BF112)-(100-BA112))*-1</f>
        <v>#DIV/0!</v>
      </c>
      <c r="BM112" s="467" t="s">
        <v>171</v>
      </c>
      <c r="BN112" s="190" t="s">
        <v>172</v>
      </c>
      <c r="BO112" s="102"/>
      <c r="BP112" s="102"/>
      <c r="BQ112" s="201" t="e">
        <f>SUM(BP112/BO112)*100</f>
        <v>#DIV/0!</v>
      </c>
      <c r="BR112" s="202">
        <v>36</v>
      </c>
      <c r="BS112" s="202">
        <v>72</v>
      </c>
      <c r="BT112" s="102"/>
      <c r="BU112" s="102"/>
      <c r="BV112" s="201" t="e">
        <f>SUM(BU112/BT112)*100</f>
        <v>#DIV/0!</v>
      </c>
      <c r="BW112" s="202">
        <v>42</v>
      </c>
      <c r="BX112" s="202">
        <v>72</v>
      </c>
      <c r="BY112" s="189" t="e">
        <f>SUM(100-BQ112)</f>
        <v>#DIV/0!</v>
      </c>
      <c r="BZ112" s="189" t="e">
        <f>SUM(BY112-(BY112*0.5))</f>
        <v>#DIV/0!</v>
      </c>
      <c r="CA112" s="189" t="e">
        <f t="shared" ref="CA112:CA120" si="179">SUM((100-BV112)-(100-BQ112))*-1</f>
        <v>#DIV/0!</v>
      </c>
    </row>
    <row r="113" spans="1:79" x14ac:dyDescent="0.3">
      <c r="A113" s="467"/>
      <c r="B113" s="190" t="s">
        <v>173</v>
      </c>
      <c r="C113" s="102"/>
      <c r="D113" s="102"/>
      <c r="E113" s="201" t="e">
        <f t="shared" ref="E113:E120" si="180">SUM(D113/C113)*100</f>
        <v>#DIV/0!</v>
      </c>
      <c r="F113" s="202">
        <v>15</v>
      </c>
      <c r="G113" s="202">
        <v>20</v>
      </c>
      <c r="H113" s="102"/>
      <c r="I113" s="102"/>
      <c r="J113" s="201" t="e">
        <f t="shared" ref="J113:J120" si="181">SUM(I113/H113)*100</f>
        <v>#DIV/0!</v>
      </c>
      <c r="K113" s="202">
        <v>15</v>
      </c>
      <c r="L113" s="202">
        <v>20</v>
      </c>
      <c r="M113" s="189" t="e">
        <f t="shared" ref="M113:M120" si="182">SUM(100-E113)</f>
        <v>#DIV/0!</v>
      </c>
      <c r="N113" s="189" t="e">
        <f t="shared" ref="N113:N120" si="183">SUM(M113-(M113*0.5))</f>
        <v>#DIV/0!</v>
      </c>
      <c r="O113" s="189" t="e">
        <f t="shared" si="175"/>
        <v>#DIV/0!</v>
      </c>
      <c r="Q113" s="467"/>
      <c r="R113" s="190" t="s">
        <v>173</v>
      </c>
      <c r="S113" s="102"/>
      <c r="T113" s="102"/>
      <c r="U113" s="201" t="e">
        <f t="shared" ref="U113:U120" si="184">SUM(T113/S113)*100</f>
        <v>#DIV/0!</v>
      </c>
      <c r="V113" s="202">
        <v>15</v>
      </c>
      <c r="W113" s="202">
        <v>20</v>
      </c>
      <c r="X113" s="102"/>
      <c r="Y113" s="102"/>
      <c r="Z113" s="201" t="e">
        <f t="shared" ref="Z113:Z120" si="185">SUM(Y113/X113)*100</f>
        <v>#DIV/0!</v>
      </c>
      <c r="AA113" s="202">
        <v>15</v>
      </c>
      <c r="AB113" s="202">
        <v>20</v>
      </c>
      <c r="AC113" s="189" t="e">
        <f t="shared" ref="AC113:AC120" si="186">SUM(100-U113)</f>
        <v>#DIV/0!</v>
      </c>
      <c r="AD113" s="189" t="e">
        <f t="shared" ref="AD113:AD120" si="187">SUM(AC113-(AC113*0.5))</f>
        <v>#DIV/0!</v>
      </c>
      <c r="AE113" s="189" t="e">
        <f t="shared" si="176"/>
        <v>#DIV/0!</v>
      </c>
      <c r="AG113" s="467"/>
      <c r="AH113" s="190" t="s">
        <v>173</v>
      </c>
      <c r="AI113" s="102"/>
      <c r="AJ113" s="102"/>
      <c r="AK113" s="201" t="e">
        <f t="shared" ref="AK113:AK120" si="188">SUM(AJ113/AI113)*100</f>
        <v>#DIV/0!</v>
      </c>
      <c r="AL113" s="202">
        <v>15</v>
      </c>
      <c r="AM113" s="202">
        <v>20</v>
      </c>
      <c r="AN113" s="102"/>
      <c r="AO113" s="102"/>
      <c r="AP113" s="201" t="e">
        <f t="shared" ref="AP113:AP120" si="189">SUM(AO113/AN113)*100</f>
        <v>#DIV/0!</v>
      </c>
      <c r="AQ113" s="202">
        <v>15</v>
      </c>
      <c r="AR113" s="202">
        <v>20</v>
      </c>
      <c r="AS113" s="189" t="e">
        <f t="shared" ref="AS113:AS120" si="190">SUM(100-AK113)</f>
        <v>#DIV/0!</v>
      </c>
      <c r="AT113" s="189" t="e">
        <f t="shared" ref="AT113:AT120" si="191">SUM(AS113-(AS113*0.5))</f>
        <v>#DIV/0!</v>
      </c>
      <c r="AU113" s="189" t="e">
        <f t="shared" si="177"/>
        <v>#DIV/0!</v>
      </c>
      <c r="AW113" s="467"/>
      <c r="AX113" s="190" t="s">
        <v>173</v>
      </c>
      <c r="AY113" s="102"/>
      <c r="AZ113" s="102"/>
      <c r="BA113" s="201" t="e">
        <f t="shared" ref="BA113:BA120" si="192">SUM(AZ113/AY113)*100</f>
        <v>#DIV/0!</v>
      </c>
      <c r="BB113" s="202">
        <v>15</v>
      </c>
      <c r="BC113" s="202">
        <v>20</v>
      </c>
      <c r="BD113" s="102"/>
      <c r="BE113" s="102"/>
      <c r="BF113" s="201" t="e">
        <f t="shared" ref="BF113:BF120" si="193">SUM(BE113/BD113)*100</f>
        <v>#DIV/0!</v>
      </c>
      <c r="BG113" s="202">
        <v>15</v>
      </c>
      <c r="BH113" s="202">
        <v>20</v>
      </c>
      <c r="BI113" s="189" t="e">
        <f t="shared" ref="BI113:BI120" si="194">SUM(100-BA113)</f>
        <v>#DIV/0!</v>
      </c>
      <c r="BJ113" s="189" t="e">
        <f t="shared" ref="BJ113:BJ120" si="195">SUM(BI113-(BI113*0.5))</f>
        <v>#DIV/0!</v>
      </c>
      <c r="BK113" s="189" t="e">
        <f t="shared" si="178"/>
        <v>#DIV/0!</v>
      </c>
      <c r="BM113" s="467"/>
      <c r="BN113" s="190" t="s">
        <v>173</v>
      </c>
      <c r="BO113" s="102"/>
      <c r="BP113" s="102"/>
      <c r="BQ113" s="201" t="e">
        <f t="shared" ref="BQ113:BQ120" si="196">SUM(BP113/BO113)*100</f>
        <v>#DIV/0!</v>
      </c>
      <c r="BR113" s="202">
        <v>15</v>
      </c>
      <c r="BS113" s="202">
        <v>20</v>
      </c>
      <c r="BT113" s="102"/>
      <c r="BU113" s="102"/>
      <c r="BV113" s="201" t="e">
        <f t="shared" ref="BV113:BV120" si="197">SUM(BU113/BT113)*100</f>
        <v>#DIV/0!</v>
      </c>
      <c r="BW113" s="202">
        <v>15</v>
      </c>
      <c r="BX113" s="202">
        <v>20</v>
      </c>
      <c r="BY113" s="189" t="e">
        <f t="shared" ref="BY113:BY120" si="198">SUM(100-BQ113)</f>
        <v>#DIV/0!</v>
      </c>
      <c r="BZ113" s="189" t="e">
        <f t="shared" ref="BZ113:BZ120" si="199">SUM(BY113-(BY113*0.5))</f>
        <v>#DIV/0!</v>
      </c>
      <c r="CA113" s="189" t="e">
        <f t="shared" si="179"/>
        <v>#DIV/0!</v>
      </c>
    </row>
    <row r="114" spans="1:79" s="194" customFormat="1" x14ac:dyDescent="0.3">
      <c r="A114" s="467"/>
      <c r="B114" s="193" t="s">
        <v>175</v>
      </c>
      <c r="C114" s="203"/>
      <c r="D114" s="203"/>
      <c r="E114" s="204" t="e">
        <f t="shared" si="180"/>
        <v>#DIV/0!</v>
      </c>
      <c r="F114" s="205">
        <v>51</v>
      </c>
      <c r="G114" s="205">
        <v>92</v>
      </c>
      <c r="H114" s="203"/>
      <c r="I114" s="203"/>
      <c r="J114" s="204" t="e">
        <f t="shared" si="181"/>
        <v>#DIV/0!</v>
      </c>
      <c r="K114" s="205">
        <v>57</v>
      </c>
      <c r="L114" s="205">
        <v>92</v>
      </c>
      <c r="M114" s="192" t="e">
        <f t="shared" si="182"/>
        <v>#DIV/0!</v>
      </c>
      <c r="N114" s="192" t="e">
        <f t="shared" si="183"/>
        <v>#DIV/0!</v>
      </c>
      <c r="O114" s="189" t="e">
        <f t="shared" si="175"/>
        <v>#DIV/0!</v>
      </c>
      <c r="Q114" s="467"/>
      <c r="R114" s="193" t="s">
        <v>175</v>
      </c>
      <c r="S114" s="203"/>
      <c r="T114" s="203"/>
      <c r="U114" s="204" t="e">
        <f t="shared" si="184"/>
        <v>#DIV/0!</v>
      </c>
      <c r="V114" s="205">
        <v>51</v>
      </c>
      <c r="W114" s="205">
        <v>92</v>
      </c>
      <c r="X114" s="203"/>
      <c r="Y114" s="203"/>
      <c r="Z114" s="204" t="e">
        <f t="shared" si="185"/>
        <v>#DIV/0!</v>
      </c>
      <c r="AA114" s="205">
        <v>57</v>
      </c>
      <c r="AB114" s="205">
        <v>92</v>
      </c>
      <c r="AC114" s="192" t="e">
        <f t="shared" si="186"/>
        <v>#DIV/0!</v>
      </c>
      <c r="AD114" s="192" t="e">
        <f t="shared" si="187"/>
        <v>#DIV/0!</v>
      </c>
      <c r="AE114" s="189" t="e">
        <f t="shared" si="176"/>
        <v>#DIV/0!</v>
      </c>
      <c r="AG114" s="467"/>
      <c r="AH114" s="193" t="s">
        <v>175</v>
      </c>
      <c r="AI114" s="203"/>
      <c r="AJ114" s="203"/>
      <c r="AK114" s="204" t="e">
        <f t="shared" si="188"/>
        <v>#DIV/0!</v>
      </c>
      <c r="AL114" s="205">
        <v>51</v>
      </c>
      <c r="AM114" s="205">
        <v>92</v>
      </c>
      <c r="AN114" s="203"/>
      <c r="AO114" s="203"/>
      <c r="AP114" s="204" t="e">
        <f t="shared" si="189"/>
        <v>#DIV/0!</v>
      </c>
      <c r="AQ114" s="205">
        <v>57</v>
      </c>
      <c r="AR114" s="205">
        <v>92</v>
      </c>
      <c r="AS114" s="192" t="e">
        <f t="shared" si="190"/>
        <v>#DIV/0!</v>
      </c>
      <c r="AT114" s="192" t="e">
        <f t="shared" si="191"/>
        <v>#DIV/0!</v>
      </c>
      <c r="AU114" s="189" t="e">
        <f t="shared" si="177"/>
        <v>#DIV/0!</v>
      </c>
      <c r="AW114" s="467"/>
      <c r="AX114" s="193" t="s">
        <v>175</v>
      </c>
      <c r="AY114" s="203"/>
      <c r="AZ114" s="203"/>
      <c r="BA114" s="204" t="e">
        <f t="shared" si="192"/>
        <v>#DIV/0!</v>
      </c>
      <c r="BB114" s="205">
        <v>51</v>
      </c>
      <c r="BC114" s="205">
        <v>92</v>
      </c>
      <c r="BD114" s="203"/>
      <c r="BE114" s="203"/>
      <c r="BF114" s="204" t="e">
        <f t="shared" si="193"/>
        <v>#DIV/0!</v>
      </c>
      <c r="BG114" s="205">
        <v>57</v>
      </c>
      <c r="BH114" s="205">
        <v>92</v>
      </c>
      <c r="BI114" s="192" t="e">
        <f t="shared" si="194"/>
        <v>#DIV/0!</v>
      </c>
      <c r="BJ114" s="192" t="e">
        <f t="shared" si="195"/>
        <v>#DIV/0!</v>
      </c>
      <c r="BK114" s="189" t="e">
        <f t="shared" si="178"/>
        <v>#DIV/0!</v>
      </c>
      <c r="BM114" s="467"/>
      <c r="BN114" s="193" t="s">
        <v>175</v>
      </c>
      <c r="BO114" s="203"/>
      <c r="BP114" s="203"/>
      <c r="BQ114" s="204" t="e">
        <f t="shared" si="196"/>
        <v>#DIV/0!</v>
      </c>
      <c r="BR114" s="205">
        <v>51</v>
      </c>
      <c r="BS114" s="205">
        <v>92</v>
      </c>
      <c r="BT114" s="203"/>
      <c r="BU114" s="203"/>
      <c r="BV114" s="204" t="e">
        <f t="shared" si="197"/>
        <v>#DIV/0!</v>
      </c>
      <c r="BW114" s="205">
        <v>57</v>
      </c>
      <c r="BX114" s="205">
        <v>92</v>
      </c>
      <c r="BY114" s="192" t="e">
        <f t="shared" si="198"/>
        <v>#DIV/0!</v>
      </c>
      <c r="BZ114" s="192" t="e">
        <f t="shared" si="199"/>
        <v>#DIV/0!</v>
      </c>
      <c r="CA114" s="189" t="e">
        <f t="shared" si="179"/>
        <v>#DIV/0!</v>
      </c>
    </row>
    <row r="115" spans="1:79" ht="14.4" customHeight="1" x14ac:dyDescent="0.3">
      <c r="A115" s="467" t="s">
        <v>176</v>
      </c>
      <c r="B115" s="190" t="s">
        <v>190</v>
      </c>
      <c r="C115" s="102"/>
      <c r="D115" s="102"/>
      <c r="E115" s="201" t="e">
        <f t="shared" si="180"/>
        <v>#DIV/0!</v>
      </c>
      <c r="F115" s="202">
        <v>29</v>
      </c>
      <c r="G115" s="202">
        <v>29</v>
      </c>
      <c r="H115" s="102"/>
      <c r="I115" s="102"/>
      <c r="J115" s="201" t="e">
        <f t="shared" si="181"/>
        <v>#DIV/0!</v>
      </c>
      <c r="K115" s="202">
        <v>29</v>
      </c>
      <c r="L115" s="202">
        <v>29</v>
      </c>
      <c r="M115" s="189" t="e">
        <f t="shared" si="182"/>
        <v>#DIV/0!</v>
      </c>
      <c r="N115" s="189" t="e">
        <f t="shared" si="183"/>
        <v>#DIV/0!</v>
      </c>
      <c r="O115" s="189" t="e">
        <f t="shared" si="175"/>
        <v>#DIV/0!</v>
      </c>
      <c r="Q115" s="467" t="s">
        <v>176</v>
      </c>
      <c r="R115" s="190" t="s">
        <v>190</v>
      </c>
      <c r="S115" s="102"/>
      <c r="T115" s="102"/>
      <c r="U115" s="201" t="e">
        <f t="shared" si="184"/>
        <v>#DIV/0!</v>
      </c>
      <c r="V115" s="202">
        <v>29</v>
      </c>
      <c r="W115" s="202">
        <v>29</v>
      </c>
      <c r="X115" s="102"/>
      <c r="Y115" s="102"/>
      <c r="Z115" s="201" t="e">
        <f t="shared" si="185"/>
        <v>#DIV/0!</v>
      </c>
      <c r="AA115" s="202">
        <v>29</v>
      </c>
      <c r="AB115" s="202">
        <v>29</v>
      </c>
      <c r="AC115" s="189" t="e">
        <f t="shared" si="186"/>
        <v>#DIV/0!</v>
      </c>
      <c r="AD115" s="189" t="e">
        <f t="shared" si="187"/>
        <v>#DIV/0!</v>
      </c>
      <c r="AE115" s="189" t="e">
        <f t="shared" si="176"/>
        <v>#DIV/0!</v>
      </c>
      <c r="AG115" s="467" t="s">
        <v>176</v>
      </c>
      <c r="AH115" s="190" t="s">
        <v>190</v>
      </c>
      <c r="AI115" s="102"/>
      <c r="AJ115" s="102"/>
      <c r="AK115" s="201" t="e">
        <f t="shared" si="188"/>
        <v>#DIV/0!</v>
      </c>
      <c r="AL115" s="202">
        <v>29</v>
      </c>
      <c r="AM115" s="202">
        <v>29</v>
      </c>
      <c r="AN115" s="102"/>
      <c r="AO115" s="102"/>
      <c r="AP115" s="201" t="e">
        <f t="shared" si="189"/>
        <v>#DIV/0!</v>
      </c>
      <c r="AQ115" s="202">
        <v>29</v>
      </c>
      <c r="AR115" s="202">
        <v>29</v>
      </c>
      <c r="AS115" s="189" t="e">
        <f t="shared" si="190"/>
        <v>#DIV/0!</v>
      </c>
      <c r="AT115" s="189" t="e">
        <f t="shared" si="191"/>
        <v>#DIV/0!</v>
      </c>
      <c r="AU115" s="189" t="e">
        <f t="shared" si="177"/>
        <v>#DIV/0!</v>
      </c>
      <c r="AW115" s="467" t="s">
        <v>176</v>
      </c>
      <c r="AX115" s="190" t="s">
        <v>190</v>
      </c>
      <c r="AY115" s="102"/>
      <c r="AZ115" s="102"/>
      <c r="BA115" s="201" t="e">
        <f t="shared" si="192"/>
        <v>#DIV/0!</v>
      </c>
      <c r="BB115" s="202">
        <v>29</v>
      </c>
      <c r="BC115" s="202">
        <v>29</v>
      </c>
      <c r="BD115" s="102"/>
      <c r="BE115" s="102"/>
      <c r="BF115" s="201" t="e">
        <f t="shared" si="193"/>
        <v>#DIV/0!</v>
      </c>
      <c r="BG115" s="202">
        <v>29</v>
      </c>
      <c r="BH115" s="202">
        <v>29</v>
      </c>
      <c r="BI115" s="189" t="e">
        <f t="shared" si="194"/>
        <v>#DIV/0!</v>
      </c>
      <c r="BJ115" s="189" t="e">
        <f t="shared" si="195"/>
        <v>#DIV/0!</v>
      </c>
      <c r="BK115" s="189" t="e">
        <f t="shared" si="178"/>
        <v>#DIV/0!</v>
      </c>
      <c r="BM115" s="467" t="s">
        <v>176</v>
      </c>
      <c r="BN115" s="190" t="s">
        <v>190</v>
      </c>
      <c r="BO115" s="102"/>
      <c r="BP115" s="102"/>
      <c r="BQ115" s="201" t="e">
        <f t="shared" si="196"/>
        <v>#DIV/0!</v>
      </c>
      <c r="BR115" s="202">
        <v>29</v>
      </c>
      <c r="BS115" s="202">
        <v>29</v>
      </c>
      <c r="BT115" s="102"/>
      <c r="BU115" s="102"/>
      <c r="BV115" s="201" t="e">
        <f t="shared" si="197"/>
        <v>#DIV/0!</v>
      </c>
      <c r="BW115" s="202">
        <v>29</v>
      </c>
      <c r="BX115" s="202">
        <v>29</v>
      </c>
      <c r="BY115" s="189" t="e">
        <f t="shared" si="198"/>
        <v>#DIV/0!</v>
      </c>
      <c r="BZ115" s="189" t="e">
        <f t="shared" si="199"/>
        <v>#DIV/0!</v>
      </c>
      <c r="CA115" s="189" t="e">
        <f t="shared" si="179"/>
        <v>#DIV/0!</v>
      </c>
    </row>
    <row r="116" spans="1:79" x14ac:dyDescent="0.3">
      <c r="A116" s="467"/>
      <c r="B116" s="190" t="s">
        <v>178</v>
      </c>
      <c r="C116" s="102"/>
      <c r="D116" s="102"/>
      <c r="E116" s="201" t="e">
        <f t="shared" si="180"/>
        <v>#DIV/0!</v>
      </c>
      <c r="F116" s="202">
        <v>25</v>
      </c>
      <c r="G116" s="202">
        <v>25</v>
      </c>
      <c r="H116" s="102"/>
      <c r="I116" s="102"/>
      <c r="J116" s="201" t="e">
        <f t="shared" si="181"/>
        <v>#DIV/0!</v>
      </c>
      <c r="K116" s="202">
        <v>25</v>
      </c>
      <c r="L116" s="202">
        <v>25</v>
      </c>
      <c r="M116" s="189" t="e">
        <f t="shared" si="182"/>
        <v>#DIV/0!</v>
      </c>
      <c r="N116" s="189" t="e">
        <f t="shared" si="183"/>
        <v>#DIV/0!</v>
      </c>
      <c r="O116" s="189" t="e">
        <f t="shared" si="175"/>
        <v>#DIV/0!</v>
      </c>
      <c r="Q116" s="467"/>
      <c r="R116" s="190" t="s">
        <v>178</v>
      </c>
      <c r="S116" s="102"/>
      <c r="T116" s="102"/>
      <c r="U116" s="201" t="e">
        <f t="shared" si="184"/>
        <v>#DIV/0!</v>
      </c>
      <c r="V116" s="202">
        <v>25</v>
      </c>
      <c r="W116" s="202">
        <v>25</v>
      </c>
      <c r="X116" s="102"/>
      <c r="Y116" s="102"/>
      <c r="Z116" s="201" t="e">
        <f t="shared" si="185"/>
        <v>#DIV/0!</v>
      </c>
      <c r="AA116" s="202">
        <v>25</v>
      </c>
      <c r="AB116" s="202">
        <v>25</v>
      </c>
      <c r="AC116" s="189" t="e">
        <f t="shared" si="186"/>
        <v>#DIV/0!</v>
      </c>
      <c r="AD116" s="189" t="e">
        <f t="shared" si="187"/>
        <v>#DIV/0!</v>
      </c>
      <c r="AE116" s="189" t="e">
        <f t="shared" si="176"/>
        <v>#DIV/0!</v>
      </c>
      <c r="AG116" s="467"/>
      <c r="AH116" s="190" t="s">
        <v>178</v>
      </c>
      <c r="AI116" s="102"/>
      <c r="AJ116" s="102"/>
      <c r="AK116" s="201" t="e">
        <f t="shared" si="188"/>
        <v>#DIV/0!</v>
      </c>
      <c r="AL116" s="202">
        <v>25</v>
      </c>
      <c r="AM116" s="202">
        <v>25</v>
      </c>
      <c r="AN116" s="102"/>
      <c r="AO116" s="102"/>
      <c r="AP116" s="201" t="e">
        <f t="shared" si="189"/>
        <v>#DIV/0!</v>
      </c>
      <c r="AQ116" s="202">
        <v>25</v>
      </c>
      <c r="AR116" s="202">
        <v>25</v>
      </c>
      <c r="AS116" s="189" t="e">
        <f t="shared" si="190"/>
        <v>#DIV/0!</v>
      </c>
      <c r="AT116" s="189" t="e">
        <f t="shared" si="191"/>
        <v>#DIV/0!</v>
      </c>
      <c r="AU116" s="189" t="e">
        <f t="shared" si="177"/>
        <v>#DIV/0!</v>
      </c>
      <c r="AW116" s="467"/>
      <c r="AX116" s="190" t="s">
        <v>178</v>
      </c>
      <c r="AY116" s="102"/>
      <c r="AZ116" s="102"/>
      <c r="BA116" s="201" t="e">
        <f t="shared" si="192"/>
        <v>#DIV/0!</v>
      </c>
      <c r="BB116" s="202">
        <v>25</v>
      </c>
      <c r="BC116" s="202">
        <v>25</v>
      </c>
      <c r="BD116" s="102"/>
      <c r="BE116" s="102"/>
      <c r="BF116" s="201" t="e">
        <f t="shared" si="193"/>
        <v>#DIV/0!</v>
      </c>
      <c r="BG116" s="202">
        <v>25</v>
      </c>
      <c r="BH116" s="202">
        <v>25</v>
      </c>
      <c r="BI116" s="189" t="e">
        <f t="shared" si="194"/>
        <v>#DIV/0!</v>
      </c>
      <c r="BJ116" s="189" t="e">
        <f t="shared" si="195"/>
        <v>#DIV/0!</v>
      </c>
      <c r="BK116" s="189" t="e">
        <f t="shared" si="178"/>
        <v>#DIV/0!</v>
      </c>
      <c r="BM116" s="467"/>
      <c r="BN116" s="190" t="s">
        <v>178</v>
      </c>
      <c r="BO116" s="102"/>
      <c r="BP116" s="102"/>
      <c r="BQ116" s="201" t="e">
        <f t="shared" si="196"/>
        <v>#DIV/0!</v>
      </c>
      <c r="BR116" s="202">
        <v>25</v>
      </c>
      <c r="BS116" s="202">
        <v>25</v>
      </c>
      <c r="BT116" s="102"/>
      <c r="BU116" s="102"/>
      <c r="BV116" s="201" t="e">
        <f t="shared" si="197"/>
        <v>#DIV/0!</v>
      </c>
      <c r="BW116" s="202">
        <v>25</v>
      </c>
      <c r="BX116" s="202">
        <v>25</v>
      </c>
      <c r="BY116" s="189" t="e">
        <f t="shared" si="198"/>
        <v>#DIV/0!</v>
      </c>
      <c r="BZ116" s="189" t="e">
        <f t="shared" si="199"/>
        <v>#DIV/0!</v>
      </c>
      <c r="CA116" s="189" t="e">
        <f t="shared" si="179"/>
        <v>#DIV/0!</v>
      </c>
    </row>
    <row r="117" spans="1:79" x14ac:dyDescent="0.3">
      <c r="A117" s="467"/>
      <c r="B117" s="190" t="s">
        <v>179</v>
      </c>
      <c r="C117" s="102"/>
      <c r="D117" s="102"/>
      <c r="E117" s="201" t="e">
        <f t="shared" si="180"/>
        <v>#DIV/0!</v>
      </c>
      <c r="F117" s="202">
        <v>22</v>
      </c>
      <c r="G117" s="202">
        <v>22</v>
      </c>
      <c r="H117" s="102"/>
      <c r="I117" s="102"/>
      <c r="J117" s="201" t="e">
        <f t="shared" si="181"/>
        <v>#DIV/0!</v>
      </c>
      <c r="K117" s="202">
        <v>22</v>
      </c>
      <c r="L117" s="202">
        <v>22</v>
      </c>
      <c r="M117" s="189" t="e">
        <f t="shared" si="182"/>
        <v>#DIV/0!</v>
      </c>
      <c r="N117" s="189" t="e">
        <f t="shared" si="183"/>
        <v>#DIV/0!</v>
      </c>
      <c r="O117" s="189" t="e">
        <f t="shared" si="175"/>
        <v>#DIV/0!</v>
      </c>
      <c r="Q117" s="467"/>
      <c r="R117" s="190" t="s">
        <v>179</v>
      </c>
      <c r="S117" s="102"/>
      <c r="T117" s="102"/>
      <c r="U117" s="201" t="e">
        <f t="shared" si="184"/>
        <v>#DIV/0!</v>
      </c>
      <c r="V117" s="202">
        <v>22</v>
      </c>
      <c r="W117" s="202">
        <v>22</v>
      </c>
      <c r="X117" s="102"/>
      <c r="Y117" s="102"/>
      <c r="Z117" s="201" t="e">
        <f t="shared" si="185"/>
        <v>#DIV/0!</v>
      </c>
      <c r="AA117" s="202">
        <v>22</v>
      </c>
      <c r="AB117" s="202">
        <v>22</v>
      </c>
      <c r="AC117" s="189" t="e">
        <f t="shared" si="186"/>
        <v>#DIV/0!</v>
      </c>
      <c r="AD117" s="189" t="e">
        <f t="shared" si="187"/>
        <v>#DIV/0!</v>
      </c>
      <c r="AE117" s="189" t="e">
        <f t="shared" si="176"/>
        <v>#DIV/0!</v>
      </c>
      <c r="AG117" s="467"/>
      <c r="AH117" s="190" t="s">
        <v>179</v>
      </c>
      <c r="AI117" s="102"/>
      <c r="AJ117" s="102"/>
      <c r="AK117" s="201" t="e">
        <f t="shared" si="188"/>
        <v>#DIV/0!</v>
      </c>
      <c r="AL117" s="202">
        <v>22</v>
      </c>
      <c r="AM117" s="202">
        <v>22</v>
      </c>
      <c r="AN117" s="102"/>
      <c r="AO117" s="102"/>
      <c r="AP117" s="201" t="e">
        <f t="shared" si="189"/>
        <v>#DIV/0!</v>
      </c>
      <c r="AQ117" s="202">
        <v>22</v>
      </c>
      <c r="AR117" s="202">
        <v>22</v>
      </c>
      <c r="AS117" s="189" t="e">
        <f t="shared" si="190"/>
        <v>#DIV/0!</v>
      </c>
      <c r="AT117" s="189" t="e">
        <f t="shared" si="191"/>
        <v>#DIV/0!</v>
      </c>
      <c r="AU117" s="189" t="e">
        <f t="shared" si="177"/>
        <v>#DIV/0!</v>
      </c>
      <c r="AW117" s="467"/>
      <c r="AX117" s="190" t="s">
        <v>179</v>
      </c>
      <c r="AY117" s="102"/>
      <c r="AZ117" s="102"/>
      <c r="BA117" s="201" t="e">
        <f t="shared" si="192"/>
        <v>#DIV/0!</v>
      </c>
      <c r="BB117" s="202">
        <v>22</v>
      </c>
      <c r="BC117" s="202">
        <v>22</v>
      </c>
      <c r="BD117" s="102"/>
      <c r="BE117" s="102"/>
      <c r="BF117" s="201" t="e">
        <f t="shared" si="193"/>
        <v>#DIV/0!</v>
      </c>
      <c r="BG117" s="202">
        <v>22</v>
      </c>
      <c r="BH117" s="202">
        <v>22</v>
      </c>
      <c r="BI117" s="189" t="e">
        <f t="shared" si="194"/>
        <v>#DIV/0!</v>
      </c>
      <c r="BJ117" s="189" t="e">
        <f t="shared" si="195"/>
        <v>#DIV/0!</v>
      </c>
      <c r="BK117" s="189" t="e">
        <f t="shared" si="178"/>
        <v>#DIV/0!</v>
      </c>
      <c r="BM117" s="467"/>
      <c r="BN117" s="190" t="s">
        <v>179</v>
      </c>
      <c r="BO117" s="102"/>
      <c r="BP117" s="102"/>
      <c r="BQ117" s="201" t="e">
        <f t="shared" si="196"/>
        <v>#DIV/0!</v>
      </c>
      <c r="BR117" s="202">
        <v>22</v>
      </c>
      <c r="BS117" s="202">
        <v>22</v>
      </c>
      <c r="BT117" s="102"/>
      <c r="BU117" s="102"/>
      <c r="BV117" s="201" t="e">
        <f t="shared" si="197"/>
        <v>#DIV/0!</v>
      </c>
      <c r="BW117" s="202">
        <v>22</v>
      </c>
      <c r="BX117" s="202">
        <v>22</v>
      </c>
      <c r="BY117" s="189" t="e">
        <f t="shared" si="198"/>
        <v>#DIV/0!</v>
      </c>
      <c r="BZ117" s="189" t="e">
        <f t="shared" si="199"/>
        <v>#DIV/0!</v>
      </c>
      <c r="CA117" s="189" t="e">
        <f t="shared" si="179"/>
        <v>#DIV/0!</v>
      </c>
    </row>
    <row r="118" spans="1:79" s="194" customFormat="1" x14ac:dyDescent="0.3">
      <c r="A118" s="467"/>
      <c r="B118" s="193" t="s">
        <v>180</v>
      </c>
      <c r="C118" s="203"/>
      <c r="D118" s="203"/>
      <c r="E118" s="204" t="e">
        <f t="shared" si="180"/>
        <v>#DIV/0!</v>
      </c>
      <c r="F118" s="205">
        <v>76</v>
      </c>
      <c r="G118" s="205">
        <v>76</v>
      </c>
      <c r="H118" s="203"/>
      <c r="I118" s="203"/>
      <c r="J118" s="204" t="e">
        <f t="shared" si="181"/>
        <v>#DIV/0!</v>
      </c>
      <c r="K118" s="205">
        <v>76</v>
      </c>
      <c r="L118" s="205">
        <v>76</v>
      </c>
      <c r="M118" s="192" t="e">
        <f t="shared" si="182"/>
        <v>#DIV/0!</v>
      </c>
      <c r="N118" s="192" t="e">
        <f t="shared" si="183"/>
        <v>#DIV/0!</v>
      </c>
      <c r="O118" s="189" t="e">
        <f t="shared" si="175"/>
        <v>#DIV/0!</v>
      </c>
      <c r="Q118" s="467"/>
      <c r="R118" s="193" t="s">
        <v>180</v>
      </c>
      <c r="S118" s="203"/>
      <c r="T118" s="203"/>
      <c r="U118" s="204" t="e">
        <f t="shared" si="184"/>
        <v>#DIV/0!</v>
      </c>
      <c r="V118" s="205">
        <v>76</v>
      </c>
      <c r="W118" s="205">
        <v>76</v>
      </c>
      <c r="X118" s="203"/>
      <c r="Y118" s="203"/>
      <c r="Z118" s="204" t="e">
        <f t="shared" si="185"/>
        <v>#DIV/0!</v>
      </c>
      <c r="AA118" s="205">
        <v>76</v>
      </c>
      <c r="AB118" s="205">
        <v>76</v>
      </c>
      <c r="AC118" s="192" t="e">
        <f t="shared" si="186"/>
        <v>#DIV/0!</v>
      </c>
      <c r="AD118" s="192" t="e">
        <f t="shared" si="187"/>
        <v>#DIV/0!</v>
      </c>
      <c r="AE118" s="189" t="e">
        <f t="shared" si="176"/>
        <v>#DIV/0!</v>
      </c>
      <c r="AG118" s="467"/>
      <c r="AH118" s="193" t="s">
        <v>180</v>
      </c>
      <c r="AI118" s="203"/>
      <c r="AJ118" s="203"/>
      <c r="AK118" s="204" t="e">
        <f t="shared" si="188"/>
        <v>#DIV/0!</v>
      </c>
      <c r="AL118" s="205">
        <v>76</v>
      </c>
      <c r="AM118" s="205">
        <v>76</v>
      </c>
      <c r="AN118" s="203"/>
      <c r="AO118" s="203"/>
      <c r="AP118" s="204" t="e">
        <f t="shared" si="189"/>
        <v>#DIV/0!</v>
      </c>
      <c r="AQ118" s="205">
        <v>76</v>
      </c>
      <c r="AR118" s="205">
        <v>76</v>
      </c>
      <c r="AS118" s="192" t="e">
        <f t="shared" si="190"/>
        <v>#DIV/0!</v>
      </c>
      <c r="AT118" s="192" t="e">
        <f t="shared" si="191"/>
        <v>#DIV/0!</v>
      </c>
      <c r="AU118" s="189" t="e">
        <f t="shared" si="177"/>
        <v>#DIV/0!</v>
      </c>
      <c r="AW118" s="467"/>
      <c r="AX118" s="193" t="s">
        <v>180</v>
      </c>
      <c r="AY118" s="203"/>
      <c r="AZ118" s="203"/>
      <c r="BA118" s="204" t="e">
        <f t="shared" si="192"/>
        <v>#DIV/0!</v>
      </c>
      <c r="BB118" s="205">
        <v>76</v>
      </c>
      <c r="BC118" s="205">
        <v>76</v>
      </c>
      <c r="BD118" s="203"/>
      <c r="BE118" s="203"/>
      <c r="BF118" s="204" t="e">
        <f t="shared" si="193"/>
        <v>#DIV/0!</v>
      </c>
      <c r="BG118" s="205">
        <v>76</v>
      </c>
      <c r="BH118" s="205">
        <v>76</v>
      </c>
      <c r="BI118" s="192" t="e">
        <f t="shared" si="194"/>
        <v>#DIV/0!</v>
      </c>
      <c r="BJ118" s="192" t="e">
        <f t="shared" si="195"/>
        <v>#DIV/0!</v>
      </c>
      <c r="BK118" s="189" t="e">
        <f t="shared" si="178"/>
        <v>#DIV/0!</v>
      </c>
      <c r="BM118" s="467"/>
      <c r="BN118" s="193" t="s">
        <v>180</v>
      </c>
      <c r="BO118" s="203"/>
      <c r="BP118" s="203"/>
      <c r="BQ118" s="204" t="e">
        <f t="shared" si="196"/>
        <v>#DIV/0!</v>
      </c>
      <c r="BR118" s="205">
        <v>76</v>
      </c>
      <c r="BS118" s="205">
        <v>76</v>
      </c>
      <c r="BT118" s="203"/>
      <c r="BU118" s="203"/>
      <c r="BV118" s="204" t="e">
        <f t="shared" si="197"/>
        <v>#DIV/0!</v>
      </c>
      <c r="BW118" s="205">
        <v>76</v>
      </c>
      <c r="BX118" s="205">
        <v>76</v>
      </c>
      <c r="BY118" s="192" t="e">
        <f t="shared" si="198"/>
        <v>#DIV/0!</v>
      </c>
      <c r="BZ118" s="192" t="e">
        <f t="shared" si="199"/>
        <v>#DIV/0!</v>
      </c>
      <c r="CA118" s="189" t="e">
        <f t="shared" si="179"/>
        <v>#DIV/0!</v>
      </c>
    </row>
    <row r="119" spans="1:79" ht="14.4" customHeight="1" x14ac:dyDescent="0.3">
      <c r="A119" s="467" t="s">
        <v>181</v>
      </c>
      <c r="B119" s="190" t="s">
        <v>182</v>
      </c>
      <c r="C119" s="102"/>
      <c r="D119" s="102"/>
      <c r="E119" s="201" t="e">
        <f t="shared" si="180"/>
        <v>#DIV/0!</v>
      </c>
      <c r="F119" s="202">
        <v>10</v>
      </c>
      <c r="G119" s="202">
        <v>10</v>
      </c>
      <c r="H119" s="102"/>
      <c r="I119" s="102"/>
      <c r="J119" s="201" t="e">
        <f t="shared" si="181"/>
        <v>#DIV/0!</v>
      </c>
      <c r="K119" s="202">
        <v>10</v>
      </c>
      <c r="L119" s="202">
        <v>10</v>
      </c>
      <c r="M119" s="189" t="e">
        <f t="shared" si="182"/>
        <v>#DIV/0!</v>
      </c>
      <c r="N119" s="189" t="e">
        <f t="shared" si="183"/>
        <v>#DIV/0!</v>
      </c>
      <c r="O119" s="189" t="e">
        <f t="shared" si="175"/>
        <v>#DIV/0!</v>
      </c>
      <c r="Q119" s="467" t="s">
        <v>181</v>
      </c>
      <c r="R119" s="190" t="s">
        <v>182</v>
      </c>
      <c r="S119" s="102"/>
      <c r="T119" s="102"/>
      <c r="U119" s="201" t="e">
        <f t="shared" si="184"/>
        <v>#DIV/0!</v>
      </c>
      <c r="V119" s="202">
        <v>10</v>
      </c>
      <c r="W119" s="202">
        <v>10</v>
      </c>
      <c r="X119" s="102"/>
      <c r="Y119" s="102"/>
      <c r="Z119" s="201" t="e">
        <f t="shared" si="185"/>
        <v>#DIV/0!</v>
      </c>
      <c r="AA119" s="202">
        <v>10</v>
      </c>
      <c r="AB119" s="202">
        <v>10</v>
      </c>
      <c r="AC119" s="189" t="e">
        <f t="shared" si="186"/>
        <v>#DIV/0!</v>
      </c>
      <c r="AD119" s="189" t="e">
        <f t="shared" si="187"/>
        <v>#DIV/0!</v>
      </c>
      <c r="AE119" s="189" t="e">
        <f t="shared" si="176"/>
        <v>#DIV/0!</v>
      </c>
      <c r="AG119" s="467" t="s">
        <v>181</v>
      </c>
      <c r="AH119" s="190" t="s">
        <v>182</v>
      </c>
      <c r="AI119" s="102"/>
      <c r="AJ119" s="102"/>
      <c r="AK119" s="201" t="e">
        <f t="shared" si="188"/>
        <v>#DIV/0!</v>
      </c>
      <c r="AL119" s="202">
        <v>10</v>
      </c>
      <c r="AM119" s="202">
        <v>10</v>
      </c>
      <c r="AN119" s="102"/>
      <c r="AO119" s="102"/>
      <c r="AP119" s="201" t="e">
        <f t="shared" si="189"/>
        <v>#DIV/0!</v>
      </c>
      <c r="AQ119" s="202">
        <v>10</v>
      </c>
      <c r="AR119" s="202">
        <v>10</v>
      </c>
      <c r="AS119" s="189" t="e">
        <f t="shared" si="190"/>
        <v>#DIV/0!</v>
      </c>
      <c r="AT119" s="189" t="e">
        <f t="shared" si="191"/>
        <v>#DIV/0!</v>
      </c>
      <c r="AU119" s="189" t="e">
        <f t="shared" si="177"/>
        <v>#DIV/0!</v>
      </c>
      <c r="AW119" s="467" t="s">
        <v>181</v>
      </c>
      <c r="AX119" s="190" t="s">
        <v>182</v>
      </c>
      <c r="AY119" s="102"/>
      <c r="AZ119" s="102"/>
      <c r="BA119" s="201" t="e">
        <f t="shared" si="192"/>
        <v>#DIV/0!</v>
      </c>
      <c r="BB119" s="202">
        <v>10</v>
      </c>
      <c r="BC119" s="202">
        <v>10</v>
      </c>
      <c r="BD119" s="102"/>
      <c r="BE119" s="102"/>
      <c r="BF119" s="201" t="e">
        <f t="shared" si="193"/>
        <v>#DIV/0!</v>
      </c>
      <c r="BG119" s="202">
        <v>10</v>
      </c>
      <c r="BH119" s="202">
        <v>10</v>
      </c>
      <c r="BI119" s="189" t="e">
        <f t="shared" si="194"/>
        <v>#DIV/0!</v>
      </c>
      <c r="BJ119" s="189" t="e">
        <f t="shared" si="195"/>
        <v>#DIV/0!</v>
      </c>
      <c r="BK119" s="189" t="e">
        <f t="shared" si="178"/>
        <v>#DIV/0!</v>
      </c>
      <c r="BM119" s="467" t="s">
        <v>181</v>
      </c>
      <c r="BN119" s="190" t="s">
        <v>182</v>
      </c>
      <c r="BO119" s="102"/>
      <c r="BP119" s="102"/>
      <c r="BQ119" s="201" t="e">
        <f t="shared" si="196"/>
        <v>#DIV/0!</v>
      </c>
      <c r="BR119" s="202">
        <v>10</v>
      </c>
      <c r="BS119" s="202">
        <v>10</v>
      </c>
      <c r="BT119" s="102"/>
      <c r="BU119" s="102"/>
      <c r="BV119" s="201" t="e">
        <f t="shared" si="197"/>
        <v>#DIV/0!</v>
      </c>
      <c r="BW119" s="202">
        <v>10</v>
      </c>
      <c r="BX119" s="202">
        <v>10</v>
      </c>
      <c r="BY119" s="189" t="e">
        <f t="shared" si="198"/>
        <v>#DIV/0!</v>
      </c>
      <c r="BZ119" s="189" t="e">
        <f t="shared" si="199"/>
        <v>#DIV/0!</v>
      </c>
      <c r="CA119" s="189" t="e">
        <f t="shared" si="179"/>
        <v>#DIV/0!</v>
      </c>
    </row>
    <row r="120" spans="1:79" x14ac:dyDescent="0.3">
      <c r="A120" s="467"/>
      <c r="B120" s="197" t="s">
        <v>183</v>
      </c>
      <c r="C120" s="102"/>
      <c r="D120" s="102"/>
      <c r="E120" s="201" t="e">
        <f t="shared" si="180"/>
        <v>#DIV/0!</v>
      </c>
      <c r="F120" s="202">
        <v>30</v>
      </c>
      <c r="G120" s="202">
        <v>30</v>
      </c>
      <c r="H120" s="102"/>
      <c r="I120" s="102"/>
      <c r="J120" s="201" t="e">
        <f t="shared" si="181"/>
        <v>#DIV/0!</v>
      </c>
      <c r="K120" s="202">
        <v>30</v>
      </c>
      <c r="L120" s="202">
        <v>30</v>
      </c>
      <c r="M120" s="189" t="e">
        <f t="shared" si="182"/>
        <v>#DIV/0!</v>
      </c>
      <c r="N120" s="189" t="e">
        <f t="shared" si="183"/>
        <v>#DIV/0!</v>
      </c>
      <c r="O120" s="189" t="e">
        <f t="shared" si="175"/>
        <v>#DIV/0!</v>
      </c>
      <c r="Q120" s="467"/>
      <c r="R120" s="197" t="s">
        <v>183</v>
      </c>
      <c r="S120" s="102"/>
      <c r="T120" s="102"/>
      <c r="U120" s="201" t="e">
        <f t="shared" si="184"/>
        <v>#DIV/0!</v>
      </c>
      <c r="V120" s="202">
        <v>30</v>
      </c>
      <c r="W120" s="202">
        <v>30</v>
      </c>
      <c r="X120" s="102"/>
      <c r="Y120" s="102"/>
      <c r="Z120" s="201" t="e">
        <f t="shared" si="185"/>
        <v>#DIV/0!</v>
      </c>
      <c r="AA120" s="202">
        <v>30</v>
      </c>
      <c r="AB120" s="202">
        <v>30</v>
      </c>
      <c r="AC120" s="189" t="e">
        <f t="shared" si="186"/>
        <v>#DIV/0!</v>
      </c>
      <c r="AD120" s="189" t="e">
        <f t="shared" si="187"/>
        <v>#DIV/0!</v>
      </c>
      <c r="AE120" s="189" t="e">
        <f t="shared" si="176"/>
        <v>#DIV/0!</v>
      </c>
      <c r="AG120" s="467"/>
      <c r="AH120" s="197" t="s">
        <v>183</v>
      </c>
      <c r="AI120" s="102"/>
      <c r="AJ120" s="102"/>
      <c r="AK120" s="201" t="e">
        <f t="shared" si="188"/>
        <v>#DIV/0!</v>
      </c>
      <c r="AL120" s="202">
        <v>30</v>
      </c>
      <c r="AM120" s="202">
        <v>30</v>
      </c>
      <c r="AN120" s="102"/>
      <c r="AO120" s="102"/>
      <c r="AP120" s="201" t="e">
        <f t="shared" si="189"/>
        <v>#DIV/0!</v>
      </c>
      <c r="AQ120" s="202">
        <v>30</v>
      </c>
      <c r="AR120" s="202">
        <v>30</v>
      </c>
      <c r="AS120" s="189" t="e">
        <f t="shared" si="190"/>
        <v>#DIV/0!</v>
      </c>
      <c r="AT120" s="189" t="e">
        <f t="shared" si="191"/>
        <v>#DIV/0!</v>
      </c>
      <c r="AU120" s="189" t="e">
        <f t="shared" si="177"/>
        <v>#DIV/0!</v>
      </c>
      <c r="AW120" s="467"/>
      <c r="AX120" s="197" t="s">
        <v>183</v>
      </c>
      <c r="AY120" s="102"/>
      <c r="AZ120" s="102"/>
      <c r="BA120" s="201" t="e">
        <f t="shared" si="192"/>
        <v>#DIV/0!</v>
      </c>
      <c r="BB120" s="202">
        <v>30</v>
      </c>
      <c r="BC120" s="202">
        <v>30</v>
      </c>
      <c r="BD120" s="102"/>
      <c r="BE120" s="102"/>
      <c r="BF120" s="201" t="e">
        <f t="shared" si="193"/>
        <v>#DIV/0!</v>
      </c>
      <c r="BG120" s="202">
        <v>30</v>
      </c>
      <c r="BH120" s="202">
        <v>30</v>
      </c>
      <c r="BI120" s="189" t="e">
        <f t="shared" si="194"/>
        <v>#DIV/0!</v>
      </c>
      <c r="BJ120" s="189" t="e">
        <f t="shared" si="195"/>
        <v>#DIV/0!</v>
      </c>
      <c r="BK120" s="189" t="e">
        <f t="shared" si="178"/>
        <v>#DIV/0!</v>
      </c>
      <c r="BM120" s="467"/>
      <c r="BN120" s="197" t="s">
        <v>183</v>
      </c>
      <c r="BO120" s="102"/>
      <c r="BP120" s="102"/>
      <c r="BQ120" s="201" t="e">
        <f t="shared" si="196"/>
        <v>#DIV/0!</v>
      </c>
      <c r="BR120" s="202">
        <v>30</v>
      </c>
      <c r="BS120" s="202">
        <v>30</v>
      </c>
      <c r="BT120" s="102"/>
      <c r="BU120" s="102"/>
      <c r="BV120" s="201" t="e">
        <f t="shared" si="197"/>
        <v>#DIV/0!</v>
      </c>
      <c r="BW120" s="202">
        <v>30</v>
      </c>
      <c r="BX120" s="202">
        <v>30</v>
      </c>
      <c r="BY120" s="189" t="e">
        <f t="shared" si="198"/>
        <v>#DIV/0!</v>
      </c>
      <c r="BZ120" s="189" t="e">
        <f t="shared" si="199"/>
        <v>#DIV/0!</v>
      </c>
      <c r="CA120" s="189" t="e">
        <f t="shared" si="179"/>
        <v>#DIV/0!</v>
      </c>
    </row>
    <row r="121" spans="1:79" ht="18.75" customHeight="1" x14ac:dyDescent="0.35">
      <c r="A121" s="274" t="s">
        <v>27</v>
      </c>
      <c r="B121" s="274"/>
      <c r="C121"/>
      <c r="D121"/>
      <c r="E121" s="90"/>
      <c r="F121"/>
      <c r="G121"/>
      <c r="H121"/>
      <c r="I121"/>
      <c r="J121" s="184"/>
      <c r="K121" s="187"/>
      <c r="L121" s="187"/>
      <c r="M121" s="184"/>
      <c r="N121" s="184"/>
      <c r="O121" s="184"/>
      <c r="Q121" s="274" t="s">
        <v>27</v>
      </c>
      <c r="R121" s="274"/>
      <c r="S121"/>
      <c r="T121"/>
      <c r="U121" s="90"/>
      <c r="V121"/>
      <c r="W121"/>
      <c r="X121"/>
      <c r="Y121"/>
      <c r="Z121" s="184"/>
      <c r="AA121" s="187"/>
      <c r="AB121" s="187"/>
      <c r="AC121" s="184"/>
      <c r="AD121" s="184"/>
      <c r="AE121" s="184"/>
      <c r="AG121" s="274" t="s">
        <v>27</v>
      </c>
      <c r="AH121" s="274"/>
      <c r="AI121"/>
      <c r="AJ121"/>
      <c r="AK121" s="90"/>
      <c r="AL121"/>
      <c r="AM121"/>
      <c r="AN121"/>
      <c r="AO121"/>
      <c r="AP121" s="184"/>
      <c r="AQ121" s="187"/>
      <c r="AR121" s="187"/>
      <c r="AS121" s="184"/>
      <c r="AT121" s="184"/>
      <c r="AU121" s="184"/>
      <c r="AW121" s="274" t="s">
        <v>27</v>
      </c>
      <c r="AX121" s="274"/>
      <c r="AY121"/>
      <c r="AZ121"/>
      <c r="BA121" s="90"/>
      <c r="BB121"/>
      <c r="BC121"/>
      <c r="BD121"/>
      <c r="BE121"/>
      <c r="BF121" s="184"/>
      <c r="BG121" s="187"/>
      <c r="BH121" s="187"/>
      <c r="BI121" s="184"/>
      <c r="BJ121" s="184"/>
      <c r="BK121" s="184"/>
      <c r="BM121" s="274" t="s">
        <v>27</v>
      </c>
      <c r="BN121" s="274"/>
      <c r="BO121"/>
      <c r="BP121"/>
      <c r="BQ121" s="90"/>
      <c r="BR121"/>
      <c r="BS121"/>
      <c r="BT121"/>
      <c r="BU121"/>
      <c r="BV121" s="184"/>
      <c r="BW121" s="187"/>
      <c r="BX121" s="187"/>
      <c r="BY121" s="184"/>
      <c r="BZ121" s="184"/>
      <c r="CA121" s="184"/>
    </row>
    <row r="122" spans="1:79" ht="18.75" customHeight="1" x14ac:dyDescent="0.3">
      <c r="A122" s="416" t="s">
        <v>15</v>
      </c>
      <c r="B122" s="418"/>
      <c r="C122" s="41"/>
      <c r="D122" s="273" t="s">
        <v>16</v>
      </c>
      <c r="E122" s="273"/>
      <c r="F122" s="273"/>
      <c r="G122" s="41"/>
      <c r="H122" s="187"/>
      <c r="I122" s="187"/>
      <c r="J122" s="184"/>
      <c r="K122" s="187"/>
      <c r="L122" s="187"/>
      <c r="M122" s="184"/>
      <c r="N122" s="90"/>
      <c r="O122" s="90"/>
      <c r="P122"/>
      <c r="Q122" s="416" t="s">
        <v>15</v>
      </c>
      <c r="R122" s="418"/>
      <c r="S122" s="41"/>
      <c r="T122" s="273" t="s">
        <v>16</v>
      </c>
      <c r="U122" s="273"/>
      <c r="V122" s="273"/>
      <c r="W122" s="41"/>
      <c r="X122"/>
      <c r="Y122"/>
      <c r="Z122" s="90"/>
      <c r="AA122"/>
      <c r="AB122"/>
      <c r="AC122" s="90"/>
      <c r="AD122" s="90"/>
      <c r="AE122" s="90"/>
      <c r="AF122"/>
      <c r="AG122" s="416" t="s">
        <v>15</v>
      </c>
      <c r="AH122" s="418"/>
      <c r="AI122" s="41"/>
      <c r="AJ122" s="273" t="s">
        <v>16</v>
      </c>
      <c r="AK122" s="273"/>
      <c r="AL122" s="273"/>
      <c r="AM122" s="41"/>
      <c r="AN122"/>
      <c r="AO122"/>
      <c r="AP122" s="90"/>
      <c r="AQ122"/>
      <c r="AR122"/>
      <c r="AS122" s="90"/>
      <c r="AT122" s="90"/>
      <c r="AU122" s="90"/>
      <c r="AV122"/>
      <c r="AW122" s="416" t="s">
        <v>15</v>
      </c>
      <c r="AX122" s="418"/>
      <c r="AY122" s="41"/>
      <c r="AZ122" s="273" t="s">
        <v>16</v>
      </c>
      <c r="BA122" s="273"/>
      <c r="BB122" s="273"/>
      <c r="BC122" s="41"/>
      <c r="BD122"/>
      <c r="BE122"/>
      <c r="BF122" s="90"/>
      <c r="BG122"/>
      <c r="BH122"/>
      <c r="BI122" s="90"/>
      <c r="BJ122" s="90"/>
      <c r="BK122" s="90"/>
      <c r="BL122"/>
      <c r="BM122" s="416" t="s">
        <v>15</v>
      </c>
      <c r="BN122" s="418"/>
      <c r="BO122" s="41"/>
      <c r="BP122" s="273" t="s">
        <v>16</v>
      </c>
      <c r="BQ122" s="273"/>
      <c r="BR122" s="273"/>
      <c r="BS122" s="41"/>
      <c r="BT122"/>
      <c r="BU122"/>
      <c r="BV122" s="90"/>
      <c r="BW122"/>
      <c r="BX122"/>
      <c r="BY122" s="90"/>
      <c r="BZ122" s="90"/>
      <c r="CA122" s="90"/>
    </row>
    <row r="123" spans="1:79" x14ac:dyDescent="0.3">
      <c r="A123" s="419" t="s">
        <v>3</v>
      </c>
      <c r="B123" s="421"/>
      <c r="C123" s="41"/>
      <c r="D123" s="276" t="s">
        <v>3</v>
      </c>
      <c r="E123" s="276"/>
      <c r="F123" s="276"/>
      <c r="G123" s="41"/>
      <c r="N123" s="90"/>
      <c r="O123" s="90"/>
      <c r="P123"/>
      <c r="Q123" s="419" t="s">
        <v>3</v>
      </c>
      <c r="R123" s="421"/>
      <c r="S123" s="41"/>
      <c r="T123" s="276" t="s">
        <v>3</v>
      </c>
      <c r="U123" s="276"/>
      <c r="V123" s="276"/>
      <c r="W123" s="41"/>
      <c r="X123"/>
      <c r="Y123"/>
      <c r="Z123" s="90"/>
      <c r="AA123"/>
      <c r="AB123"/>
      <c r="AC123" s="90"/>
      <c r="AD123" s="90"/>
      <c r="AE123" s="90"/>
      <c r="AF123"/>
      <c r="AG123" s="419" t="s">
        <v>3</v>
      </c>
      <c r="AH123" s="421"/>
      <c r="AI123" s="41"/>
      <c r="AJ123" s="276" t="s">
        <v>3</v>
      </c>
      <c r="AK123" s="276"/>
      <c r="AL123" s="276"/>
      <c r="AM123" s="41"/>
      <c r="AN123"/>
      <c r="AO123"/>
      <c r="AP123" s="90"/>
      <c r="AQ123"/>
      <c r="AR123"/>
      <c r="AS123" s="90"/>
      <c r="AT123" s="90"/>
      <c r="AU123" s="90"/>
      <c r="AV123"/>
      <c r="AW123" s="419" t="s">
        <v>3</v>
      </c>
      <c r="AX123" s="421"/>
      <c r="AY123" s="41"/>
      <c r="AZ123" s="276" t="s">
        <v>3</v>
      </c>
      <c r="BA123" s="276"/>
      <c r="BB123" s="276"/>
      <c r="BC123" s="41"/>
      <c r="BD123"/>
      <c r="BE123"/>
      <c r="BF123" s="90"/>
      <c r="BG123"/>
      <c r="BH123"/>
      <c r="BI123" s="90"/>
      <c r="BJ123" s="90"/>
      <c r="BK123" s="90"/>
      <c r="BL123"/>
      <c r="BM123" s="419" t="s">
        <v>3</v>
      </c>
      <c r="BN123" s="421"/>
      <c r="BO123" s="41"/>
      <c r="BP123" s="276" t="s">
        <v>3</v>
      </c>
      <c r="BQ123" s="276"/>
      <c r="BR123" s="276"/>
      <c r="BS123" s="41"/>
      <c r="BT123"/>
      <c r="BU123"/>
      <c r="BV123" s="90"/>
      <c r="BW123"/>
      <c r="BX123"/>
      <c r="BY123" s="90"/>
      <c r="BZ123" s="90"/>
      <c r="CA123" s="90"/>
    </row>
    <row r="124" spans="1:79" s="46" customFormat="1" ht="15" customHeight="1" x14ac:dyDescent="0.3">
      <c r="A124" s="455" t="s">
        <v>14</v>
      </c>
      <c r="B124" s="456"/>
      <c r="C124" s="47" t="e">
        <f>SUM(C123/C122)</f>
        <v>#DIV/0!</v>
      </c>
      <c r="D124" s="439" t="s">
        <v>14</v>
      </c>
      <c r="E124" s="439"/>
      <c r="F124" s="439"/>
      <c r="G124" s="47" t="e">
        <f>SUM(G123/G122)</f>
        <v>#DIV/0!</v>
      </c>
      <c r="J124" s="185"/>
      <c r="M124" s="185"/>
      <c r="N124" s="185"/>
      <c r="O124" s="185"/>
      <c r="P124" s="7"/>
      <c r="Q124" s="455" t="s">
        <v>14</v>
      </c>
      <c r="R124" s="456"/>
      <c r="S124" s="47" t="e">
        <f>SUM(S123/S122)</f>
        <v>#DIV/0!</v>
      </c>
      <c r="T124" s="439" t="s">
        <v>14</v>
      </c>
      <c r="U124" s="439"/>
      <c r="V124" s="439"/>
      <c r="W124" s="47" t="e">
        <f>SUM(W123/W122)</f>
        <v>#DIV/0!</v>
      </c>
      <c r="X124" s="7"/>
      <c r="Y124" s="7"/>
      <c r="Z124" s="185"/>
      <c r="AA124" s="7"/>
      <c r="AB124" s="7"/>
      <c r="AC124" s="185"/>
      <c r="AD124" s="185"/>
      <c r="AE124" s="185"/>
      <c r="AF124" s="7"/>
      <c r="AG124" s="455" t="s">
        <v>14</v>
      </c>
      <c r="AH124" s="456"/>
      <c r="AI124" s="47" t="e">
        <f>SUM(AI123/AI122)</f>
        <v>#DIV/0!</v>
      </c>
      <c r="AJ124" s="439" t="s">
        <v>14</v>
      </c>
      <c r="AK124" s="439"/>
      <c r="AL124" s="439"/>
      <c r="AM124" s="47" t="e">
        <f>SUM(AM123/AM122)</f>
        <v>#DIV/0!</v>
      </c>
      <c r="AN124" s="7"/>
      <c r="AO124" s="7"/>
      <c r="AP124" s="185"/>
      <c r="AQ124" s="7"/>
      <c r="AR124" s="7"/>
      <c r="AS124" s="185"/>
      <c r="AT124" s="185"/>
      <c r="AU124" s="185"/>
      <c r="AV124" s="7"/>
      <c r="AW124" s="455" t="s">
        <v>14</v>
      </c>
      <c r="AX124" s="456"/>
      <c r="AY124" s="47" t="e">
        <f>SUM(AY123/AY122)</f>
        <v>#DIV/0!</v>
      </c>
      <c r="AZ124" s="439" t="s">
        <v>14</v>
      </c>
      <c r="BA124" s="439"/>
      <c r="BB124" s="439"/>
      <c r="BC124" s="47" t="e">
        <f>SUM(BC123/BC122)</f>
        <v>#DIV/0!</v>
      </c>
      <c r="BD124" s="7"/>
      <c r="BE124" s="7"/>
      <c r="BF124" s="185"/>
      <c r="BG124" s="7"/>
      <c r="BH124" s="7"/>
      <c r="BI124" s="185"/>
      <c r="BJ124" s="185"/>
      <c r="BK124" s="185"/>
      <c r="BL124" s="7"/>
      <c r="BM124" s="455" t="s">
        <v>14</v>
      </c>
      <c r="BN124" s="456"/>
      <c r="BO124" s="47" t="e">
        <f>SUM(BO123/BO122)</f>
        <v>#DIV/0!</v>
      </c>
      <c r="BP124" s="439" t="s">
        <v>14</v>
      </c>
      <c r="BQ124" s="439"/>
      <c r="BR124" s="439"/>
      <c r="BS124" s="47" t="e">
        <f>SUM(BS123/BS122)</f>
        <v>#DIV/0!</v>
      </c>
      <c r="BT124" s="7"/>
      <c r="BU124" s="7"/>
      <c r="BV124" s="185"/>
      <c r="BW124" s="7"/>
      <c r="BX124" s="7"/>
      <c r="BY124" s="185"/>
      <c r="BZ124" s="185"/>
      <c r="CA124" s="185"/>
    </row>
    <row r="125" spans="1:79" ht="18" x14ac:dyDescent="0.35">
      <c r="A125" s="459" t="s">
        <v>186</v>
      </c>
      <c r="B125" s="457"/>
      <c r="C125" s="457"/>
      <c r="D125" s="457"/>
      <c r="E125" s="457"/>
      <c r="F125" s="457"/>
      <c r="G125" s="457"/>
      <c r="H125" s="457"/>
      <c r="I125" s="457"/>
      <c r="J125" s="457"/>
      <c r="K125" s="457"/>
      <c r="L125" s="457"/>
      <c r="M125" s="457"/>
      <c r="N125" s="457"/>
      <c r="O125" s="457"/>
      <c r="Q125" s="459" t="s">
        <v>186</v>
      </c>
      <c r="R125" s="457"/>
      <c r="S125" s="457"/>
      <c r="T125" s="457"/>
      <c r="U125" s="457"/>
      <c r="V125" s="457"/>
      <c r="W125" s="457"/>
      <c r="X125" s="457"/>
      <c r="Y125" s="457"/>
      <c r="Z125" s="457"/>
      <c r="AA125" s="457"/>
      <c r="AB125" s="457"/>
      <c r="AC125" s="457"/>
      <c r="AD125" s="457"/>
      <c r="AE125" s="457"/>
      <c r="AG125" s="459" t="s">
        <v>186</v>
      </c>
      <c r="AH125" s="457"/>
      <c r="AI125" s="457"/>
      <c r="AJ125" s="457"/>
      <c r="AK125" s="457"/>
      <c r="AL125" s="457"/>
      <c r="AM125" s="457"/>
      <c r="AN125" s="457"/>
      <c r="AO125" s="457"/>
      <c r="AP125" s="457"/>
      <c r="AQ125" s="457"/>
      <c r="AR125" s="457"/>
      <c r="AS125" s="457"/>
      <c r="AT125" s="457"/>
      <c r="AU125" s="457"/>
      <c r="AW125" s="459" t="s">
        <v>186</v>
      </c>
      <c r="AX125" s="457"/>
      <c r="AY125" s="457"/>
      <c r="AZ125" s="457"/>
      <c r="BA125" s="457"/>
      <c r="BB125" s="457"/>
      <c r="BC125" s="457"/>
      <c r="BD125" s="457"/>
      <c r="BE125" s="457"/>
      <c r="BF125" s="457"/>
      <c r="BG125" s="457"/>
      <c r="BH125" s="457"/>
      <c r="BI125" s="457"/>
      <c r="BJ125" s="457"/>
      <c r="BK125" s="457"/>
      <c r="BM125" s="459" t="s">
        <v>186</v>
      </c>
      <c r="BN125" s="457"/>
      <c r="BO125" s="457"/>
      <c r="BP125" s="457"/>
      <c r="BQ125" s="457"/>
      <c r="BR125" s="457"/>
      <c r="BS125" s="457"/>
      <c r="BT125" s="457"/>
      <c r="BU125" s="457"/>
      <c r="BV125" s="457"/>
      <c r="BW125" s="457"/>
      <c r="BX125" s="457"/>
      <c r="BY125" s="457"/>
      <c r="BZ125" s="457"/>
      <c r="CA125" s="457"/>
    </row>
    <row r="126" spans="1:79" ht="15" customHeight="1" x14ac:dyDescent="0.3">
      <c r="A126" s="397" t="s">
        <v>44</v>
      </c>
      <c r="B126" s="457"/>
      <c r="C126" s="457"/>
      <c r="D126" s="457"/>
      <c r="E126" s="457"/>
      <c r="F126" s="457"/>
      <c r="G126" s="457"/>
      <c r="H126" s="457"/>
      <c r="I126" s="457"/>
      <c r="J126" s="457"/>
      <c r="K126" s="457"/>
      <c r="L126" s="457"/>
      <c r="M126" s="458" t="s">
        <v>45</v>
      </c>
      <c r="N126" s="458"/>
      <c r="O126" s="458"/>
      <c r="Q126" s="397" t="s">
        <v>44</v>
      </c>
      <c r="R126" s="457"/>
      <c r="S126" s="457"/>
      <c r="T126" s="457"/>
      <c r="U126" s="457"/>
      <c r="V126" s="457"/>
      <c r="W126" s="457"/>
      <c r="X126" s="457"/>
      <c r="Y126" s="457"/>
      <c r="Z126" s="457"/>
      <c r="AA126" s="457"/>
      <c r="AB126" s="457"/>
      <c r="AC126" s="458" t="s">
        <v>45</v>
      </c>
      <c r="AD126" s="458"/>
      <c r="AE126" s="458"/>
      <c r="AG126" s="397" t="s">
        <v>44</v>
      </c>
      <c r="AH126" s="457"/>
      <c r="AI126" s="457"/>
      <c r="AJ126" s="457"/>
      <c r="AK126" s="457"/>
      <c r="AL126" s="457"/>
      <c r="AM126" s="457"/>
      <c r="AN126" s="457"/>
      <c r="AO126" s="457"/>
      <c r="AP126" s="457"/>
      <c r="AQ126" s="457"/>
      <c r="AR126" s="457"/>
      <c r="AS126" s="458" t="s">
        <v>45</v>
      </c>
      <c r="AT126" s="458"/>
      <c r="AU126" s="458"/>
      <c r="AW126" s="397" t="s">
        <v>44</v>
      </c>
      <c r="AX126" s="457"/>
      <c r="AY126" s="457"/>
      <c r="AZ126" s="457"/>
      <c r="BA126" s="457"/>
      <c r="BB126" s="457"/>
      <c r="BC126" s="457"/>
      <c r="BD126" s="457"/>
      <c r="BE126" s="457"/>
      <c r="BF126" s="457"/>
      <c r="BG126" s="457"/>
      <c r="BH126" s="457"/>
      <c r="BI126" s="458" t="s">
        <v>45</v>
      </c>
      <c r="BJ126" s="458"/>
      <c r="BK126" s="458"/>
      <c r="BM126" s="397" t="s">
        <v>44</v>
      </c>
      <c r="BN126" s="457"/>
      <c r="BO126" s="457"/>
      <c r="BP126" s="457"/>
      <c r="BQ126" s="457"/>
      <c r="BR126" s="457"/>
      <c r="BS126" s="457"/>
      <c r="BT126" s="457"/>
      <c r="BU126" s="457"/>
      <c r="BV126" s="457"/>
      <c r="BW126" s="457"/>
      <c r="BX126" s="457"/>
      <c r="BY126" s="458" t="s">
        <v>45</v>
      </c>
      <c r="BZ126" s="458"/>
      <c r="CA126" s="458"/>
    </row>
    <row r="127" spans="1:79" ht="33" customHeight="1" x14ac:dyDescent="0.3">
      <c r="A127" s="460"/>
      <c r="B127" s="460"/>
      <c r="C127" s="453" t="s">
        <v>150</v>
      </c>
      <c r="D127" s="453"/>
      <c r="E127" s="453"/>
      <c r="F127" s="453"/>
      <c r="G127" s="453"/>
      <c r="H127" s="453" t="s">
        <v>151</v>
      </c>
      <c r="I127" s="453"/>
      <c r="J127" s="453"/>
      <c r="K127" s="453"/>
      <c r="L127" s="453"/>
      <c r="M127" s="454" t="s">
        <v>73</v>
      </c>
      <c r="N127" s="454"/>
      <c r="O127" s="454"/>
      <c r="Q127" s="460"/>
      <c r="R127" s="460"/>
      <c r="S127" s="453" t="s">
        <v>150</v>
      </c>
      <c r="T127" s="453"/>
      <c r="U127" s="453"/>
      <c r="V127" s="453"/>
      <c r="W127" s="453"/>
      <c r="X127" s="453" t="s">
        <v>151</v>
      </c>
      <c r="Y127" s="453"/>
      <c r="Z127" s="453"/>
      <c r="AA127" s="453"/>
      <c r="AB127" s="453"/>
      <c r="AC127" s="454" t="s">
        <v>73</v>
      </c>
      <c r="AD127" s="454"/>
      <c r="AE127" s="454"/>
      <c r="AG127" s="460"/>
      <c r="AH127" s="460"/>
      <c r="AI127" s="453" t="s">
        <v>150</v>
      </c>
      <c r="AJ127" s="453"/>
      <c r="AK127" s="453"/>
      <c r="AL127" s="453"/>
      <c r="AM127" s="453"/>
      <c r="AN127" s="453" t="s">
        <v>151</v>
      </c>
      <c r="AO127" s="453"/>
      <c r="AP127" s="453"/>
      <c r="AQ127" s="453"/>
      <c r="AR127" s="453"/>
      <c r="AS127" s="454" t="s">
        <v>73</v>
      </c>
      <c r="AT127" s="454"/>
      <c r="AU127" s="454"/>
      <c r="AW127" s="460"/>
      <c r="AX127" s="460"/>
      <c r="AY127" s="453" t="s">
        <v>150</v>
      </c>
      <c r="AZ127" s="453"/>
      <c r="BA127" s="453"/>
      <c r="BB127" s="453"/>
      <c r="BC127" s="453"/>
      <c r="BD127" s="453" t="s">
        <v>151</v>
      </c>
      <c r="BE127" s="453"/>
      <c r="BF127" s="453"/>
      <c r="BG127" s="453"/>
      <c r="BH127" s="453"/>
      <c r="BI127" s="454" t="s">
        <v>73</v>
      </c>
      <c r="BJ127" s="454"/>
      <c r="BK127" s="454"/>
      <c r="BM127" s="460"/>
      <c r="BN127" s="460"/>
      <c r="BO127" s="453" t="s">
        <v>150</v>
      </c>
      <c r="BP127" s="453"/>
      <c r="BQ127" s="453"/>
      <c r="BR127" s="453"/>
      <c r="BS127" s="453"/>
      <c r="BT127" s="453" t="s">
        <v>151</v>
      </c>
      <c r="BU127" s="453"/>
      <c r="BV127" s="453"/>
      <c r="BW127" s="453"/>
      <c r="BX127" s="453"/>
      <c r="BY127" s="454" t="s">
        <v>73</v>
      </c>
      <c r="BZ127" s="454"/>
      <c r="CA127" s="454"/>
    </row>
    <row r="128" spans="1:79" ht="43.2" x14ac:dyDescent="0.3">
      <c r="A128" s="460"/>
      <c r="B128" s="460"/>
      <c r="C128" s="8" t="s">
        <v>152</v>
      </c>
      <c r="D128" s="8" t="s">
        <v>153</v>
      </c>
      <c r="E128" s="188" t="s">
        <v>154</v>
      </c>
      <c r="F128" s="8" t="s">
        <v>155</v>
      </c>
      <c r="G128" s="8" t="s">
        <v>156</v>
      </c>
      <c r="H128" s="8" t="s">
        <v>152</v>
      </c>
      <c r="I128" s="8" t="s">
        <v>153</v>
      </c>
      <c r="J128" s="188" t="s">
        <v>154</v>
      </c>
      <c r="K128" s="8" t="s">
        <v>157</v>
      </c>
      <c r="L128" s="8" t="s">
        <v>156</v>
      </c>
      <c r="M128" s="188" t="s">
        <v>158</v>
      </c>
      <c r="N128" s="188" t="s">
        <v>159</v>
      </c>
      <c r="O128" s="188" t="s">
        <v>160</v>
      </c>
      <c r="Q128" s="460"/>
      <c r="R128" s="460"/>
      <c r="S128" s="8" t="s">
        <v>152</v>
      </c>
      <c r="T128" s="8" t="s">
        <v>153</v>
      </c>
      <c r="U128" s="188" t="s">
        <v>154</v>
      </c>
      <c r="V128" s="8" t="s">
        <v>155</v>
      </c>
      <c r="W128" s="8" t="s">
        <v>156</v>
      </c>
      <c r="X128" s="8" t="s">
        <v>152</v>
      </c>
      <c r="Y128" s="8" t="s">
        <v>153</v>
      </c>
      <c r="Z128" s="188" t="s">
        <v>154</v>
      </c>
      <c r="AA128" s="8" t="s">
        <v>157</v>
      </c>
      <c r="AB128" s="8" t="s">
        <v>156</v>
      </c>
      <c r="AC128" s="188" t="s">
        <v>158</v>
      </c>
      <c r="AD128" s="188" t="s">
        <v>159</v>
      </c>
      <c r="AE128" s="188" t="s">
        <v>160</v>
      </c>
      <c r="AG128" s="460"/>
      <c r="AH128" s="460"/>
      <c r="AI128" s="8" t="s">
        <v>152</v>
      </c>
      <c r="AJ128" s="8" t="s">
        <v>153</v>
      </c>
      <c r="AK128" s="188" t="s">
        <v>154</v>
      </c>
      <c r="AL128" s="8" t="s">
        <v>155</v>
      </c>
      <c r="AM128" s="8" t="s">
        <v>156</v>
      </c>
      <c r="AN128" s="8" t="s">
        <v>152</v>
      </c>
      <c r="AO128" s="8" t="s">
        <v>153</v>
      </c>
      <c r="AP128" s="188" t="s">
        <v>154</v>
      </c>
      <c r="AQ128" s="8" t="s">
        <v>157</v>
      </c>
      <c r="AR128" s="8" t="s">
        <v>156</v>
      </c>
      <c r="AS128" s="188" t="s">
        <v>158</v>
      </c>
      <c r="AT128" s="188" t="s">
        <v>159</v>
      </c>
      <c r="AU128" s="188" t="s">
        <v>160</v>
      </c>
      <c r="AW128" s="460"/>
      <c r="AX128" s="460"/>
      <c r="AY128" s="8" t="s">
        <v>152</v>
      </c>
      <c r="AZ128" s="8" t="s">
        <v>153</v>
      </c>
      <c r="BA128" s="188" t="s">
        <v>154</v>
      </c>
      <c r="BB128" s="8" t="s">
        <v>155</v>
      </c>
      <c r="BC128" s="8" t="s">
        <v>156</v>
      </c>
      <c r="BD128" s="8" t="s">
        <v>152</v>
      </c>
      <c r="BE128" s="8" t="s">
        <v>153</v>
      </c>
      <c r="BF128" s="188" t="s">
        <v>154</v>
      </c>
      <c r="BG128" s="8" t="s">
        <v>157</v>
      </c>
      <c r="BH128" s="8" t="s">
        <v>156</v>
      </c>
      <c r="BI128" s="188" t="s">
        <v>158</v>
      </c>
      <c r="BJ128" s="188" t="s">
        <v>159</v>
      </c>
      <c r="BK128" s="188" t="s">
        <v>160</v>
      </c>
      <c r="BM128" s="460"/>
      <c r="BN128" s="460"/>
      <c r="BO128" s="8" t="s">
        <v>152</v>
      </c>
      <c r="BP128" s="8" t="s">
        <v>153</v>
      </c>
      <c r="BQ128" s="188" t="s">
        <v>154</v>
      </c>
      <c r="BR128" s="8" t="s">
        <v>155</v>
      </c>
      <c r="BS128" s="8" t="s">
        <v>156</v>
      </c>
      <c r="BT128" s="8" t="s">
        <v>152</v>
      </c>
      <c r="BU128" s="8" t="s">
        <v>153</v>
      </c>
      <c r="BV128" s="188" t="s">
        <v>154</v>
      </c>
      <c r="BW128" s="8" t="s">
        <v>157</v>
      </c>
      <c r="BX128" s="8" t="s">
        <v>156</v>
      </c>
      <c r="BY128" s="188" t="s">
        <v>158</v>
      </c>
      <c r="BZ128" s="188" t="s">
        <v>159</v>
      </c>
      <c r="CA128" s="188" t="s">
        <v>160</v>
      </c>
    </row>
    <row r="129" spans="1:79" x14ac:dyDescent="0.3">
      <c r="A129" s="457" t="s">
        <v>161</v>
      </c>
      <c r="B129" s="457"/>
      <c r="C129" s="97"/>
      <c r="D129" s="97"/>
      <c r="E129" s="189" t="e">
        <f>SUM(D129/C129)*100</f>
        <v>#DIV/0!</v>
      </c>
      <c r="F129" s="190">
        <v>5</v>
      </c>
      <c r="G129" s="190">
        <v>10</v>
      </c>
      <c r="H129" s="97"/>
      <c r="I129" s="97"/>
      <c r="J129" s="189" t="e">
        <f>SUM(I129/H129)*100</f>
        <v>#DIV/0!</v>
      </c>
      <c r="K129" s="190">
        <v>9</v>
      </c>
      <c r="L129" s="190">
        <v>10</v>
      </c>
      <c r="M129" s="189" t="e">
        <f>SUM(100-E129)</f>
        <v>#DIV/0!</v>
      </c>
      <c r="N129" s="189" t="e">
        <f>SUM(M129-(M129*0.5))</f>
        <v>#DIV/0!</v>
      </c>
      <c r="O129" s="189" t="e">
        <f>SUM((100-J129)-(100-E129))*-1</f>
        <v>#DIV/0!</v>
      </c>
      <c r="Q129" s="457" t="s">
        <v>161</v>
      </c>
      <c r="R129" s="457"/>
      <c r="S129" s="97"/>
      <c r="T129" s="97"/>
      <c r="U129" s="189" t="e">
        <f>SUM(T129/S129)*100</f>
        <v>#DIV/0!</v>
      </c>
      <c r="V129" s="190">
        <v>5</v>
      </c>
      <c r="W129" s="190">
        <v>10</v>
      </c>
      <c r="X129" s="97"/>
      <c r="Y129" s="97"/>
      <c r="Z129" s="189" t="e">
        <f>SUM(Y129/X129)*100</f>
        <v>#DIV/0!</v>
      </c>
      <c r="AA129" s="190">
        <v>9</v>
      </c>
      <c r="AB129" s="190">
        <v>10</v>
      </c>
      <c r="AC129" s="189" t="e">
        <f>SUM(100-U129)</f>
        <v>#DIV/0!</v>
      </c>
      <c r="AD129" s="189" t="e">
        <f>SUM(AC129-(AC129*0.5))</f>
        <v>#DIV/0!</v>
      </c>
      <c r="AE129" s="189" t="e">
        <f>SUM((100-Z129)-(100-U129))*-1</f>
        <v>#DIV/0!</v>
      </c>
      <c r="AG129" s="457" t="s">
        <v>161</v>
      </c>
      <c r="AH129" s="457"/>
      <c r="AI129" s="97"/>
      <c r="AJ129" s="97"/>
      <c r="AK129" s="189" t="e">
        <f>SUM(AJ129/AI129)*100</f>
        <v>#DIV/0!</v>
      </c>
      <c r="AL129" s="190">
        <v>5</v>
      </c>
      <c r="AM129" s="190">
        <v>10</v>
      </c>
      <c r="AN129" s="97"/>
      <c r="AO129" s="97"/>
      <c r="AP129" s="189" t="e">
        <f>SUM(AO129/AN129)*100</f>
        <v>#DIV/0!</v>
      </c>
      <c r="AQ129" s="190">
        <v>9</v>
      </c>
      <c r="AR129" s="190">
        <v>10</v>
      </c>
      <c r="AS129" s="189" t="e">
        <f>SUM(100-AK129)</f>
        <v>#DIV/0!</v>
      </c>
      <c r="AT129" s="189" t="e">
        <f>SUM(AS129-(AS129*0.5))</f>
        <v>#DIV/0!</v>
      </c>
      <c r="AU129" s="189" t="e">
        <f>SUM((100-AP129)-(100-AK129))*-1</f>
        <v>#DIV/0!</v>
      </c>
      <c r="AW129" s="457" t="s">
        <v>161</v>
      </c>
      <c r="AX129" s="457"/>
      <c r="AY129" s="97"/>
      <c r="AZ129" s="97"/>
      <c r="BA129" s="189" t="e">
        <f>SUM(AZ129/AY129)*100</f>
        <v>#DIV/0!</v>
      </c>
      <c r="BB129" s="190">
        <v>5</v>
      </c>
      <c r="BC129" s="190">
        <v>10</v>
      </c>
      <c r="BD129" s="97"/>
      <c r="BE129" s="97"/>
      <c r="BF129" s="189" t="e">
        <f>SUM(BE129/BD129)*100</f>
        <v>#DIV/0!</v>
      </c>
      <c r="BG129" s="190">
        <v>9</v>
      </c>
      <c r="BH129" s="190">
        <v>10</v>
      </c>
      <c r="BI129" s="189" t="e">
        <f>SUM(100-BA129)</f>
        <v>#DIV/0!</v>
      </c>
      <c r="BJ129" s="189" t="e">
        <f>SUM(BI129-(BI129*0.5))</f>
        <v>#DIV/0!</v>
      </c>
      <c r="BK129" s="189" t="e">
        <f>SUM((100-BF129)-(100-BA129))*-1</f>
        <v>#DIV/0!</v>
      </c>
      <c r="BM129" s="457" t="s">
        <v>161</v>
      </c>
      <c r="BN129" s="457"/>
      <c r="BO129" s="97"/>
      <c r="BP129" s="97"/>
      <c r="BQ129" s="189" t="e">
        <f>SUM(BP129/BO129)*100</f>
        <v>#DIV/0!</v>
      </c>
      <c r="BR129" s="190">
        <v>5</v>
      </c>
      <c r="BS129" s="190">
        <v>10</v>
      </c>
      <c r="BT129" s="97"/>
      <c r="BU129" s="97"/>
      <c r="BV129" s="189" t="e">
        <f>SUM(BU129/BT129)*100</f>
        <v>#DIV/0!</v>
      </c>
      <c r="BW129" s="190">
        <v>9</v>
      </c>
      <c r="BX129" s="190">
        <v>10</v>
      </c>
      <c r="BY129" s="189" t="e">
        <f>SUM(100-BQ129)</f>
        <v>#DIV/0!</v>
      </c>
      <c r="BZ129" s="189" t="e">
        <f>SUM(BY129-(BY129*0.5))</f>
        <v>#DIV/0!</v>
      </c>
      <c r="CA129" s="189" t="e">
        <f>SUM((100-BV129)-(100-BQ129))*-1</f>
        <v>#DIV/0!</v>
      </c>
    </row>
    <row r="130" spans="1:79" x14ac:dyDescent="0.3">
      <c r="A130" s="457" t="s">
        <v>162</v>
      </c>
      <c r="B130" s="457"/>
      <c r="C130" s="97"/>
      <c r="D130" s="97"/>
      <c r="E130" s="189" t="e">
        <f>SUM(D130/C130)*100</f>
        <v>#DIV/0!</v>
      </c>
      <c r="F130" s="190">
        <v>5</v>
      </c>
      <c r="G130" s="190">
        <v>10</v>
      </c>
      <c r="H130" s="97"/>
      <c r="I130" s="97"/>
      <c r="J130" s="189" t="e">
        <f>SUM(I130/H130)*100</f>
        <v>#DIV/0!</v>
      </c>
      <c r="K130" s="190">
        <v>9</v>
      </c>
      <c r="L130" s="190">
        <v>10</v>
      </c>
      <c r="M130" s="189" t="e">
        <f t="shared" ref="M130:M137" si="200">SUM(100-E130)</f>
        <v>#DIV/0!</v>
      </c>
      <c r="N130" s="189" t="e">
        <f t="shared" ref="N130:N137" si="201">SUM(M130-(M130*0.5))</f>
        <v>#DIV/0!</v>
      </c>
      <c r="O130" s="189" t="e">
        <f t="shared" ref="O130:O137" si="202">SUM((100-J130)-(100-E130))*-1</f>
        <v>#DIV/0!</v>
      </c>
      <c r="Q130" s="457" t="s">
        <v>162</v>
      </c>
      <c r="R130" s="457"/>
      <c r="S130" s="97"/>
      <c r="T130" s="97"/>
      <c r="U130" s="189" t="e">
        <f>SUM(T130/S130)*100</f>
        <v>#DIV/0!</v>
      </c>
      <c r="V130" s="190">
        <v>5</v>
      </c>
      <c r="W130" s="190">
        <v>10</v>
      </c>
      <c r="X130" s="97"/>
      <c r="Y130" s="97"/>
      <c r="Z130" s="189" t="e">
        <f>SUM(Y130/X130)*100</f>
        <v>#DIV/0!</v>
      </c>
      <c r="AA130" s="190">
        <v>9</v>
      </c>
      <c r="AB130" s="190">
        <v>10</v>
      </c>
      <c r="AC130" s="189" t="e">
        <f t="shared" ref="AC130:AC137" si="203">SUM(100-U130)</f>
        <v>#DIV/0!</v>
      </c>
      <c r="AD130" s="189" t="e">
        <f t="shared" ref="AD130:AD137" si="204">SUM(AC130-(AC130*0.5))</f>
        <v>#DIV/0!</v>
      </c>
      <c r="AE130" s="189" t="e">
        <f t="shared" ref="AE130:AE137" si="205">SUM((100-Z130)-(100-U130))*-1</f>
        <v>#DIV/0!</v>
      </c>
      <c r="AG130" s="457" t="s">
        <v>162</v>
      </c>
      <c r="AH130" s="457"/>
      <c r="AI130" s="97"/>
      <c r="AJ130" s="97"/>
      <c r="AK130" s="189" t="e">
        <f>SUM(AJ130/AI130)*100</f>
        <v>#DIV/0!</v>
      </c>
      <c r="AL130" s="190">
        <v>5</v>
      </c>
      <c r="AM130" s="190">
        <v>10</v>
      </c>
      <c r="AN130" s="97"/>
      <c r="AO130" s="97"/>
      <c r="AP130" s="189" t="e">
        <f>SUM(AO130/AN130)*100</f>
        <v>#DIV/0!</v>
      </c>
      <c r="AQ130" s="190">
        <v>9</v>
      </c>
      <c r="AR130" s="190">
        <v>10</v>
      </c>
      <c r="AS130" s="189" t="e">
        <f t="shared" ref="AS130:AS137" si="206">SUM(100-AK130)</f>
        <v>#DIV/0!</v>
      </c>
      <c r="AT130" s="189" t="e">
        <f t="shared" ref="AT130:AT137" si="207">SUM(AS130-(AS130*0.5))</f>
        <v>#DIV/0!</v>
      </c>
      <c r="AU130" s="189" t="e">
        <f t="shared" ref="AU130:AU137" si="208">SUM((100-AP130)-(100-AK130))*-1</f>
        <v>#DIV/0!</v>
      </c>
      <c r="AW130" s="457" t="s">
        <v>162</v>
      </c>
      <c r="AX130" s="457"/>
      <c r="AY130" s="97"/>
      <c r="AZ130" s="97"/>
      <c r="BA130" s="189" t="e">
        <f>SUM(AZ130/AY130)*100</f>
        <v>#DIV/0!</v>
      </c>
      <c r="BB130" s="190">
        <v>5</v>
      </c>
      <c r="BC130" s="190">
        <v>10</v>
      </c>
      <c r="BD130" s="97"/>
      <c r="BE130" s="97"/>
      <c r="BF130" s="189" t="e">
        <f>SUM(BE130/BD130)*100</f>
        <v>#DIV/0!</v>
      </c>
      <c r="BG130" s="190">
        <v>9</v>
      </c>
      <c r="BH130" s="190">
        <v>10</v>
      </c>
      <c r="BI130" s="189" t="e">
        <f t="shared" ref="BI130:BI137" si="209">SUM(100-BA130)</f>
        <v>#DIV/0!</v>
      </c>
      <c r="BJ130" s="189" t="e">
        <f t="shared" ref="BJ130:BJ137" si="210">SUM(BI130-(BI130*0.5))</f>
        <v>#DIV/0!</v>
      </c>
      <c r="BK130" s="189" t="e">
        <f t="shared" ref="BK130:BK137" si="211">SUM((100-BF130)-(100-BA130))*-1</f>
        <v>#DIV/0!</v>
      </c>
      <c r="BM130" s="457" t="s">
        <v>162</v>
      </c>
      <c r="BN130" s="457"/>
      <c r="BO130" s="97"/>
      <c r="BP130" s="97"/>
      <c r="BQ130" s="189" t="e">
        <f>SUM(BP130/BO130)*100</f>
        <v>#DIV/0!</v>
      </c>
      <c r="BR130" s="190">
        <v>5</v>
      </c>
      <c r="BS130" s="190">
        <v>10</v>
      </c>
      <c r="BT130" s="97"/>
      <c r="BU130" s="97"/>
      <c r="BV130" s="189" t="e">
        <f>SUM(BU130/BT130)*100</f>
        <v>#DIV/0!</v>
      </c>
      <c r="BW130" s="190">
        <v>9</v>
      </c>
      <c r="BX130" s="190">
        <v>10</v>
      </c>
      <c r="BY130" s="189" t="e">
        <f t="shared" ref="BY130:BY137" si="212">SUM(100-BQ130)</f>
        <v>#DIV/0!</v>
      </c>
      <c r="BZ130" s="189" t="e">
        <f t="shared" ref="BZ130:BZ137" si="213">SUM(BY130-(BY130*0.5))</f>
        <v>#DIV/0!</v>
      </c>
      <c r="CA130" s="189" t="e">
        <f t="shared" ref="CA130:CA137" si="214">SUM((100-BV130)-(100-BQ130))*-1</f>
        <v>#DIV/0!</v>
      </c>
    </row>
    <row r="131" spans="1:79" x14ac:dyDescent="0.3">
      <c r="A131" s="457" t="s">
        <v>163</v>
      </c>
      <c r="B131" s="457"/>
      <c r="C131" s="97"/>
      <c r="D131" s="97"/>
      <c r="E131" s="189" t="e">
        <f t="shared" ref="E131:E137" si="215">SUM(D131/C131)*100</f>
        <v>#DIV/0!</v>
      </c>
      <c r="F131" s="190">
        <v>12</v>
      </c>
      <c r="G131" s="190">
        <v>29</v>
      </c>
      <c r="H131" s="97"/>
      <c r="I131" s="97"/>
      <c r="J131" s="189" t="e">
        <f t="shared" ref="J131:J137" si="216">SUM(I131/H131)*100</f>
        <v>#DIV/0!</v>
      </c>
      <c r="K131" s="190">
        <v>23</v>
      </c>
      <c r="L131" s="190">
        <v>29</v>
      </c>
      <c r="M131" s="189" t="e">
        <f t="shared" si="200"/>
        <v>#DIV/0!</v>
      </c>
      <c r="N131" s="189" t="e">
        <f t="shared" si="201"/>
        <v>#DIV/0!</v>
      </c>
      <c r="O131" s="189" t="e">
        <f t="shared" si="202"/>
        <v>#DIV/0!</v>
      </c>
      <c r="Q131" s="457" t="s">
        <v>163</v>
      </c>
      <c r="R131" s="457"/>
      <c r="S131" s="97"/>
      <c r="T131" s="97"/>
      <c r="U131" s="189" t="e">
        <f t="shared" ref="U131:U137" si="217">SUM(T131/S131)*100</f>
        <v>#DIV/0!</v>
      </c>
      <c r="V131" s="190">
        <v>12</v>
      </c>
      <c r="W131" s="190">
        <v>29</v>
      </c>
      <c r="X131" s="97"/>
      <c r="Y131" s="97"/>
      <c r="Z131" s="189" t="e">
        <f t="shared" ref="Z131:Z137" si="218">SUM(Y131/X131)*100</f>
        <v>#DIV/0!</v>
      </c>
      <c r="AA131" s="190">
        <v>23</v>
      </c>
      <c r="AB131" s="190">
        <v>29</v>
      </c>
      <c r="AC131" s="189" t="e">
        <f t="shared" si="203"/>
        <v>#DIV/0!</v>
      </c>
      <c r="AD131" s="189" t="e">
        <f t="shared" si="204"/>
        <v>#DIV/0!</v>
      </c>
      <c r="AE131" s="189" t="e">
        <f t="shared" si="205"/>
        <v>#DIV/0!</v>
      </c>
      <c r="AG131" s="457" t="s">
        <v>163</v>
      </c>
      <c r="AH131" s="457"/>
      <c r="AI131" s="97"/>
      <c r="AJ131" s="97"/>
      <c r="AK131" s="189" t="e">
        <f t="shared" ref="AK131:AK137" si="219">SUM(AJ131/AI131)*100</f>
        <v>#DIV/0!</v>
      </c>
      <c r="AL131" s="190">
        <v>12</v>
      </c>
      <c r="AM131" s="190">
        <v>29</v>
      </c>
      <c r="AN131" s="97"/>
      <c r="AO131" s="97"/>
      <c r="AP131" s="189" t="e">
        <f t="shared" ref="AP131:AP137" si="220">SUM(AO131/AN131)*100</f>
        <v>#DIV/0!</v>
      </c>
      <c r="AQ131" s="190">
        <v>23</v>
      </c>
      <c r="AR131" s="190">
        <v>29</v>
      </c>
      <c r="AS131" s="189" t="e">
        <f t="shared" si="206"/>
        <v>#DIV/0!</v>
      </c>
      <c r="AT131" s="189" t="e">
        <f t="shared" si="207"/>
        <v>#DIV/0!</v>
      </c>
      <c r="AU131" s="189" t="e">
        <f t="shared" si="208"/>
        <v>#DIV/0!</v>
      </c>
      <c r="AW131" s="457" t="s">
        <v>163</v>
      </c>
      <c r="AX131" s="457"/>
      <c r="AY131" s="97"/>
      <c r="AZ131" s="97"/>
      <c r="BA131" s="189" t="e">
        <f t="shared" ref="BA131:BA137" si="221">SUM(AZ131/AY131)*100</f>
        <v>#DIV/0!</v>
      </c>
      <c r="BB131" s="190">
        <v>12</v>
      </c>
      <c r="BC131" s="190">
        <v>29</v>
      </c>
      <c r="BD131" s="97"/>
      <c r="BE131" s="97"/>
      <c r="BF131" s="189" t="e">
        <f t="shared" ref="BF131:BF137" si="222">SUM(BE131/BD131)*100</f>
        <v>#DIV/0!</v>
      </c>
      <c r="BG131" s="190">
        <v>23</v>
      </c>
      <c r="BH131" s="190">
        <v>29</v>
      </c>
      <c r="BI131" s="189" t="e">
        <f t="shared" si="209"/>
        <v>#DIV/0!</v>
      </c>
      <c r="BJ131" s="189" t="e">
        <f t="shared" si="210"/>
        <v>#DIV/0!</v>
      </c>
      <c r="BK131" s="189" t="e">
        <f t="shared" si="211"/>
        <v>#DIV/0!</v>
      </c>
      <c r="BM131" s="457" t="s">
        <v>163</v>
      </c>
      <c r="BN131" s="457"/>
      <c r="BO131" s="97"/>
      <c r="BP131" s="97"/>
      <c r="BQ131" s="189" t="e">
        <f t="shared" ref="BQ131:BQ137" si="223">SUM(BP131/BO131)*100</f>
        <v>#DIV/0!</v>
      </c>
      <c r="BR131" s="190">
        <v>12</v>
      </c>
      <c r="BS131" s="190">
        <v>29</v>
      </c>
      <c r="BT131" s="97"/>
      <c r="BU131" s="97"/>
      <c r="BV131" s="189" t="e">
        <f t="shared" ref="BV131:BV137" si="224">SUM(BU131/BT131)*100</f>
        <v>#DIV/0!</v>
      </c>
      <c r="BW131" s="190">
        <v>23</v>
      </c>
      <c r="BX131" s="190">
        <v>29</v>
      </c>
      <c r="BY131" s="189" t="e">
        <f t="shared" si="212"/>
        <v>#DIV/0!</v>
      </c>
      <c r="BZ131" s="189" t="e">
        <f t="shared" si="213"/>
        <v>#DIV/0!</v>
      </c>
      <c r="CA131" s="189" t="e">
        <f t="shared" si="214"/>
        <v>#DIV/0!</v>
      </c>
    </row>
    <row r="132" spans="1:79" x14ac:dyDescent="0.3">
      <c r="A132" s="457" t="s">
        <v>164</v>
      </c>
      <c r="B132" s="457"/>
      <c r="C132" s="97"/>
      <c r="D132" s="97"/>
      <c r="E132" s="189" t="e">
        <f t="shared" si="215"/>
        <v>#DIV/0!</v>
      </c>
      <c r="F132" s="190">
        <v>6</v>
      </c>
      <c r="G132" s="190">
        <v>25</v>
      </c>
      <c r="H132" s="97"/>
      <c r="I132" s="97"/>
      <c r="J132" s="189" t="e">
        <f t="shared" si="216"/>
        <v>#DIV/0!</v>
      </c>
      <c r="K132" s="190">
        <v>22</v>
      </c>
      <c r="L132" s="190">
        <v>25</v>
      </c>
      <c r="M132" s="189" t="e">
        <f t="shared" si="200"/>
        <v>#DIV/0!</v>
      </c>
      <c r="N132" s="189" t="e">
        <f t="shared" si="201"/>
        <v>#DIV/0!</v>
      </c>
      <c r="O132" s="189" t="e">
        <f t="shared" si="202"/>
        <v>#DIV/0!</v>
      </c>
      <c r="Q132" s="457" t="s">
        <v>164</v>
      </c>
      <c r="R132" s="457"/>
      <c r="S132" s="97"/>
      <c r="T132" s="97"/>
      <c r="U132" s="189" t="e">
        <f t="shared" si="217"/>
        <v>#DIV/0!</v>
      </c>
      <c r="V132" s="190">
        <v>6</v>
      </c>
      <c r="W132" s="190">
        <v>25</v>
      </c>
      <c r="X132" s="97"/>
      <c r="Y132" s="97"/>
      <c r="Z132" s="189" t="e">
        <f t="shared" si="218"/>
        <v>#DIV/0!</v>
      </c>
      <c r="AA132" s="190">
        <v>22</v>
      </c>
      <c r="AB132" s="190">
        <v>25</v>
      </c>
      <c r="AC132" s="189" t="e">
        <f t="shared" si="203"/>
        <v>#DIV/0!</v>
      </c>
      <c r="AD132" s="189" t="e">
        <f t="shared" si="204"/>
        <v>#DIV/0!</v>
      </c>
      <c r="AE132" s="189" t="e">
        <f t="shared" si="205"/>
        <v>#DIV/0!</v>
      </c>
      <c r="AG132" s="457" t="s">
        <v>164</v>
      </c>
      <c r="AH132" s="457"/>
      <c r="AI132" s="97"/>
      <c r="AJ132" s="97"/>
      <c r="AK132" s="189" t="e">
        <f t="shared" si="219"/>
        <v>#DIV/0!</v>
      </c>
      <c r="AL132" s="190">
        <v>6</v>
      </c>
      <c r="AM132" s="190">
        <v>25</v>
      </c>
      <c r="AN132" s="97"/>
      <c r="AO132" s="97"/>
      <c r="AP132" s="189" t="e">
        <f t="shared" si="220"/>
        <v>#DIV/0!</v>
      </c>
      <c r="AQ132" s="190">
        <v>22</v>
      </c>
      <c r="AR132" s="190">
        <v>25</v>
      </c>
      <c r="AS132" s="189" t="e">
        <f t="shared" si="206"/>
        <v>#DIV/0!</v>
      </c>
      <c r="AT132" s="189" t="e">
        <f t="shared" si="207"/>
        <v>#DIV/0!</v>
      </c>
      <c r="AU132" s="189" t="e">
        <f t="shared" si="208"/>
        <v>#DIV/0!</v>
      </c>
      <c r="AW132" s="457" t="s">
        <v>164</v>
      </c>
      <c r="AX132" s="457"/>
      <c r="AY132" s="97"/>
      <c r="AZ132" s="97"/>
      <c r="BA132" s="189" t="e">
        <f t="shared" si="221"/>
        <v>#DIV/0!</v>
      </c>
      <c r="BB132" s="190">
        <v>6</v>
      </c>
      <c r="BC132" s="190">
        <v>25</v>
      </c>
      <c r="BD132" s="97"/>
      <c r="BE132" s="97"/>
      <c r="BF132" s="189" t="e">
        <f t="shared" si="222"/>
        <v>#DIV/0!</v>
      </c>
      <c r="BG132" s="190">
        <v>22</v>
      </c>
      <c r="BH132" s="190">
        <v>25</v>
      </c>
      <c r="BI132" s="189" t="e">
        <f t="shared" si="209"/>
        <v>#DIV/0!</v>
      </c>
      <c r="BJ132" s="189" t="e">
        <f t="shared" si="210"/>
        <v>#DIV/0!</v>
      </c>
      <c r="BK132" s="189" t="e">
        <f t="shared" si="211"/>
        <v>#DIV/0!</v>
      </c>
      <c r="BM132" s="457" t="s">
        <v>164</v>
      </c>
      <c r="BN132" s="457"/>
      <c r="BO132" s="97"/>
      <c r="BP132" s="97"/>
      <c r="BQ132" s="189" t="e">
        <f t="shared" si="223"/>
        <v>#DIV/0!</v>
      </c>
      <c r="BR132" s="190">
        <v>6</v>
      </c>
      <c r="BS132" s="190">
        <v>25</v>
      </c>
      <c r="BT132" s="97"/>
      <c r="BU132" s="97"/>
      <c r="BV132" s="189" t="e">
        <f t="shared" si="224"/>
        <v>#DIV/0!</v>
      </c>
      <c r="BW132" s="190">
        <v>22</v>
      </c>
      <c r="BX132" s="190">
        <v>25</v>
      </c>
      <c r="BY132" s="189" t="e">
        <f t="shared" si="212"/>
        <v>#DIV/0!</v>
      </c>
      <c r="BZ132" s="189" t="e">
        <f t="shared" si="213"/>
        <v>#DIV/0!</v>
      </c>
      <c r="CA132" s="189" t="e">
        <f t="shared" si="214"/>
        <v>#DIV/0!</v>
      </c>
    </row>
    <row r="133" spans="1:79" x14ac:dyDescent="0.3">
      <c r="A133" s="457" t="s">
        <v>165</v>
      </c>
      <c r="B133" s="457"/>
      <c r="C133" s="97"/>
      <c r="D133" s="97"/>
      <c r="E133" s="189" t="e">
        <f t="shared" si="215"/>
        <v>#DIV/0!</v>
      </c>
      <c r="F133" s="190">
        <v>2</v>
      </c>
      <c r="G133" s="190">
        <v>21</v>
      </c>
      <c r="H133" s="97"/>
      <c r="I133" s="97"/>
      <c r="J133" s="189" t="e">
        <f t="shared" si="216"/>
        <v>#DIV/0!</v>
      </c>
      <c r="K133" s="190">
        <v>16</v>
      </c>
      <c r="L133" s="190">
        <v>21</v>
      </c>
      <c r="M133" s="189" t="e">
        <f t="shared" si="200"/>
        <v>#DIV/0!</v>
      </c>
      <c r="N133" s="189" t="e">
        <f t="shared" si="201"/>
        <v>#DIV/0!</v>
      </c>
      <c r="O133" s="189" t="e">
        <f t="shared" si="202"/>
        <v>#DIV/0!</v>
      </c>
      <c r="Q133" s="457" t="s">
        <v>165</v>
      </c>
      <c r="R133" s="457"/>
      <c r="S133" s="97"/>
      <c r="T133" s="97"/>
      <c r="U133" s="189" t="e">
        <f t="shared" si="217"/>
        <v>#DIV/0!</v>
      </c>
      <c r="V133" s="190">
        <v>2</v>
      </c>
      <c r="W133" s="190">
        <v>21</v>
      </c>
      <c r="X133" s="97"/>
      <c r="Y133" s="97"/>
      <c r="Z133" s="189" t="e">
        <f t="shared" si="218"/>
        <v>#DIV/0!</v>
      </c>
      <c r="AA133" s="190">
        <v>16</v>
      </c>
      <c r="AB133" s="190">
        <v>21</v>
      </c>
      <c r="AC133" s="189" t="e">
        <f t="shared" si="203"/>
        <v>#DIV/0!</v>
      </c>
      <c r="AD133" s="189" t="e">
        <f t="shared" si="204"/>
        <v>#DIV/0!</v>
      </c>
      <c r="AE133" s="189" t="e">
        <f t="shared" si="205"/>
        <v>#DIV/0!</v>
      </c>
      <c r="AG133" s="457" t="s">
        <v>165</v>
      </c>
      <c r="AH133" s="457"/>
      <c r="AI133" s="97"/>
      <c r="AJ133" s="97"/>
      <c r="AK133" s="189" t="e">
        <f t="shared" si="219"/>
        <v>#DIV/0!</v>
      </c>
      <c r="AL133" s="190">
        <v>2</v>
      </c>
      <c r="AM133" s="190">
        <v>21</v>
      </c>
      <c r="AN133" s="97"/>
      <c r="AO133" s="97"/>
      <c r="AP133" s="189" t="e">
        <f t="shared" si="220"/>
        <v>#DIV/0!</v>
      </c>
      <c r="AQ133" s="190">
        <v>16</v>
      </c>
      <c r="AR133" s="190">
        <v>21</v>
      </c>
      <c r="AS133" s="189" t="e">
        <f t="shared" si="206"/>
        <v>#DIV/0!</v>
      </c>
      <c r="AT133" s="189" t="e">
        <f t="shared" si="207"/>
        <v>#DIV/0!</v>
      </c>
      <c r="AU133" s="189" t="e">
        <f t="shared" si="208"/>
        <v>#DIV/0!</v>
      </c>
      <c r="AW133" s="457" t="s">
        <v>165</v>
      </c>
      <c r="AX133" s="457"/>
      <c r="AY133" s="97"/>
      <c r="AZ133" s="97"/>
      <c r="BA133" s="189" t="e">
        <f t="shared" si="221"/>
        <v>#DIV/0!</v>
      </c>
      <c r="BB133" s="190">
        <v>2</v>
      </c>
      <c r="BC133" s="190">
        <v>21</v>
      </c>
      <c r="BD133" s="97"/>
      <c r="BE133" s="97"/>
      <c r="BF133" s="189" t="e">
        <f t="shared" si="222"/>
        <v>#DIV/0!</v>
      </c>
      <c r="BG133" s="190">
        <v>16</v>
      </c>
      <c r="BH133" s="190">
        <v>21</v>
      </c>
      <c r="BI133" s="189" t="e">
        <f t="shared" si="209"/>
        <v>#DIV/0!</v>
      </c>
      <c r="BJ133" s="189" t="e">
        <f t="shared" si="210"/>
        <v>#DIV/0!</v>
      </c>
      <c r="BK133" s="189" t="e">
        <f t="shared" si="211"/>
        <v>#DIV/0!</v>
      </c>
      <c r="BM133" s="457" t="s">
        <v>165</v>
      </c>
      <c r="BN133" s="457"/>
      <c r="BO133" s="97"/>
      <c r="BP133" s="97"/>
      <c r="BQ133" s="189" t="e">
        <f t="shared" si="223"/>
        <v>#DIV/0!</v>
      </c>
      <c r="BR133" s="190">
        <v>2</v>
      </c>
      <c r="BS133" s="190">
        <v>21</v>
      </c>
      <c r="BT133" s="97"/>
      <c r="BU133" s="97"/>
      <c r="BV133" s="189" t="e">
        <f t="shared" si="224"/>
        <v>#DIV/0!</v>
      </c>
      <c r="BW133" s="190">
        <v>16</v>
      </c>
      <c r="BX133" s="190">
        <v>21</v>
      </c>
      <c r="BY133" s="189" t="e">
        <f t="shared" si="212"/>
        <v>#DIV/0!</v>
      </c>
      <c r="BZ133" s="189" t="e">
        <f t="shared" si="213"/>
        <v>#DIV/0!</v>
      </c>
      <c r="CA133" s="189" t="e">
        <f t="shared" si="214"/>
        <v>#DIV/0!</v>
      </c>
    </row>
    <row r="134" spans="1:79" x14ac:dyDescent="0.3">
      <c r="A134" s="457" t="s">
        <v>166</v>
      </c>
      <c r="B134" s="457"/>
      <c r="C134" s="97"/>
      <c r="D134" s="97"/>
      <c r="E134" s="189" t="e">
        <f t="shared" si="215"/>
        <v>#DIV/0!</v>
      </c>
      <c r="F134" s="190">
        <v>2</v>
      </c>
      <c r="G134" s="190">
        <v>4</v>
      </c>
      <c r="H134" s="97"/>
      <c r="I134" s="97"/>
      <c r="J134" s="189" t="e">
        <f t="shared" si="216"/>
        <v>#DIV/0!</v>
      </c>
      <c r="K134" s="190">
        <v>4</v>
      </c>
      <c r="L134" s="190">
        <v>4</v>
      </c>
      <c r="M134" s="189" t="e">
        <f t="shared" si="200"/>
        <v>#DIV/0!</v>
      </c>
      <c r="N134" s="189" t="e">
        <f t="shared" si="201"/>
        <v>#DIV/0!</v>
      </c>
      <c r="O134" s="189" t="e">
        <f t="shared" si="202"/>
        <v>#DIV/0!</v>
      </c>
      <c r="Q134" s="457" t="s">
        <v>166</v>
      </c>
      <c r="R134" s="457"/>
      <c r="S134" s="97"/>
      <c r="T134" s="97"/>
      <c r="U134" s="189" t="e">
        <f t="shared" si="217"/>
        <v>#DIV/0!</v>
      </c>
      <c r="V134" s="190">
        <v>2</v>
      </c>
      <c r="W134" s="190">
        <v>4</v>
      </c>
      <c r="X134" s="97"/>
      <c r="Y134" s="97"/>
      <c r="Z134" s="189" t="e">
        <f t="shared" si="218"/>
        <v>#DIV/0!</v>
      </c>
      <c r="AA134" s="190">
        <v>4</v>
      </c>
      <c r="AB134" s="190">
        <v>4</v>
      </c>
      <c r="AC134" s="189" t="e">
        <f t="shared" si="203"/>
        <v>#DIV/0!</v>
      </c>
      <c r="AD134" s="189" t="e">
        <f t="shared" si="204"/>
        <v>#DIV/0!</v>
      </c>
      <c r="AE134" s="189" t="e">
        <f t="shared" si="205"/>
        <v>#DIV/0!</v>
      </c>
      <c r="AG134" s="457" t="s">
        <v>166</v>
      </c>
      <c r="AH134" s="457"/>
      <c r="AI134" s="97"/>
      <c r="AJ134" s="97"/>
      <c r="AK134" s="189" t="e">
        <f t="shared" si="219"/>
        <v>#DIV/0!</v>
      </c>
      <c r="AL134" s="190">
        <v>2</v>
      </c>
      <c r="AM134" s="190">
        <v>4</v>
      </c>
      <c r="AN134" s="97"/>
      <c r="AO134" s="97"/>
      <c r="AP134" s="189" t="e">
        <f t="shared" si="220"/>
        <v>#DIV/0!</v>
      </c>
      <c r="AQ134" s="190">
        <v>4</v>
      </c>
      <c r="AR134" s="190">
        <v>4</v>
      </c>
      <c r="AS134" s="189" t="e">
        <f t="shared" si="206"/>
        <v>#DIV/0!</v>
      </c>
      <c r="AT134" s="189" t="e">
        <f t="shared" si="207"/>
        <v>#DIV/0!</v>
      </c>
      <c r="AU134" s="189" t="e">
        <f t="shared" si="208"/>
        <v>#DIV/0!</v>
      </c>
      <c r="AW134" s="457" t="s">
        <v>166</v>
      </c>
      <c r="AX134" s="457"/>
      <c r="AY134" s="97"/>
      <c r="AZ134" s="97"/>
      <c r="BA134" s="189" t="e">
        <f t="shared" si="221"/>
        <v>#DIV/0!</v>
      </c>
      <c r="BB134" s="190">
        <v>2</v>
      </c>
      <c r="BC134" s="190">
        <v>4</v>
      </c>
      <c r="BD134" s="97"/>
      <c r="BE134" s="97"/>
      <c r="BF134" s="189" t="e">
        <f t="shared" si="222"/>
        <v>#DIV/0!</v>
      </c>
      <c r="BG134" s="190">
        <v>4</v>
      </c>
      <c r="BH134" s="190">
        <v>4</v>
      </c>
      <c r="BI134" s="189" t="e">
        <f t="shared" si="209"/>
        <v>#DIV/0!</v>
      </c>
      <c r="BJ134" s="189" t="e">
        <f t="shared" si="210"/>
        <v>#DIV/0!</v>
      </c>
      <c r="BK134" s="189" t="e">
        <f t="shared" si="211"/>
        <v>#DIV/0!</v>
      </c>
      <c r="BM134" s="457" t="s">
        <v>166</v>
      </c>
      <c r="BN134" s="457"/>
      <c r="BO134" s="97"/>
      <c r="BP134" s="97"/>
      <c r="BQ134" s="189" t="e">
        <f t="shared" si="223"/>
        <v>#DIV/0!</v>
      </c>
      <c r="BR134" s="190">
        <v>2</v>
      </c>
      <c r="BS134" s="190">
        <v>4</v>
      </c>
      <c r="BT134" s="97"/>
      <c r="BU134" s="97"/>
      <c r="BV134" s="189" t="e">
        <f t="shared" si="224"/>
        <v>#DIV/0!</v>
      </c>
      <c r="BW134" s="190">
        <v>4</v>
      </c>
      <c r="BX134" s="190">
        <v>4</v>
      </c>
      <c r="BY134" s="189" t="e">
        <f t="shared" si="212"/>
        <v>#DIV/0!</v>
      </c>
      <c r="BZ134" s="189" t="e">
        <f t="shared" si="213"/>
        <v>#DIV/0!</v>
      </c>
      <c r="CA134" s="189" t="e">
        <f t="shared" si="214"/>
        <v>#DIV/0!</v>
      </c>
    </row>
    <row r="135" spans="1:79" x14ac:dyDescent="0.3">
      <c r="A135" s="457" t="s">
        <v>167</v>
      </c>
      <c r="B135" s="457"/>
      <c r="C135" s="97"/>
      <c r="D135" s="97"/>
      <c r="E135" s="189" t="e">
        <f t="shared" si="215"/>
        <v>#DIV/0!</v>
      </c>
      <c r="F135" s="190">
        <v>2</v>
      </c>
      <c r="G135" s="190">
        <v>8</v>
      </c>
      <c r="H135" s="97"/>
      <c r="I135" s="97"/>
      <c r="J135" s="189" t="e">
        <f t="shared" si="216"/>
        <v>#DIV/0!</v>
      </c>
      <c r="K135" s="190">
        <v>7</v>
      </c>
      <c r="L135" s="190">
        <v>8</v>
      </c>
      <c r="M135" s="189" t="e">
        <f t="shared" si="200"/>
        <v>#DIV/0!</v>
      </c>
      <c r="N135" s="189" t="e">
        <f t="shared" si="201"/>
        <v>#DIV/0!</v>
      </c>
      <c r="O135" s="189" t="e">
        <f t="shared" si="202"/>
        <v>#DIV/0!</v>
      </c>
      <c r="Q135" s="457" t="s">
        <v>167</v>
      </c>
      <c r="R135" s="457"/>
      <c r="S135" s="97"/>
      <c r="T135" s="97"/>
      <c r="U135" s="189" t="e">
        <f t="shared" si="217"/>
        <v>#DIV/0!</v>
      </c>
      <c r="V135" s="190">
        <v>2</v>
      </c>
      <c r="W135" s="190">
        <v>8</v>
      </c>
      <c r="X135" s="97"/>
      <c r="Y135" s="97"/>
      <c r="Z135" s="189" t="e">
        <f t="shared" si="218"/>
        <v>#DIV/0!</v>
      </c>
      <c r="AA135" s="190">
        <v>7</v>
      </c>
      <c r="AB135" s="190">
        <v>8</v>
      </c>
      <c r="AC135" s="189" t="e">
        <f t="shared" si="203"/>
        <v>#DIV/0!</v>
      </c>
      <c r="AD135" s="189" t="e">
        <f t="shared" si="204"/>
        <v>#DIV/0!</v>
      </c>
      <c r="AE135" s="189" t="e">
        <f t="shared" si="205"/>
        <v>#DIV/0!</v>
      </c>
      <c r="AG135" s="457" t="s">
        <v>167</v>
      </c>
      <c r="AH135" s="457"/>
      <c r="AI135" s="97"/>
      <c r="AJ135" s="97"/>
      <c r="AK135" s="189" t="e">
        <f t="shared" si="219"/>
        <v>#DIV/0!</v>
      </c>
      <c r="AL135" s="190">
        <v>2</v>
      </c>
      <c r="AM135" s="190">
        <v>8</v>
      </c>
      <c r="AN135" s="97"/>
      <c r="AO135" s="97"/>
      <c r="AP135" s="189" t="e">
        <f t="shared" si="220"/>
        <v>#DIV/0!</v>
      </c>
      <c r="AQ135" s="190">
        <v>7</v>
      </c>
      <c r="AR135" s="190">
        <v>8</v>
      </c>
      <c r="AS135" s="189" t="e">
        <f t="shared" si="206"/>
        <v>#DIV/0!</v>
      </c>
      <c r="AT135" s="189" t="e">
        <f t="shared" si="207"/>
        <v>#DIV/0!</v>
      </c>
      <c r="AU135" s="189" t="e">
        <f t="shared" si="208"/>
        <v>#DIV/0!</v>
      </c>
      <c r="AW135" s="457" t="s">
        <v>167</v>
      </c>
      <c r="AX135" s="457"/>
      <c r="AY135" s="97"/>
      <c r="AZ135" s="97"/>
      <c r="BA135" s="189" t="e">
        <f t="shared" si="221"/>
        <v>#DIV/0!</v>
      </c>
      <c r="BB135" s="190">
        <v>2</v>
      </c>
      <c r="BC135" s="190">
        <v>8</v>
      </c>
      <c r="BD135" s="97"/>
      <c r="BE135" s="97"/>
      <c r="BF135" s="189" t="e">
        <f t="shared" si="222"/>
        <v>#DIV/0!</v>
      </c>
      <c r="BG135" s="190">
        <v>7</v>
      </c>
      <c r="BH135" s="190">
        <v>8</v>
      </c>
      <c r="BI135" s="189" t="e">
        <f t="shared" si="209"/>
        <v>#DIV/0!</v>
      </c>
      <c r="BJ135" s="189" t="e">
        <f t="shared" si="210"/>
        <v>#DIV/0!</v>
      </c>
      <c r="BK135" s="189" t="e">
        <f t="shared" si="211"/>
        <v>#DIV/0!</v>
      </c>
      <c r="BM135" s="457" t="s">
        <v>167</v>
      </c>
      <c r="BN135" s="457"/>
      <c r="BO135" s="97"/>
      <c r="BP135" s="97"/>
      <c r="BQ135" s="189" t="e">
        <f t="shared" si="223"/>
        <v>#DIV/0!</v>
      </c>
      <c r="BR135" s="190">
        <v>2</v>
      </c>
      <c r="BS135" s="190">
        <v>8</v>
      </c>
      <c r="BT135" s="97"/>
      <c r="BU135" s="97"/>
      <c r="BV135" s="189" t="e">
        <f t="shared" si="224"/>
        <v>#DIV/0!</v>
      </c>
      <c r="BW135" s="190">
        <v>7</v>
      </c>
      <c r="BX135" s="190">
        <v>8</v>
      </c>
      <c r="BY135" s="189" t="e">
        <f t="shared" si="212"/>
        <v>#DIV/0!</v>
      </c>
      <c r="BZ135" s="189" t="e">
        <f t="shared" si="213"/>
        <v>#DIV/0!</v>
      </c>
      <c r="CA135" s="189" t="e">
        <f t="shared" si="214"/>
        <v>#DIV/0!</v>
      </c>
    </row>
    <row r="136" spans="1:79" x14ac:dyDescent="0.3">
      <c r="A136" s="457" t="s">
        <v>168</v>
      </c>
      <c r="B136" s="457"/>
      <c r="C136" s="97"/>
      <c r="D136" s="97"/>
      <c r="E136" s="189" t="e">
        <f t="shared" si="215"/>
        <v>#DIV/0!</v>
      </c>
      <c r="F136" s="190">
        <v>0</v>
      </c>
      <c r="G136" s="190">
        <v>10</v>
      </c>
      <c r="H136" s="97"/>
      <c r="I136" s="97"/>
      <c r="J136" s="189" t="e">
        <f t="shared" si="216"/>
        <v>#DIV/0!</v>
      </c>
      <c r="K136" s="190">
        <v>7</v>
      </c>
      <c r="L136" s="190">
        <v>10</v>
      </c>
      <c r="M136" s="189" t="e">
        <f t="shared" si="200"/>
        <v>#DIV/0!</v>
      </c>
      <c r="N136" s="189" t="e">
        <f t="shared" si="201"/>
        <v>#DIV/0!</v>
      </c>
      <c r="O136" s="189" t="e">
        <f t="shared" si="202"/>
        <v>#DIV/0!</v>
      </c>
      <c r="Q136" s="457" t="s">
        <v>168</v>
      </c>
      <c r="R136" s="457"/>
      <c r="S136" s="97"/>
      <c r="T136" s="97"/>
      <c r="U136" s="189" t="e">
        <f t="shared" si="217"/>
        <v>#DIV/0!</v>
      </c>
      <c r="V136" s="190">
        <v>0</v>
      </c>
      <c r="W136" s="190">
        <v>10</v>
      </c>
      <c r="X136" s="97"/>
      <c r="Y136" s="97"/>
      <c r="Z136" s="189" t="e">
        <f t="shared" si="218"/>
        <v>#DIV/0!</v>
      </c>
      <c r="AA136" s="190">
        <v>7</v>
      </c>
      <c r="AB136" s="190">
        <v>10</v>
      </c>
      <c r="AC136" s="189" t="e">
        <f t="shared" si="203"/>
        <v>#DIV/0!</v>
      </c>
      <c r="AD136" s="189" t="e">
        <f t="shared" si="204"/>
        <v>#DIV/0!</v>
      </c>
      <c r="AE136" s="189" t="e">
        <f t="shared" si="205"/>
        <v>#DIV/0!</v>
      </c>
      <c r="AG136" s="457" t="s">
        <v>168</v>
      </c>
      <c r="AH136" s="457"/>
      <c r="AI136" s="97"/>
      <c r="AJ136" s="97"/>
      <c r="AK136" s="189" t="e">
        <f t="shared" si="219"/>
        <v>#DIV/0!</v>
      </c>
      <c r="AL136" s="190">
        <v>0</v>
      </c>
      <c r="AM136" s="190">
        <v>10</v>
      </c>
      <c r="AN136" s="97"/>
      <c r="AO136" s="97"/>
      <c r="AP136" s="189" t="e">
        <f t="shared" si="220"/>
        <v>#DIV/0!</v>
      </c>
      <c r="AQ136" s="190">
        <v>7</v>
      </c>
      <c r="AR136" s="190">
        <v>10</v>
      </c>
      <c r="AS136" s="189" t="e">
        <f t="shared" si="206"/>
        <v>#DIV/0!</v>
      </c>
      <c r="AT136" s="189" t="e">
        <f t="shared" si="207"/>
        <v>#DIV/0!</v>
      </c>
      <c r="AU136" s="189" t="e">
        <f t="shared" si="208"/>
        <v>#DIV/0!</v>
      </c>
      <c r="AW136" s="457" t="s">
        <v>168</v>
      </c>
      <c r="AX136" s="457"/>
      <c r="AY136" s="97"/>
      <c r="AZ136" s="97"/>
      <c r="BA136" s="189" t="e">
        <f t="shared" si="221"/>
        <v>#DIV/0!</v>
      </c>
      <c r="BB136" s="190">
        <v>0</v>
      </c>
      <c r="BC136" s="190">
        <v>10</v>
      </c>
      <c r="BD136" s="97"/>
      <c r="BE136" s="97"/>
      <c r="BF136" s="189" t="e">
        <f t="shared" si="222"/>
        <v>#DIV/0!</v>
      </c>
      <c r="BG136" s="190">
        <v>7</v>
      </c>
      <c r="BH136" s="190">
        <v>10</v>
      </c>
      <c r="BI136" s="189" t="e">
        <f t="shared" si="209"/>
        <v>#DIV/0!</v>
      </c>
      <c r="BJ136" s="189" t="e">
        <f t="shared" si="210"/>
        <v>#DIV/0!</v>
      </c>
      <c r="BK136" s="189" t="e">
        <f t="shared" si="211"/>
        <v>#DIV/0!</v>
      </c>
      <c r="BM136" s="457" t="s">
        <v>168</v>
      </c>
      <c r="BN136" s="457"/>
      <c r="BO136" s="97"/>
      <c r="BP136" s="97"/>
      <c r="BQ136" s="189" t="e">
        <f t="shared" si="223"/>
        <v>#DIV/0!</v>
      </c>
      <c r="BR136" s="190">
        <v>0</v>
      </c>
      <c r="BS136" s="190">
        <v>10</v>
      </c>
      <c r="BT136" s="97"/>
      <c r="BU136" s="97"/>
      <c r="BV136" s="189" t="e">
        <f t="shared" si="224"/>
        <v>#DIV/0!</v>
      </c>
      <c r="BW136" s="190">
        <v>7</v>
      </c>
      <c r="BX136" s="190">
        <v>10</v>
      </c>
      <c r="BY136" s="189" t="e">
        <f t="shared" si="212"/>
        <v>#DIV/0!</v>
      </c>
      <c r="BZ136" s="189" t="e">
        <f t="shared" si="213"/>
        <v>#DIV/0!</v>
      </c>
      <c r="CA136" s="189" t="e">
        <f t="shared" si="214"/>
        <v>#DIV/0!</v>
      </c>
    </row>
    <row r="137" spans="1:79" s="194" customFormat="1" x14ac:dyDescent="0.3">
      <c r="A137" s="461" t="s">
        <v>169</v>
      </c>
      <c r="B137" s="457"/>
      <c r="C137" s="191"/>
      <c r="D137" s="191"/>
      <c r="E137" s="192" t="e">
        <f t="shared" si="215"/>
        <v>#DIV/0!</v>
      </c>
      <c r="F137" s="193">
        <v>30</v>
      </c>
      <c r="G137" s="193">
        <v>117</v>
      </c>
      <c r="H137" s="191"/>
      <c r="I137" s="191"/>
      <c r="J137" s="192" t="e">
        <f t="shared" si="216"/>
        <v>#DIV/0!</v>
      </c>
      <c r="K137" s="193">
        <v>86</v>
      </c>
      <c r="L137" s="193">
        <v>117</v>
      </c>
      <c r="M137" s="192" t="e">
        <f t="shared" si="200"/>
        <v>#DIV/0!</v>
      </c>
      <c r="N137" s="192" t="e">
        <f t="shared" si="201"/>
        <v>#DIV/0!</v>
      </c>
      <c r="O137" s="189" t="e">
        <f t="shared" si="202"/>
        <v>#DIV/0!</v>
      </c>
      <c r="Q137" s="461" t="s">
        <v>169</v>
      </c>
      <c r="R137" s="457"/>
      <c r="S137" s="191"/>
      <c r="T137" s="191"/>
      <c r="U137" s="192" t="e">
        <f t="shared" si="217"/>
        <v>#DIV/0!</v>
      </c>
      <c r="V137" s="193">
        <v>30</v>
      </c>
      <c r="W137" s="193">
        <v>117</v>
      </c>
      <c r="X137" s="191"/>
      <c r="Y137" s="191"/>
      <c r="Z137" s="192" t="e">
        <f t="shared" si="218"/>
        <v>#DIV/0!</v>
      </c>
      <c r="AA137" s="193">
        <v>86</v>
      </c>
      <c r="AB137" s="193">
        <v>117</v>
      </c>
      <c r="AC137" s="192" t="e">
        <f t="shared" si="203"/>
        <v>#DIV/0!</v>
      </c>
      <c r="AD137" s="192" t="e">
        <f t="shared" si="204"/>
        <v>#DIV/0!</v>
      </c>
      <c r="AE137" s="189" t="e">
        <f t="shared" si="205"/>
        <v>#DIV/0!</v>
      </c>
      <c r="AG137" s="461" t="s">
        <v>169</v>
      </c>
      <c r="AH137" s="457"/>
      <c r="AI137" s="191"/>
      <c r="AJ137" s="191"/>
      <c r="AK137" s="192" t="e">
        <f t="shared" si="219"/>
        <v>#DIV/0!</v>
      </c>
      <c r="AL137" s="193">
        <v>30</v>
      </c>
      <c r="AM137" s="193">
        <v>117</v>
      </c>
      <c r="AN137" s="191"/>
      <c r="AO137" s="191"/>
      <c r="AP137" s="192" t="e">
        <f t="shared" si="220"/>
        <v>#DIV/0!</v>
      </c>
      <c r="AQ137" s="193">
        <v>86</v>
      </c>
      <c r="AR137" s="193">
        <v>117</v>
      </c>
      <c r="AS137" s="192" t="e">
        <f t="shared" si="206"/>
        <v>#DIV/0!</v>
      </c>
      <c r="AT137" s="192" t="e">
        <f t="shared" si="207"/>
        <v>#DIV/0!</v>
      </c>
      <c r="AU137" s="189" t="e">
        <f t="shared" si="208"/>
        <v>#DIV/0!</v>
      </c>
      <c r="AW137" s="461" t="s">
        <v>169</v>
      </c>
      <c r="AX137" s="457"/>
      <c r="AY137" s="191"/>
      <c r="AZ137" s="191"/>
      <c r="BA137" s="192" t="e">
        <f t="shared" si="221"/>
        <v>#DIV/0!</v>
      </c>
      <c r="BB137" s="193">
        <v>30</v>
      </c>
      <c r="BC137" s="193">
        <v>117</v>
      </c>
      <c r="BD137" s="191"/>
      <c r="BE137" s="191"/>
      <c r="BF137" s="192" t="e">
        <f t="shared" si="222"/>
        <v>#DIV/0!</v>
      </c>
      <c r="BG137" s="193">
        <v>86</v>
      </c>
      <c r="BH137" s="193">
        <v>117</v>
      </c>
      <c r="BI137" s="192" t="e">
        <f t="shared" si="209"/>
        <v>#DIV/0!</v>
      </c>
      <c r="BJ137" s="192" t="e">
        <f t="shared" si="210"/>
        <v>#DIV/0!</v>
      </c>
      <c r="BK137" s="189" t="e">
        <f t="shared" si="211"/>
        <v>#DIV/0!</v>
      </c>
      <c r="BM137" s="461" t="s">
        <v>169</v>
      </c>
      <c r="BN137" s="457"/>
      <c r="BO137" s="191"/>
      <c r="BP137" s="191"/>
      <c r="BQ137" s="192" t="e">
        <f t="shared" si="223"/>
        <v>#DIV/0!</v>
      </c>
      <c r="BR137" s="193">
        <v>30</v>
      </c>
      <c r="BS137" s="193">
        <v>117</v>
      </c>
      <c r="BT137" s="191"/>
      <c r="BU137" s="191"/>
      <c r="BV137" s="192" t="e">
        <f t="shared" si="224"/>
        <v>#DIV/0!</v>
      </c>
      <c r="BW137" s="193">
        <v>86</v>
      </c>
      <c r="BX137" s="193">
        <v>117</v>
      </c>
      <c r="BY137" s="192" t="e">
        <f t="shared" si="212"/>
        <v>#DIV/0!</v>
      </c>
      <c r="BZ137" s="192" t="e">
        <f t="shared" si="213"/>
        <v>#DIV/0!</v>
      </c>
      <c r="CA137" s="189" t="e">
        <f t="shared" si="214"/>
        <v>#DIV/0!</v>
      </c>
    </row>
    <row r="138" spans="1:79" ht="18" x14ac:dyDescent="0.35">
      <c r="A138" s="462" t="s">
        <v>188</v>
      </c>
      <c r="B138" s="457"/>
      <c r="C138" s="457"/>
      <c r="D138" s="457"/>
      <c r="E138" s="457"/>
      <c r="F138" s="457"/>
      <c r="G138" s="457"/>
      <c r="H138" s="457"/>
      <c r="I138" s="457"/>
      <c r="J138" s="457"/>
      <c r="K138" s="457"/>
      <c r="L138" s="457"/>
      <c r="M138" s="457"/>
      <c r="N138" s="457"/>
      <c r="O138" s="457"/>
      <c r="Q138" s="462" t="s">
        <v>188</v>
      </c>
      <c r="R138" s="457"/>
      <c r="S138" s="457"/>
      <c r="T138" s="457"/>
      <c r="U138" s="457"/>
      <c r="V138" s="457"/>
      <c r="W138" s="457"/>
      <c r="X138" s="457"/>
      <c r="Y138" s="457"/>
      <c r="Z138" s="457"/>
      <c r="AA138" s="457"/>
      <c r="AB138" s="457"/>
      <c r="AC138" s="457"/>
      <c r="AD138" s="457"/>
      <c r="AE138" s="457"/>
      <c r="AG138" s="462" t="s">
        <v>188</v>
      </c>
      <c r="AH138" s="457"/>
      <c r="AI138" s="457"/>
      <c r="AJ138" s="457"/>
      <c r="AK138" s="457"/>
      <c r="AL138" s="457"/>
      <c r="AM138" s="457"/>
      <c r="AN138" s="457"/>
      <c r="AO138" s="457"/>
      <c r="AP138" s="457"/>
      <c r="AQ138" s="457"/>
      <c r="AR138" s="457"/>
      <c r="AS138" s="457"/>
      <c r="AT138" s="457"/>
      <c r="AU138" s="457"/>
      <c r="AW138" s="462" t="s">
        <v>188</v>
      </c>
      <c r="AX138" s="457"/>
      <c r="AY138" s="457"/>
      <c r="AZ138" s="457"/>
      <c r="BA138" s="457"/>
      <c r="BB138" s="457"/>
      <c r="BC138" s="457"/>
      <c r="BD138" s="457"/>
      <c r="BE138" s="457"/>
      <c r="BF138" s="457"/>
      <c r="BG138" s="457"/>
      <c r="BH138" s="457"/>
      <c r="BI138" s="457"/>
      <c r="BJ138" s="457"/>
      <c r="BK138" s="457"/>
      <c r="BM138" s="462" t="s">
        <v>188</v>
      </c>
      <c r="BN138" s="457"/>
      <c r="BO138" s="457"/>
      <c r="BP138" s="457"/>
      <c r="BQ138" s="457"/>
      <c r="BR138" s="457"/>
      <c r="BS138" s="457"/>
      <c r="BT138" s="457"/>
      <c r="BU138" s="457"/>
      <c r="BV138" s="457"/>
      <c r="BW138" s="457"/>
      <c r="BX138" s="457"/>
      <c r="BY138" s="457"/>
      <c r="BZ138" s="457"/>
      <c r="CA138" s="457"/>
    </row>
    <row r="139" spans="1:79" x14ac:dyDescent="0.3">
      <c r="A139" s="463" t="s">
        <v>44</v>
      </c>
      <c r="B139" s="457"/>
      <c r="C139" s="457"/>
      <c r="D139" s="457"/>
      <c r="E139" s="457"/>
      <c r="F139" s="457"/>
      <c r="G139" s="457"/>
      <c r="H139" s="457"/>
      <c r="I139" s="457"/>
      <c r="J139" s="457"/>
      <c r="K139" s="457"/>
      <c r="L139" s="457"/>
      <c r="M139" s="464" t="s">
        <v>45</v>
      </c>
      <c r="N139" s="464"/>
      <c r="O139" s="464"/>
      <c r="Q139" s="463" t="s">
        <v>44</v>
      </c>
      <c r="R139" s="457"/>
      <c r="S139" s="457"/>
      <c r="T139" s="457"/>
      <c r="U139" s="457"/>
      <c r="V139" s="457"/>
      <c r="W139" s="457"/>
      <c r="X139" s="457"/>
      <c r="Y139" s="457"/>
      <c r="Z139" s="457"/>
      <c r="AA139" s="457"/>
      <c r="AB139" s="457"/>
      <c r="AC139" s="464" t="s">
        <v>45</v>
      </c>
      <c r="AD139" s="464"/>
      <c r="AE139" s="464"/>
      <c r="AG139" s="463" t="s">
        <v>44</v>
      </c>
      <c r="AH139" s="457"/>
      <c r="AI139" s="457"/>
      <c r="AJ139" s="457"/>
      <c r="AK139" s="457"/>
      <c r="AL139" s="457"/>
      <c r="AM139" s="457"/>
      <c r="AN139" s="457"/>
      <c r="AO139" s="457"/>
      <c r="AP139" s="457"/>
      <c r="AQ139" s="457"/>
      <c r="AR139" s="457"/>
      <c r="AS139" s="464" t="s">
        <v>45</v>
      </c>
      <c r="AT139" s="464"/>
      <c r="AU139" s="464"/>
      <c r="AW139" s="463" t="s">
        <v>44</v>
      </c>
      <c r="AX139" s="457"/>
      <c r="AY139" s="457"/>
      <c r="AZ139" s="457"/>
      <c r="BA139" s="457"/>
      <c r="BB139" s="457"/>
      <c r="BC139" s="457"/>
      <c r="BD139" s="457"/>
      <c r="BE139" s="457"/>
      <c r="BF139" s="457"/>
      <c r="BG139" s="457"/>
      <c r="BH139" s="457"/>
      <c r="BI139" s="464" t="s">
        <v>45</v>
      </c>
      <c r="BJ139" s="464"/>
      <c r="BK139" s="464"/>
      <c r="BM139" s="463" t="s">
        <v>44</v>
      </c>
      <c r="BN139" s="457"/>
      <c r="BO139" s="457"/>
      <c r="BP139" s="457"/>
      <c r="BQ139" s="457"/>
      <c r="BR139" s="457"/>
      <c r="BS139" s="457"/>
      <c r="BT139" s="457"/>
      <c r="BU139" s="457"/>
      <c r="BV139" s="457"/>
      <c r="BW139" s="457"/>
      <c r="BX139" s="457"/>
      <c r="BY139" s="464" t="s">
        <v>45</v>
      </c>
      <c r="BZ139" s="464"/>
      <c r="CA139" s="464"/>
    </row>
    <row r="140" spans="1:79" ht="14.4" customHeight="1" x14ac:dyDescent="0.3">
      <c r="A140" s="466"/>
      <c r="B140" s="466"/>
      <c r="C140" s="465" t="s">
        <v>150</v>
      </c>
      <c r="D140" s="465"/>
      <c r="E140" s="465"/>
      <c r="F140" s="465"/>
      <c r="G140" s="465"/>
      <c r="H140" s="465" t="s">
        <v>151</v>
      </c>
      <c r="I140" s="465"/>
      <c r="J140" s="465"/>
      <c r="K140" s="465"/>
      <c r="L140" s="465"/>
      <c r="M140" s="454" t="s">
        <v>73</v>
      </c>
      <c r="N140" s="454"/>
      <c r="O140" s="454"/>
      <c r="Q140" s="466"/>
      <c r="R140" s="466"/>
      <c r="S140" s="465" t="s">
        <v>150</v>
      </c>
      <c r="T140" s="465"/>
      <c r="U140" s="465"/>
      <c r="V140" s="465"/>
      <c r="W140" s="465"/>
      <c r="X140" s="465" t="s">
        <v>151</v>
      </c>
      <c r="Y140" s="465"/>
      <c r="Z140" s="465"/>
      <c r="AA140" s="465"/>
      <c r="AB140" s="465"/>
      <c r="AC140" s="454" t="s">
        <v>73</v>
      </c>
      <c r="AD140" s="454"/>
      <c r="AE140" s="454"/>
      <c r="AG140" s="466"/>
      <c r="AH140" s="466"/>
      <c r="AI140" s="465" t="s">
        <v>150</v>
      </c>
      <c r="AJ140" s="465"/>
      <c r="AK140" s="465"/>
      <c r="AL140" s="465"/>
      <c r="AM140" s="465"/>
      <c r="AN140" s="465" t="s">
        <v>151</v>
      </c>
      <c r="AO140" s="465"/>
      <c r="AP140" s="465"/>
      <c r="AQ140" s="465"/>
      <c r="AR140" s="465"/>
      <c r="AS140" s="454" t="s">
        <v>73</v>
      </c>
      <c r="AT140" s="454"/>
      <c r="AU140" s="454"/>
      <c r="AW140" s="466"/>
      <c r="AX140" s="466"/>
      <c r="AY140" s="465" t="s">
        <v>150</v>
      </c>
      <c r="AZ140" s="465"/>
      <c r="BA140" s="465"/>
      <c r="BB140" s="465"/>
      <c r="BC140" s="465"/>
      <c r="BD140" s="465" t="s">
        <v>151</v>
      </c>
      <c r="BE140" s="465"/>
      <c r="BF140" s="465"/>
      <c r="BG140" s="465"/>
      <c r="BH140" s="465"/>
      <c r="BI140" s="454" t="s">
        <v>73</v>
      </c>
      <c r="BJ140" s="454"/>
      <c r="BK140" s="454"/>
      <c r="BM140" s="466"/>
      <c r="BN140" s="466"/>
      <c r="BO140" s="465" t="s">
        <v>150</v>
      </c>
      <c r="BP140" s="465"/>
      <c r="BQ140" s="465"/>
      <c r="BR140" s="465"/>
      <c r="BS140" s="465"/>
      <c r="BT140" s="465" t="s">
        <v>151</v>
      </c>
      <c r="BU140" s="465"/>
      <c r="BV140" s="465"/>
      <c r="BW140" s="465"/>
      <c r="BX140" s="465"/>
      <c r="BY140" s="454" t="s">
        <v>73</v>
      </c>
      <c r="BZ140" s="454"/>
      <c r="CA140" s="454"/>
    </row>
    <row r="141" spans="1:79" ht="43.2" x14ac:dyDescent="0.3">
      <c r="A141" s="466"/>
      <c r="B141" s="466"/>
      <c r="C141" s="195" t="s">
        <v>152</v>
      </c>
      <c r="D141" s="195" t="s">
        <v>153</v>
      </c>
      <c r="E141" s="196" t="s">
        <v>154</v>
      </c>
      <c r="F141" s="195" t="s">
        <v>155</v>
      </c>
      <c r="G141" s="195" t="s">
        <v>156</v>
      </c>
      <c r="H141" s="195" t="s">
        <v>152</v>
      </c>
      <c r="I141" s="195" t="s">
        <v>153</v>
      </c>
      <c r="J141" s="196" t="s">
        <v>154</v>
      </c>
      <c r="K141" s="195" t="s">
        <v>157</v>
      </c>
      <c r="L141" s="195" t="s">
        <v>156</v>
      </c>
      <c r="M141" s="196" t="s">
        <v>158</v>
      </c>
      <c r="N141" s="196" t="s">
        <v>159</v>
      </c>
      <c r="O141" s="196" t="s">
        <v>160</v>
      </c>
      <c r="Q141" s="466"/>
      <c r="R141" s="466"/>
      <c r="S141" s="195" t="s">
        <v>152</v>
      </c>
      <c r="T141" s="195" t="s">
        <v>153</v>
      </c>
      <c r="U141" s="196" t="s">
        <v>154</v>
      </c>
      <c r="V141" s="195" t="s">
        <v>155</v>
      </c>
      <c r="W141" s="195" t="s">
        <v>156</v>
      </c>
      <c r="X141" s="195" t="s">
        <v>152</v>
      </c>
      <c r="Y141" s="195" t="s">
        <v>153</v>
      </c>
      <c r="Z141" s="196" t="s">
        <v>154</v>
      </c>
      <c r="AA141" s="195" t="s">
        <v>157</v>
      </c>
      <c r="AB141" s="195" t="s">
        <v>156</v>
      </c>
      <c r="AC141" s="196" t="s">
        <v>158</v>
      </c>
      <c r="AD141" s="196" t="s">
        <v>159</v>
      </c>
      <c r="AE141" s="196" t="s">
        <v>160</v>
      </c>
      <c r="AG141" s="466"/>
      <c r="AH141" s="466"/>
      <c r="AI141" s="195" t="s">
        <v>152</v>
      </c>
      <c r="AJ141" s="195" t="s">
        <v>153</v>
      </c>
      <c r="AK141" s="196" t="s">
        <v>154</v>
      </c>
      <c r="AL141" s="195" t="s">
        <v>155</v>
      </c>
      <c r="AM141" s="195" t="s">
        <v>156</v>
      </c>
      <c r="AN141" s="195" t="s">
        <v>152</v>
      </c>
      <c r="AO141" s="195" t="s">
        <v>153</v>
      </c>
      <c r="AP141" s="196" t="s">
        <v>154</v>
      </c>
      <c r="AQ141" s="195" t="s">
        <v>157</v>
      </c>
      <c r="AR141" s="195" t="s">
        <v>156</v>
      </c>
      <c r="AS141" s="196" t="s">
        <v>158</v>
      </c>
      <c r="AT141" s="196" t="s">
        <v>159</v>
      </c>
      <c r="AU141" s="196" t="s">
        <v>160</v>
      </c>
      <c r="AW141" s="466"/>
      <c r="AX141" s="466"/>
      <c r="AY141" s="195" t="s">
        <v>152</v>
      </c>
      <c r="AZ141" s="195" t="s">
        <v>153</v>
      </c>
      <c r="BA141" s="196" t="s">
        <v>154</v>
      </c>
      <c r="BB141" s="195" t="s">
        <v>155</v>
      </c>
      <c r="BC141" s="195" t="s">
        <v>156</v>
      </c>
      <c r="BD141" s="195" t="s">
        <v>152</v>
      </c>
      <c r="BE141" s="195" t="s">
        <v>153</v>
      </c>
      <c r="BF141" s="196" t="s">
        <v>154</v>
      </c>
      <c r="BG141" s="195" t="s">
        <v>157</v>
      </c>
      <c r="BH141" s="195" t="s">
        <v>156</v>
      </c>
      <c r="BI141" s="196" t="s">
        <v>158</v>
      </c>
      <c r="BJ141" s="196" t="s">
        <v>159</v>
      </c>
      <c r="BK141" s="196" t="s">
        <v>160</v>
      </c>
      <c r="BM141" s="466"/>
      <c r="BN141" s="466"/>
      <c r="BO141" s="195" t="s">
        <v>152</v>
      </c>
      <c r="BP141" s="195" t="s">
        <v>153</v>
      </c>
      <c r="BQ141" s="196" t="s">
        <v>154</v>
      </c>
      <c r="BR141" s="195" t="s">
        <v>155</v>
      </c>
      <c r="BS141" s="195" t="s">
        <v>156</v>
      </c>
      <c r="BT141" s="195" t="s">
        <v>152</v>
      </c>
      <c r="BU141" s="195" t="s">
        <v>153</v>
      </c>
      <c r="BV141" s="196" t="s">
        <v>154</v>
      </c>
      <c r="BW141" s="195" t="s">
        <v>157</v>
      </c>
      <c r="BX141" s="195" t="s">
        <v>156</v>
      </c>
      <c r="BY141" s="196" t="s">
        <v>158</v>
      </c>
      <c r="BZ141" s="196" t="s">
        <v>159</v>
      </c>
      <c r="CA141" s="196" t="s">
        <v>160</v>
      </c>
    </row>
    <row r="142" spans="1:79" x14ac:dyDescent="0.3">
      <c r="A142" s="467" t="s">
        <v>171</v>
      </c>
      <c r="B142" s="190" t="s">
        <v>172</v>
      </c>
      <c r="C142" s="97"/>
      <c r="D142" s="97"/>
      <c r="E142" s="189" t="e">
        <f>SUM(D142/C142)*100</f>
        <v>#DIV/0!</v>
      </c>
      <c r="F142" s="190">
        <v>6</v>
      </c>
      <c r="G142" s="190">
        <v>72</v>
      </c>
      <c r="H142" s="97"/>
      <c r="I142" s="97"/>
      <c r="J142" s="189" t="e">
        <f>SUM(I142/H142)*100</f>
        <v>#DIV/0!</v>
      </c>
      <c r="K142" s="190">
        <v>21</v>
      </c>
      <c r="L142" s="190">
        <v>72</v>
      </c>
      <c r="M142" s="189" t="e">
        <f>SUM(100-E142)</f>
        <v>#DIV/0!</v>
      </c>
      <c r="N142" s="189" t="e">
        <f>SUM(M142-(M142*0.5))</f>
        <v>#DIV/0!</v>
      </c>
      <c r="O142" s="189" t="e">
        <f t="shared" ref="O142:O151" si="225">SUM((100-J142)-(100-E142))*-1</f>
        <v>#DIV/0!</v>
      </c>
      <c r="Q142" s="467" t="s">
        <v>171</v>
      </c>
      <c r="R142" s="190" t="s">
        <v>172</v>
      </c>
      <c r="S142" s="97"/>
      <c r="T142" s="97"/>
      <c r="U142" s="189" t="e">
        <f>SUM(T142/S142)*100</f>
        <v>#DIV/0!</v>
      </c>
      <c r="V142" s="190">
        <v>6</v>
      </c>
      <c r="W142" s="190">
        <v>72</v>
      </c>
      <c r="X142" s="97"/>
      <c r="Y142" s="97"/>
      <c r="Z142" s="189" t="e">
        <f>SUM(Y142/X142)*100</f>
        <v>#DIV/0!</v>
      </c>
      <c r="AA142" s="190">
        <v>21</v>
      </c>
      <c r="AB142" s="190">
        <v>72</v>
      </c>
      <c r="AC142" s="189" t="e">
        <f>SUM(100-U142)</f>
        <v>#DIV/0!</v>
      </c>
      <c r="AD142" s="189" t="e">
        <f>SUM(AC142-(AC142*0.5))</f>
        <v>#DIV/0!</v>
      </c>
      <c r="AE142" s="189" t="e">
        <f t="shared" ref="AE142:AE151" si="226">SUM((100-Z142)-(100-U142))*-1</f>
        <v>#DIV/0!</v>
      </c>
      <c r="AG142" s="467" t="s">
        <v>171</v>
      </c>
      <c r="AH142" s="190" t="s">
        <v>172</v>
      </c>
      <c r="AI142" s="97"/>
      <c r="AJ142" s="97"/>
      <c r="AK142" s="189" t="e">
        <f>SUM(AJ142/AI142)*100</f>
        <v>#DIV/0!</v>
      </c>
      <c r="AL142" s="190">
        <v>6</v>
      </c>
      <c r="AM142" s="190">
        <v>72</v>
      </c>
      <c r="AN142" s="97"/>
      <c r="AO142" s="97"/>
      <c r="AP142" s="189" t="e">
        <f>SUM(AO142/AN142)*100</f>
        <v>#DIV/0!</v>
      </c>
      <c r="AQ142" s="190">
        <v>21</v>
      </c>
      <c r="AR142" s="190">
        <v>72</v>
      </c>
      <c r="AS142" s="189" t="e">
        <f>SUM(100-AK142)</f>
        <v>#DIV/0!</v>
      </c>
      <c r="AT142" s="189" t="e">
        <f>SUM(AS142-(AS142*0.5))</f>
        <v>#DIV/0!</v>
      </c>
      <c r="AU142" s="189" t="e">
        <f t="shared" ref="AU142:AU151" si="227">SUM((100-AP142)-(100-AK142))*-1</f>
        <v>#DIV/0!</v>
      </c>
      <c r="AW142" s="467" t="s">
        <v>171</v>
      </c>
      <c r="AX142" s="190" t="s">
        <v>172</v>
      </c>
      <c r="AY142" s="97"/>
      <c r="AZ142" s="97"/>
      <c r="BA142" s="189" t="e">
        <f>SUM(AZ142/AY142)*100</f>
        <v>#DIV/0!</v>
      </c>
      <c r="BB142" s="190">
        <v>6</v>
      </c>
      <c r="BC142" s="190">
        <v>72</v>
      </c>
      <c r="BD142" s="97"/>
      <c r="BE142" s="97"/>
      <c r="BF142" s="189" t="e">
        <f>SUM(BE142/BD142)*100</f>
        <v>#DIV/0!</v>
      </c>
      <c r="BG142" s="190">
        <v>21</v>
      </c>
      <c r="BH142" s="190">
        <v>72</v>
      </c>
      <c r="BI142" s="189" t="e">
        <f>SUM(100-BA142)</f>
        <v>#DIV/0!</v>
      </c>
      <c r="BJ142" s="189" t="e">
        <f>SUM(BI142-(BI142*0.5))</f>
        <v>#DIV/0!</v>
      </c>
      <c r="BK142" s="189" t="e">
        <f t="shared" ref="BK142:BK151" si="228">SUM((100-BF142)-(100-BA142))*-1</f>
        <v>#DIV/0!</v>
      </c>
      <c r="BM142" s="467" t="s">
        <v>171</v>
      </c>
      <c r="BN142" s="190" t="s">
        <v>172</v>
      </c>
      <c r="BO142" s="97"/>
      <c r="BP142" s="97"/>
      <c r="BQ142" s="189" t="e">
        <f>SUM(BP142/BO142)*100</f>
        <v>#DIV/0!</v>
      </c>
      <c r="BR142" s="190">
        <v>6</v>
      </c>
      <c r="BS142" s="190">
        <v>72</v>
      </c>
      <c r="BT142" s="97"/>
      <c r="BU142" s="97"/>
      <c r="BV142" s="189" t="e">
        <f>SUM(BU142/BT142)*100</f>
        <v>#DIV/0!</v>
      </c>
      <c r="BW142" s="190">
        <v>21</v>
      </c>
      <c r="BX142" s="190">
        <v>72</v>
      </c>
      <c r="BY142" s="189" t="e">
        <f>SUM(100-BQ142)</f>
        <v>#DIV/0!</v>
      </c>
      <c r="BZ142" s="189" t="e">
        <f>SUM(BY142-(BY142*0.5))</f>
        <v>#DIV/0!</v>
      </c>
      <c r="CA142" s="189" t="e">
        <f t="shared" ref="CA142:CA151" si="229">SUM((100-BV142)-(100-BQ142))*-1</f>
        <v>#DIV/0!</v>
      </c>
    </row>
    <row r="143" spans="1:79" x14ac:dyDescent="0.3">
      <c r="A143" s="467"/>
      <c r="B143" s="190" t="s">
        <v>173</v>
      </c>
      <c r="C143" s="97"/>
      <c r="D143" s="97"/>
      <c r="E143" s="189" t="e">
        <f t="shared" ref="E143:E151" si="230">SUM(D143/C143)*100</f>
        <v>#DIV/0!</v>
      </c>
      <c r="F143" s="190">
        <v>10</v>
      </c>
      <c r="G143" s="190">
        <v>20</v>
      </c>
      <c r="H143" s="97"/>
      <c r="I143" s="97"/>
      <c r="J143" s="189" t="e">
        <f t="shared" ref="J143:J151" si="231">SUM(I143/H143)*100</f>
        <v>#DIV/0!</v>
      </c>
      <c r="K143" s="190">
        <v>15</v>
      </c>
      <c r="L143" s="190">
        <v>20</v>
      </c>
      <c r="M143" s="189" t="e">
        <f t="shared" ref="M143:M151" si="232">SUM(100-E143)</f>
        <v>#DIV/0!</v>
      </c>
      <c r="N143" s="189" t="e">
        <f t="shared" ref="N143:N151" si="233">SUM(M143-(M143*0.5))</f>
        <v>#DIV/0!</v>
      </c>
      <c r="O143" s="189" t="e">
        <f t="shared" si="225"/>
        <v>#DIV/0!</v>
      </c>
      <c r="Q143" s="467"/>
      <c r="R143" s="190" t="s">
        <v>173</v>
      </c>
      <c r="S143" s="97"/>
      <c r="T143" s="97"/>
      <c r="U143" s="189" t="e">
        <f t="shared" ref="U143:U151" si="234">SUM(T143/S143)*100</f>
        <v>#DIV/0!</v>
      </c>
      <c r="V143" s="190">
        <v>10</v>
      </c>
      <c r="W143" s="190">
        <v>20</v>
      </c>
      <c r="X143" s="97"/>
      <c r="Y143" s="97"/>
      <c r="Z143" s="189" t="e">
        <f t="shared" ref="Z143:Z151" si="235">SUM(Y143/X143)*100</f>
        <v>#DIV/0!</v>
      </c>
      <c r="AA143" s="190">
        <v>15</v>
      </c>
      <c r="AB143" s="190">
        <v>20</v>
      </c>
      <c r="AC143" s="189" t="e">
        <f t="shared" ref="AC143:AC151" si="236">SUM(100-U143)</f>
        <v>#DIV/0!</v>
      </c>
      <c r="AD143" s="189" t="e">
        <f t="shared" ref="AD143:AD151" si="237">SUM(AC143-(AC143*0.5))</f>
        <v>#DIV/0!</v>
      </c>
      <c r="AE143" s="189" t="e">
        <f t="shared" si="226"/>
        <v>#DIV/0!</v>
      </c>
      <c r="AG143" s="467"/>
      <c r="AH143" s="190" t="s">
        <v>173</v>
      </c>
      <c r="AI143" s="97"/>
      <c r="AJ143" s="97"/>
      <c r="AK143" s="189" t="e">
        <f t="shared" ref="AK143:AK151" si="238">SUM(AJ143/AI143)*100</f>
        <v>#DIV/0!</v>
      </c>
      <c r="AL143" s="190">
        <v>10</v>
      </c>
      <c r="AM143" s="190">
        <v>20</v>
      </c>
      <c r="AN143" s="97"/>
      <c r="AO143" s="97"/>
      <c r="AP143" s="189" t="e">
        <f t="shared" ref="AP143:AP151" si="239">SUM(AO143/AN143)*100</f>
        <v>#DIV/0!</v>
      </c>
      <c r="AQ143" s="190">
        <v>15</v>
      </c>
      <c r="AR143" s="190">
        <v>20</v>
      </c>
      <c r="AS143" s="189" t="e">
        <f t="shared" ref="AS143:AS151" si="240">SUM(100-AK143)</f>
        <v>#DIV/0!</v>
      </c>
      <c r="AT143" s="189" t="e">
        <f t="shared" ref="AT143:AT151" si="241">SUM(AS143-(AS143*0.5))</f>
        <v>#DIV/0!</v>
      </c>
      <c r="AU143" s="189" t="e">
        <f t="shared" si="227"/>
        <v>#DIV/0!</v>
      </c>
      <c r="AW143" s="467"/>
      <c r="AX143" s="190" t="s">
        <v>173</v>
      </c>
      <c r="AY143" s="97"/>
      <c r="AZ143" s="97"/>
      <c r="BA143" s="189" t="e">
        <f t="shared" ref="BA143:BA151" si="242">SUM(AZ143/AY143)*100</f>
        <v>#DIV/0!</v>
      </c>
      <c r="BB143" s="190">
        <v>10</v>
      </c>
      <c r="BC143" s="190">
        <v>20</v>
      </c>
      <c r="BD143" s="97"/>
      <c r="BE143" s="97"/>
      <c r="BF143" s="189" t="e">
        <f t="shared" ref="BF143:BF151" si="243">SUM(BE143/BD143)*100</f>
        <v>#DIV/0!</v>
      </c>
      <c r="BG143" s="190">
        <v>15</v>
      </c>
      <c r="BH143" s="190">
        <v>20</v>
      </c>
      <c r="BI143" s="189" t="e">
        <f t="shared" ref="BI143:BI151" si="244">SUM(100-BA143)</f>
        <v>#DIV/0!</v>
      </c>
      <c r="BJ143" s="189" t="e">
        <f t="shared" ref="BJ143:BJ151" si="245">SUM(BI143-(BI143*0.5))</f>
        <v>#DIV/0!</v>
      </c>
      <c r="BK143" s="189" t="e">
        <f t="shared" si="228"/>
        <v>#DIV/0!</v>
      </c>
      <c r="BM143" s="467"/>
      <c r="BN143" s="190" t="s">
        <v>173</v>
      </c>
      <c r="BO143" s="97"/>
      <c r="BP143" s="97"/>
      <c r="BQ143" s="189" t="e">
        <f t="shared" ref="BQ143:BQ151" si="246">SUM(BP143/BO143)*100</f>
        <v>#DIV/0!</v>
      </c>
      <c r="BR143" s="190">
        <v>10</v>
      </c>
      <c r="BS143" s="190">
        <v>20</v>
      </c>
      <c r="BT143" s="97"/>
      <c r="BU143" s="97"/>
      <c r="BV143" s="189" t="e">
        <f t="shared" ref="BV143:BV151" si="247">SUM(BU143/BT143)*100</f>
        <v>#DIV/0!</v>
      </c>
      <c r="BW143" s="190">
        <v>15</v>
      </c>
      <c r="BX143" s="190">
        <v>20</v>
      </c>
      <c r="BY143" s="189" t="e">
        <f t="shared" ref="BY143:BY151" si="248">SUM(100-BQ143)</f>
        <v>#DIV/0!</v>
      </c>
      <c r="BZ143" s="189" t="e">
        <f t="shared" ref="BZ143:BZ151" si="249">SUM(BY143-(BY143*0.5))</f>
        <v>#DIV/0!</v>
      </c>
      <c r="CA143" s="189" t="e">
        <f t="shared" si="229"/>
        <v>#DIV/0!</v>
      </c>
    </row>
    <row r="144" spans="1:79" x14ac:dyDescent="0.3">
      <c r="A144" s="467"/>
      <c r="B144" s="190" t="s">
        <v>174</v>
      </c>
      <c r="C144" s="97"/>
      <c r="D144" s="97"/>
      <c r="E144" s="189" t="e">
        <f t="shared" si="230"/>
        <v>#DIV/0!</v>
      </c>
      <c r="F144" s="190">
        <v>20</v>
      </c>
      <c r="G144" s="190">
        <v>25</v>
      </c>
      <c r="H144" s="97"/>
      <c r="I144" s="97"/>
      <c r="J144" s="189" t="e">
        <f t="shared" si="231"/>
        <v>#DIV/0!</v>
      </c>
      <c r="K144" s="190" t="s">
        <v>189</v>
      </c>
      <c r="L144" s="190">
        <v>25</v>
      </c>
      <c r="M144" s="189" t="e">
        <f t="shared" si="232"/>
        <v>#DIV/0!</v>
      </c>
      <c r="N144" s="189" t="e">
        <f t="shared" si="233"/>
        <v>#DIV/0!</v>
      </c>
      <c r="O144" s="189" t="e">
        <f t="shared" si="225"/>
        <v>#DIV/0!</v>
      </c>
      <c r="Q144" s="467"/>
      <c r="R144" s="190" t="s">
        <v>174</v>
      </c>
      <c r="S144" s="97"/>
      <c r="T144" s="97"/>
      <c r="U144" s="189" t="e">
        <f t="shared" si="234"/>
        <v>#DIV/0!</v>
      </c>
      <c r="V144" s="190">
        <v>20</v>
      </c>
      <c r="W144" s="190">
        <v>25</v>
      </c>
      <c r="X144" s="97"/>
      <c r="Y144" s="97"/>
      <c r="Z144" s="189" t="e">
        <f t="shared" si="235"/>
        <v>#DIV/0!</v>
      </c>
      <c r="AA144" s="190" t="s">
        <v>189</v>
      </c>
      <c r="AB144" s="190">
        <v>25</v>
      </c>
      <c r="AC144" s="189" t="e">
        <f t="shared" si="236"/>
        <v>#DIV/0!</v>
      </c>
      <c r="AD144" s="189" t="e">
        <f t="shared" si="237"/>
        <v>#DIV/0!</v>
      </c>
      <c r="AE144" s="189" t="e">
        <f t="shared" si="226"/>
        <v>#DIV/0!</v>
      </c>
      <c r="AG144" s="467"/>
      <c r="AH144" s="190" t="s">
        <v>174</v>
      </c>
      <c r="AI144" s="97"/>
      <c r="AJ144" s="97"/>
      <c r="AK144" s="189" t="e">
        <f t="shared" si="238"/>
        <v>#DIV/0!</v>
      </c>
      <c r="AL144" s="190">
        <v>20</v>
      </c>
      <c r="AM144" s="190">
        <v>25</v>
      </c>
      <c r="AN144" s="97"/>
      <c r="AO144" s="97"/>
      <c r="AP144" s="189" t="e">
        <f t="shared" si="239"/>
        <v>#DIV/0!</v>
      </c>
      <c r="AQ144" s="190" t="s">
        <v>189</v>
      </c>
      <c r="AR144" s="190">
        <v>25</v>
      </c>
      <c r="AS144" s="189" t="e">
        <f t="shared" si="240"/>
        <v>#DIV/0!</v>
      </c>
      <c r="AT144" s="189" t="e">
        <f t="shared" si="241"/>
        <v>#DIV/0!</v>
      </c>
      <c r="AU144" s="189" t="e">
        <f t="shared" si="227"/>
        <v>#DIV/0!</v>
      </c>
      <c r="AW144" s="467"/>
      <c r="AX144" s="190" t="s">
        <v>174</v>
      </c>
      <c r="AY144" s="97"/>
      <c r="AZ144" s="97"/>
      <c r="BA144" s="189" t="e">
        <f t="shared" si="242"/>
        <v>#DIV/0!</v>
      </c>
      <c r="BB144" s="190">
        <v>20</v>
      </c>
      <c r="BC144" s="190">
        <v>25</v>
      </c>
      <c r="BD144" s="97"/>
      <c r="BE144" s="97"/>
      <c r="BF144" s="189" t="e">
        <f t="shared" si="243"/>
        <v>#DIV/0!</v>
      </c>
      <c r="BG144" s="190" t="s">
        <v>189</v>
      </c>
      <c r="BH144" s="190">
        <v>25</v>
      </c>
      <c r="BI144" s="189" t="e">
        <f t="shared" si="244"/>
        <v>#DIV/0!</v>
      </c>
      <c r="BJ144" s="189" t="e">
        <f t="shared" si="245"/>
        <v>#DIV/0!</v>
      </c>
      <c r="BK144" s="189" t="e">
        <f t="shared" si="228"/>
        <v>#DIV/0!</v>
      </c>
      <c r="BM144" s="467"/>
      <c r="BN144" s="190" t="s">
        <v>174</v>
      </c>
      <c r="BO144" s="97"/>
      <c r="BP144" s="97"/>
      <c r="BQ144" s="189" t="e">
        <f t="shared" si="246"/>
        <v>#DIV/0!</v>
      </c>
      <c r="BR144" s="190">
        <v>20</v>
      </c>
      <c r="BS144" s="190">
        <v>25</v>
      </c>
      <c r="BT144" s="97"/>
      <c r="BU144" s="97"/>
      <c r="BV144" s="189" t="e">
        <f t="shared" si="247"/>
        <v>#DIV/0!</v>
      </c>
      <c r="BW144" s="190" t="s">
        <v>189</v>
      </c>
      <c r="BX144" s="190">
        <v>25</v>
      </c>
      <c r="BY144" s="189" t="e">
        <f t="shared" si="248"/>
        <v>#DIV/0!</v>
      </c>
      <c r="BZ144" s="189" t="e">
        <f t="shared" si="249"/>
        <v>#DIV/0!</v>
      </c>
      <c r="CA144" s="189" t="e">
        <f t="shared" si="229"/>
        <v>#DIV/0!</v>
      </c>
    </row>
    <row r="145" spans="1:79" s="194" customFormat="1" x14ac:dyDescent="0.3">
      <c r="A145" s="467"/>
      <c r="B145" s="193" t="s">
        <v>175</v>
      </c>
      <c r="C145" s="191"/>
      <c r="D145" s="191"/>
      <c r="E145" s="192" t="e">
        <f t="shared" si="230"/>
        <v>#DIV/0!</v>
      </c>
      <c r="F145" s="193">
        <v>36</v>
      </c>
      <c r="G145" s="193">
        <v>117</v>
      </c>
      <c r="H145" s="191"/>
      <c r="I145" s="191"/>
      <c r="J145" s="192" t="e">
        <f t="shared" si="231"/>
        <v>#DIV/0!</v>
      </c>
      <c r="K145" s="193">
        <v>36</v>
      </c>
      <c r="L145" s="193">
        <v>92</v>
      </c>
      <c r="M145" s="192" t="e">
        <f t="shared" si="232"/>
        <v>#DIV/0!</v>
      </c>
      <c r="N145" s="192" t="e">
        <f t="shared" si="233"/>
        <v>#DIV/0!</v>
      </c>
      <c r="O145" s="189" t="e">
        <f t="shared" si="225"/>
        <v>#DIV/0!</v>
      </c>
      <c r="Q145" s="467"/>
      <c r="R145" s="193" t="s">
        <v>175</v>
      </c>
      <c r="S145" s="191"/>
      <c r="T145" s="191"/>
      <c r="U145" s="192" t="e">
        <f t="shared" si="234"/>
        <v>#DIV/0!</v>
      </c>
      <c r="V145" s="193">
        <v>36</v>
      </c>
      <c r="W145" s="193">
        <v>117</v>
      </c>
      <c r="X145" s="191"/>
      <c r="Y145" s="191"/>
      <c r="Z145" s="192" t="e">
        <f t="shared" si="235"/>
        <v>#DIV/0!</v>
      </c>
      <c r="AA145" s="193">
        <v>36</v>
      </c>
      <c r="AB145" s="193">
        <v>92</v>
      </c>
      <c r="AC145" s="192" t="e">
        <f t="shared" si="236"/>
        <v>#DIV/0!</v>
      </c>
      <c r="AD145" s="192" t="e">
        <f t="shared" si="237"/>
        <v>#DIV/0!</v>
      </c>
      <c r="AE145" s="189" t="e">
        <f t="shared" si="226"/>
        <v>#DIV/0!</v>
      </c>
      <c r="AG145" s="467"/>
      <c r="AH145" s="193" t="s">
        <v>175</v>
      </c>
      <c r="AI145" s="191"/>
      <c r="AJ145" s="191"/>
      <c r="AK145" s="192" t="e">
        <f t="shared" si="238"/>
        <v>#DIV/0!</v>
      </c>
      <c r="AL145" s="193">
        <v>36</v>
      </c>
      <c r="AM145" s="193">
        <v>117</v>
      </c>
      <c r="AN145" s="191"/>
      <c r="AO145" s="191"/>
      <c r="AP145" s="192" t="e">
        <f t="shared" si="239"/>
        <v>#DIV/0!</v>
      </c>
      <c r="AQ145" s="193">
        <v>36</v>
      </c>
      <c r="AR145" s="193">
        <v>92</v>
      </c>
      <c r="AS145" s="192" t="e">
        <f t="shared" si="240"/>
        <v>#DIV/0!</v>
      </c>
      <c r="AT145" s="192" t="e">
        <f t="shared" si="241"/>
        <v>#DIV/0!</v>
      </c>
      <c r="AU145" s="189" t="e">
        <f t="shared" si="227"/>
        <v>#DIV/0!</v>
      </c>
      <c r="AW145" s="467"/>
      <c r="AX145" s="193" t="s">
        <v>175</v>
      </c>
      <c r="AY145" s="191"/>
      <c r="AZ145" s="191"/>
      <c r="BA145" s="192" t="e">
        <f t="shared" si="242"/>
        <v>#DIV/0!</v>
      </c>
      <c r="BB145" s="193">
        <v>36</v>
      </c>
      <c r="BC145" s="193">
        <v>117</v>
      </c>
      <c r="BD145" s="191"/>
      <c r="BE145" s="191"/>
      <c r="BF145" s="192" t="e">
        <f t="shared" si="243"/>
        <v>#DIV/0!</v>
      </c>
      <c r="BG145" s="193">
        <v>36</v>
      </c>
      <c r="BH145" s="193">
        <v>92</v>
      </c>
      <c r="BI145" s="192" t="e">
        <f t="shared" si="244"/>
        <v>#DIV/0!</v>
      </c>
      <c r="BJ145" s="192" t="e">
        <f t="shared" si="245"/>
        <v>#DIV/0!</v>
      </c>
      <c r="BK145" s="189" t="e">
        <f t="shared" si="228"/>
        <v>#DIV/0!</v>
      </c>
      <c r="BM145" s="467"/>
      <c r="BN145" s="193" t="s">
        <v>175</v>
      </c>
      <c r="BO145" s="191"/>
      <c r="BP145" s="191"/>
      <c r="BQ145" s="192" t="e">
        <f t="shared" si="246"/>
        <v>#DIV/0!</v>
      </c>
      <c r="BR145" s="193">
        <v>36</v>
      </c>
      <c r="BS145" s="193">
        <v>117</v>
      </c>
      <c r="BT145" s="191"/>
      <c r="BU145" s="191"/>
      <c r="BV145" s="192" t="e">
        <f t="shared" si="247"/>
        <v>#DIV/0!</v>
      </c>
      <c r="BW145" s="193">
        <v>36</v>
      </c>
      <c r="BX145" s="193">
        <v>92</v>
      </c>
      <c r="BY145" s="192" t="e">
        <f t="shared" si="248"/>
        <v>#DIV/0!</v>
      </c>
      <c r="BZ145" s="192" t="e">
        <f t="shared" si="249"/>
        <v>#DIV/0!</v>
      </c>
      <c r="CA145" s="189" t="e">
        <f t="shared" si="229"/>
        <v>#DIV/0!</v>
      </c>
    </row>
    <row r="146" spans="1:79" ht="14.4" customHeight="1" x14ac:dyDescent="0.3">
      <c r="A146" s="467" t="s">
        <v>176</v>
      </c>
      <c r="B146" s="190" t="s">
        <v>177</v>
      </c>
      <c r="C146" s="97"/>
      <c r="D146" s="97"/>
      <c r="E146" s="189" t="e">
        <f t="shared" si="230"/>
        <v>#DIV/0!</v>
      </c>
      <c r="F146" s="190">
        <v>27</v>
      </c>
      <c r="G146" s="190">
        <v>29</v>
      </c>
      <c r="H146" s="97"/>
      <c r="I146" s="97"/>
      <c r="J146" s="189" t="e">
        <f t="shared" si="231"/>
        <v>#DIV/0!</v>
      </c>
      <c r="K146" s="190">
        <v>29</v>
      </c>
      <c r="L146" s="190">
        <v>29</v>
      </c>
      <c r="M146" s="189" t="e">
        <f t="shared" si="232"/>
        <v>#DIV/0!</v>
      </c>
      <c r="N146" s="189" t="e">
        <f t="shared" si="233"/>
        <v>#DIV/0!</v>
      </c>
      <c r="O146" s="189" t="e">
        <f t="shared" si="225"/>
        <v>#DIV/0!</v>
      </c>
      <c r="Q146" s="467" t="s">
        <v>176</v>
      </c>
      <c r="R146" s="190" t="s">
        <v>177</v>
      </c>
      <c r="S146" s="97"/>
      <c r="T146" s="97"/>
      <c r="U146" s="189" t="e">
        <f t="shared" si="234"/>
        <v>#DIV/0!</v>
      </c>
      <c r="V146" s="190">
        <v>27</v>
      </c>
      <c r="W146" s="190">
        <v>29</v>
      </c>
      <c r="X146" s="97"/>
      <c r="Y146" s="97"/>
      <c r="Z146" s="189" t="e">
        <f t="shared" si="235"/>
        <v>#DIV/0!</v>
      </c>
      <c r="AA146" s="190">
        <v>29</v>
      </c>
      <c r="AB146" s="190">
        <v>29</v>
      </c>
      <c r="AC146" s="189" t="e">
        <f t="shared" si="236"/>
        <v>#DIV/0!</v>
      </c>
      <c r="AD146" s="189" t="e">
        <f t="shared" si="237"/>
        <v>#DIV/0!</v>
      </c>
      <c r="AE146" s="189" t="e">
        <f t="shared" si="226"/>
        <v>#DIV/0!</v>
      </c>
      <c r="AG146" s="467" t="s">
        <v>176</v>
      </c>
      <c r="AH146" s="190" t="s">
        <v>177</v>
      </c>
      <c r="AI146" s="97"/>
      <c r="AJ146" s="97"/>
      <c r="AK146" s="189" t="e">
        <f t="shared" si="238"/>
        <v>#DIV/0!</v>
      </c>
      <c r="AL146" s="190">
        <v>27</v>
      </c>
      <c r="AM146" s="190">
        <v>29</v>
      </c>
      <c r="AN146" s="97"/>
      <c r="AO146" s="97"/>
      <c r="AP146" s="189" t="e">
        <f t="shared" si="239"/>
        <v>#DIV/0!</v>
      </c>
      <c r="AQ146" s="190">
        <v>29</v>
      </c>
      <c r="AR146" s="190">
        <v>29</v>
      </c>
      <c r="AS146" s="189" t="e">
        <f t="shared" si="240"/>
        <v>#DIV/0!</v>
      </c>
      <c r="AT146" s="189" t="e">
        <f t="shared" si="241"/>
        <v>#DIV/0!</v>
      </c>
      <c r="AU146" s="189" t="e">
        <f t="shared" si="227"/>
        <v>#DIV/0!</v>
      </c>
      <c r="AW146" s="467" t="s">
        <v>176</v>
      </c>
      <c r="AX146" s="190" t="s">
        <v>177</v>
      </c>
      <c r="AY146" s="97"/>
      <c r="AZ146" s="97"/>
      <c r="BA146" s="189" t="e">
        <f t="shared" si="242"/>
        <v>#DIV/0!</v>
      </c>
      <c r="BB146" s="190">
        <v>27</v>
      </c>
      <c r="BC146" s="190">
        <v>29</v>
      </c>
      <c r="BD146" s="97"/>
      <c r="BE146" s="97"/>
      <c r="BF146" s="189" t="e">
        <f t="shared" si="243"/>
        <v>#DIV/0!</v>
      </c>
      <c r="BG146" s="190">
        <v>29</v>
      </c>
      <c r="BH146" s="190">
        <v>29</v>
      </c>
      <c r="BI146" s="189" t="e">
        <f t="shared" si="244"/>
        <v>#DIV/0!</v>
      </c>
      <c r="BJ146" s="189" t="e">
        <f t="shared" si="245"/>
        <v>#DIV/0!</v>
      </c>
      <c r="BK146" s="189" t="e">
        <f t="shared" si="228"/>
        <v>#DIV/0!</v>
      </c>
      <c r="BM146" s="467" t="s">
        <v>176</v>
      </c>
      <c r="BN146" s="190" t="s">
        <v>177</v>
      </c>
      <c r="BO146" s="97"/>
      <c r="BP146" s="97"/>
      <c r="BQ146" s="189" t="e">
        <f t="shared" si="246"/>
        <v>#DIV/0!</v>
      </c>
      <c r="BR146" s="190">
        <v>27</v>
      </c>
      <c r="BS146" s="190">
        <v>29</v>
      </c>
      <c r="BT146" s="97"/>
      <c r="BU146" s="97"/>
      <c r="BV146" s="189" t="e">
        <f t="shared" si="247"/>
        <v>#DIV/0!</v>
      </c>
      <c r="BW146" s="190">
        <v>29</v>
      </c>
      <c r="BX146" s="190">
        <v>29</v>
      </c>
      <c r="BY146" s="189" t="e">
        <f t="shared" si="248"/>
        <v>#DIV/0!</v>
      </c>
      <c r="BZ146" s="189" t="e">
        <f t="shared" si="249"/>
        <v>#DIV/0!</v>
      </c>
      <c r="CA146" s="189" t="e">
        <f t="shared" si="229"/>
        <v>#DIV/0!</v>
      </c>
    </row>
    <row r="147" spans="1:79" x14ac:dyDescent="0.3">
      <c r="A147" s="467"/>
      <c r="B147" s="190" t="s">
        <v>178</v>
      </c>
      <c r="C147" s="97"/>
      <c r="D147" s="97"/>
      <c r="E147" s="189" t="e">
        <f t="shared" si="230"/>
        <v>#DIV/0!</v>
      </c>
      <c r="F147" s="190">
        <v>20</v>
      </c>
      <c r="G147" s="190">
        <v>25</v>
      </c>
      <c r="H147" s="97"/>
      <c r="I147" s="97"/>
      <c r="J147" s="189" t="e">
        <f t="shared" si="231"/>
        <v>#DIV/0!</v>
      </c>
      <c r="K147" s="190">
        <v>25</v>
      </c>
      <c r="L147" s="190">
        <v>25</v>
      </c>
      <c r="M147" s="189" t="e">
        <f t="shared" si="232"/>
        <v>#DIV/0!</v>
      </c>
      <c r="N147" s="189" t="e">
        <f t="shared" si="233"/>
        <v>#DIV/0!</v>
      </c>
      <c r="O147" s="189" t="e">
        <f t="shared" si="225"/>
        <v>#DIV/0!</v>
      </c>
      <c r="Q147" s="467"/>
      <c r="R147" s="190" t="s">
        <v>178</v>
      </c>
      <c r="S147" s="97"/>
      <c r="T147" s="97"/>
      <c r="U147" s="189" t="e">
        <f t="shared" si="234"/>
        <v>#DIV/0!</v>
      </c>
      <c r="V147" s="190">
        <v>20</v>
      </c>
      <c r="W147" s="190">
        <v>25</v>
      </c>
      <c r="X147" s="97"/>
      <c r="Y147" s="97"/>
      <c r="Z147" s="189" t="e">
        <f t="shared" si="235"/>
        <v>#DIV/0!</v>
      </c>
      <c r="AA147" s="190">
        <v>25</v>
      </c>
      <c r="AB147" s="190">
        <v>25</v>
      </c>
      <c r="AC147" s="189" t="e">
        <f t="shared" si="236"/>
        <v>#DIV/0!</v>
      </c>
      <c r="AD147" s="189" t="e">
        <f t="shared" si="237"/>
        <v>#DIV/0!</v>
      </c>
      <c r="AE147" s="189" t="e">
        <f t="shared" si="226"/>
        <v>#DIV/0!</v>
      </c>
      <c r="AG147" s="467"/>
      <c r="AH147" s="190" t="s">
        <v>178</v>
      </c>
      <c r="AI147" s="97"/>
      <c r="AJ147" s="97"/>
      <c r="AK147" s="189" t="e">
        <f t="shared" si="238"/>
        <v>#DIV/0!</v>
      </c>
      <c r="AL147" s="190">
        <v>20</v>
      </c>
      <c r="AM147" s="190">
        <v>25</v>
      </c>
      <c r="AN147" s="97"/>
      <c r="AO147" s="97"/>
      <c r="AP147" s="189" t="e">
        <f t="shared" si="239"/>
        <v>#DIV/0!</v>
      </c>
      <c r="AQ147" s="190">
        <v>25</v>
      </c>
      <c r="AR147" s="190">
        <v>25</v>
      </c>
      <c r="AS147" s="189" t="e">
        <f t="shared" si="240"/>
        <v>#DIV/0!</v>
      </c>
      <c r="AT147" s="189" t="e">
        <f t="shared" si="241"/>
        <v>#DIV/0!</v>
      </c>
      <c r="AU147" s="189" t="e">
        <f t="shared" si="227"/>
        <v>#DIV/0!</v>
      </c>
      <c r="AW147" s="467"/>
      <c r="AX147" s="190" t="s">
        <v>178</v>
      </c>
      <c r="AY147" s="97"/>
      <c r="AZ147" s="97"/>
      <c r="BA147" s="189" t="e">
        <f t="shared" si="242"/>
        <v>#DIV/0!</v>
      </c>
      <c r="BB147" s="190">
        <v>20</v>
      </c>
      <c r="BC147" s="190">
        <v>25</v>
      </c>
      <c r="BD147" s="97"/>
      <c r="BE147" s="97"/>
      <c r="BF147" s="189" t="e">
        <f t="shared" si="243"/>
        <v>#DIV/0!</v>
      </c>
      <c r="BG147" s="190">
        <v>25</v>
      </c>
      <c r="BH147" s="190">
        <v>25</v>
      </c>
      <c r="BI147" s="189" t="e">
        <f t="shared" si="244"/>
        <v>#DIV/0!</v>
      </c>
      <c r="BJ147" s="189" t="e">
        <f t="shared" si="245"/>
        <v>#DIV/0!</v>
      </c>
      <c r="BK147" s="189" t="e">
        <f t="shared" si="228"/>
        <v>#DIV/0!</v>
      </c>
      <c r="BM147" s="467"/>
      <c r="BN147" s="190" t="s">
        <v>178</v>
      </c>
      <c r="BO147" s="97"/>
      <c r="BP147" s="97"/>
      <c r="BQ147" s="189" t="e">
        <f t="shared" si="246"/>
        <v>#DIV/0!</v>
      </c>
      <c r="BR147" s="190">
        <v>20</v>
      </c>
      <c r="BS147" s="190">
        <v>25</v>
      </c>
      <c r="BT147" s="97"/>
      <c r="BU147" s="97"/>
      <c r="BV147" s="189" t="e">
        <f t="shared" si="247"/>
        <v>#DIV/0!</v>
      </c>
      <c r="BW147" s="190">
        <v>25</v>
      </c>
      <c r="BX147" s="190">
        <v>25</v>
      </c>
      <c r="BY147" s="189" t="e">
        <f t="shared" si="248"/>
        <v>#DIV/0!</v>
      </c>
      <c r="BZ147" s="189" t="e">
        <f t="shared" si="249"/>
        <v>#DIV/0!</v>
      </c>
      <c r="CA147" s="189" t="e">
        <f t="shared" si="229"/>
        <v>#DIV/0!</v>
      </c>
    </row>
    <row r="148" spans="1:79" x14ac:dyDescent="0.3">
      <c r="A148" s="467"/>
      <c r="B148" s="190" t="s">
        <v>179</v>
      </c>
      <c r="C148" s="97"/>
      <c r="D148" s="97"/>
      <c r="E148" s="189" t="e">
        <f t="shared" si="230"/>
        <v>#DIV/0!</v>
      </c>
      <c r="F148" s="190">
        <v>20</v>
      </c>
      <c r="G148" s="190">
        <v>22</v>
      </c>
      <c r="H148" s="97"/>
      <c r="I148" s="97"/>
      <c r="J148" s="189" t="e">
        <f t="shared" si="231"/>
        <v>#DIV/0!</v>
      </c>
      <c r="K148" s="190">
        <v>22</v>
      </c>
      <c r="L148" s="190">
        <v>22</v>
      </c>
      <c r="M148" s="189" t="e">
        <f t="shared" si="232"/>
        <v>#DIV/0!</v>
      </c>
      <c r="N148" s="189" t="e">
        <f t="shared" si="233"/>
        <v>#DIV/0!</v>
      </c>
      <c r="O148" s="189" t="e">
        <f t="shared" si="225"/>
        <v>#DIV/0!</v>
      </c>
      <c r="Q148" s="467"/>
      <c r="R148" s="190" t="s">
        <v>179</v>
      </c>
      <c r="S148" s="97"/>
      <c r="T148" s="97"/>
      <c r="U148" s="189" t="e">
        <f t="shared" si="234"/>
        <v>#DIV/0!</v>
      </c>
      <c r="V148" s="190">
        <v>20</v>
      </c>
      <c r="W148" s="190">
        <v>22</v>
      </c>
      <c r="X148" s="97"/>
      <c r="Y148" s="97"/>
      <c r="Z148" s="189" t="e">
        <f t="shared" si="235"/>
        <v>#DIV/0!</v>
      </c>
      <c r="AA148" s="190">
        <v>22</v>
      </c>
      <c r="AB148" s="190">
        <v>22</v>
      </c>
      <c r="AC148" s="189" t="e">
        <f t="shared" si="236"/>
        <v>#DIV/0!</v>
      </c>
      <c r="AD148" s="189" t="e">
        <f t="shared" si="237"/>
        <v>#DIV/0!</v>
      </c>
      <c r="AE148" s="189" t="e">
        <f t="shared" si="226"/>
        <v>#DIV/0!</v>
      </c>
      <c r="AG148" s="467"/>
      <c r="AH148" s="190" t="s">
        <v>179</v>
      </c>
      <c r="AI148" s="97"/>
      <c r="AJ148" s="97"/>
      <c r="AK148" s="189" t="e">
        <f t="shared" si="238"/>
        <v>#DIV/0!</v>
      </c>
      <c r="AL148" s="190">
        <v>20</v>
      </c>
      <c r="AM148" s="190">
        <v>22</v>
      </c>
      <c r="AN148" s="97"/>
      <c r="AO148" s="97"/>
      <c r="AP148" s="189" t="e">
        <f t="shared" si="239"/>
        <v>#DIV/0!</v>
      </c>
      <c r="AQ148" s="190">
        <v>22</v>
      </c>
      <c r="AR148" s="190">
        <v>22</v>
      </c>
      <c r="AS148" s="189" t="e">
        <f t="shared" si="240"/>
        <v>#DIV/0!</v>
      </c>
      <c r="AT148" s="189" t="e">
        <f t="shared" si="241"/>
        <v>#DIV/0!</v>
      </c>
      <c r="AU148" s="189" t="e">
        <f t="shared" si="227"/>
        <v>#DIV/0!</v>
      </c>
      <c r="AW148" s="467"/>
      <c r="AX148" s="190" t="s">
        <v>179</v>
      </c>
      <c r="AY148" s="97"/>
      <c r="AZ148" s="97"/>
      <c r="BA148" s="189" t="e">
        <f t="shared" si="242"/>
        <v>#DIV/0!</v>
      </c>
      <c r="BB148" s="190">
        <v>20</v>
      </c>
      <c r="BC148" s="190">
        <v>22</v>
      </c>
      <c r="BD148" s="97"/>
      <c r="BE148" s="97"/>
      <c r="BF148" s="189" t="e">
        <f t="shared" si="243"/>
        <v>#DIV/0!</v>
      </c>
      <c r="BG148" s="190">
        <v>22</v>
      </c>
      <c r="BH148" s="190">
        <v>22</v>
      </c>
      <c r="BI148" s="189" t="e">
        <f t="shared" si="244"/>
        <v>#DIV/0!</v>
      </c>
      <c r="BJ148" s="189" t="e">
        <f t="shared" si="245"/>
        <v>#DIV/0!</v>
      </c>
      <c r="BK148" s="189" t="e">
        <f t="shared" si="228"/>
        <v>#DIV/0!</v>
      </c>
      <c r="BM148" s="467"/>
      <c r="BN148" s="190" t="s">
        <v>179</v>
      </c>
      <c r="BO148" s="97"/>
      <c r="BP148" s="97"/>
      <c r="BQ148" s="189" t="e">
        <f t="shared" si="246"/>
        <v>#DIV/0!</v>
      </c>
      <c r="BR148" s="190">
        <v>20</v>
      </c>
      <c r="BS148" s="190">
        <v>22</v>
      </c>
      <c r="BT148" s="97"/>
      <c r="BU148" s="97"/>
      <c r="BV148" s="189" t="e">
        <f t="shared" si="247"/>
        <v>#DIV/0!</v>
      </c>
      <c r="BW148" s="190">
        <v>22</v>
      </c>
      <c r="BX148" s="190">
        <v>22</v>
      </c>
      <c r="BY148" s="189" t="e">
        <f t="shared" si="248"/>
        <v>#DIV/0!</v>
      </c>
      <c r="BZ148" s="189" t="e">
        <f t="shared" si="249"/>
        <v>#DIV/0!</v>
      </c>
      <c r="CA148" s="189" t="e">
        <f t="shared" si="229"/>
        <v>#DIV/0!</v>
      </c>
    </row>
    <row r="149" spans="1:79" s="194" customFormat="1" x14ac:dyDescent="0.3">
      <c r="A149" s="467"/>
      <c r="B149" s="193" t="s">
        <v>180</v>
      </c>
      <c r="C149" s="191"/>
      <c r="D149" s="191"/>
      <c r="E149" s="192" t="e">
        <f t="shared" si="230"/>
        <v>#DIV/0!</v>
      </c>
      <c r="F149" s="193">
        <v>67</v>
      </c>
      <c r="G149" s="193">
        <v>76</v>
      </c>
      <c r="H149" s="191"/>
      <c r="I149" s="191"/>
      <c r="J149" s="192" t="e">
        <f t="shared" si="231"/>
        <v>#DIV/0!</v>
      </c>
      <c r="K149" s="193">
        <v>76</v>
      </c>
      <c r="L149" s="193">
        <v>76</v>
      </c>
      <c r="M149" s="192" t="e">
        <f t="shared" si="232"/>
        <v>#DIV/0!</v>
      </c>
      <c r="N149" s="192" t="e">
        <f t="shared" si="233"/>
        <v>#DIV/0!</v>
      </c>
      <c r="O149" s="189" t="e">
        <f t="shared" si="225"/>
        <v>#DIV/0!</v>
      </c>
      <c r="Q149" s="467"/>
      <c r="R149" s="193" t="s">
        <v>180</v>
      </c>
      <c r="S149" s="191"/>
      <c r="T149" s="191"/>
      <c r="U149" s="192" t="e">
        <f t="shared" si="234"/>
        <v>#DIV/0!</v>
      </c>
      <c r="V149" s="193">
        <v>67</v>
      </c>
      <c r="W149" s="193">
        <v>76</v>
      </c>
      <c r="X149" s="191"/>
      <c r="Y149" s="191"/>
      <c r="Z149" s="192" t="e">
        <f t="shared" si="235"/>
        <v>#DIV/0!</v>
      </c>
      <c r="AA149" s="193">
        <v>76</v>
      </c>
      <c r="AB149" s="193">
        <v>76</v>
      </c>
      <c r="AC149" s="192" t="e">
        <f t="shared" si="236"/>
        <v>#DIV/0!</v>
      </c>
      <c r="AD149" s="192" t="e">
        <f t="shared" si="237"/>
        <v>#DIV/0!</v>
      </c>
      <c r="AE149" s="189" t="e">
        <f t="shared" si="226"/>
        <v>#DIV/0!</v>
      </c>
      <c r="AG149" s="467"/>
      <c r="AH149" s="193" t="s">
        <v>180</v>
      </c>
      <c r="AI149" s="191"/>
      <c r="AJ149" s="191"/>
      <c r="AK149" s="192" t="e">
        <f t="shared" si="238"/>
        <v>#DIV/0!</v>
      </c>
      <c r="AL149" s="193">
        <v>67</v>
      </c>
      <c r="AM149" s="193">
        <v>76</v>
      </c>
      <c r="AN149" s="191"/>
      <c r="AO149" s="191"/>
      <c r="AP149" s="192" t="e">
        <f t="shared" si="239"/>
        <v>#DIV/0!</v>
      </c>
      <c r="AQ149" s="193">
        <v>76</v>
      </c>
      <c r="AR149" s="193">
        <v>76</v>
      </c>
      <c r="AS149" s="192" t="e">
        <f t="shared" si="240"/>
        <v>#DIV/0!</v>
      </c>
      <c r="AT149" s="192" t="e">
        <f t="shared" si="241"/>
        <v>#DIV/0!</v>
      </c>
      <c r="AU149" s="189" t="e">
        <f t="shared" si="227"/>
        <v>#DIV/0!</v>
      </c>
      <c r="AW149" s="467"/>
      <c r="AX149" s="193" t="s">
        <v>180</v>
      </c>
      <c r="AY149" s="191"/>
      <c r="AZ149" s="191"/>
      <c r="BA149" s="192" t="e">
        <f t="shared" si="242"/>
        <v>#DIV/0!</v>
      </c>
      <c r="BB149" s="193">
        <v>67</v>
      </c>
      <c r="BC149" s="193">
        <v>76</v>
      </c>
      <c r="BD149" s="191"/>
      <c r="BE149" s="191"/>
      <c r="BF149" s="192" t="e">
        <f t="shared" si="243"/>
        <v>#DIV/0!</v>
      </c>
      <c r="BG149" s="193">
        <v>76</v>
      </c>
      <c r="BH149" s="193">
        <v>76</v>
      </c>
      <c r="BI149" s="192" t="e">
        <f t="shared" si="244"/>
        <v>#DIV/0!</v>
      </c>
      <c r="BJ149" s="192" t="e">
        <f t="shared" si="245"/>
        <v>#DIV/0!</v>
      </c>
      <c r="BK149" s="189" t="e">
        <f t="shared" si="228"/>
        <v>#DIV/0!</v>
      </c>
      <c r="BM149" s="467"/>
      <c r="BN149" s="193" t="s">
        <v>180</v>
      </c>
      <c r="BO149" s="191"/>
      <c r="BP149" s="191"/>
      <c r="BQ149" s="192" t="e">
        <f t="shared" si="246"/>
        <v>#DIV/0!</v>
      </c>
      <c r="BR149" s="193">
        <v>67</v>
      </c>
      <c r="BS149" s="193">
        <v>76</v>
      </c>
      <c r="BT149" s="191"/>
      <c r="BU149" s="191"/>
      <c r="BV149" s="192" t="e">
        <f t="shared" si="247"/>
        <v>#DIV/0!</v>
      </c>
      <c r="BW149" s="193">
        <v>76</v>
      </c>
      <c r="BX149" s="193">
        <v>76</v>
      </c>
      <c r="BY149" s="192" t="e">
        <f t="shared" si="248"/>
        <v>#DIV/0!</v>
      </c>
      <c r="BZ149" s="192" t="e">
        <f t="shared" si="249"/>
        <v>#DIV/0!</v>
      </c>
      <c r="CA149" s="189" t="e">
        <f t="shared" si="229"/>
        <v>#DIV/0!</v>
      </c>
    </row>
    <row r="150" spans="1:79" ht="14.4" customHeight="1" x14ac:dyDescent="0.3">
      <c r="A150" s="467" t="s">
        <v>181</v>
      </c>
      <c r="B150" s="190" t="s">
        <v>182</v>
      </c>
      <c r="C150" s="97"/>
      <c r="D150" s="97"/>
      <c r="E150" s="189" t="e">
        <f t="shared" si="230"/>
        <v>#DIV/0!</v>
      </c>
      <c r="F150" s="190">
        <v>7</v>
      </c>
      <c r="G150" s="190">
        <v>10</v>
      </c>
      <c r="H150" s="97"/>
      <c r="I150" s="97"/>
      <c r="J150" s="189" t="e">
        <f t="shared" si="231"/>
        <v>#DIV/0!</v>
      </c>
      <c r="K150" s="190">
        <v>9</v>
      </c>
      <c r="L150" s="190">
        <v>10</v>
      </c>
      <c r="M150" s="189" t="e">
        <f t="shared" si="232"/>
        <v>#DIV/0!</v>
      </c>
      <c r="N150" s="189" t="e">
        <f t="shared" si="233"/>
        <v>#DIV/0!</v>
      </c>
      <c r="O150" s="189" t="e">
        <f t="shared" si="225"/>
        <v>#DIV/0!</v>
      </c>
      <c r="Q150" s="467" t="s">
        <v>181</v>
      </c>
      <c r="R150" s="190" t="s">
        <v>182</v>
      </c>
      <c r="S150" s="97"/>
      <c r="T150" s="97"/>
      <c r="U150" s="189" t="e">
        <f t="shared" si="234"/>
        <v>#DIV/0!</v>
      </c>
      <c r="V150" s="190">
        <v>7</v>
      </c>
      <c r="W150" s="190">
        <v>10</v>
      </c>
      <c r="X150" s="97"/>
      <c r="Y150" s="97"/>
      <c r="Z150" s="189" t="e">
        <f t="shared" si="235"/>
        <v>#DIV/0!</v>
      </c>
      <c r="AA150" s="190">
        <v>9</v>
      </c>
      <c r="AB150" s="190">
        <v>10</v>
      </c>
      <c r="AC150" s="189" t="e">
        <f t="shared" si="236"/>
        <v>#DIV/0!</v>
      </c>
      <c r="AD150" s="189" t="e">
        <f t="shared" si="237"/>
        <v>#DIV/0!</v>
      </c>
      <c r="AE150" s="189" t="e">
        <f t="shared" si="226"/>
        <v>#DIV/0!</v>
      </c>
      <c r="AG150" s="467" t="s">
        <v>181</v>
      </c>
      <c r="AH150" s="190" t="s">
        <v>182</v>
      </c>
      <c r="AI150" s="97"/>
      <c r="AJ150" s="97"/>
      <c r="AK150" s="189" t="e">
        <f t="shared" si="238"/>
        <v>#DIV/0!</v>
      </c>
      <c r="AL150" s="190">
        <v>7</v>
      </c>
      <c r="AM150" s="190">
        <v>10</v>
      </c>
      <c r="AN150" s="97"/>
      <c r="AO150" s="97"/>
      <c r="AP150" s="189" t="e">
        <f t="shared" si="239"/>
        <v>#DIV/0!</v>
      </c>
      <c r="AQ150" s="190">
        <v>9</v>
      </c>
      <c r="AR150" s="190">
        <v>10</v>
      </c>
      <c r="AS150" s="189" t="e">
        <f t="shared" si="240"/>
        <v>#DIV/0!</v>
      </c>
      <c r="AT150" s="189" t="e">
        <f t="shared" si="241"/>
        <v>#DIV/0!</v>
      </c>
      <c r="AU150" s="189" t="e">
        <f t="shared" si="227"/>
        <v>#DIV/0!</v>
      </c>
      <c r="AW150" s="467" t="s">
        <v>181</v>
      </c>
      <c r="AX150" s="190" t="s">
        <v>182</v>
      </c>
      <c r="AY150" s="97"/>
      <c r="AZ150" s="97"/>
      <c r="BA150" s="189" t="e">
        <f t="shared" si="242"/>
        <v>#DIV/0!</v>
      </c>
      <c r="BB150" s="190">
        <v>7</v>
      </c>
      <c r="BC150" s="190">
        <v>10</v>
      </c>
      <c r="BD150" s="97"/>
      <c r="BE150" s="97"/>
      <c r="BF150" s="189" t="e">
        <f t="shared" si="243"/>
        <v>#DIV/0!</v>
      </c>
      <c r="BG150" s="190">
        <v>9</v>
      </c>
      <c r="BH150" s="190">
        <v>10</v>
      </c>
      <c r="BI150" s="189" t="e">
        <f t="shared" si="244"/>
        <v>#DIV/0!</v>
      </c>
      <c r="BJ150" s="189" t="e">
        <f t="shared" si="245"/>
        <v>#DIV/0!</v>
      </c>
      <c r="BK150" s="189" t="e">
        <f t="shared" si="228"/>
        <v>#DIV/0!</v>
      </c>
      <c r="BM150" s="467" t="s">
        <v>181</v>
      </c>
      <c r="BN150" s="190" t="s">
        <v>182</v>
      </c>
      <c r="BO150" s="97"/>
      <c r="BP150" s="97"/>
      <c r="BQ150" s="189" t="e">
        <f t="shared" si="246"/>
        <v>#DIV/0!</v>
      </c>
      <c r="BR150" s="190">
        <v>7</v>
      </c>
      <c r="BS150" s="190">
        <v>10</v>
      </c>
      <c r="BT150" s="97"/>
      <c r="BU150" s="97"/>
      <c r="BV150" s="189" t="e">
        <f t="shared" si="247"/>
        <v>#DIV/0!</v>
      </c>
      <c r="BW150" s="190">
        <v>9</v>
      </c>
      <c r="BX150" s="190">
        <v>10</v>
      </c>
      <c r="BY150" s="189" t="e">
        <f t="shared" si="248"/>
        <v>#DIV/0!</v>
      </c>
      <c r="BZ150" s="189" t="e">
        <f t="shared" si="249"/>
        <v>#DIV/0!</v>
      </c>
      <c r="CA150" s="189" t="e">
        <f t="shared" si="229"/>
        <v>#DIV/0!</v>
      </c>
    </row>
    <row r="151" spans="1:79" x14ac:dyDescent="0.3">
      <c r="A151" s="467"/>
      <c r="B151" s="197" t="s">
        <v>183</v>
      </c>
      <c r="C151" s="97"/>
      <c r="D151" s="97"/>
      <c r="E151" s="189" t="e">
        <f t="shared" si="230"/>
        <v>#DIV/0!</v>
      </c>
      <c r="F151" s="190">
        <v>24</v>
      </c>
      <c r="G151" s="190">
        <v>30</v>
      </c>
      <c r="H151" s="97"/>
      <c r="I151" s="97"/>
      <c r="J151" s="189" t="e">
        <f t="shared" si="231"/>
        <v>#DIV/0!</v>
      </c>
      <c r="K151" s="190">
        <v>28</v>
      </c>
      <c r="L151" s="190">
        <v>30</v>
      </c>
      <c r="M151" s="189" t="e">
        <f t="shared" si="232"/>
        <v>#DIV/0!</v>
      </c>
      <c r="N151" s="189" t="e">
        <f t="shared" si="233"/>
        <v>#DIV/0!</v>
      </c>
      <c r="O151" s="189" t="e">
        <f t="shared" si="225"/>
        <v>#DIV/0!</v>
      </c>
      <c r="Q151" s="467"/>
      <c r="R151" s="197" t="s">
        <v>183</v>
      </c>
      <c r="S151" s="97"/>
      <c r="T151" s="97"/>
      <c r="U151" s="189" t="e">
        <f t="shared" si="234"/>
        <v>#DIV/0!</v>
      </c>
      <c r="V151" s="190">
        <v>24</v>
      </c>
      <c r="W151" s="190">
        <v>30</v>
      </c>
      <c r="X151" s="97"/>
      <c r="Y151" s="97"/>
      <c r="Z151" s="189" t="e">
        <f t="shared" si="235"/>
        <v>#DIV/0!</v>
      </c>
      <c r="AA151" s="190">
        <v>28</v>
      </c>
      <c r="AB151" s="190">
        <v>30</v>
      </c>
      <c r="AC151" s="189" t="e">
        <f t="shared" si="236"/>
        <v>#DIV/0!</v>
      </c>
      <c r="AD151" s="189" t="e">
        <f t="shared" si="237"/>
        <v>#DIV/0!</v>
      </c>
      <c r="AE151" s="189" t="e">
        <f t="shared" si="226"/>
        <v>#DIV/0!</v>
      </c>
      <c r="AG151" s="467"/>
      <c r="AH151" s="197" t="s">
        <v>183</v>
      </c>
      <c r="AI151" s="97"/>
      <c r="AJ151" s="97"/>
      <c r="AK151" s="189" t="e">
        <f t="shared" si="238"/>
        <v>#DIV/0!</v>
      </c>
      <c r="AL151" s="190">
        <v>24</v>
      </c>
      <c r="AM151" s="190">
        <v>30</v>
      </c>
      <c r="AN151" s="97"/>
      <c r="AO151" s="97"/>
      <c r="AP151" s="189" t="e">
        <f t="shared" si="239"/>
        <v>#DIV/0!</v>
      </c>
      <c r="AQ151" s="190">
        <v>28</v>
      </c>
      <c r="AR151" s="190">
        <v>30</v>
      </c>
      <c r="AS151" s="189" t="e">
        <f t="shared" si="240"/>
        <v>#DIV/0!</v>
      </c>
      <c r="AT151" s="189" t="e">
        <f t="shared" si="241"/>
        <v>#DIV/0!</v>
      </c>
      <c r="AU151" s="189" t="e">
        <f t="shared" si="227"/>
        <v>#DIV/0!</v>
      </c>
      <c r="AW151" s="467"/>
      <c r="AX151" s="197" t="s">
        <v>183</v>
      </c>
      <c r="AY151" s="97"/>
      <c r="AZ151" s="97"/>
      <c r="BA151" s="189" t="e">
        <f t="shared" si="242"/>
        <v>#DIV/0!</v>
      </c>
      <c r="BB151" s="190">
        <v>24</v>
      </c>
      <c r="BC151" s="190">
        <v>30</v>
      </c>
      <c r="BD151" s="97"/>
      <c r="BE151" s="97"/>
      <c r="BF151" s="189" t="e">
        <f t="shared" si="243"/>
        <v>#DIV/0!</v>
      </c>
      <c r="BG151" s="190">
        <v>28</v>
      </c>
      <c r="BH151" s="190">
        <v>30</v>
      </c>
      <c r="BI151" s="189" t="e">
        <f t="shared" si="244"/>
        <v>#DIV/0!</v>
      </c>
      <c r="BJ151" s="189" t="e">
        <f t="shared" si="245"/>
        <v>#DIV/0!</v>
      </c>
      <c r="BK151" s="189" t="e">
        <f t="shared" si="228"/>
        <v>#DIV/0!</v>
      </c>
      <c r="BM151" s="467"/>
      <c r="BN151" s="197" t="s">
        <v>183</v>
      </c>
      <c r="BO151" s="97"/>
      <c r="BP151" s="97"/>
      <c r="BQ151" s="189" t="e">
        <f t="shared" si="246"/>
        <v>#DIV/0!</v>
      </c>
      <c r="BR151" s="190">
        <v>24</v>
      </c>
      <c r="BS151" s="190">
        <v>30</v>
      </c>
      <c r="BT151" s="97"/>
      <c r="BU151" s="97"/>
      <c r="BV151" s="189" t="e">
        <f t="shared" si="247"/>
        <v>#DIV/0!</v>
      </c>
      <c r="BW151" s="190">
        <v>28</v>
      </c>
      <c r="BX151" s="190">
        <v>30</v>
      </c>
      <c r="BY151" s="189" t="e">
        <f t="shared" si="248"/>
        <v>#DIV/0!</v>
      </c>
      <c r="BZ151" s="189" t="e">
        <f t="shared" si="249"/>
        <v>#DIV/0!</v>
      </c>
      <c r="CA151" s="189" t="e">
        <f t="shared" si="229"/>
        <v>#DIV/0!</v>
      </c>
    </row>
    <row r="152" spans="1:79" ht="18" x14ac:dyDescent="0.35">
      <c r="A152" s="474" t="s">
        <v>191</v>
      </c>
      <c r="B152" s="457"/>
      <c r="C152" s="457"/>
      <c r="D152" s="457"/>
      <c r="E152" s="457"/>
      <c r="F152" s="457"/>
      <c r="G152" s="457"/>
      <c r="H152" s="457"/>
      <c r="I152" s="457"/>
      <c r="J152" s="457"/>
      <c r="K152" s="457"/>
      <c r="L152" s="457"/>
      <c r="M152" s="457"/>
      <c r="N152" s="457"/>
      <c r="O152" s="457"/>
      <c r="Q152" s="474" t="s">
        <v>191</v>
      </c>
      <c r="R152" s="457"/>
      <c r="S152" s="457"/>
      <c r="T152" s="457"/>
      <c r="U152" s="457"/>
      <c r="V152" s="457"/>
      <c r="W152" s="457"/>
      <c r="X152" s="457"/>
      <c r="Y152" s="457"/>
      <c r="Z152" s="457"/>
      <c r="AA152" s="457"/>
      <c r="AB152" s="457"/>
      <c r="AC152" s="457"/>
      <c r="AD152" s="457"/>
      <c r="AE152" s="457"/>
      <c r="AG152" s="474" t="s">
        <v>191</v>
      </c>
      <c r="AH152" s="457"/>
      <c r="AI152" s="457"/>
      <c r="AJ152" s="457"/>
      <c r="AK152" s="457"/>
      <c r="AL152" s="457"/>
      <c r="AM152" s="457"/>
      <c r="AN152" s="457"/>
      <c r="AO152" s="457"/>
      <c r="AP152" s="457"/>
      <c r="AQ152" s="457"/>
      <c r="AR152" s="457"/>
      <c r="AS152" s="457"/>
      <c r="AT152" s="457"/>
      <c r="AU152" s="457"/>
      <c r="AW152" s="474" t="s">
        <v>191</v>
      </c>
      <c r="AX152" s="457"/>
      <c r="AY152" s="457"/>
      <c r="AZ152" s="457"/>
      <c r="BA152" s="457"/>
      <c r="BB152" s="457"/>
      <c r="BC152" s="457"/>
      <c r="BD152" s="457"/>
      <c r="BE152" s="457"/>
      <c r="BF152" s="457"/>
      <c r="BG152" s="457"/>
      <c r="BH152" s="457"/>
      <c r="BI152" s="457"/>
      <c r="BJ152" s="457"/>
      <c r="BK152" s="457"/>
      <c r="BM152" s="474" t="s">
        <v>191</v>
      </c>
      <c r="BN152" s="457"/>
      <c r="BO152" s="457"/>
      <c r="BP152" s="457"/>
      <c r="BQ152" s="457"/>
      <c r="BR152" s="457"/>
      <c r="BS152" s="457"/>
      <c r="BT152" s="457"/>
      <c r="BU152" s="457"/>
      <c r="BV152" s="457"/>
      <c r="BW152" s="457"/>
      <c r="BX152" s="457"/>
      <c r="BY152" s="457"/>
      <c r="BZ152" s="457"/>
      <c r="CA152" s="457"/>
    </row>
    <row r="153" spans="1:79" x14ac:dyDescent="0.3">
      <c r="A153" s="396" t="s">
        <v>44</v>
      </c>
      <c r="B153" s="457"/>
      <c r="C153" s="457"/>
      <c r="D153" s="457"/>
      <c r="E153" s="457"/>
      <c r="F153" s="457"/>
      <c r="G153" s="457"/>
      <c r="H153" s="457"/>
      <c r="I153" s="457"/>
      <c r="J153" s="457"/>
      <c r="K153" s="457"/>
      <c r="L153" s="457"/>
      <c r="M153" s="475" t="s">
        <v>45</v>
      </c>
      <c r="N153" s="475"/>
      <c r="O153" s="475"/>
      <c r="Q153" s="396" t="s">
        <v>44</v>
      </c>
      <c r="R153" s="457"/>
      <c r="S153" s="457"/>
      <c r="T153" s="457"/>
      <c r="U153" s="457"/>
      <c r="V153" s="457"/>
      <c r="W153" s="457"/>
      <c r="X153" s="457"/>
      <c r="Y153" s="457"/>
      <c r="Z153" s="457"/>
      <c r="AA153" s="457"/>
      <c r="AB153" s="457"/>
      <c r="AC153" s="475" t="s">
        <v>45</v>
      </c>
      <c r="AD153" s="475"/>
      <c r="AE153" s="475"/>
      <c r="AG153" s="396" t="s">
        <v>44</v>
      </c>
      <c r="AH153" s="457"/>
      <c r="AI153" s="457"/>
      <c r="AJ153" s="457"/>
      <c r="AK153" s="457"/>
      <c r="AL153" s="457"/>
      <c r="AM153" s="457"/>
      <c r="AN153" s="457"/>
      <c r="AO153" s="457"/>
      <c r="AP153" s="457"/>
      <c r="AQ153" s="457"/>
      <c r="AR153" s="457"/>
      <c r="AS153" s="475" t="s">
        <v>45</v>
      </c>
      <c r="AT153" s="475"/>
      <c r="AU153" s="475"/>
      <c r="AW153" s="396" t="s">
        <v>44</v>
      </c>
      <c r="AX153" s="457"/>
      <c r="AY153" s="457"/>
      <c r="AZ153" s="457"/>
      <c r="BA153" s="457"/>
      <c r="BB153" s="457"/>
      <c r="BC153" s="457"/>
      <c r="BD153" s="457"/>
      <c r="BE153" s="457"/>
      <c r="BF153" s="457"/>
      <c r="BG153" s="457"/>
      <c r="BH153" s="457"/>
      <c r="BI153" s="475" t="s">
        <v>45</v>
      </c>
      <c r="BJ153" s="475"/>
      <c r="BK153" s="475"/>
      <c r="BM153" s="396" t="s">
        <v>44</v>
      </c>
      <c r="BN153" s="457"/>
      <c r="BO153" s="457"/>
      <c r="BP153" s="457"/>
      <c r="BQ153" s="457"/>
      <c r="BR153" s="457"/>
      <c r="BS153" s="457"/>
      <c r="BT153" s="457"/>
      <c r="BU153" s="457"/>
      <c r="BV153" s="457"/>
      <c r="BW153" s="457"/>
      <c r="BX153" s="457"/>
      <c r="BY153" s="475" t="s">
        <v>45</v>
      </c>
      <c r="BZ153" s="475"/>
      <c r="CA153" s="475"/>
    </row>
    <row r="154" spans="1:79" ht="14.4" customHeight="1" x14ac:dyDescent="0.3">
      <c r="A154" s="476"/>
      <c r="B154" s="477"/>
      <c r="C154" s="468" t="s">
        <v>150</v>
      </c>
      <c r="D154" s="469"/>
      <c r="E154" s="469"/>
      <c r="F154" s="469"/>
      <c r="G154" s="470"/>
      <c r="H154" s="468" t="s">
        <v>151</v>
      </c>
      <c r="I154" s="469"/>
      <c r="J154" s="469"/>
      <c r="K154" s="469"/>
      <c r="L154" s="470"/>
      <c r="M154" s="471" t="s">
        <v>73</v>
      </c>
      <c r="N154" s="472"/>
      <c r="O154" s="473"/>
      <c r="Q154" s="476"/>
      <c r="R154" s="477"/>
      <c r="S154" s="468" t="s">
        <v>150</v>
      </c>
      <c r="T154" s="469"/>
      <c r="U154" s="469"/>
      <c r="V154" s="469"/>
      <c r="W154" s="470"/>
      <c r="X154" s="468" t="s">
        <v>151</v>
      </c>
      <c r="Y154" s="469"/>
      <c r="Z154" s="469"/>
      <c r="AA154" s="469"/>
      <c r="AB154" s="470"/>
      <c r="AC154" s="471" t="s">
        <v>73</v>
      </c>
      <c r="AD154" s="472"/>
      <c r="AE154" s="473"/>
      <c r="AG154" s="476"/>
      <c r="AH154" s="477"/>
      <c r="AI154" s="468" t="s">
        <v>150</v>
      </c>
      <c r="AJ154" s="469"/>
      <c r="AK154" s="469"/>
      <c r="AL154" s="469"/>
      <c r="AM154" s="470"/>
      <c r="AN154" s="468" t="s">
        <v>151</v>
      </c>
      <c r="AO154" s="469"/>
      <c r="AP154" s="469"/>
      <c r="AQ154" s="469"/>
      <c r="AR154" s="470"/>
      <c r="AS154" s="471" t="s">
        <v>73</v>
      </c>
      <c r="AT154" s="472"/>
      <c r="AU154" s="473"/>
      <c r="AW154" s="476"/>
      <c r="AX154" s="477"/>
      <c r="AY154" s="468" t="s">
        <v>150</v>
      </c>
      <c r="AZ154" s="469"/>
      <c r="BA154" s="469"/>
      <c r="BB154" s="469"/>
      <c r="BC154" s="470"/>
      <c r="BD154" s="468" t="s">
        <v>151</v>
      </c>
      <c r="BE154" s="469"/>
      <c r="BF154" s="469"/>
      <c r="BG154" s="469"/>
      <c r="BH154" s="470"/>
      <c r="BI154" s="471" t="s">
        <v>73</v>
      </c>
      <c r="BJ154" s="472"/>
      <c r="BK154" s="473"/>
      <c r="BM154" s="476"/>
      <c r="BN154" s="477"/>
      <c r="BO154" s="468" t="s">
        <v>150</v>
      </c>
      <c r="BP154" s="469"/>
      <c r="BQ154" s="469"/>
      <c r="BR154" s="469"/>
      <c r="BS154" s="470"/>
      <c r="BT154" s="468" t="s">
        <v>151</v>
      </c>
      <c r="BU154" s="469"/>
      <c r="BV154" s="469"/>
      <c r="BW154" s="469"/>
      <c r="BX154" s="470"/>
      <c r="BY154" s="471" t="s">
        <v>73</v>
      </c>
      <c r="BZ154" s="472"/>
      <c r="CA154" s="473"/>
    </row>
    <row r="155" spans="1:79" ht="43.2" x14ac:dyDescent="0.3">
      <c r="A155" s="478"/>
      <c r="B155" s="479"/>
      <c r="C155" s="9" t="s">
        <v>152</v>
      </c>
      <c r="D155" s="9" t="s">
        <v>153</v>
      </c>
      <c r="E155" s="198" t="s">
        <v>154</v>
      </c>
      <c r="F155" s="9" t="s">
        <v>155</v>
      </c>
      <c r="G155" s="9" t="s">
        <v>156</v>
      </c>
      <c r="H155" s="9" t="s">
        <v>152</v>
      </c>
      <c r="I155" s="9" t="s">
        <v>153</v>
      </c>
      <c r="J155" s="198" t="s">
        <v>154</v>
      </c>
      <c r="K155" s="9" t="s">
        <v>157</v>
      </c>
      <c r="L155" s="9" t="s">
        <v>156</v>
      </c>
      <c r="M155" s="198" t="s">
        <v>158</v>
      </c>
      <c r="N155" s="198" t="s">
        <v>159</v>
      </c>
      <c r="O155" s="198" t="s">
        <v>160</v>
      </c>
      <c r="Q155" s="478"/>
      <c r="R155" s="479"/>
      <c r="S155" s="9" t="s">
        <v>152</v>
      </c>
      <c r="T155" s="9" t="s">
        <v>153</v>
      </c>
      <c r="U155" s="198" t="s">
        <v>154</v>
      </c>
      <c r="V155" s="9" t="s">
        <v>155</v>
      </c>
      <c r="W155" s="9" t="s">
        <v>156</v>
      </c>
      <c r="X155" s="9" t="s">
        <v>152</v>
      </c>
      <c r="Y155" s="9" t="s">
        <v>153</v>
      </c>
      <c r="Z155" s="198" t="s">
        <v>154</v>
      </c>
      <c r="AA155" s="9" t="s">
        <v>157</v>
      </c>
      <c r="AB155" s="9" t="s">
        <v>156</v>
      </c>
      <c r="AC155" s="198" t="s">
        <v>158</v>
      </c>
      <c r="AD155" s="198" t="s">
        <v>159</v>
      </c>
      <c r="AE155" s="198" t="s">
        <v>160</v>
      </c>
      <c r="AG155" s="478"/>
      <c r="AH155" s="479"/>
      <c r="AI155" s="9" t="s">
        <v>152</v>
      </c>
      <c r="AJ155" s="9" t="s">
        <v>153</v>
      </c>
      <c r="AK155" s="198" t="s">
        <v>154</v>
      </c>
      <c r="AL155" s="9" t="s">
        <v>155</v>
      </c>
      <c r="AM155" s="9" t="s">
        <v>156</v>
      </c>
      <c r="AN155" s="9" t="s">
        <v>152</v>
      </c>
      <c r="AO155" s="9" t="s">
        <v>153</v>
      </c>
      <c r="AP155" s="198" t="s">
        <v>154</v>
      </c>
      <c r="AQ155" s="9" t="s">
        <v>157</v>
      </c>
      <c r="AR155" s="9" t="s">
        <v>156</v>
      </c>
      <c r="AS155" s="198" t="s">
        <v>158</v>
      </c>
      <c r="AT155" s="198" t="s">
        <v>159</v>
      </c>
      <c r="AU155" s="198" t="s">
        <v>160</v>
      </c>
      <c r="AW155" s="478"/>
      <c r="AX155" s="479"/>
      <c r="AY155" s="9" t="s">
        <v>152</v>
      </c>
      <c r="AZ155" s="9" t="s">
        <v>153</v>
      </c>
      <c r="BA155" s="198" t="s">
        <v>154</v>
      </c>
      <c r="BB155" s="9" t="s">
        <v>155</v>
      </c>
      <c r="BC155" s="9" t="s">
        <v>156</v>
      </c>
      <c r="BD155" s="9" t="s">
        <v>152</v>
      </c>
      <c r="BE155" s="9" t="s">
        <v>153</v>
      </c>
      <c r="BF155" s="198" t="s">
        <v>154</v>
      </c>
      <c r="BG155" s="9" t="s">
        <v>157</v>
      </c>
      <c r="BH155" s="9" t="s">
        <v>156</v>
      </c>
      <c r="BI155" s="198" t="s">
        <v>158</v>
      </c>
      <c r="BJ155" s="198" t="s">
        <v>159</v>
      </c>
      <c r="BK155" s="198" t="s">
        <v>160</v>
      </c>
      <c r="BM155" s="478"/>
      <c r="BN155" s="479"/>
      <c r="BO155" s="9" t="s">
        <v>152</v>
      </c>
      <c r="BP155" s="9" t="s">
        <v>153</v>
      </c>
      <c r="BQ155" s="198" t="s">
        <v>154</v>
      </c>
      <c r="BR155" s="9" t="s">
        <v>155</v>
      </c>
      <c r="BS155" s="9" t="s">
        <v>156</v>
      </c>
      <c r="BT155" s="9" t="s">
        <v>152</v>
      </c>
      <c r="BU155" s="9" t="s">
        <v>153</v>
      </c>
      <c r="BV155" s="198" t="s">
        <v>154</v>
      </c>
      <c r="BW155" s="9" t="s">
        <v>157</v>
      </c>
      <c r="BX155" s="9" t="s">
        <v>156</v>
      </c>
      <c r="BY155" s="198" t="s">
        <v>158</v>
      </c>
      <c r="BZ155" s="198" t="s">
        <v>159</v>
      </c>
      <c r="CA155" s="198" t="s">
        <v>160</v>
      </c>
    </row>
    <row r="156" spans="1:79" x14ac:dyDescent="0.3">
      <c r="A156" s="467" t="s">
        <v>171</v>
      </c>
      <c r="B156" s="190" t="s">
        <v>172</v>
      </c>
      <c r="C156" s="97"/>
      <c r="D156" s="97"/>
      <c r="E156" s="189" t="e">
        <f>SUM(D156/C156)*100</f>
        <v>#DIV/0!</v>
      </c>
      <c r="F156" s="190">
        <v>21</v>
      </c>
      <c r="G156" s="190">
        <v>72</v>
      </c>
      <c r="H156" s="97"/>
      <c r="I156" s="97"/>
      <c r="J156" s="189" t="e">
        <f>SUM(I156/H156)*100</f>
        <v>#DIV/0!</v>
      </c>
      <c r="K156" s="190">
        <v>39</v>
      </c>
      <c r="L156" s="190">
        <v>48</v>
      </c>
      <c r="M156" s="189" t="e">
        <f>SUM(100-E156)</f>
        <v>#DIV/0!</v>
      </c>
      <c r="N156" s="189" t="e">
        <f>SUM(M156-(M156*0.5))</f>
        <v>#DIV/0!</v>
      </c>
      <c r="O156" s="189" t="e">
        <f t="shared" ref="O156:O164" si="250">SUM((100-J156)-(100-E156))*-1</f>
        <v>#DIV/0!</v>
      </c>
      <c r="Q156" s="467" t="s">
        <v>171</v>
      </c>
      <c r="R156" s="190" t="s">
        <v>172</v>
      </c>
      <c r="S156" s="97"/>
      <c r="T156" s="97"/>
      <c r="U156" s="189" t="e">
        <f>SUM(T156/S156)*100</f>
        <v>#DIV/0!</v>
      </c>
      <c r="V156" s="190">
        <v>21</v>
      </c>
      <c r="W156" s="190">
        <v>72</v>
      </c>
      <c r="X156" s="97"/>
      <c r="Y156" s="97"/>
      <c r="Z156" s="189" t="e">
        <f>SUM(Y156/X156)*100</f>
        <v>#DIV/0!</v>
      </c>
      <c r="AA156" s="190">
        <v>39</v>
      </c>
      <c r="AB156" s="190">
        <v>48</v>
      </c>
      <c r="AC156" s="189" t="e">
        <f>SUM(100-U156)</f>
        <v>#DIV/0!</v>
      </c>
      <c r="AD156" s="189" t="e">
        <f>SUM(AC156-(AC156*0.5))</f>
        <v>#DIV/0!</v>
      </c>
      <c r="AE156" s="189" t="e">
        <f t="shared" ref="AE156:AE164" si="251">SUM((100-Z156)-(100-U156))*-1</f>
        <v>#DIV/0!</v>
      </c>
      <c r="AG156" s="467" t="s">
        <v>171</v>
      </c>
      <c r="AH156" s="190" t="s">
        <v>172</v>
      </c>
      <c r="AI156" s="97"/>
      <c r="AJ156" s="97"/>
      <c r="AK156" s="189" t="e">
        <f>SUM(AJ156/AI156)*100</f>
        <v>#DIV/0!</v>
      </c>
      <c r="AL156" s="190">
        <v>21</v>
      </c>
      <c r="AM156" s="190">
        <v>72</v>
      </c>
      <c r="AN156" s="97"/>
      <c r="AO156" s="97"/>
      <c r="AP156" s="189" t="e">
        <f>SUM(AO156/AN156)*100</f>
        <v>#DIV/0!</v>
      </c>
      <c r="AQ156" s="190">
        <v>39</v>
      </c>
      <c r="AR156" s="190">
        <v>48</v>
      </c>
      <c r="AS156" s="189" t="e">
        <f>SUM(100-AK156)</f>
        <v>#DIV/0!</v>
      </c>
      <c r="AT156" s="189" t="e">
        <f>SUM(AS156-(AS156*0.5))</f>
        <v>#DIV/0!</v>
      </c>
      <c r="AU156" s="189" t="e">
        <f t="shared" ref="AU156:AU164" si="252">SUM((100-AP156)-(100-AK156))*-1</f>
        <v>#DIV/0!</v>
      </c>
      <c r="AW156" s="467" t="s">
        <v>171</v>
      </c>
      <c r="AX156" s="190" t="s">
        <v>172</v>
      </c>
      <c r="AY156" s="97"/>
      <c r="AZ156" s="97"/>
      <c r="BA156" s="189" t="e">
        <f>SUM(AZ156/AY156)*100</f>
        <v>#DIV/0!</v>
      </c>
      <c r="BB156" s="190">
        <v>21</v>
      </c>
      <c r="BC156" s="190">
        <v>72</v>
      </c>
      <c r="BD156" s="97"/>
      <c r="BE156" s="97"/>
      <c r="BF156" s="189" t="e">
        <f>SUM(BE156/BD156)*100</f>
        <v>#DIV/0!</v>
      </c>
      <c r="BG156" s="190">
        <v>39</v>
      </c>
      <c r="BH156" s="190">
        <v>48</v>
      </c>
      <c r="BI156" s="189" t="e">
        <f>SUM(100-BA156)</f>
        <v>#DIV/0!</v>
      </c>
      <c r="BJ156" s="189" t="e">
        <f>SUM(BI156-(BI156*0.5))</f>
        <v>#DIV/0!</v>
      </c>
      <c r="BK156" s="189" t="e">
        <f t="shared" ref="BK156:BK164" si="253">SUM((100-BF156)-(100-BA156))*-1</f>
        <v>#DIV/0!</v>
      </c>
      <c r="BM156" s="467" t="s">
        <v>171</v>
      </c>
      <c r="BN156" s="190" t="s">
        <v>172</v>
      </c>
      <c r="BO156" s="97"/>
      <c r="BP156" s="97"/>
      <c r="BQ156" s="189" t="e">
        <f>SUM(BP156/BO156)*100</f>
        <v>#DIV/0!</v>
      </c>
      <c r="BR156" s="190">
        <v>21</v>
      </c>
      <c r="BS156" s="190">
        <v>72</v>
      </c>
      <c r="BT156" s="97"/>
      <c r="BU156" s="97"/>
      <c r="BV156" s="189" t="e">
        <f>SUM(BU156/BT156)*100</f>
        <v>#DIV/0!</v>
      </c>
      <c r="BW156" s="190">
        <v>39</v>
      </c>
      <c r="BX156" s="190">
        <v>48</v>
      </c>
      <c r="BY156" s="189" t="e">
        <f>SUM(100-BQ156)</f>
        <v>#DIV/0!</v>
      </c>
      <c r="BZ156" s="189" t="e">
        <f>SUM(BY156-(BY156*0.5))</f>
        <v>#DIV/0!</v>
      </c>
      <c r="CA156" s="189" t="e">
        <f t="shared" ref="CA156:CA164" si="254">SUM((100-BV156)-(100-BQ156))*-1</f>
        <v>#DIV/0!</v>
      </c>
    </row>
    <row r="157" spans="1:79" x14ac:dyDescent="0.3">
      <c r="A157" s="467"/>
      <c r="B157" s="190" t="s">
        <v>173</v>
      </c>
      <c r="C157" s="97"/>
      <c r="D157" s="97"/>
      <c r="E157" s="189" t="e">
        <f t="shared" ref="E157:E164" si="255">SUM(D157/C157)*100</f>
        <v>#DIV/0!</v>
      </c>
      <c r="F157" s="190">
        <v>15</v>
      </c>
      <c r="G157" s="190">
        <v>20</v>
      </c>
      <c r="H157" s="97"/>
      <c r="I157" s="97"/>
      <c r="J157" s="189" t="e">
        <f t="shared" ref="J157:J164" si="256">SUM(I157/H157)*100</f>
        <v>#DIV/0!</v>
      </c>
      <c r="K157" s="190">
        <v>15</v>
      </c>
      <c r="L157" s="190">
        <v>20</v>
      </c>
      <c r="M157" s="189" t="e">
        <f t="shared" ref="M157:M164" si="257">SUM(100-E157)</f>
        <v>#DIV/0!</v>
      </c>
      <c r="N157" s="189" t="e">
        <f t="shared" ref="N157:N164" si="258">SUM(M157-(M157*0.5))</f>
        <v>#DIV/0!</v>
      </c>
      <c r="O157" s="189" t="e">
        <f t="shared" si="250"/>
        <v>#DIV/0!</v>
      </c>
      <c r="Q157" s="467"/>
      <c r="R157" s="190" t="s">
        <v>173</v>
      </c>
      <c r="S157" s="97"/>
      <c r="T157" s="97"/>
      <c r="U157" s="189" t="e">
        <f t="shared" ref="U157:U164" si="259">SUM(T157/S157)*100</f>
        <v>#DIV/0!</v>
      </c>
      <c r="V157" s="190">
        <v>15</v>
      </c>
      <c r="W157" s="190">
        <v>20</v>
      </c>
      <c r="X157" s="97"/>
      <c r="Y157" s="97"/>
      <c r="Z157" s="189" t="e">
        <f t="shared" ref="Z157:Z164" si="260">SUM(Y157/X157)*100</f>
        <v>#DIV/0!</v>
      </c>
      <c r="AA157" s="190">
        <v>15</v>
      </c>
      <c r="AB157" s="190">
        <v>20</v>
      </c>
      <c r="AC157" s="189" t="e">
        <f t="shared" ref="AC157:AC164" si="261">SUM(100-U157)</f>
        <v>#DIV/0!</v>
      </c>
      <c r="AD157" s="189" t="e">
        <f t="shared" ref="AD157:AD164" si="262">SUM(AC157-(AC157*0.5))</f>
        <v>#DIV/0!</v>
      </c>
      <c r="AE157" s="189" t="e">
        <f t="shared" si="251"/>
        <v>#DIV/0!</v>
      </c>
      <c r="AG157" s="467"/>
      <c r="AH157" s="190" t="s">
        <v>173</v>
      </c>
      <c r="AI157" s="97"/>
      <c r="AJ157" s="97"/>
      <c r="AK157" s="189" t="e">
        <f t="shared" ref="AK157:AK164" si="263">SUM(AJ157/AI157)*100</f>
        <v>#DIV/0!</v>
      </c>
      <c r="AL157" s="190">
        <v>15</v>
      </c>
      <c r="AM157" s="190">
        <v>20</v>
      </c>
      <c r="AN157" s="97"/>
      <c r="AO157" s="97"/>
      <c r="AP157" s="189" t="e">
        <f t="shared" ref="AP157:AP164" si="264">SUM(AO157/AN157)*100</f>
        <v>#DIV/0!</v>
      </c>
      <c r="AQ157" s="190">
        <v>15</v>
      </c>
      <c r="AR157" s="190">
        <v>20</v>
      </c>
      <c r="AS157" s="189" t="e">
        <f t="shared" ref="AS157:AS164" si="265">SUM(100-AK157)</f>
        <v>#DIV/0!</v>
      </c>
      <c r="AT157" s="189" t="e">
        <f t="shared" ref="AT157:AT164" si="266">SUM(AS157-(AS157*0.5))</f>
        <v>#DIV/0!</v>
      </c>
      <c r="AU157" s="189" t="e">
        <f t="shared" si="252"/>
        <v>#DIV/0!</v>
      </c>
      <c r="AW157" s="467"/>
      <c r="AX157" s="190" t="s">
        <v>173</v>
      </c>
      <c r="AY157" s="97"/>
      <c r="AZ157" s="97"/>
      <c r="BA157" s="189" t="e">
        <f t="shared" ref="BA157:BA164" si="267">SUM(AZ157/AY157)*100</f>
        <v>#DIV/0!</v>
      </c>
      <c r="BB157" s="190">
        <v>15</v>
      </c>
      <c r="BC157" s="190">
        <v>20</v>
      </c>
      <c r="BD157" s="97"/>
      <c r="BE157" s="97"/>
      <c r="BF157" s="189" t="e">
        <f t="shared" ref="BF157:BF164" si="268">SUM(BE157/BD157)*100</f>
        <v>#DIV/0!</v>
      </c>
      <c r="BG157" s="190">
        <v>15</v>
      </c>
      <c r="BH157" s="190">
        <v>20</v>
      </c>
      <c r="BI157" s="189" t="e">
        <f t="shared" ref="BI157:BI164" si="269">SUM(100-BA157)</f>
        <v>#DIV/0!</v>
      </c>
      <c r="BJ157" s="189" t="e">
        <f t="shared" ref="BJ157:BJ164" si="270">SUM(BI157-(BI157*0.5))</f>
        <v>#DIV/0!</v>
      </c>
      <c r="BK157" s="189" t="e">
        <f t="shared" si="253"/>
        <v>#DIV/0!</v>
      </c>
      <c r="BM157" s="467"/>
      <c r="BN157" s="190" t="s">
        <v>173</v>
      </c>
      <c r="BO157" s="97"/>
      <c r="BP157" s="97"/>
      <c r="BQ157" s="189" t="e">
        <f t="shared" ref="BQ157:BQ164" si="271">SUM(BP157/BO157)*100</f>
        <v>#DIV/0!</v>
      </c>
      <c r="BR157" s="190">
        <v>15</v>
      </c>
      <c r="BS157" s="190">
        <v>20</v>
      </c>
      <c r="BT157" s="97"/>
      <c r="BU157" s="97"/>
      <c r="BV157" s="189" t="e">
        <f t="shared" ref="BV157:BV164" si="272">SUM(BU157/BT157)*100</f>
        <v>#DIV/0!</v>
      </c>
      <c r="BW157" s="190">
        <v>15</v>
      </c>
      <c r="BX157" s="190">
        <v>20</v>
      </c>
      <c r="BY157" s="189" t="e">
        <f t="shared" ref="BY157:BY164" si="273">SUM(100-BQ157)</f>
        <v>#DIV/0!</v>
      </c>
      <c r="BZ157" s="189" t="e">
        <f t="shared" ref="BZ157:BZ164" si="274">SUM(BY157-(BY157*0.5))</f>
        <v>#DIV/0!</v>
      </c>
      <c r="CA157" s="189" t="e">
        <f t="shared" si="254"/>
        <v>#DIV/0!</v>
      </c>
    </row>
    <row r="158" spans="1:79" s="194" customFormat="1" x14ac:dyDescent="0.3">
      <c r="A158" s="467"/>
      <c r="B158" s="193" t="s">
        <v>175</v>
      </c>
      <c r="C158" s="191"/>
      <c r="D158" s="191"/>
      <c r="E158" s="192" t="e">
        <f t="shared" si="255"/>
        <v>#DIV/0!</v>
      </c>
      <c r="F158" s="193">
        <v>36</v>
      </c>
      <c r="G158" s="193">
        <v>92</v>
      </c>
      <c r="H158" s="191"/>
      <c r="I158" s="191"/>
      <c r="J158" s="192" t="e">
        <f t="shared" si="256"/>
        <v>#DIV/0!</v>
      </c>
      <c r="K158" s="193">
        <v>54</v>
      </c>
      <c r="L158" s="193">
        <v>76</v>
      </c>
      <c r="M158" s="192" t="e">
        <f t="shared" si="257"/>
        <v>#DIV/0!</v>
      </c>
      <c r="N158" s="192" t="e">
        <f t="shared" si="258"/>
        <v>#DIV/0!</v>
      </c>
      <c r="O158" s="189" t="e">
        <f t="shared" si="250"/>
        <v>#DIV/0!</v>
      </c>
      <c r="Q158" s="467"/>
      <c r="R158" s="193" t="s">
        <v>175</v>
      </c>
      <c r="S158" s="191"/>
      <c r="T158" s="191"/>
      <c r="U158" s="192" t="e">
        <f t="shared" si="259"/>
        <v>#DIV/0!</v>
      </c>
      <c r="V158" s="193">
        <v>36</v>
      </c>
      <c r="W158" s="193">
        <v>92</v>
      </c>
      <c r="X158" s="191"/>
      <c r="Y158" s="191"/>
      <c r="Z158" s="192" t="e">
        <f t="shared" si="260"/>
        <v>#DIV/0!</v>
      </c>
      <c r="AA158" s="193">
        <v>54</v>
      </c>
      <c r="AB158" s="193">
        <v>76</v>
      </c>
      <c r="AC158" s="192" t="e">
        <f t="shared" si="261"/>
        <v>#DIV/0!</v>
      </c>
      <c r="AD158" s="192" t="e">
        <f t="shared" si="262"/>
        <v>#DIV/0!</v>
      </c>
      <c r="AE158" s="189" t="e">
        <f t="shared" si="251"/>
        <v>#DIV/0!</v>
      </c>
      <c r="AG158" s="467"/>
      <c r="AH158" s="193" t="s">
        <v>175</v>
      </c>
      <c r="AI158" s="191"/>
      <c r="AJ158" s="191"/>
      <c r="AK158" s="192" t="e">
        <f t="shared" si="263"/>
        <v>#DIV/0!</v>
      </c>
      <c r="AL158" s="193">
        <v>36</v>
      </c>
      <c r="AM158" s="193">
        <v>92</v>
      </c>
      <c r="AN158" s="191"/>
      <c r="AO158" s="191"/>
      <c r="AP158" s="192" t="e">
        <f t="shared" si="264"/>
        <v>#DIV/0!</v>
      </c>
      <c r="AQ158" s="193">
        <v>54</v>
      </c>
      <c r="AR158" s="193">
        <v>76</v>
      </c>
      <c r="AS158" s="192" t="e">
        <f t="shared" si="265"/>
        <v>#DIV/0!</v>
      </c>
      <c r="AT158" s="192" t="e">
        <f t="shared" si="266"/>
        <v>#DIV/0!</v>
      </c>
      <c r="AU158" s="189" t="e">
        <f t="shared" si="252"/>
        <v>#DIV/0!</v>
      </c>
      <c r="AW158" s="467"/>
      <c r="AX158" s="193" t="s">
        <v>175</v>
      </c>
      <c r="AY158" s="191"/>
      <c r="AZ158" s="191"/>
      <c r="BA158" s="192" t="e">
        <f t="shared" si="267"/>
        <v>#DIV/0!</v>
      </c>
      <c r="BB158" s="193">
        <v>36</v>
      </c>
      <c r="BC158" s="193">
        <v>92</v>
      </c>
      <c r="BD158" s="191"/>
      <c r="BE158" s="191"/>
      <c r="BF158" s="192" t="e">
        <f t="shared" si="268"/>
        <v>#DIV/0!</v>
      </c>
      <c r="BG158" s="193">
        <v>54</v>
      </c>
      <c r="BH158" s="193">
        <v>76</v>
      </c>
      <c r="BI158" s="192" t="e">
        <f t="shared" si="269"/>
        <v>#DIV/0!</v>
      </c>
      <c r="BJ158" s="192" t="e">
        <f t="shared" si="270"/>
        <v>#DIV/0!</v>
      </c>
      <c r="BK158" s="189" t="e">
        <f t="shared" si="253"/>
        <v>#DIV/0!</v>
      </c>
      <c r="BM158" s="467"/>
      <c r="BN158" s="193" t="s">
        <v>175</v>
      </c>
      <c r="BO158" s="191"/>
      <c r="BP158" s="191"/>
      <c r="BQ158" s="192" t="e">
        <f t="shared" si="271"/>
        <v>#DIV/0!</v>
      </c>
      <c r="BR158" s="193">
        <v>36</v>
      </c>
      <c r="BS158" s="193">
        <v>92</v>
      </c>
      <c r="BT158" s="191"/>
      <c r="BU158" s="191"/>
      <c r="BV158" s="192" t="e">
        <f t="shared" si="272"/>
        <v>#DIV/0!</v>
      </c>
      <c r="BW158" s="193">
        <v>54</v>
      </c>
      <c r="BX158" s="193">
        <v>76</v>
      </c>
      <c r="BY158" s="192" t="e">
        <f t="shared" si="273"/>
        <v>#DIV/0!</v>
      </c>
      <c r="BZ158" s="192" t="e">
        <f t="shared" si="274"/>
        <v>#DIV/0!</v>
      </c>
      <c r="CA158" s="189" t="e">
        <f t="shared" si="254"/>
        <v>#DIV/0!</v>
      </c>
    </row>
    <row r="159" spans="1:79" ht="14.4" customHeight="1" x14ac:dyDescent="0.3">
      <c r="A159" s="467" t="s">
        <v>176</v>
      </c>
      <c r="B159" s="190" t="s">
        <v>177</v>
      </c>
      <c r="C159" s="97"/>
      <c r="D159" s="97"/>
      <c r="E159" s="189" t="e">
        <f t="shared" si="255"/>
        <v>#DIV/0!</v>
      </c>
      <c r="F159" s="190">
        <v>29</v>
      </c>
      <c r="G159" s="190">
        <v>29</v>
      </c>
      <c r="H159" s="97"/>
      <c r="I159" s="97"/>
      <c r="J159" s="189" t="e">
        <f t="shared" si="256"/>
        <v>#DIV/0!</v>
      </c>
      <c r="K159" s="190">
        <v>26</v>
      </c>
      <c r="L159" s="190">
        <v>26</v>
      </c>
      <c r="M159" s="189" t="e">
        <f t="shared" si="257"/>
        <v>#DIV/0!</v>
      </c>
      <c r="N159" s="189" t="e">
        <f t="shared" si="258"/>
        <v>#DIV/0!</v>
      </c>
      <c r="O159" s="189" t="e">
        <f t="shared" si="250"/>
        <v>#DIV/0!</v>
      </c>
      <c r="Q159" s="467" t="s">
        <v>176</v>
      </c>
      <c r="R159" s="190" t="s">
        <v>177</v>
      </c>
      <c r="S159" s="97"/>
      <c r="T159" s="97"/>
      <c r="U159" s="189" t="e">
        <f t="shared" si="259"/>
        <v>#DIV/0!</v>
      </c>
      <c r="V159" s="190">
        <v>29</v>
      </c>
      <c r="W159" s="190">
        <v>29</v>
      </c>
      <c r="X159" s="97"/>
      <c r="Y159" s="97"/>
      <c r="Z159" s="189" t="e">
        <f t="shared" si="260"/>
        <v>#DIV/0!</v>
      </c>
      <c r="AA159" s="190">
        <v>26</v>
      </c>
      <c r="AB159" s="190">
        <v>26</v>
      </c>
      <c r="AC159" s="189" t="e">
        <f t="shared" si="261"/>
        <v>#DIV/0!</v>
      </c>
      <c r="AD159" s="189" t="e">
        <f t="shared" si="262"/>
        <v>#DIV/0!</v>
      </c>
      <c r="AE159" s="189" t="e">
        <f t="shared" si="251"/>
        <v>#DIV/0!</v>
      </c>
      <c r="AG159" s="467" t="s">
        <v>176</v>
      </c>
      <c r="AH159" s="190" t="s">
        <v>177</v>
      </c>
      <c r="AI159" s="97"/>
      <c r="AJ159" s="97"/>
      <c r="AK159" s="189" t="e">
        <f t="shared" si="263"/>
        <v>#DIV/0!</v>
      </c>
      <c r="AL159" s="190">
        <v>29</v>
      </c>
      <c r="AM159" s="190">
        <v>29</v>
      </c>
      <c r="AN159" s="97"/>
      <c r="AO159" s="97"/>
      <c r="AP159" s="189" t="e">
        <f t="shared" si="264"/>
        <v>#DIV/0!</v>
      </c>
      <c r="AQ159" s="190">
        <v>26</v>
      </c>
      <c r="AR159" s="190">
        <v>26</v>
      </c>
      <c r="AS159" s="189" t="e">
        <f t="shared" si="265"/>
        <v>#DIV/0!</v>
      </c>
      <c r="AT159" s="189" t="e">
        <f t="shared" si="266"/>
        <v>#DIV/0!</v>
      </c>
      <c r="AU159" s="189" t="e">
        <f t="shared" si="252"/>
        <v>#DIV/0!</v>
      </c>
      <c r="AW159" s="467" t="s">
        <v>176</v>
      </c>
      <c r="AX159" s="190" t="s">
        <v>177</v>
      </c>
      <c r="AY159" s="97"/>
      <c r="AZ159" s="97"/>
      <c r="BA159" s="189" t="e">
        <f t="shared" si="267"/>
        <v>#DIV/0!</v>
      </c>
      <c r="BB159" s="190">
        <v>29</v>
      </c>
      <c r="BC159" s="190">
        <v>29</v>
      </c>
      <c r="BD159" s="97"/>
      <c r="BE159" s="97"/>
      <c r="BF159" s="189" t="e">
        <f t="shared" si="268"/>
        <v>#DIV/0!</v>
      </c>
      <c r="BG159" s="190">
        <v>26</v>
      </c>
      <c r="BH159" s="190">
        <v>26</v>
      </c>
      <c r="BI159" s="189" t="e">
        <f t="shared" si="269"/>
        <v>#DIV/0!</v>
      </c>
      <c r="BJ159" s="189" t="e">
        <f t="shared" si="270"/>
        <v>#DIV/0!</v>
      </c>
      <c r="BK159" s="189" t="e">
        <f t="shared" si="253"/>
        <v>#DIV/0!</v>
      </c>
      <c r="BM159" s="467" t="s">
        <v>176</v>
      </c>
      <c r="BN159" s="190" t="s">
        <v>177</v>
      </c>
      <c r="BO159" s="97"/>
      <c r="BP159" s="97"/>
      <c r="BQ159" s="189" t="e">
        <f t="shared" si="271"/>
        <v>#DIV/0!</v>
      </c>
      <c r="BR159" s="190">
        <v>29</v>
      </c>
      <c r="BS159" s="190">
        <v>29</v>
      </c>
      <c r="BT159" s="97"/>
      <c r="BU159" s="97"/>
      <c r="BV159" s="189" t="e">
        <f t="shared" si="272"/>
        <v>#DIV/0!</v>
      </c>
      <c r="BW159" s="190">
        <v>26</v>
      </c>
      <c r="BX159" s="190">
        <v>26</v>
      </c>
      <c r="BY159" s="189" t="e">
        <f t="shared" si="273"/>
        <v>#DIV/0!</v>
      </c>
      <c r="BZ159" s="189" t="e">
        <f t="shared" si="274"/>
        <v>#DIV/0!</v>
      </c>
      <c r="CA159" s="189" t="e">
        <f t="shared" si="254"/>
        <v>#DIV/0!</v>
      </c>
    </row>
    <row r="160" spans="1:79" x14ac:dyDescent="0.3">
      <c r="A160" s="467"/>
      <c r="B160" s="190" t="s">
        <v>178</v>
      </c>
      <c r="C160" s="97"/>
      <c r="D160" s="97"/>
      <c r="E160" s="189" t="e">
        <f t="shared" si="255"/>
        <v>#DIV/0!</v>
      </c>
      <c r="F160" s="190">
        <v>25</v>
      </c>
      <c r="G160" s="190">
        <v>25</v>
      </c>
      <c r="H160" s="97"/>
      <c r="I160" s="97"/>
      <c r="J160" s="189" t="e">
        <f t="shared" si="256"/>
        <v>#DIV/0!</v>
      </c>
      <c r="K160" s="190">
        <v>26</v>
      </c>
      <c r="L160" s="190">
        <v>26</v>
      </c>
      <c r="M160" s="189" t="e">
        <f t="shared" si="257"/>
        <v>#DIV/0!</v>
      </c>
      <c r="N160" s="189" t="e">
        <f t="shared" si="258"/>
        <v>#DIV/0!</v>
      </c>
      <c r="O160" s="189" t="e">
        <f t="shared" si="250"/>
        <v>#DIV/0!</v>
      </c>
      <c r="Q160" s="467"/>
      <c r="R160" s="190" t="s">
        <v>178</v>
      </c>
      <c r="S160" s="97"/>
      <c r="T160" s="97"/>
      <c r="U160" s="189" t="e">
        <f t="shared" si="259"/>
        <v>#DIV/0!</v>
      </c>
      <c r="V160" s="190">
        <v>25</v>
      </c>
      <c r="W160" s="190">
        <v>25</v>
      </c>
      <c r="X160" s="97"/>
      <c r="Y160" s="97"/>
      <c r="Z160" s="189" t="e">
        <f t="shared" si="260"/>
        <v>#DIV/0!</v>
      </c>
      <c r="AA160" s="190">
        <v>26</v>
      </c>
      <c r="AB160" s="190">
        <v>26</v>
      </c>
      <c r="AC160" s="189" t="e">
        <f t="shared" si="261"/>
        <v>#DIV/0!</v>
      </c>
      <c r="AD160" s="189" t="e">
        <f t="shared" si="262"/>
        <v>#DIV/0!</v>
      </c>
      <c r="AE160" s="189" t="e">
        <f t="shared" si="251"/>
        <v>#DIV/0!</v>
      </c>
      <c r="AG160" s="467"/>
      <c r="AH160" s="190" t="s">
        <v>178</v>
      </c>
      <c r="AI160" s="97"/>
      <c r="AJ160" s="97"/>
      <c r="AK160" s="189" t="e">
        <f t="shared" si="263"/>
        <v>#DIV/0!</v>
      </c>
      <c r="AL160" s="190">
        <v>25</v>
      </c>
      <c r="AM160" s="190">
        <v>25</v>
      </c>
      <c r="AN160" s="97"/>
      <c r="AO160" s="97"/>
      <c r="AP160" s="189" t="e">
        <f t="shared" si="264"/>
        <v>#DIV/0!</v>
      </c>
      <c r="AQ160" s="190">
        <v>26</v>
      </c>
      <c r="AR160" s="190">
        <v>26</v>
      </c>
      <c r="AS160" s="189" t="e">
        <f t="shared" si="265"/>
        <v>#DIV/0!</v>
      </c>
      <c r="AT160" s="189" t="e">
        <f t="shared" si="266"/>
        <v>#DIV/0!</v>
      </c>
      <c r="AU160" s="189" t="e">
        <f t="shared" si="252"/>
        <v>#DIV/0!</v>
      </c>
      <c r="AW160" s="467"/>
      <c r="AX160" s="190" t="s">
        <v>178</v>
      </c>
      <c r="AY160" s="97"/>
      <c r="AZ160" s="97"/>
      <c r="BA160" s="189" t="e">
        <f t="shared" si="267"/>
        <v>#DIV/0!</v>
      </c>
      <c r="BB160" s="190">
        <v>25</v>
      </c>
      <c r="BC160" s="190">
        <v>25</v>
      </c>
      <c r="BD160" s="97"/>
      <c r="BE160" s="97"/>
      <c r="BF160" s="189" t="e">
        <f t="shared" si="268"/>
        <v>#DIV/0!</v>
      </c>
      <c r="BG160" s="190">
        <v>26</v>
      </c>
      <c r="BH160" s="190">
        <v>26</v>
      </c>
      <c r="BI160" s="189" t="e">
        <f t="shared" si="269"/>
        <v>#DIV/0!</v>
      </c>
      <c r="BJ160" s="189" t="e">
        <f t="shared" si="270"/>
        <v>#DIV/0!</v>
      </c>
      <c r="BK160" s="189" t="e">
        <f t="shared" si="253"/>
        <v>#DIV/0!</v>
      </c>
      <c r="BM160" s="467"/>
      <c r="BN160" s="190" t="s">
        <v>178</v>
      </c>
      <c r="BO160" s="97"/>
      <c r="BP160" s="97"/>
      <c r="BQ160" s="189" t="e">
        <f t="shared" si="271"/>
        <v>#DIV/0!</v>
      </c>
      <c r="BR160" s="190">
        <v>25</v>
      </c>
      <c r="BS160" s="190">
        <v>25</v>
      </c>
      <c r="BT160" s="97"/>
      <c r="BU160" s="97"/>
      <c r="BV160" s="189" t="e">
        <f t="shared" si="272"/>
        <v>#DIV/0!</v>
      </c>
      <c r="BW160" s="190">
        <v>26</v>
      </c>
      <c r="BX160" s="190">
        <v>26</v>
      </c>
      <c r="BY160" s="189" t="e">
        <f t="shared" si="273"/>
        <v>#DIV/0!</v>
      </c>
      <c r="BZ160" s="189" t="e">
        <f t="shared" si="274"/>
        <v>#DIV/0!</v>
      </c>
      <c r="CA160" s="189" t="e">
        <f t="shared" si="254"/>
        <v>#DIV/0!</v>
      </c>
    </row>
    <row r="161" spans="1:79" x14ac:dyDescent="0.3">
      <c r="A161" s="467"/>
      <c r="B161" s="190" t="s">
        <v>179</v>
      </c>
      <c r="C161" s="97"/>
      <c r="D161" s="97"/>
      <c r="E161" s="189" t="e">
        <f t="shared" si="255"/>
        <v>#DIV/0!</v>
      </c>
      <c r="F161" s="190">
        <v>22</v>
      </c>
      <c r="G161" s="190">
        <v>22</v>
      </c>
      <c r="H161" s="97"/>
      <c r="I161" s="97"/>
      <c r="J161" s="189" t="e">
        <f t="shared" si="256"/>
        <v>#DIV/0!</v>
      </c>
      <c r="K161" s="190">
        <v>25</v>
      </c>
      <c r="L161" s="190">
        <v>25</v>
      </c>
      <c r="M161" s="189" t="e">
        <f t="shared" si="257"/>
        <v>#DIV/0!</v>
      </c>
      <c r="N161" s="189" t="e">
        <f t="shared" si="258"/>
        <v>#DIV/0!</v>
      </c>
      <c r="O161" s="189" t="e">
        <f t="shared" si="250"/>
        <v>#DIV/0!</v>
      </c>
      <c r="Q161" s="467"/>
      <c r="R161" s="190" t="s">
        <v>179</v>
      </c>
      <c r="S161" s="97"/>
      <c r="T161" s="97"/>
      <c r="U161" s="189" t="e">
        <f t="shared" si="259"/>
        <v>#DIV/0!</v>
      </c>
      <c r="V161" s="190">
        <v>22</v>
      </c>
      <c r="W161" s="190">
        <v>22</v>
      </c>
      <c r="X161" s="97"/>
      <c r="Y161" s="97"/>
      <c r="Z161" s="189" t="e">
        <f t="shared" si="260"/>
        <v>#DIV/0!</v>
      </c>
      <c r="AA161" s="190">
        <v>25</v>
      </c>
      <c r="AB161" s="190">
        <v>25</v>
      </c>
      <c r="AC161" s="189" t="e">
        <f t="shared" si="261"/>
        <v>#DIV/0!</v>
      </c>
      <c r="AD161" s="189" t="e">
        <f t="shared" si="262"/>
        <v>#DIV/0!</v>
      </c>
      <c r="AE161" s="189" t="e">
        <f t="shared" si="251"/>
        <v>#DIV/0!</v>
      </c>
      <c r="AG161" s="467"/>
      <c r="AH161" s="190" t="s">
        <v>179</v>
      </c>
      <c r="AI161" s="97"/>
      <c r="AJ161" s="97"/>
      <c r="AK161" s="189" t="e">
        <f t="shared" si="263"/>
        <v>#DIV/0!</v>
      </c>
      <c r="AL161" s="190">
        <v>22</v>
      </c>
      <c r="AM161" s="190">
        <v>22</v>
      </c>
      <c r="AN161" s="97"/>
      <c r="AO161" s="97"/>
      <c r="AP161" s="189" t="e">
        <f t="shared" si="264"/>
        <v>#DIV/0!</v>
      </c>
      <c r="AQ161" s="190">
        <v>25</v>
      </c>
      <c r="AR161" s="190">
        <v>25</v>
      </c>
      <c r="AS161" s="189" t="e">
        <f t="shared" si="265"/>
        <v>#DIV/0!</v>
      </c>
      <c r="AT161" s="189" t="e">
        <f t="shared" si="266"/>
        <v>#DIV/0!</v>
      </c>
      <c r="AU161" s="189" t="e">
        <f t="shared" si="252"/>
        <v>#DIV/0!</v>
      </c>
      <c r="AW161" s="467"/>
      <c r="AX161" s="190" t="s">
        <v>179</v>
      </c>
      <c r="AY161" s="97"/>
      <c r="AZ161" s="97"/>
      <c r="BA161" s="189" t="e">
        <f t="shared" si="267"/>
        <v>#DIV/0!</v>
      </c>
      <c r="BB161" s="190">
        <v>22</v>
      </c>
      <c r="BC161" s="190">
        <v>22</v>
      </c>
      <c r="BD161" s="97"/>
      <c r="BE161" s="97"/>
      <c r="BF161" s="189" t="e">
        <f t="shared" si="268"/>
        <v>#DIV/0!</v>
      </c>
      <c r="BG161" s="190">
        <v>25</v>
      </c>
      <c r="BH161" s="190">
        <v>25</v>
      </c>
      <c r="BI161" s="189" t="e">
        <f t="shared" si="269"/>
        <v>#DIV/0!</v>
      </c>
      <c r="BJ161" s="189" t="e">
        <f t="shared" si="270"/>
        <v>#DIV/0!</v>
      </c>
      <c r="BK161" s="189" t="e">
        <f t="shared" si="253"/>
        <v>#DIV/0!</v>
      </c>
      <c r="BM161" s="467"/>
      <c r="BN161" s="190" t="s">
        <v>179</v>
      </c>
      <c r="BO161" s="97"/>
      <c r="BP161" s="97"/>
      <c r="BQ161" s="189" t="e">
        <f t="shared" si="271"/>
        <v>#DIV/0!</v>
      </c>
      <c r="BR161" s="190">
        <v>22</v>
      </c>
      <c r="BS161" s="190">
        <v>22</v>
      </c>
      <c r="BT161" s="97"/>
      <c r="BU161" s="97"/>
      <c r="BV161" s="189" t="e">
        <f t="shared" si="272"/>
        <v>#DIV/0!</v>
      </c>
      <c r="BW161" s="190">
        <v>25</v>
      </c>
      <c r="BX161" s="190">
        <v>25</v>
      </c>
      <c r="BY161" s="189" t="e">
        <f t="shared" si="273"/>
        <v>#DIV/0!</v>
      </c>
      <c r="BZ161" s="189" t="e">
        <f t="shared" si="274"/>
        <v>#DIV/0!</v>
      </c>
      <c r="CA161" s="189" t="e">
        <f t="shared" si="254"/>
        <v>#DIV/0!</v>
      </c>
    </row>
    <row r="162" spans="1:79" s="194" customFormat="1" x14ac:dyDescent="0.3">
      <c r="A162" s="467"/>
      <c r="B162" s="193" t="s">
        <v>180</v>
      </c>
      <c r="C162" s="191"/>
      <c r="D162" s="191"/>
      <c r="E162" s="192" t="e">
        <f t="shared" si="255"/>
        <v>#DIV/0!</v>
      </c>
      <c r="F162" s="193">
        <v>76</v>
      </c>
      <c r="G162" s="190">
        <v>76</v>
      </c>
      <c r="H162" s="191"/>
      <c r="I162" s="191"/>
      <c r="J162" s="192" t="e">
        <f t="shared" si="256"/>
        <v>#DIV/0!</v>
      </c>
      <c r="K162" s="193">
        <v>77</v>
      </c>
      <c r="L162" s="193">
        <v>77</v>
      </c>
      <c r="M162" s="192" t="e">
        <f t="shared" si="257"/>
        <v>#DIV/0!</v>
      </c>
      <c r="N162" s="192" t="e">
        <f t="shared" si="258"/>
        <v>#DIV/0!</v>
      </c>
      <c r="O162" s="189" t="e">
        <f t="shared" si="250"/>
        <v>#DIV/0!</v>
      </c>
      <c r="Q162" s="467"/>
      <c r="R162" s="193" t="s">
        <v>180</v>
      </c>
      <c r="S162" s="191"/>
      <c r="T162" s="191"/>
      <c r="U162" s="192" t="e">
        <f t="shared" si="259"/>
        <v>#DIV/0!</v>
      </c>
      <c r="V162" s="193">
        <v>76</v>
      </c>
      <c r="W162" s="190">
        <v>76</v>
      </c>
      <c r="X162" s="191"/>
      <c r="Y162" s="191"/>
      <c r="Z162" s="192" t="e">
        <f t="shared" si="260"/>
        <v>#DIV/0!</v>
      </c>
      <c r="AA162" s="193">
        <v>77</v>
      </c>
      <c r="AB162" s="193">
        <v>77</v>
      </c>
      <c r="AC162" s="192" t="e">
        <f t="shared" si="261"/>
        <v>#DIV/0!</v>
      </c>
      <c r="AD162" s="192" t="e">
        <f t="shared" si="262"/>
        <v>#DIV/0!</v>
      </c>
      <c r="AE162" s="189" t="e">
        <f t="shared" si="251"/>
        <v>#DIV/0!</v>
      </c>
      <c r="AG162" s="467"/>
      <c r="AH162" s="193" t="s">
        <v>180</v>
      </c>
      <c r="AI162" s="191"/>
      <c r="AJ162" s="191"/>
      <c r="AK162" s="192" t="e">
        <f t="shared" si="263"/>
        <v>#DIV/0!</v>
      </c>
      <c r="AL162" s="193">
        <v>76</v>
      </c>
      <c r="AM162" s="190">
        <v>76</v>
      </c>
      <c r="AN162" s="191"/>
      <c r="AO162" s="191"/>
      <c r="AP162" s="192" t="e">
        <f t="shared" si="264"/>
        <v>#DIV/0!</v>
      </c>
      <c r="AQ162" s="193">
        <v>77</v>
      </c>
      <c r="AR162" s="193">
        <v>77</v>
      </c>
      <c r="AS162" s="192" t="e">
        <f t="shared" si="265"/>
        <v>#DIV/0!</v>
      </c>
      <c r="AT162" s="192" t="e">
        <f t="shared" si="266"/>
        <v>#DIV/0!</v>
      </c>
      <c r="AU162" s="189" t="e">
        <f t="shared" si="252"/>
        <v>#DIV/0!</v>
      </c>
      <c r="AW162" s="467"/>
      <c r="AX162" s="193" t="s">
        <v>180</v>
      </c>
      <c r="AY162" s="191"/>
      <c r="AZ162" s="191"/>
      <c r="BA162" s="192" t="e">
        <f t="shared" si="267"/>
        <v>#DIV/0!</v>
      </c>
      <c r="BB162" s="193">
        <v>76</v>
      </c>
      <c r="BC162" s="190">
        <v>76</v>
      </c>
      <c r="BD162" s="191"/>
      <c r="BE162" s="191"/>
      <c r="BF162" s="192" t="e">
        <f t="shared" si="268"/>
        <v>#DIV/0!</v>
      </c>
      <c r="BG162" s="193">
        <v>77</v>
      </c>
      <c r="BH162" s="193">
        <v>77</v>
      </c>
      <c r="BI162" s="192" t="e">
        <f t="shared" si="269"/>
        <v>#DIV/0!</v>
      </c>
      <c r="BJ162" s="192" t="e">
        <f t="shared" si="270"/>
        <v>#DIV/0!</v>
      </c>
      <c r="BK162" s="189" t="e">
        <f t="shared" si="253"/>
        <v>#DIV/0!</v>
      </c>
      <c r="BM162" s="467"/>
      <c r="BN162" s="193" t="s">
        <v>180</v>
      </c>
      <c r="BO162" s="191"/>
      <c r="BP162" s="191"/>
      <c r="BQ162" s="192" t="e">
        <f t="shared" si="271"/>
        <v>#DIV/0!</v>
      </c>
      <c r="BR162" s="193">
        <v>76</v>
      </c>
      <c r="BS162" s="190">
        <v>76</v>
      </c>
      <c r="BT162" s="191"/>
      <c r="BU162" s="191"/>
      <c r="BV162" s="192" t="e">
        <f t="shared" si="272"/>
        <v>#DIV/0!</v>
      </c>
      <c r="BW162" s="193">
        <v>77</v>
      </c>
      <c r="BX162" s="193">
        <v>77</v>
      </c>
      <c r="BY162" s="192" t="e">
        <f t="shared" si="273"/>
        <v>#DIV/0!</v>
      </c>
      <c r="BZ162" s="192" t="e">
        <f t="shared" si="274"/>
        <v>#DIV/0!</v>
      </c>
      <c r="CA162" s="189" t="e">
        <f t="shared" si="254"/>
        <v>#DIV/0!</v>
      </c>
    </row>
    <row r="163" spans="1:79" ht="14.4" customHeight="1" x14ac:dyDescent="0.3">
      <c r="A163" s="467" t="s">
        <v>181</v>
      </c>
      <c r="B163" s="190" t="s">
        <v>182</v>
      </c>
      <c r="C163" s="97"/>
      <c r="D163" s="97"/>
      <c r="E163" s="189" t="e">
        <f t="shared" si="255"/>
        <v>#DIV/0!</v>
      </c>
      <c r="F163" s="190">
        <v>9</v>
      </c>
      <c r="G163" s="190">
        <v>10</v>
      </c>
      <c r="H163" s="97"/>
      <c r="I163" s="97"/>
      <c r="J163" s="189" t="e">
        <f t="shared" si="256"/>
        <v>#DIV/0!</v>
      </c>
      <c r="K163" s="190">
        <v>14</v>
      </c>
      <c r="L163" s="190">
        <v>20</v>
      </c>
      <c r="M163" s="189" t="e">
        <f t="shared" si="257"/>
        <v>#DIV/0!</v>
      </c>
      <c r="N163" s="189" t="e">
        <f t="shared" si="258"/>
        <v>#DIV/0!</v>
      </c>
      <c r="O163" s="189" t="e">
        <f t="shared" si="250"/>
        <v>#DIV/0!</v>
      </c>
      <c r="Q163" s="467" t="s">
        <v>181</v>
      </c>
      <c r="R163" s="190" t="s">
        <v>182</v>
      </c>
      <c r="S163" s="97"/>
      <c r="T163" s="97"/>
      <c r="U163" s="189" t="e">
        <f t="shared" si="259"/>
        <v>#DIV/0!</v>
      </c>
      <c r="V163" s="190">
        <v>9</v>
      </c>
      <c r="W163" s="190">
        <v>10</v>
      </c>
      <c r="X163" s="97"/>
      <c r="Y163" s="97"/>
      <c r="Z163" s="189" t="e">
        <f t="shared" si="260"/>
        <v>#DIV/0!</v>
      </c>
      <c r="AA163" s="190">
        <v>14</v>
      </c>
      <c r="AB163" s="190">
        <v>20</v>
      </c>
      <c r="AC163" s="189" t="e">
        <f t="shared" si="261"/>
        <v>#DIV/0!</v>
      </c>
      <c r="AD163" s="189" t="e">
        <f t="shared" si="262"/>
        <v>#DIV/0!</v>
      </c>
      <c r="AE163" s="189" t="e">
        <f t="shared" si="251"/>
        <v>#DIV/0!</v>
      </c>
      <c r="AG163" s="467" t="s">
        <v>181</v>
      </c>
      <c r="AH163" s="190" t="s">
        <v>182</v>
      </c>
      <c r="AI163" s="97"/>
      <c r="AJ163" s="97"/>
      <c r="AK163" s="189" t="e">
        <f t="shared" si="263"/>
        <v>#DIV/0!</v>
      </c>
      <c r="AL163" s="190">
        <v>9</v>
      </c>
      <c r="AM163" s="190">
        <v>10</v>
      </c>
      <c r="AN163" s="97"/>
      <c r="AO163" s="97"/>
      <c r="AP163" s="189" t="e">
        <f t="shared" si="264"/>
        <v>#DIV/0!</v>
      </c>
      <c r="AQ163" s="190">
        <v>14</v>
      </c>
      <c r="AR163" s="190">
        <v>20</v>
      </c>
      <c r="AS163" s="189" t="e">
        <f t="shared" si="265"/>
        <v>#DIV/0!</v>
      </c>
      <c r="AT163" s="189" t="e">
        <f t="shared" si="266"/>
        <v>#DIV/0!</v>
      </c>
      <c r="AU163" s="189" t="e">
        <f t="shared" si="252"/>
        <v>#DIV/0!</v>
      </c>
      <c r="AW163" s="467" t="s">
        <v>181</v>
      </c>
      <c r="AX163" s="190" t="s">
        <v>182</v>
      </c>
      <c r="AY163" s="97"/>
      <c r="AZ163" s="97"/>
      <c r="BA163" s="189" t="e">
        <f t="shared" si="267"/>
        <v>#DIV/0!</v>
      </c>
      <c r="BB163" s="190">
        <v>9</v>
      </c>
      <c r="BC163" s="190">
        <v>10</v>
      </c>
      <c r="BD163" s="97"/>
      <c r="BE163" s="97"/>
      <c r="BF163" s="189" t="e">
        <f t="shared" si="268"/>
        <v>#DIV/0!</v>
      </c>
      <c r="BG163" s="190">
        <v>14</v>
      </c>
      <c r="BH163" s="190">
        <v>20</v>
      </c>
      <c r="BI163" s="189" t="e">
        <f t="shared" si="269"/>
        <v>#DIV/0!</v>
      </c>
      <c r="BJ163" s="189" t="e">
        <f t="shared" si="270"/>
        <v>#DIV/0!</v>
      </c>
      <c r="BK163" s="189" t="e">
        <f t="shared" si="253"/>
        <v>#DIV/0!</v>
      </c>
      <c r="BM163" s="467" t="s">
        <v>181</v>
      </c>
      <c r="BN163" s="190" t="s">
        <v>182</v>
      </c>
      <c r="BO163" s="97"/>
      <c r="BP163" s="97"/>
      <c r="BQ163" s="189" t="e">
        <f t="shared" si="271"/>
        <v>#DIV/0!</v>
      </c>
      <c r="BR163" s="190">
        <v>9</v>
      </c>
      <c r="BS163" s="190">
        <v>10</v>
      </c>
      <c r="BT163" s="97"/>
      <c r="BU163" s="97"/>
      <c r="BV163" s="189" t="e">
        <f t="shared" si="272"/>
        <v>#DIV/0!</v>
      </c>
      <c r="BW163" s="190">
        <v>14</v>
      </c>
      <c r="BX163" s="190">
        <v>20</v>
      </c>
      <c r="BY163" s="189" t="e">
        <f t="shared" si="273"/>
        <v>#DIV/0!</v>
      </c>
      <c r="BZ163" s="189" t="e">
        <f t="shared" si="274"/>
        <v>#DIV/0!</v>
      </c>
      <c r="CA163" s="189" t="e">
        <f t="shared" si="254"/>
        <v>#DIV/0!</v>
      </c>
    </row>
    <row r="164" spans="1:79" x14ac:dyDescent="0.3">
      <c r="A164" s="467"/>
      <c r="B164" s="197" t="s">
        <v>183</v>
      </c>
      <c r="C164" s="97"/>
      <c r="D164" s="97"/>
      <c r="E164" s="189" t="e">
        <f t="shared" si="255"/>
        <v>#DIV/0!</v>
      </c>
      <c r="F164" s="190">
        <v>28</v>
      </c>
      <c r="G164" s="190">
        <v>30</v>
      </c>
      <c r="H164" s="97"/>
      <c r="I164" s="97"/>
      <c r="J164" s="189" t="e">
        <f t="shared" si="256"/>
        <v>#DIV/0!</v>
      </c>
      <c r="K164" s="190">
        <v>34</v>
      </c>
      <c r="L164" s="190">
        <v>40</v>
      </c>
      <c r="M164" s="189" t="e">
        <f t="shared" si="257"/>
        <v>#DIV/0!</v>
      </c>
      <c r="N164" s="189" t="e">
        <f t="shared" si="258"/>
        <v>#DIV/0!</v>
      </c>
      <c r="O164" s="189" t="e">
        <f t="shared" si="250"/>
        <v>#DIV/0!</v>
      </c>
      <c r="Q164" s="467"/>
      <c r="R164" s="197" t="s">
        <v>183</v>
      </c>
      <c r="S164" s="97"/>
      <c r="T164" s="97"/>
      <c r="U164" s="189" t="e">
        <f t="shared" si="259"/>
        <v>#DIV/0!</v>
      </c>
      <c r="V164" s="190">
        <v>28</v>
      </c>
      <c r="W164" s="190">
        <v>30</v>
      </c>
      <c r="X164" s="97"/>
      <c r="Y164" s="97"/>
      <c r="Z164" s="189" t="e">
        <f t="shared" si="260"/>
        <v>#DIV/0!</v>
      </c>
      <c r="AA164" s="190">
        <v>34</v>
      </c>
      <c r="AB164" s="190">
        <v>40</v>
      </c>
      <c r="AC164" s="189" t="e">
        <f t="shared" si="261"/>
        <v>#DIV/0!</v>
      </c>
      <c r="AD164" s="189" t="e">
        <f t="shared" si="262"/>
        <v>#DIV/0!</v>
      </c>
      <c r="AE164" s="189" t="e">
        <f t="shared" si="251"/>
        <v>#DIV/0!</v>
      </c>
      <c r="AG164" s="467"/>
      <c r="AH164" s="197" t="s">
        <v>183</v>
      </c>
      <c r="AI164" s="97"/>
      <c r="AJ164" s="97"/>
      <c r="AK164" s="189" t="e">
        <f t="shared" si="263"/>
        <v>#DIV/0!</v>
      </c>
      <c r="AL164" s="190">
        <v>28</v>
      </c>
      <c r="AM164" s="190">
        <v>30</v>
      </c>
      <c r="AN164" s="97"/>
      <c r="AO164" s="97"/>
      <c r="AP164" s="189" t="e">
        <f t="shared" si="264"/>
        <v>#DIV/0!</v>
      </c>
      <c r="AQ164" s="190">
        <v>34</v>
      </c>
      <c r="AR164" s="190">
        <v>40</v>
      </c>
      <c r="AS164" s="189" t="e">
        <f t="shared" si="265"/>
        <v>#DIV/0!</v>
      </c>
      <c r="AT164" s="189" t="e">
        <f t="shared" si="266"/>
        <v>#DIV/0!</v>
      </c>
      <c r="AU164" s="189" t="e">
        <f t="shared" si="252"/>
        <v>#DIV/0!</v>
      </c>
      <c r="AW164" s="467"/>
      <c r="AX164" s="197" t="s">
        <v>183</v>
      </c>
      <c r="AY164" s="97"/>
      <c r="AZ164" s="97"/>
      <c r="BA164" s="189" t="e">
        <f t="shared" si="267"/>
        <v>#DIV/0!</v>
      </c>
      <c r="BB164" s="190">
        <v>28</v>
      </c>
      <c r="BC164" s="190">
        <v>30</v>
      </c>
      <c r="BD164" s="97"/>
      <c r="BE164" s="97"/>
      <c r="BF164" s="189" t="e">
        <f t="shared" si="268"/>
        <v>#DIV/0!</v>
      </c>
      <c r="BG164" s="190">
        <v>34</v>
      </c>
      <c r="BH164" s="190">
        <v>40</v>
      </c>
      <c r="BI164" s="189" t="e">
        <f t="shared" si="269"/>
        <v>#DIV/0!</v>
      </c>
      <c r="BJ164" s="189" t="e">
        <f t="shared" si="270"/>
        <v>#DIV/0!</v>
      </c>
      <c r="BK164" s="189" t="e">
        <f t="shared" si="253"/>
        <v>#DIV/0!</v>
      </c>
      <c r="BM164" s="467"/>
      <c r="BN164" s="197" t="s">
        <v>183</v>
      </c>
      <c r="BO164" s="97"/>
      <c r="BP164" s="97"/>
      <c r="BQ164" s="189" t="e">
        <f t="shared" si="271"/>
        <v>#DIV/0!</v>
      </c>
      <c r="BR164" s="190">
        <v>28</v>
      </c>
      <c r="BS164" s="190">
        <v>30</v>
      </c>
      <c r="BT164" s="97"/>
      <c r="BU164" s="97"/>
      <c r="BV164" s="189" t="e">
        <f t="shared" si="272"/>
        <v>#DIV/0!</v>
      </c>
      <c r="BW164" s="190">
        <v>34</v>
      </c>
      <c r="BX164" s="190">
        <v>40</v>
      </c>
      <c r="BY164" s="189" t="e">
        <f t="shared" si="273"/>
        <v>#DIV/0!</v>
      </c>
      <c r="BZ164" s="189" t="e">
        <f t="shared" si="274"/>
        <v>#DIV/0!</v>
      </c>
      <c r="CA164" s="189" t="e">
        <f t="shared" si="254"/>
        <v>#DIV/0!</v>
      </c>
    </row>
    <row r="165" spans="1:79" ht="18" x14ac:dyDescent="0.35">
      <c r="A165" s="480" t="s">
        <v>192</v>
      </c>
      <c r="B165" s="457"/>
      <c r="C165" s="457"/>
      <c r="D165" s="457"/>
      <c r="E165" s="457"/>
      <c r="F165" s="457"/>
      <c r="G165" s="457"/>
      <c r="H165" s="457"/>
      <c r="I165" s="457"/>
      <c r="J165" s="457"/>
      <c r="K165" s="457"/>
      <c r="L165" s="457"/>
      <c r="M165" s="457"/>
      <c r="N165" s="457"/>
      <c r="O165" s="457"/>
      <c r="Q165" s="480" t="s">
        <v>192</v>
      </c>
      <c r="R165" s="457"/>
      <c r="S165" s="457"/>
      <c r="T165" s="457"/>
      <c r="U165" s="457"/>
      <c r="V165" s="457"/>
      <c r="W165" s="457"/>
      <c r="X165" s="457"/>
      <c r="Y165" s="457"/>
      <c r="Z165" s="457"/>
      <c r="AA165" s="457"/>
      <c r="AB165" s="457"/>
      <c r="AC165" s="457"/>
      <c r="AD165" s="457"/>
      <c r="AE165" s="457"/>
      <c r="AG165" s="480" t="s">
        <v>192</v>
      </c>
      <c r="AH165" s="457"/>
      <c r="AI165" s="457"/>
      <c r="AJ165" s="457"/>
      <c r="AK165" s="457"/>
      <c r="AL165" s="457"/>
      <c r="AM165" s="457"/>
      <c r="AN165" s="457"/>
      <c r="AO165" s="457"/>
      <c r="AP165" s="457"/>
      <c r="AQ165" s="457"/>
      <c r="AR165" s="457"/>
      <c r="AS165" s="457"/>
      <c r="AT165" s="457"/>
      <c r="AU165" s="457"/>
      <c r="AW165" s="480" t="s">
        <v>192</v>
      </c>
      <c r="AX165" s="457"/>
      <c r="AY165" s="457"/>
      <c r="AZ165" s="457"/>
      <c r="BA165" s="457"/>
      <c r="BB165" s="457"/>
      <c r="BC165" s="457"/>
      <c r="BD165" s="457"/>
      <c r="BE165" s="457"/>
      <c r="BF165" s="457"/>
      <c r="BG165" s="457"/>
      <c r="BH165" s="457"/>
      <c r="BI165" s="457"/>
      <c r="BJ165" s="457"/>
      <c r="BK165" s="457"/>
      <c r="BM165" s="480" t="s">
        <v>192</v>
      </c>
      <c r="BN165" s="457"/>
      <c r="BO165" s="457"/>
      <c r="BP165" s="457"/>
      <c r="BQ165" s="457"/>
      <c r="BR165" s="457"/>
      <c r="BS165" s="457"/>
      <c r="BT165" s="457"/>
      <c r="BU165" s="457"/>
      <c r="BV165" s="457"/>
      <c r="BW165" s="457"/>
      <c r="BX165" s="457"/>
      <c r="BY165" s="457"/>
      <c r="BZ165" s="457"/>
      <c r="CA165" s="457"/>
    </row>
    <row r="166" spans="1:79" x14ac:dyDescent="0.3">
      <c r="A166" s="395" t="s">
        <v>44</v>
      </c>
      <c r="B166" s="457"/>
      <c r="C166" s="457"/>
      <c r="D166" s="457"/>
      <c r="E166" s="457"/>
      <c r="F166" s="457"/>
      <c r="G166" s="457"/>
      <c r="H166" s="457"/>
      <c r="I166" s="457"/>
      <c r="J166" s="457"/>
      <c r="K166" s="457"/>
      <c r="L166" s="457"/>
      <c r="M166" s="481" t="s">
        <v>45</v>
      </c>
      <c r="N166" s="481"/>
      <c r="O166" s="481"/>
      <c r="Q166" s="395" t="s">
        <v>44</v>
      </c>
      <c r="R166" s="457"/>
      <c r="S166" s="457"/>
      <c r="T166" s="457"/>
      <c r="U166" s="457"/>
      <c r="V166" s="457"/>
      <c r="W166" s="457"/>
      <c r="X166" s="457"/>
      <c r="Y166" s="457"/>
      <c r="Z166" s="457"/>
      <c r="AA166" s="457"/>
      <c r="AB166" s="457"/>
      <c r="AC166" s="481" t="s">
        <v>45</v>
      </c>
      <c r="AD166" s="481"/>
      <c r="AE166" s="481"/>
      <c r="AG166" s="395" t="s">
        <v>44</v>
      </c>
      <c r="AH166" s="457"/>
      <c r="AI166" s="457"/>
      <c r="AJ166" s="457"/>
      <c r="AK166" s="457"/>
      <c r="AL166" s="457"/>
      <c r="AM166" s="457"/>
      <c r="AN166" s="457"/>
      <c r="AO166" s="457"/>
      <c r="AP166" s="457"/>
      <c r="AQ166" s="457"/>
      <c r="AR166" s="457"/>
      <c r="AS166" s="481" t="s">
        <v>45</v>
      </c>
      <c r="AT166" s="481"/>
      <c r="AU166" s="481"/>
      <c r="AW166" s="395" t="s">
        <v>44</v>
      </c>
      <c r="AX166" s="457"/>
      <c r="AY166" s="457"/>
      <c r="AZ166" s="457"/>
      <c r="BA166" s="457"/>
      <c r="BB166" s="457"/>
      <c r="BC166" s="457"/>
      <c r="BD166" s="457"/>
      <c r="BE166" s="457"/>
      <c r="BF166" s="457"/>
      <c r="BG166" s="457"/>
      <c r="BH166" s="457"/>
      <c r="BI166" s="481" t="s">
        <v>45</v>
      </c>
      <c r="BJ166" s="481"/>
      <c r="BK166" s="481"/>
      <c r="BM166" s="395" t="s">
        <v>44</v>
      </c>
      <c r="BN166" s="457"/>
      <c r="BO166" s="457"/>
      <c r="BP166" s="457"/>
      <c r="BQ166" s="457"/>
      <c r="BR166" s="457"/>
      <c r="BS166" s="457"/>
      <c r="BT166" s="457"/>
      <c r="BU166" s="457"/>
      <c r="BV166" s="457"/>
      <c r="BW166" s="457"/>
      <c r="BX166" s="457"/>
      <c r="BY166" s="481" t="s">
        <v>45</v>
      </c>
      <c r="BZ166" s="481"/>
      <c r="CA166" s="481"/>
    </row>
    <row r="167" spans="1:79" ht="14.4" customHeight="1" x14ac:dyDescent="0.3">
      <c r="A167" s="485"/>
      <c r="B167" s="486"/>
      <c r="C167" s="482" t="s">
        <v>150</v>
      </c>
      <c r="D167" s="483"/>
      <c r="E167" s="483"/>
      <c r="F167" s="483"/>
      <c r="G167" s="484"/>
      <c r="H167" s="482" t="s">
        <v>151</v>
      </c>
      <c r="I167" s="483"/>
      <c r="J167" s="483"/>
      <c r="K167" s="483"/>
      <c r="L167" s="484"/>
      <c r="M167" s="471" t="s">
        <v>73</v>
      </c>
      <c r="N167" s="472"/>
      <c r="O167" s="473"/>
      <c r="Q167" s="485"/>
      <c r="R167" s="486"/>
      <c r="S167" s="482" t="s">
        <v>150</v>
      </c>
      <c r="T167" s="483"/>
      <c r="U167" s="483"/>
      <c r="V167" s="483"/>
      <c r="W167" s="484"/>
      <c r="X167" s="482" t="s">
        <v>151</v>
      </c>
      <c r="Y167" s="483"/>
      <c r="Z167" s="483"/>
      <c r="AA167" s="483"/>
      <c r="AB167" s="484"/>
      <c r="AC167" s="471" t="s">
        <v>73</v>
      </c>
      <c r="AD167" s="472"/>
      <c r="AE167" s="473"/>
      <c r="AG167" s="485"/>
      <c r="AH167" s="486"/>
      <c r="AI167" s="482" t="s">
        <v>150</v>
      </c>
      <c r="AJ167" s="483"/>
      <c r="AK167" s="483"/>
      <c r="AL167" s="483"/>
      <c r="AM167" s="484"/>
      <c r="AN167" s="482" t="s">
        <v>151</v>
      </c>
      <c r="AO167" s="483"/>
      <c r="AP167" s="483"/>
      <c r="AQ167" s="483"/>
      <c r="AR167" s="484"/>
      <c r="AS167" s="471" t="s">
        <v>73</v>
      </c>
      <c r="AT167" s="472"/>
      <c r="AU167" s="473"/>
      <c r="AW167" s="485"/>
      <c r="AX167" s="486"/>
      <c r="AY167" s="482" t="s">
        <v>150</v>
      </c>
      <c r="AZ167" s="483"/>
      <c r="BA167" s="483"/>
      <c r="BB167" s="483"/>
      <c r="BC167" s="484"/>
      <c r="BD167" s="482" t="s">
        <v>151</v>
      </c>
      <c r="BE167" s="483"/>
      <c r="BF167" s="483"/>
      <c r="BG167" s="483"/>
      <c r="BH167" s="484"/>
      <c r="BI167" s="471" t="s">
        <v>73</v>
      </c>
      <c r="BJ167" s="472"/>
      <c r="BK167" s="473"/>
      <c r="BM167" s="485"/>
      <c r="BN167" s="486"/>
      <c r="BO167" s="482" t="s">
        <v>150</v>
      </c>
      <c r="BP167" s="483"/>
      <c r="BQ167" s="483"/>
      <c r="BR167" s="483"/>
      <c r="BS167" s="484"/>
      <c r="BT167" s="482" t="s">
        <v>151</v>
      </c>
      <c r="BU167" s="483"/>
      <c r="BV167" s="483"/>
      <c r="BW167" s="483"/>
      <c r="BX167" s="484"/>
      <c r="BY167" s="471" t="s">
        <v>73</v>
      </c>
      <c r="BZ167" s="472"/>
      <c r="CA167" s="473"/>
    </row>
    <row r="168" spans="1:79" ht="43.2" x14ac:dyDescent="0.3">
      <c r="A168" s="487"/>
      <c r="B168" s="488"/>
      <c r="C168" s="10" t="s">
        <v>152</v>
      </c>
      <c r="D168" s="10" t="s">
        <v>153</v>
      </c>
      <c r="E168" s="199" t="s">
        <v>154</v>
      </c>
      <c r="F168" s="10" t="s">
        <v>155</v>
      </c>
      <c r="G168" s="10" t="s">
        <v>156</v>
      </c>
      <c r="H168" s="10" t="s">
        <v>152</v>
      </c>
      <c r="I168" s="10" t="s">
        <v>153</v>
      </c>
      <c r="J168" s="199" t="s">
        <v>154</v>
      </c>
      <c r="K168" s="10" t="s">
        <v>157</v>
      </c>
      <c r="L168" s="200" t="s">
        <v>156</v>
      </c>
      <c r="M168" s="199" t="s">
        <v>158</v>
      </c>
      <c r="N168" s="199" t="s">
        <v>159</v>
      </c>
      <c r="O168" s="199" t="s">
        <v>160</v>
      </c>
      <c r="Q168" s="487"/>
      <c r="R168" s="488"/>
      <c r="S168" s="10" t="s">
        <v>152</v>
      </c>
      <c r="T168" s="10" t="s">
        <v>153</v>
      </c>
      <c r="U168" s="199" t="s">
        <v>154</v>
      </c>
      <c r="V168" s="10" t="s">
        <v>155</v>
      </c>
      <c r="W168" s="10" t="s">
        <v>156</v>
      </c>
      <c r="X168" s="10" t="s">
        <v>152</v>
      </c>
      <c r="Y168" s="10" t="s">
        <v>153</v>
      </c>
      <c r="Z168" s="199" t="s">
        <v>154</v>
      </c>
      <c r="AA168" s="10" t="s">
        <v>157</v>
      </c>
      <c r="AB168" s="200" t="s">
        <v>156</v>
      </c>
      <c r="AC168" s="199" t="s">
        <v>158</v>
      </c>
      <c r="AD168" s="199" t="s">
        <v>159</v>
      </c>
      <c r="AE168" s="199" t="s">
        <v>160</v>
      </c>
      <c r="AG168" s="487"/>
      <c r="AH168" s="488"/>
      <c r="AI168" s="10" t="s">
        <v>152</v>
      </c>
      <c r="AJ168" s="10" t="s">
        <v>153</v>
      </c>
      <c r="AK168" s="199" t="s">
        <v>154</v>
      </c>
      <c r="AL168" s="10" t="s">
        <v>155</v>
      </c>
      <c r="AM168" s="10" t="s">
        <v>156</v>
      </c>
      <c r="AN168" s="10" t="s">
        <v>152</v>
      </c>
      <c r="AO168" s="10" t="s">
        <v>153</v>
      </c>
      <c r="AP168" s="199" t="s">
        <v>154</v>
      </c>
      <c r="AQ168" s="10" t="s">
        <v>157</v>
      </c>
      <c r="AR168" s="200" t="s">
        <v>156</v>
      </c>
      <c r="AS168" s="199" t="s">
        <v>158</v>
      </c>
      <c r="AT168" s="199" t="s">
        <v>159</v>
      </c>
      <c r="AU168" s="199" t="s">
        <v>160</v>
      </c>
      <c r="AW168" s="487"/>
      <c r="AX168" s="488"/>
      <c r="AY168" s="10" t="s">
        <v>152</v>
      </c>
      <c r="AZ168" s="10" t="s">
        <v>153</v>
      </c>
      <c r="BA168" s="199" t="s">
        <v>154</v>
      </c>
      <c r="BB168" s="10" t="s">
        <v>155</v>
      </c>
      <c r="BC168" s="10" t="s">
        <v>156</v>
      </c>
      <c r="BD168" s="10" t="s">
        <v>152</v>
      </c>
      <c r="BE168" s="10" t="s">
        <v>153</v>
      </c>
      <c r="BF168" s="199" t="s">
        <v>154</v>
      </c>
      <c r="BG168" s="10" t="s">
        <v>157</v>
      </c>
      <c r="BH168" s="200" t="s">
        <v>156</v>
      </c>
      <c r="BI168" s="199" t="s">
        <v>158</v>
      </c>
      <c r="BJ168" s="199" t="s">
        <v>159</v>
      </c>
      <c r="BK168" s="199" t="s">
        <v>160</v>
      </c>
      <c r="BM168" s="487"/>
      <c r="BN168" s="488"/>
      <c r="BO168" s="10" t="s">
        <v>152</v>
      </c>
      <c r="BP168" s="10" t="s">
        <v>153</v>
      </c>
      <c r="BQ168" s="199" t="s">
        <v>154</v>
      </c>
      <c r="BR168" s="10" t="s">
        <v>155</v>
      </c>
      <c r="BS168" s="10" t="s">
        <v>156</v>
      </c>
      <c r="BT168" s="10" t="s">
        <v>152</v>
      </c>
      <c r="BU168" s="10" t="s">
        <v>153</v>
      </c>
      <c r="BV168" s="199" t="s">
        <v>154</v>
      </c>
      <c r="BW168" s="10" t="s">
        <v>157</v>
      </c>
      <c r="BX168" s="200" t="s">
        <v>156</v>
      </c>
      <c r="BY168" s="199" t="s">
        <v>158</v>
      </c>
      <c r="BZ168" s="199" t="s">
        <v>159</v>
      </c>
      <c r="CA168" s="199" t="s">
        <v>160</v>
      </c>
    </row>
    <row r="169" spans="1:79" x14ac:dyDescent="0.3">
      <c r="A169" s="467" t="s">
        <v>171</v>
      </c>
      <c r="B169" s="190" t="s">
        <v>172</v>
      </c>
      <c r="C169" s="102"/>
      <c r="D169" s="102"/>
      <c r="E169" s="201" t="e">
        <f>SUM(D169/C169)*100</f>
        <v>#DIV/0!</v>
      </c>
      <c r="F169" s="202">
        <v>36</v>
      </c>
      <c r="G169" s="202">
        <v>72</v>
      </c>
      <c r="H169" s="102"/>
      <c r="I169" s="102"/>
      <c r="J169" s="201" t="e">
        <f>SUM(I169/H169)*100</f>
        <v>#DIV/0!</v>
      </c>
      <c r="K169" s="202">
        <v>42</v>
      </c>
      <c r="L169" s="202">
        <v>72</v>
      </c>
      <c r="M169" s="189" t="e">
        <f>SUM(100-E169)</f>
        <v>#DIV/0!</v>
      </c>
      <c r="N169" s="189" t="e">
        <f>SUM(M169-(M169*0.5))</f>
        <v>#DIV/0!</v>
      </c>
      <c r="O169" s="189" t="e">
        <f t="shared" ref="O169:O177" si="275">SUM((100-J169)-(100-E169))*-1</f>
        <v>#DIV/0!</v>
      </c>
      <c r="Q169" s="467" t="s">
        <v>171</v>
      </c>
      <c r="R169" s="190" t="s">
        <v>172</v>
      </c>
      <c r="S169" s="102"/>
      <c r="T169" s="102"/>
      <c r="U169" s="201" t="e">
        <f>SUM(T169/S169)*100</f>
        <v>#DIV/0!</v>
      </c>
      <c r="V169" s="202">
        <v>36</v>
      </c>
      <c r="W169" s="202">
        <v>72</v>
      </c>
      <c r="X169" s="102"/>
      <c r="Y169" s="102"/>
      <c r="Z169" s="201" t="e">
        <f>SUM(Y169/X169)*100</f>
        <v>#DIV/0!</v>
      </c>
      <c r="AA169" s="202">
        <v>42</v>
      </c>
      <c r="AB169" s="202">
        <v>72</v>
      </c>
      <c r="AC169" s="189" t="e">
        <f>SUM(100-U169)</f>
        <v>#DIV/0!</v>
      </c>
      <c r="AD169" s="189" t="e">
        <f>SUM(AC169-(AC169*0.5))</f>
        <v>#DIV/0!</v>
      </c>
      <c r="AE169" s="189" t="e">
        <f t="shared" ref="AE169:AE177" si="276">SUM((100-Z169)-(100-U169))*-1</f>
        <v>#DIV/0!</v>
      </c>
      <c r="AG169" s="467" t="s">
        <v>171</v>
      </c>
      <c r="AH169" s="190" t="s">
        <v>172</v>
      </c>
      <c r="AI169" s="102"/>
      <c r="AJ169" s="102"/>
      <c r="AK169" s="201" t="e">
        <f>SUM(AJ169/AI169)*100</f>
        <v>#DIV/0!</v>
      </c>
      <c r="AL169" s="202">
        <v>36</v>
      </c>
      <c r="AM169" s="202">
        <v>72</v>
      </c>
      <c r="AN169" s="102"/>
      <c r="AO169" s="102"/>
      <c r="AP169" s="201" t="e">
        <f>SUM(AO169/AN169)*100</f>
        <v>#DIV/0!</v>
      </c>
      <c r="AQ169" s="202">
        <v>42</v>
      </c>
      <c r="AR169" s="202">
        <v>72</v>
      </c>
      <c r="AS169" s="189" t="e">
        <f>SUM(100-AK169)</f>
        <v>#DIV/0!</v>
      </c>
      <c r="AT169" s="189" t="e">
        <f>SUM(AS169-(AS169*0.5))</f>
        <v>#DIV/0!</v>
      </c>
      <c r="AU169" s="189" t="e">
        <f t="shared" ref="AU169:AU177" si="277">SUM((100-AP169)-(100-AK169))*-1</f>
        <v>#DIV/0!</v>
      </c>
      <c r="AW169" s="467" t="s">
        <v>171</v>
      </c>
      <c r="AX169" s="190" t="s">
        <v>172</v>
      </c>
      <c r="AY169" s="102"/>
      <c r="AZ169" s="102"/>
      <c r="BA169" s="201" t="e">
        <f>SUM(AZ169/AY169)*100</f>
        <v>#DIV/0!</v>
      </c>
      <c r="BB169" s="202">
        <v>36</v>
      </c>
      <c r="BC169" s="202">
        <v>72</v>
      </c>
      <c r="BD169" s="102"/>
      <c r="BE169" s="102"/>
      <c r="BF169" s="201" t="e">
        <f>SUM(BE169/BD169)*100</f>
        <v>#DIV/0!</v>
      </c>
      <c r="BG169" s="202">
        <v>42</v>
      </c>
      <c r="BH169" s="202">
        <v>72</v>
      </c>
      <c r="BI169" s="189" t="e">
        <f>SUM(100-BA169)</f>
        <v>#DIV/0!</v>
      </c>
      <c r="BJ169" s="189" t="e">
        <f>SUM(BI169-(BI169*0.5))</f>
        <v>#DIV/0!</v>
      </c>
      <c r="BK169" s="189" t="e">
        <f t="shared" ref="BK169:BK177" si="278">SUM((100-BF169)-(100-BA169))*-1</f>
        <v>#DIV/0!</v>
      </c>
      <c r="BM169" s="467" t="s">
        <v>171</v>
      </c>
      <c r="BN169" s="190" t="s">
        <v>172</v>
      </c>
      <c r="BO169" s="102"/>
      <c r="BP169" s="102"/>
      <c r="BQ169" s="201" t="e">
        <f>SUM(BP169/BO169)*100</f>
        <v>#DIV/0!</v>
      </c>
      <c r="BR169" s="202">
        <v>36</v>
      </c>
      <c r="BS169" s="202">
        <v>72</v>
      </c>
      <c r="BT169" s="102"/>
      <c r="BU169" s="102"/>
      <c r="BV169" s="201" t="e">
        <f>SUM(BU169/BT169)*100</f>
        <v>#DIV/0!</v>
      </c>
      <c r="BW169" s="202">
        <v>42</v>
      </c>
      <c r="BX169" s="202">
        <v>72</v>
      </c>
      <c r="BY169" s="189" t="e">
        <f>SUM(100-BQ169)</f>
        <v>#DIV/0!</v>
      </c>
      <c r="BZ169" s="189" t="e">
        <f>SUM(BY169-(BY169*0.5))</f>
        <v>#DIV/0!</v>
      </c>
      <c r="CA169" s="189" t="e">
        <f t="shared" ref="CA169:CA177" si="279">SUM((100-BV169)-(100-BQ169))*-1</f>
        <v>#DIV/0!</v>
      </c>
    </row>
    <row r="170" spans="1:79" x14ac:dyDescent="0.3">
      <c r="A170" s="467"/>
      <c r="B170" s="190" t="s">
        <v>173</v>
      </c>
      <c r="C170" s="102"/>
      <c r="D170" s="102"/>
      <c r="E170" s="201" t="e">
        <f t="shared" ref="E170:E177" si="280">SUM(D170/C170)*100</f>
        <v>#DIV/0!</v>
      </c>
      <c r="F170" s="202">
        <v>15</v>
      </c>
      <c r="G170" s="202">
        <v>20</v>
      </c>
      <c r="H170" s="102"/>
      <c r="I170" s="102"/>
      <c r="J170" s="201" t="e">
        <f t="shared" ref="J170:J177" si="281">SUM(I170/H170)*100</f>
        <v>#DIV/0!</v>
      </c>
      <c r="K170" s="202">
        <v>15</v>
      </c>
      <c r="L170" s="202">
        <v>20</v>
      </c>
      <c r="M170" s="189" t="e">
        <f t="shared" ref="M170:M177" si="282">SUM(100-E170)</f>
        <v>#DIV/0!</v>
      </c>
      <c r="N170" s="189" t="e">
        <f t="shared" ref="N170:N177" si="283">SUM(M170-(M170*0.5))</f>
        <v>#DIV/0!</v>
      </c>
      <c r="O170" s="189" t="e">
        <f t="shared" si="275"/>
        <v>#DIV/0!</v>
      </c>
      <c r="Q170" s="467"/>
      <c r="R170" s="190" t="s">
        <v>173</v>
      </c>
      <c r="S170" s="102"/>
      <c r="T170" s="102"/>
      <c r="U170" s="201" t="e">
        <f t="shared" ref="U170:U177" si="284">SUM(T170/S170)*100</f>
        <v>#DIV/0!</v>
      </c>
      <c r="V170" s="202">
        <v>15</v>
      </c>
      <c r="W170" s="202">
        <v>20</v>
      </c>
      <c r="X170" s="102"/>
      <c r="Y170" s="102"/>
      <c r="Z170" s="201" t="e">
        <f t="shared" ref="Z170:Z177" si="285">SUM(Y170/X170)*100</f>
        <v>#DIV/0!</v>
      </c>
      <c r="AA170" s="202">
        <v>15</v>
      </c>
      <c r="AB170" s="202">
        <v>20</v>
      </c>
      <c r="AC170" s="189" t="e">
        <f t="shared" ref="AC170:AC177" si="286">SUM(100-U170)</f>
        <v>#DIV/0!</v>
      </c>
      <c r="AD170" s="189" t="e">
        <f t="shared" ref="AD170:AD177" si="287">SUM(AC170-(AC170*0.5))</f>
        <v>#DIV/0!</v>
      </c>
      <c r="AE170" s="189" t="e">
        <f t="shared" si="276"/>
        <v>#DIV/0!</v>
      </c>
      <c r="AG170" s="467"/>
      <c r="AH170" s="190" t="s">
        <v>173</v>
      </c>
      <c r="AI170" s="102"/>
      <c r="AJ170" s="102"/>
      <c r="AK170" s="201" t="e">
        <f t="shared" ref="AK170:AK177" si="288">SUM(AJ170/AI170)*100</f>
        <v>#DIV/0!</v>
      </c>
      <c r="AL170" s="202">
        <v>15</v>
      </c>
      <c r="AM170" s="202">
        <v>20</v>
      </c>
      <c r="AN170" s="102"/>
      <c r="AO170" s="102"/>
      <c r="AP170" s="201" t="e">
        <f t="shared" ref="AP170:AP177" si="289">SUM(AO170/AN170)*100</f>
        <v>#DIV/0!</v>
      </c>
      <c r="AQ170" s="202">
        <v>15</v>
      </c>
      <c r="AR170" s="202">
        <v>20</v>
      </c>
      <c r="AS170" s="189" t="e">
        <f t="shared" ref="AS170:AS177" si="290">SUM(100-AK170)</f>
        <v>#DIV/0!</v>
      </c>
      <c r="AT170" s="189" t="e">
        <f t="shared" ref="AT170:AT177" si="291">SUM(AS170-(AS170*0.5))</f>
        <v>#DIV/0!</v>
      </c>
      <c r="AU170" s="189" t="e">
        <f t="shared" si="277"/>
        <v>#DIV/0!</v>
      </c>
      <c r="AW170" s="467"/>
      <c r="AX170" s="190" t="s">
        <v>173</v>
      </c>
      <c r="AY170" s="102"/>
      <c r="AZ170" s="102"/>
      <c r="BA170" s="201" t="e">
        <f t="shared" ref="BA170:BA177" si="292">SUM(AZ170/AY170)*100</f>
        <v>#DIV/0!</v>
      </c>
      <c r="BB170" s="202">
        <v>15</v>
      </c>
      <c r="BC170" s="202">
        <v>20</v>
      </c>
      <c r="BD170" s="102"/>
      <c r="BE170" s="102"/>
      <c r="BF170" s="201" t="e">
        <f t="shared" ref="BF170:BF177" si="293">SUM(BE170/BD170)*100</f>
        <v>#DIV/0!</v>
      </c>
      <c r="BG170" s="202">
        <v>15</v>
      </c>
      <c r="BH170" s="202">
        <v>20</v>
      </c>
      <c r="BI170" s="189" t="e">
        <f t="shared" ref="BI170:BI177" si="294">SUM(100-BA170)</f>
        <v>#DIV/0!</v>
      </c>
      <c r="BJ170" s="189" t="e">
        <f t="shared" ref="BJ170:BJ177" si="295">SUM(BI170-(BI170*0.5))</f>
        <v>#DIV/0!</v>
      </c>
      <c r="BK170" s="189" t="e">
        <f t="shared" si="278"/>
        <v>#DIV/0!</v>
      </c>
      <c r="BM170" s="467"/>
      <c r="BN170" s="190" t="s">
        <v>173</v>
      </c>
      <c r="BO170" s="102"/>
      <c r="BP170" s="102"/>
      <c r="BQ170" s="201" t="e">
        <f t="shared" ref="BQ170:BQ177" si="296">SUM(BP170/BO170)*100</f>
        <v>#DIV/0!</v>
      </c>
      <c r="BR170" s="202">
        <v>15</v>
      </c>
      <c r="BS170" s="202">
        <v>20</v>
      </c>
      <c r="BT170" s="102"/>
      <c r="BU170" s="102"/>
      <c r="BV170" s="201" t="e">
        <f t="shared" ref="BV170:BV177" si="297">SUM(BU170/BT170)*100</f>
        <v>#DIV/0!</v>
      </c>
      <c r="BW170" s="202">
        <v>15</v>
      </c>
      <c r="BX170" s="202">
        <v>20</v>
      </c>
      <c r="BY170" s="189" t="e">
        <f t="shared" ref="BY170:BY177" si="298">SUM(100-BQ170)</f>
        <v>#DIV/0!</v>
      </c>
      <c r="BZ170" s="189" t="e">
        <f t="shared" ref="BZ170:BZ177" si="299">SUM(BY170-(BY170*0.5))</f>
        <v>#DIV/0!</v>
      </c>
      <c r="CA170" s="189" t="e">
        <f t="shared" si="279"/>
        <v>#DIV/0!</v>
      </c>
    </row>
    <row r="171" spans="1:79" s="194" customFormat="1" x14ac:dyDescent="0.3">
      <c r="A171" s="467"/>
      <c r="B171" s="193" t="s">
        <v>175</v>
      </c>
      <c r="C171" s="203"/>
      <c r="D171" s="203"/>
      <c r="E171" s="204" t="e">
        <f t="shared" si="280"/>
        <v>#DIV/0!</v>
      </c>
      <c r="F171" s="205">
        <v>51</v>
      </c>
      <c r="G171" s="205">
        <v>92</v>
      </c>
      <c r="H171" s="203"/>
      <c r="I171" s="203"/>
      <c r="J171" s="204" t="e">
        <f t="shared" si="281"/>
        <v>#DIV/0!</v>
      </c>
      <c r="K171" s="205">
        <v>57</v>
      </c>
      <c r="L171" s="205">
        <v>92</v>
      </c>
      <c r="M171" s="192" t="e">
        <f t="shared" si="282"/>
        <v>#DIV/0!</v>
      </c>
      <c r="N171" s="192" t="e">
        <f t="shared" si="283"/>
        <v>#DIV/0!</v>
      </c>
      <c r="O171" s="189" t="e">
        <f t="shared" si="275"/>
        <v>#DIV/0!</v>
      </c>
      <c r="Q171" s="467"/>
      <c r="R171" s="193" t="s">
        <v>175</v>
      </c>
      <c r="S171" s="203"/>
      <c r="T171" s="203"/>
      <c r="U171" s="204" t="e">
        <f t="shared" si="284"/>
        <v>#DIV/0!</v>
      </c>
      <c r="V171" s="205">
        <v>51</v>
      </c>
      <c r="W171" s="205">
        <v>92</v>
      </c>
      <c r="X171" s="203"/>
      <c r="Y171" s="203"/>
      <c r="Z171" s="204" t="e">
        <f t="shared" si="285"/>
        <v>#DIV/0!</v>
      </c>
      <c r="AA171" s="205">
        <v>57</v>
      </c>
      <c r="AB171" s="205">
        <v>92</v>
      </c>
      <c r="AC171" s="192" t="e">
        <f t="shared" si="286"/>
        <v>#DIV/0!</v>
      </c>
      <c r="AD171" s="192" t="e">
        <f t="shared" si="287"/>
        <v>#DIV/0!</v>
      </c>
      <c r="AE171" s="189" t="e">
        <f t="shared" si="276"/>
        <v>#DIV/0!</v>
      </c>
      <c r="AG171" s="467"/>
      <c r="AH171" s="193" t="s">
        <v>175</v>
      </c>
      <c r="AI171" s="203"/>
      <c r="AJ171" s="203"/>
      <c r="AK171" s="204" t="e">
        <f t="shared" si="288"/>
        <v>#DIV/0!</v>
      </c>
      <c r="AL171" s="205">
        <v>51</v>
      </c>
      <c r="AM171" s="205">
        <v>92</v>
      </c>
      <c r="AN171" s="203"/>
      <c r="AO171" s="203"/>
      <c r="AP171" s="204" t="e">
        <f t="shared" si="289"/>
        <v>#DIV/0!</v>
      </c>
      <c r="AQ171" s="205">
        <v>57</v>
      </c>
      <c r="AR171" s="205">
        <v>92</v>
      </c>
      <c r="AS171" s="192" t="e">
        <f t="shared" si="290"/>
        <v>#DIV/0!</v>
      </c>
      <c r="AT171" s="192" t="e">
        <f t="shared" si="291"/>
        <v>#DIV/0!</v>
      </c>
      <c r="AU171" s="189" t="e">
        <f t="shared" si="277"/>
        <v>#DIV/0!</v>
      </c>
      <c r="AW171" s="467"/>
      <c r="AX171" s="193" t="s">
        <v>175</v>
      </c>
      <c r="AY171" s="203"/>
      <c r="AZ171" s="203"/>
      <c r="BA171" s="204" t="e">
        <f t="shared" si="292"/>
        <v>#DIV/0!</v>
      </c>
      <c r="BB171" s="205">
        <v>51</v>
      </c>
      <c r="BC171" s="205">
        <v>92</v>
      </c>
      <c r="BD171" s="203"/>
      <c r="BE171" s="203"/>
      <c r="BF171" s="204" t="e">
        <f t="shared" si="293"/>
        <v>#DIV/0!</v>
      </c>
      <c r="BG171" s="205">
        <v>57</v>
      </c>
      <c r="BH171" s="205">
        <v>92</v>
      </c>
      <c r="BI171" s="192" t="e">
        <f t="shared" si="294"/>
        <v>#DIV/0!</v>
      </c>
      <c r="BJ171" s="192" t="e">
        <f t="shared" si="295"/>
        <v>#DIV/0!</v>
      </c>
      <c r="BK171" s="189" t="e">
        <f t="shared" si="278"/>
        <v>#DIV/0!</v>
      </c>
      <c r="BM171" s="467"/>
      <c r="BN171" s="193" t="s">
        <v>175</v>
      </c>
      <c r="BO171" s="203"/>
      <c r="BP171" s="203"/>
      <c r="BQ171" s="204" t="e">
        <f t="shared" si="296"/>
        <v>#DIV/0!</v>
      </c>
      <c r="BR171" s="205">
        <v>51</v>
      </c>
      <c r="BS171" s="205">
        <v>92</v>
      </c>
      <c r="BT171" s="203"/>
      <c r="BU171" s="203"/>
      <c r="BV171" s="204" t="e">
        <f t="shared" si="297"/>
        <v>#DIV/0!</v>
      </c>
      <c r="BW171" s="205">
        <v>57</v>
      </c>
      <c r="BX171" s="205">
        <v>92</v>
      </c>
      <c r="BY171" s="192" t="e">
        <f t="shared" si="298"/>
        <v>#DIV/0!</v>
      </c>
      <c r="BZ171" s="192" t="e">
        <f t="shared" si="299"/>
        <v>#DIV/0!</v>
      </c>
      <c r="CA171" s="189" t="e">
        <f t="shared" si="279"/>
        <v>#DIV/0!</v>
      </c>
    </row>
    <row r="172" spans="1:79" ht="14.4" customHeight="1" x14ac:dyDescent="0.3">
      <c r="A172" s="467" t="s">
        <v>176</v>
      </c>
      <c r="B172" s="190" t="s">
        <v>177</v>
      </c>
      <c r="C172" s="102"/>
      <c r="D172" s="102"/>
      <c r="E172" s="201" t="e">
        <f t="shared" si="280"/>
        <v>#DIV/0!</v>
      </c>
      <c r="F172" s="202">
        <v>29</v>
      </c>
      <c r="G172" s="202">
        <v>29</v>
      </c>
      <c r="H172" s="102"/>
      <c r="I172" s="102"/>
      <c r="J172" s="201" t="e">
        <f t="shared" si="281"/>
        <v>#DIV/0!</v>
      </c>
      <c r="K172" s="202">
        <v>29</v>
      </c>
      <c r="L172" s="202">
        <v>29</v>
      </c>
      <c r="M172" s="189" t="e">
        <f t="shared" si="282"/>
        <v>#DIV/0!</v>
      </c>
      <c r="N172" s="189" t="e">
        <f t="shared" si="283"/>
        <v>#DIV/0!</v>
      </c>
      <c r="O172" s="189" t="e">
        <f t="shared" si="275"/>
        <v>#DIV/0!</v>
      </c>
      <c r="Q172" s="467" t="s">
        <v>176</v>
      </c>
      <c r="R172" s="190" t="s">
        <v>177</v>
      </c>
      <c r="S172" s="102"/>
      <c r="T172" s="102"/>
      <c r="U172" s="201" t="e">
        <f t="shared" si="284"/>
        <v>#DIV/0!</v>
      </c>
      <c r="V172" s="202">
        <v>29</v>
      </c>
      <c r="W172" s="202">
        <v>29</v>
      </c>
      <c r="X172" s="102"/>
      <c r="Y172" s="102"/>
      <c r="Z172" s="201" t="e">
        <f t="shared" si="285"/>
        <v>#DIV/0!</v>
      </c>
      <c r="AA172" s="202">
        <v>29</v>
      </c>
      <c r="AB172" s="202">
        <v>29</v>
      </c>
      <c r="AC172" s="189" t="e">
        <f t="shared" si="286"/>
        <v>#DIV/0!</v>
      </c>
      <c r="AD172" s="189" t="e">
        <f t="shared" si="287"/>
        <v>#DIV/0!</v>
      </c>
      <c r="AE172" s="189" t="e">
        <f t="shared" si="276"/>
        <v>#DIV/0!</v>
      </c>
      <c r="AG172" s="467" t="s">
        <v>176</v>
      </c>
      <c r="AH172" s="190" t="s">
        <v>177</v>
      </c>
      <c r="AI172" s="102"/>
      <c r="AJ172" s="102"/>
      <c r="AK172" s="201" t="e">
        <f t="shared" si="288"/>
        <v>#DIV/0!</v>
      </c>
      <c r="AL172" s="202">
        <v>29</v>
      </c>
      <c r="AM172" s="202">
        <v>29</v>
      </c>
      <c r="AN172" s="102"/>
      <c r="AO172" s="102"/>
      <c r="AP172" s="201" t="e">
        <f t="shared" si="289"/>
        <v>#DIV/0!</v>
      </c>
      <c r="AQ172" s="202">
        <v>29</v>
      </c>
      <c r="AR172" s="202">
        <v>29</v>
      </c>
      <c r="AS172" s="189" t="e">
        <f t="shared" si="290"/>
        <v>#DIV/0!</v>
      </c>
      <c r="AT172" s="189" t="e">
        <f t="shared" si="291"/>
        <v>#DIV/0!</v>
      </c>
      <c r="AU172" s="189" t="e">
        <f t="shared" si="277"/>
        <v>#DIV/0!</v>
      </c>
      <c r="AW172" s="467" t="s">
        <v>176</v>
      </c>
      <c r="AX172" s="190" t="s">
        <v>177</v>
      </c>
      <c r="AY172" s="102"/>
      <c r="AZ172" s="102"/>
      <c r="BA172" s="201" t="e">
        <f t="shared" si="292"/>
        <v>#DIV/0!</v>
      </c>
      <c r="BB172" s="202">
        <v>29</v>
      </c>
      <c r="BC172" s="202">
        <v>29</v>
      </c>
      <c r="BD172" s="102"/>
      <c r="BE172" s="102"/>
      <c r="BF172" s="201" t="e">
        <f t="shared" si="293"/>
        <v>#DIV/0!</v>
      </c>
      <c r="BG172" s="202">
        <v>29</v>
      </c>
      <c r="BH172" s="202">
        <v>29</v>
      </c>
      <c r="BI172" s="189" t="e">
        <f t="shared" si="294"/>
        <v>#DIV/0!</v>
      </c>
      <c r="BJ172" s="189" t="e">
        <f t="shared" si="295"/>
        <v>#DIV/0!</v>
      </c>
      <c r="BK172" s="189" t="e">
        <f t="shared" si="278"/>
        <v>#DIV/0!</v>
      </c>
      <c r="BM172" s="467" t="s">
        <v>176</v>
      </c>
      <c r="BN172" s="190" t="s">
        <v>177</v>
      </c>
      <c r="BO172" s="102"/>
      <c r="BP172" s="102"/>
      <c r="BQ172" s="201" t="e">
        <f t="shared" si="296"/>
        <v>#DIV/0!</v>
      </c>
      <c r="BR172" s="202">
        <v>29</v>
      </c>
      <c r="BS172" s="202">
        <v>29</v>
      </c>
      <c r="BT172" s="102"/>
      <c r="BU172" s="102"/>
      <c r="BV172" s="201" t="e">
        <f t="shared" si="297"/>
        <v>#DIV/0!</v>
      </c>
      <c r="BW172" s="202">
        <v>29</v>
      </c>
      <c r="BX172" s="202">
        <v>29</v>
      </c>
      <c r="BY172" s="189" t="e">
        <f t="shared" si="298"/>
        <v>#DIV/0!</v>
      </c>
      <c r="BZ172" s="189" t="e">
        <f t="shared" si="299"/>
        <v>#DIV/0!</v>
      </c>
      <c r="CA172" s="189" t="e">
        <f t="shared" si="279"/>
        <v>#DIV/0!</v>
      </c>
    </row>
    <row r="173" spans="1:79" x14ac:dyDescent="0.3">
      <c r="A173" s="467"/>
      <c r="B173" s="190" t="s">
        <v>178</v>
      </c>
      <c r="C173" s="102"/>
      <c r="D173" s="102"/>
      <c r="E173" s="201" t="e">
        <f t="shared" si="280"/>
        <v>#DIV/0!</v>
      </c>
      <c r="F173" s="202">
        <v>25</v>
      </c>
      <c r="G173" s="202">
        <v>25</v>
      </c>
      <c r="H173" s="102"/>
      <c r="I173" s="102"/>
      <c r="J173" s="201" t="e">
        <f t="shared" si="281"/>
        <v>#DIV/0!</v>
      </c>
      <c r="K173" s="202">
        <v>25</v>
      </c>
      <c r="L173" s="202">
        <v>25</v>
      </c>
      <c r="M173" s="189" t="e">
        <f t="shared" si="282"/>
        <v>#DIV/0!</v>
      </c>
      <c r="N173" s="189" t="e">
        <f t="shared" si="283"/>
        <v>#DIV/0!</v>
      </c>
      <c r="O173" s="189" t="e">
        <f t="shared" si="275"/>
        <v>#DIV/0!</v>
      </c>
      <c r="Q173" s="467"/>
      <c r="R173" s="190" t="s">
        <v>178</v>
      </c>
      <c r="S173" s="102"/>
      <c r="T173" s="102"/>
      <c r="U173" s="201" t="e">
        <f t="shared" si="284"/>
        <v>#DIV/0!</v>
      </c>
      <c r="V173" s="202">
        <v>25</v>
      </c>
      <c r="W173" s="202">
        <v>25</v>
      </c>
      <c r="X173" s="102"/>
      <c r="Y173" s="102"/>
      <c r="Z173" s="201" t="e">
        <f t="shared" si="285"/>
        <v>#DIV/0!</v>
      </c>
      <c r="AA173" s="202">
        <v>25</v>
      </c>
      <c r="AB173" s="202">
        <v>25</v>
      </c>
      <c r="AC173" s="189" t="e">
        <f t="shared" si="286"/>
        <v>#DIV/0!</v>
      </c>
      <c r="AD173" s="189" t="e">
        <f t="shared" si="287"/>
        <v>#DIV/0!</v>
      </c>
      <c r="AE173" s="189" t="e">
        <f t="shared" si="276"/>
        <v>#DIV/0!</v>
      </c>
      <c r="AG173" s="467"/>
      <c r="AH173" s="190" t="s">
        <v>178</v>
      </c>
      <c r="AI173" s="102"/>
      <c r="AJ173" s="102"/>
      <c r="AK173" s="201" t="e">
        <f t="shared" si="288"/>
        <v>#DIV/0!</v>
      </c>
      <c r="AL173" s="202">
        <v>25</v>
      </c>
      <c r="AM173" s="202">
        <v>25</v>
      </c>
      <c r="AN173" s="102"/>
      <c r="AO173" s="102"/>
      <c r="AP173" s="201" t="e">
        <f t="shared" si="289"/>
        <v>#DIV/0!</v>
      </c>
      <c r="AQ173" s="202">
        <v>25</v>
      </c>
      <c r="AR173" s="202">
        <v>25</v>
      </c>
      <c r="AS173" s="189" t="e">
        <f t="shared" si="290"/>
        <v>#DIV/0!</v>
      </c>
      <c r="AT173" s="189" t="e">
        <f t="shared" si="291"/>
        <v>#DIV/0!</v>
      </c>
      <c r="AU173" s="189" t="e">
        <f t="shared" si="277"/>
        <v>#DIV/0!</v>
      </c>
      <c r="AW173" s="467"/>
      <c r="AX173" s="190" t="s">
        <v>178</v>
      </c>
      <c r="AY173" s="102"/>
      <c r="AZ173" s="102"/>
      <c r="BA173" s="201" t="e">
        <f t="shared" si="292"/>
        <v>#DIV/0!</v>
      </c>
      <c r="BB173" s="202">
        <v>25</v>
      </c>
      <c r="BC173" s="202">
        <v>25</v>
      </c>
      <c r="BD173" s="102"/>
      <c r="BE173" s="102"/>
      <c r="BF173" s="201" t="e">
        <f t="shared" si="293"/>
        <v>#DIV/0!</v>
      </c>
      <c r="BG173" s="202">
        <v>25</v>
      </c>
      <c r="BH173" s="202">
        <v>25</v>
      </c>
      <c r="BI173" s="189" t="e">
        <f t="shared" si="294"/>
        <v>#DIV/0!</v>
      </c>
      <c r="BJ173" s="189" t="e">
        <f t="shared" si="295"/>
        <v>#DIV/0!</v>
      </c>
      <c r="BK173" s="189" t="e">
        <f t="shared" si="278"/>
        <v>#DIV/0!</v>
      </c>
      <c r="BM173" s="467"/>
      <c r="BN173" s="190" t="s">
        <v>178</v>
      </c>
      <c r="BO173" s="102"/>
      <c r="BP173" s="102"/>
      <c r="BQ173" s="201" t="e">
        <f t="shared" si="296"/>
        <v>#DIV/0!</v>
      </c>
      <c r="BR173" s="202">
        <v>25</v>
      </c>
      <c r="BS173" s="202">
        <v>25</v>
      </c>
      <c r="BT173" s="102"/>
      <c r="BU173" s="102"/>
      <c r="BV173" s="201" t="e">
        <f t="shared" si="297"/>
        <v>#DIV/0!</v>
      </c>
      <c r="BW173" s="202">
        <v>25</v>
      </c>
      <c r="BX173" s="202">
        <v>25</v>
      </c>
      <c r="BY173" s="189" t="e">
        <f t="shared" si="298"/>
        <v>#DIV/0!</v>
      </c>
      <c r="BZ173" s="189" t="e">
        <f t="shared" si="299"/>
        <v>#DIV/0!</v>
      </c>
      <c r="CA173" s="189" t="e">
        <f t="shared" si="279"/>
        <v>#DIV/0!</v>
      </c>
    </row>
    <row r="174" spans="1:79" x14ac:dyDescent="0.3">
      <c r="A174" s="467"/>
      <c r="B174" s="190" t="s">
        <v>179</v>
      </c>
      <c r="C174" s="102"/>
      <c r="D174" s="102"/>
      <c r="E174" s="201" t="e">
        <f t="shared" si="280"/>
        <v>#DIV/0!</v>
      </c>
      <c r="F174" s="202">
        <v>22</v>
      </c>
      <c r="G174" s="202">
        <v>22</v>
      </c>
      <c r="H174" s="102"/>
      <c r="I174" s="102"/>
      <c r="J174" s="201" t="e">
        <f t="shared" si="281"/>
        <v>#DIV/0!</v>
      </c>
      <c r="K174" s="202">
        <v>22</v>
      </c>
      <c r="L174" s="202">
        <v>22</v>
      </c>
      <c r="M174" s="189" t="e">
        <f t="shared" si="282"/>
        <v>#DIV/0!</v>
      </c>
      <c r="N174" s="189" t="e">
        <f t="shared" si="283"/>
        <v>#DIV/0!</v>
      </c>
      <c r="O174" s="189" t="e">
        <f t="shared" si="275"/>
        <v>#DIV/0!</v>
      </c>
      <c r="Q174" s="467"/>
      <c r="R174" s="190" t="s">
        <v>179</v>
      </c>
      <c r="S174" s="102"/>
      <c r="T174" s="102"/>
      <c r="U174" s="201" t="e">
        <f t="shared" si="284"/>
        <v>#DIV/0!</v>
      </c>
      <c r="V174" s="202">
        <v>22</v>
      </c>
      <c r="W174" s="202">
        <v>22</v>
      </c>
      <c r="X174" s="102"/>
      <c r="Y174" s="102"/>
      <c r="Z174" s="201" t="e">
        <f t="shared" si="285"/>
        <v>#DIV/0!</v>
      </c>
      <c r="AA174" s="202">
        <v>22</v>
      </c>
      <c r="AB174" s="202">
        <v>22</v>
      </c>
      <c r="AC174" s="189" t="e">
        <f t="shared" si="286"/>
        <v>#DIV/0!</v>
      </c>
      <c r="AD174" s="189" t="e">
        <f t="shared" si="287"/>
        <v>#DIV/0!</v>
      </c>
      <c r="AE174" s="189" t="e">
        <f t="shared" si="276"/>
        <v>#DIV/0!</v>
      </c>
      <c r="AG174" s="467"/>
      <c r="AH174" s="190" t="s">
        <v>179</v>
      </c>
      <c r="AI174" s="102"/>
      <c r="AJ174" s="102"/>
      <c r="AK174" s="201" t="e">
        <f t="shared" si="288"/>
        <v>#DIV/0!</v>
      </c>
      <c r="AL174" s="202">
        <v>22</v>
      </c>
      <c r="AM174" s="202">
        <v>22</v>
      </c>
      <c r="AN174" s="102"/>
      <c r="AO174" s="102"/>
      <c r="AP174" s="201" t="e">
        <f t="shared" si="289"/>
        <v>#DIV/0!</v>
      </c>
      <c r="AQ174" s="202">
        <v>22</v>
      </c>
      <c r="AR174" s="202">
        <v>22</v>
      </c>
      <c r="AS174" s="189" t="e">
        <f t="shared" si="290"/>
        <v>#DIV/0!</v>
      </c>
      <c r="AT174" s="189" t="e">
        <f t="shared" si="291"/>
        <v>#DIV/0!</v>
      </c>
      <c r="AU174" s="189" t="e">
        <f t="shared" si="277"/>
        <v>#DIV/0!</v>
      </c>
      <c r="AW174" s="467"/>
      <c r="AX174" s="190" t="s">
        <v>179</v>
      </c>
      <c r="AY174" s="102"/>
      <c r="AZ174" s="102"/>
      <c r="BA174" s="201" t="e">
        <f t="shared" si="292"/>
        <v>#DIV/0!</v>
      </c>
      <c r="BB174" s="202">
        <v>22</v>
      </c>
      <c r="BC174" s="202">
        <v>22</v>
      </c>
      <c r="BD174" s="102"/>
      <c r="BE174" s="102"/>
      <c r="BF174" s="201" t="e">
        <f t="shared" si="293"/>
        <v>#DIV/0!</v>
      </c>
      <c r="BG174" s="202">
        <v>22</v>
      </c>
      <c r="BH174" s="202">
        <v>22</v>
      </c>
      <c r="BI174" s="189" t="e">
        <f t="shared" si="294"/>
        <v>#DIV/0!</v>
      </c>
      <c r="BJ174" s="189" t="e">
        <f t="shared" si="295"/>
        <v>#DIV/0!</v>
      </c>
      <c r="BK174" s="189" t="e">
        <f t="shared" si="278"/>
        <v>#DIV/0!</v>
      </c>
      <c r="BM174" s="467"/>
      <c r="BN174" s="190" t="s">
        <v>179</v>
      </c>
      <c r="BO174" s="102"/>
      <c r="BP174" s="102"/>
      <c r="BQ174" s="201" t="e">
        <f t="shared" si="296"/>
        <v>#DIV/0!</v>
      </c>
      <c r="BR174" s="202">
        <v>22</v>
      </c>
      <c r="BS174" s="202">
        <v>22</v>
      </c>
      <c r="BT174" s="102"/>
      <c r="BU174" s="102"/>
      <c r="BV174" s="201" t="e">
        <f t="shared" si="297"/>
        <v>#DIV/0!</v>
      </c>
      <c r="BW174" s="202">
        <v>22</v>
      </c>
      <c r="BX174" s="202">
        <v>22</v>
      </c>
      <c r="BY174" s="189" t="e">
        <f t="shared" si="298"/>
        <v>#DIV/0!</v>
      </c>
      <c r="BZ174" s="189" t="e">
        <f t="shared" si="299"/>
        <v>#DIV/0!</v>
      </c>
      <c r="CA174" s="189" t="e">
        <f t="shared" si="279"/>
        <v>#DIV/0!</v>
      </c>
    </row>
    <row r="175" spans="1:79" s="194" customFormat="1" x14ac:dyDescent="0.3">
      <c r="A175" s="467"/>
      <c r="B175" s="193" t="s">
        <v>180</v>
      </c>
      <c r="C175" s="203"/>
      <c r="D175" s="203"/>
      <c r="E175" s="204" t="e">
        <f t="shared" si="280"/>
        <v>#DIV/0!</v>
      </c>
      <c r="F175" s="205">
        <v>76</v>
      </c>
      <c r="G175" s="205">
        <v>76</v>
      </c>
      <c r="H175" s="203"/>
      <c r="I175" s="203"/>
      <c r="J175" s="204" t="e">
        <f t="shared" si="281"/>
        <v>#DIV/0!</v>
      </c>
      <c r="K175" s="205">
        <v>76</v>
      </c>
      <c r="L175" s="205">
        <v>76</v>
      </c>
      <c r="M175" s="192" t="e">
        <f t="shared" si="282"/>
        <v>#DIV/0!</v>
      </c>
      <c r="N175" s="192" t="e">
        <f t="shared" si="283"/>
        <v>#DIV/0!</v>
      </c>
      <c r="O175" s="189" t="e">
        <f t="shared" si="275"/>
        <v>#DIV/0!</v>
      </c>
      <c r="Q175" s="467"/>
      <c r="R175" s="193" t="s">
        <v>180</v>
      </c>
      <c r="S175" s="203"/>
      <c r="T175" s="203"/>
      <c r="U175" s="204" t="e">
        <f t="shared" si="284"/>
        <v>#DIV/0!</v>
      </c>
      <c r="V175" s="205">
        <v>76</v>
      </c>
      <c r="W175" s="205">
        <v>76</v>
      </c>
      <c r="X175" s="203"/>
      <c r="Y175" s="203"/>
      <c r="Z175" s="204" t="e">
        <f t="shared" si="285"/>
        <v>#DIV/0!</v>
      </c>
      <c r="AA175" s="205">
        <v>76</v>
      </c>
      <c r="AB175" s="205">
        <v>76</v>
      </c>
      <c r="AC175" s="192" t="e">
        <f t="shared" si="286"/>
        <v>#DIV/0!</v>
      </c>
      <c r="AD175" s="192" t="e">
        <f t="shared" si="287"/>
        <v>#DIV/0!</v>
      </c>
      <c r="AE175" s="189" t="e">
        <f t="shared" si="276"/>
        <v>#DIV/0!</v>
      </c>
      <c r="AG175" s="467"/>
      <c r="AH175" s="193" t="s">
        <v>180</v>
      </c>
      <c r="AI175" s="203"/>
      <c r="AJ175" s="203"/>
      <c r="AK175" s="204" t="e">
        <f t="shared" si="288"/>
        <v>#DIV/0!</v>
      </c>
      <c r="AL175" s="205">
        <v>76</v>
      </c>
      <c r="AM175" s="205">
        <v>76</v>
      </c>
      <c r="AN175" s="203"/>
      <c r="AO175" s="203"/>
      <c r="AP175" s="204" t="e">
        <f t="shared" si="289"/>
        <v>#DIV/0!</v>
      </c>
      <c r="AQ175" s="205">
        <v>76</v>
      </c>
      <c r="AR175" s="205">
        <v>76</v>
      </c>
      <c r="AS175" s="192" t="e">
        <f t="shared" si="290"/>
        <v>#DIV/0!</v>
      </c>
      <c r="AT175" s="192" t="e">
        <f t="shared" si="291"/>
        <v>#DIV/0!</v>
      </c>
      <c r="AU175" s="189" t="e">
        <f t="shared" si="277"/>
        <v>#DIV/0!</v>
      </c>
      <c r="AW175" s="467"/>
      <c r="AX175" s="193" t="s">
        <v>180</v>
      </c>
      <c r="AY175" s="203"/>
      <c r="AZ175" s="203"/>
      <c r="BA175" s="204" t="e">
        <f t="shared" si="292"/>
        <v>#DIV/0!</v>
      </c>
      <c r="BB175" s="205">
        <v>76</v>
      </c>
      <c r="BC175" s="205">
        <v>76</v>
      </c>
      <c r="BD175" s="203"/>
      <c r="BE175" s="203"/>
      <c r="BF175" s="204" t="e">
        <f t="shared" si="293"/>
        <v>#DIV/0!</v>
      </c>
      <c r="BG175" s="205">
        <v>76</v>
      </c>
      <c r="BH175" s="205">
        <v>76</v>
      </c>
      <c r="BI175" s="192" t="e">
        <f t="shared" si="294"/>
        <v>#DIV/0!</v>
      </c>
      <c r="BJ175" s="192" t="e">
        <f t="shared" si="295"/>
        <v>#DIV/0!</v>
      </c>
      <c r="BK175" s="189" t="e">
        <f t="shared" si="278"/>
        <v>#DIV/0!</v>
      </c>
      <c r="BM175" s="467"/>
      <c r="BN175" s="193" t="s">
        <v>180</v>
      </c>
      <c r="BO175" s="203"/>
      <c r="BP175" s="203"/>
      <c r="BQ175" s="204" t="e">
        <f t="shared" si="296"/>
        <v>#DIV/0!</v>
      </c>
      <c r="BR175" s="205">
        <v>76</v>
      </c>
      <c r="BS175" s="205">
        <v>76</v>
      </c>
      <c r="BT175" s="203"/>
      <c r="BU175" s="203"/>
      <c r="BV175" s="204" t="e">
        <f t="shared" si="297"/>
        <v>#DIV/0!</v>
      </c>
      <c r="BW175" s="205">
        <v>76</v>
      </c>
      <c r="BX175" s="205">
        <v>76</v>
      </c>
      <c r="BY175" s="192" t="e">
        <f t="shared" si="298"/>
        <v>#DIV/0!</v>
      </c>
      <c r="BZ175" s="192" t="e">
        <f t="shared" si="299"/>
        <v>#DIV/0!</v>
      </c>
      <c r="CA175" s="189" t="e">
        <f t="shared" si="279"/>
        <v>#DIV/0!</v>
      </c>
    </row>
    <row r="176" spans="1:79" ht="14.4" customHeight="1" x14ac:dyDescent="0.3">
      <c r="A176" s="467" t="s">
        <v>181</v>
      </c>
      <c r="B176" s="190" t="s">
        <v>182</v>
      </c>
      <c r="C176" s="102"/>
      <c r="D176" s="102"/>
      <c r="E176" s="201" t="e">
        <f t="shared" si="280"/>
        <v>#DIV/0!</v>
      </c>
      <c r="F176" s="202">
        <v>10</v>
      </c>
      <c r="G176" s="202">
        <v>10</v>
      </c>
      <c r="H176" s="102"/>
      <c r="I176" s="102"/>
      <c r="J176" s="201" t="e">
        <f t="shared" si="281"/>
        <v>#DIV/0!</v>
      </c>
      <c r="K176" s="202">
        <v>10</v>
      </c>
      <c r="L176" s="202">
        <v>10</v>
      </c>
      <c r="M176" s="189" t="e">
        <f t="shared" si="282"/>
        <v>#DIV/0!</v>
      </c>
      <c r="N176" s="189" t="e">
        <f t="shared" si="283"/>
        <v>#DIV/0!</v>
      </c>
      <c r="O176" s="189" t="e">
        <f t="shared" si="275"/>
        <v>#DIV/0!</v>
      </c>
      <c r="Q176" s="467" t="s">
        <v>181</v>
      </c>
      <c r="R176" s="190" t="s">
        <v>182</v>
      </c>
      <c r="S176" s="102"/>
      <c r="T176" s="102"/>
      <c r="U176" s="201" t="e">
        <f t="shared" si="284"/>
        <v>#DIV/0!</v>
      </c>
      <c r="V176" s="202">
        <v>10</v>
      </c>
      <c r="W176" s="202">
        <v>10</v>
      </c>
      <c r="X176" s="102"/>
      <c r="Y176" s="102"/>
      <c r="Z176" s="201" t="e">
        <f t="shared" si="285"/>
        <v>#DIV/0!</v>
      </c>
      <c r="AA176" s="202">
        <v>10</v>
      </c>
      <c r="AB176" s="202">
        <v>10</v>
      </c>
      <c r="AC176" s="189" t="e">
        <f t="shared" si="286"/>
        <v>#DIV/0!</v>
      </c>
      <c r="AD176" s="189" t="e">
        <f t="shared" si="287"/>
        <v>#DIV/0!</v>
      </c>
      <c r="AE176" s="189" t="e">
        <f t="shared" si="276"/>
        <v>#DIV/0!</v>
      </c>
      <c r="AG176" s="467" t="s">
        <v>181</v>
      </c>
      <c r="AH176" s="190" t="s">
        <v>182</v>
      </c>
      <c r="AI176" s="102"/>
      <c r="AJ176" s="102"/>
      <c r="AK176" s="201" t="e">
        <f t="shared" si="288"/>
        <v>#DIV/0!</v>
      </c>
      <c r="AL176" s="202">
        <v>10</v>
      </c>
      <c r="AM176" s="202">
        <v>10</v>
      </c>
      <c r="AN176" s="102"/>
      <c r="AO176" s="102"/>
      <c r="AP176" s="201" t="e">
        <f t="shared" si="289"/>
        <v>#DIV/0!</v>
      </c>
      <c r="AQ176" s="202">
        <v>10</v>
      </c>
      <c r="AR176" s="202">
        <v>10</v>
      </c>
      <c r="AS176" s="189" t="e">
        <f t="shared" si="290"/>
        <v>#DIV/0!</v>
      </c>
      <c r="AT176" s="189" t="e">
        <f t="shared" si="291"/>
        <v>#DIV/0!</v>
      </c>
      <c r="AU176" s="189" t="e">
        <f t="shared" si="277"/>
        <v>#DIV/0!</v>
      </c>
      <c r="AW176" s="467" t="s">
        <v>181</v>
      </c>
      <c r="AX176" s="190" t="s">
        <v>182</v>
      </c>
      <c r="AY176" s="102"/>
      <c r="AZ176" s="102"/>
      <c r="BA176" s="201" t="e">
        <f t="shared" si="292"/>
        <v>#DIV/0!</v>
      </c>
      <c r="BB176" s="202">
        <v>10</v>
      </c>
      <c r="BC176" s="202">
        <v>10</v>
      </c>
      <c r="BD176" s="102"/>
      <c r="BE176" s="102"/>
      <c r="BF176" s="201" t="e">
        <f t="shared" si="293"/>
        <v>#DIV/0!</v>
      </c>
      <c r="BG176" s="202">
        <v>10</v>
      </c>
      <c r="BH176" s="202">
        <v>10</v>
      </c>
      <c r="BI176" s="189" t="e">
        <f t="shared" si="294"/>
        <v>#DIV/0!</v>
      </c>
      <c r="BJ176" s="189" t="e">
        <f t="shared" si="295"/>
        <v>#DIV/0!</v>
      </c>
      <c r="BK176" s="189" t="e">
        <f t="shared" si="278"/>
        <v>#DIV/0!</v>
      </c>
      <c r="BM176" s="467" t="s">
        <v>181</v>
      </c>
      <c r="BN176" s="190" t="s">
        <v>182</v>
      </c>
      <c r="BO176" s="102"/>
      <c r="BP176" s="102"/>
      <c r="BQ176" s="201" t="e">
        <f t="shared" si="296"/>
        <v>#DIV/0!</v>
      </c>
      <c r="BR176" s="202">
        <v>10</v>
      </c>
      <c r="BS176" s="202">
        <v>10</v>
      </c>
      <c r="BT176" s="102"/>
      <c r="BU176" s="102"/>
      <c r="BV176" s="201" t="e">
        <f t="shared" si="297"/>
        <v>#DIV/0!</v>
      </c>
      <c r="BW176" s="202">
        <v>10</v>
      </c>
      <c r="BX176" s="202">
        <v>10</v>
      </c>
      <c r="BY176" s="189" t="e">
        <f t="shared" si="298"/>
        <v>#DIV/0!</v>
      </c>
      <c r="BZ176" s="189" t="e">
        <f t="shared" si="299"/>
        <v>#DIV/0!</v>
      </c>
      <c r="CA176" s="189" t="e">
        <f t="shared" si="279"/>
        <v>#DIV/0!</v>
      </c>
    </row>
    <row r="177" spans="1:79" x14ac:dyDescent="0.3">
      <c r="A177" s="467"/>
      <c r="B177" s="197" t="s">
        <v>183</v>
      </c>
      <c r="C177" s="102"/>
      <c r="D177" s="102"/>
      <c r="E177" s="201" t="e">
        <f t="shared" si="280"/>
        <v>#DIV/0!</v>
      </c>
      <c r="F177" s="202">
        <v>30</v>
      </c>
      <c r="G177" s="202">
        <v>30</v>
      </c>
      <c r="H177" s="102"/>
      <c r="I177" s="102"/>
      <c r="J177" s="201" t="e">
        <f t="shared" si="281"/>
        <v>#DIV/0!</v>
      </c>
      <c r="K177" s="202">
        <v>30</v>
      </c>
      <c r="L177" s="202">
        <v>30</v>
      </c>
      <c r="M177" s="189" t="e">
        <f t="shared" si="282"/>
        <v>#DIV/0!</v>
      </c>
      <c r="N177" s="189" t="e">
        <f t="shared" si="283"/>
        <v>#DIV/0!</v>
      </c>
      <c r="O177" s="189" t="e">
        <f t="shared" si="275"/>
        <v>#DIV/0!</v>
      </c>
      <c r="Q177" s="467"/>
      <c r="R177" s="197" t="s">
        <v>183</v>
      </c>
      <c r="S177" s="102"/>
      <c r="T177" s="102"/>
      <c r="U177" s="201" t="e">
        <f t="shared" si="284"/>
        <v>#DIV/0!</v>
      </c>
      <c r="V177" s="202">
        <v>30</v>
      </c>
      <c r="W177" s="202">
        <v>30</v>
      </c>
      <c r="X177" s="102"/>
      <c r="Y177" s="102"/>
      <c r="Z177" s="201" t="e">
        <f t="shared" si="285"/>
        <v>#DIV/0!</v>
      </c>
      <c r="AA177" s="202">
        <v>30</v>
      </c>
      <c r="AB177" s="202">
        <v>30</v>
      </c>
      <c r="AC177" s="189" t="e">
        <f t="shared" si="286"/>
        <v>#DIV/0!</v>
      </c>
      <c r="AD177" s="189" t="e">
        <f t="shared" si="287"/>
        <v>#DIV/0!</v>
      </c>
      <c r="AE177" s="189" t="e">
        <f t="shared" si="276"/>
        <v>#DIV/0!</v>
      </c>
      <c r="AG177" s="467"/>
      <c r="AH177" s="197" t="s">
        <v>183</v>
      </c>
      <c r="AI177" s="102"/>
      <c r="AJ177" s="102"/>
      <c r="AK177" s="201" t="e">
        <f t="shared" si="288"/>
        <v>#DIV/0!</v>
      </c>
      <c r="AL177" s="202">
        <v>30</v>
      </c>
      <c r="AM177" s="202">
        <v>30</v>
      </c>
      <c r="AN177" s="102"/>
      <c r="AO177" s="102"/>
      <c r="AP177" s="201" t="e">
        <f t="shared" si="289"/>
        <v>#DIV/0!</v>
      </c>
      <c r="AQ177" s="202">
        <v>30</v>
      </c>
      <c r="AR177" s="202">
        <v>30</v>
      </c>
      <c r="AS177" s="189" t="e">
        <f t="shared" si="290"/>
        <v>#DIV/0!</v>
      </c>
      <c r="AT177" s="189" t="e">
        <f t="shared" si="291"/>
        <v>#DIV/0!</v>
      </c>
      <c r="AU177" s="189" t="e">
        <f t="shared" si="277"/>
        <v>#DIV/0!</v>
      </c>
      <c r="AW177" s="467"/>
      <c r="AX177" s="197" t="s">
        <v>183</v>
      </c>
      <c r="AY177" s="102"/>
      <c r="AZ177" s="102"/>
      <c r="BA177" s="201" t="e">
        <f t="shared" si="292"/>
        <v>#DIV/0!</v>
      </c>
      <c r="BB177" s="202">
        <v>30</v>
      </c>
      <c r="BC177" s="202">
        <v>30</v>
      </c>
      <c r="BD177" s="102"/>
      <c r="BE177" s="102"/>
      <c r="BF177" s="201" t="e">
        <f t="shared" si="293"/>
        <v>#DIV/0!</v>
      </c>
      <c r="BG177" s="202">
        <v>30</v>
      </c>
      <c r="BH177" s="202">
        <v>30</v>
      </c>
      <c r="BI177" s="189" t="e">
        <f t="shared" si="294"/>
        <v>#DIV/0!</v>
      </c>
      <c r="BJ177" s="189" t="e">
        <f t="shared" si="295"/>
        <v>#DIV/0!</v>
      </c>
      <c r="BK177" s="189" t="e">
        <f t="shared" si="278"/>
        <v>#DIV/0!</v>
      </c>
      <c r="BM177" s="467"/>
      <c r="BN177" s="197" t="s">
        <v>183</v>
      </c>
      <c r="BO177" s="102"/>
      <c r="BP177" s="102"/>
      <c r="BQ177" s="201" t="e">
        <f t="shared" si="296"/>
        <v>#DIV/0!</v>
      </c>
      <c r="BR177" s="202">
        <v>30</v>
      </c>
      <c r="BS177" s="202">
        <v>30</v>
      </c>
      <c r="BT177" s="102"/>
      <c r="BU177" s="102"/>
      <c r="BV177" s="201" t="e">
        <f t="shared" si="297"/>
        <v>#DIV/0!</v>
      </c>
      <c r="BW177" s="202">
        <v>30</v>
      </c>
      <c r="BX177" s="202">
        <v>30</v>
      </c>
      <c r="BY177" s="189" t="e">
        <f t="shared" si="298"/>
        <v>#DIV/0!</v>
      </c>
      <c r="BZ177" s="189" t="e">
        <f t="shared" si="299"/>
        <v>#DIV/0!</v>
      </c>
      <c r="CA177" s="189" t="e">
        <f t="shared" si="279"/>
        <v>#DIV/0!</v>
      </c>
    </row>
  </sheetData>
  <sheetProtection password="D812" sheet="1" objects="1" scenarios="1"/>
  <mergeCells count="805">
    <mergeCell ref="Q167:R168"/>
    <mergeCell ref="A172:A175"/>
    <mergeCell ref="Q172:Q175"/>
    <mergeCell ref="AG172:AG175"/>
    <mergeCell ref="AW172:AW175"/>
    <mergeCell ref="BM172:BM175"/>
    <mergeCell ref="A176:A177"/>
    <mergeCell ref="Q176:Q177"/>
    <mergeCell ref="AG176:AG177"/>
    <mergeCell ref="AW176:AW177"/>
    <mergeCell ref="BM176:BM177"/>
    <mergeCell ref="BO167:BS167"/>
    <mergeCell ref="BT167:BX167"/>
    <mergeCell ref="BY167:CA167"/>
    <mergeCell ref="A169:A171"/>
    <mergeCell ref="Q169:Q171"/>
    <mergeCell ref="AG169:AG171"/>
    <mergeCell ref="AW169:AW171"/>
    <mergeCell ref="BM169:BM171"/>
    <mergeCell ref="AS167:AU167"/>
    <mergeCell ref="AW167:AX168"/>
    <mergeCell ref="AY167:BC167"/>
    <mergeCell ref="BD167:BH167"/>
    <mergeCell ref="BI167:BK167"/>
    <mergeCell ref="BM167:BN168"/>
    <mergeCell ref="S167:W167"/>
    <mergeCell ref="X167:AB167"/>
    <mergeCell ref="AC167:AE167"/>
    <mergeCell ref="AG167:AH168"/>
    <mergeCell ref="AI167:AM167"/>
    <mergeCell ref="AN167:AR167"/>
    <mergeCell ref="A167:B168"/>
    <mergeCell ref="C167:G167"/>
    <mergeCell ref="H167:L167"/>
    <mergeCell ref="M167:O167"/>
    <mergeCell ref="Q154:R155"/>
    <mergeCell ref="A165:O165"/>
    <mergeCell ref="Q165:AE165"/>
    <mergeCell ref="AG165:AU165"/>
    <mergeCell ref="AW165:BK165"/>
    <mergeCell ref="BM165:CA165"/>
    <mergeCell ref="A166:L166"/>
    <mergeCell ref="M166:O166"/>
    <mergeCell ref="Q166:AB166"/>
    <mergeCell ref="AC166:AE166"/>
    <mergeCell ref="AG166:AR166"/>
    <mergeCell ref="AS166:AU166"/>
    <mergeCell ref="AW166:BH166"/>
    <mergeCell ref="BI166:BK166"/>
    <mergeCell ref="BM166:BX166"/>
    <mergeCell ref="BY166:CA166"/>
    <mergeCell ref="A159:A162"/>
    <mergeCell ref="Q159:Q162"/>
    <mergeCell ref="AG159:AG162"/>
    <mergeCell ref="AW159:AW162"/>
    <mergeCell ref="BM159:BM162"/>
    <mergeCell ref="A163:A164"/>
    <mergeCell ref="Q163:Q164"/>
    <mergeCell ref="AG163:AG164"/>
    <mergeCell ref="AW163:AW164"/>
    <mergeCell ref="BM163:BM164"/>
    <mergeCell ref="BO154:BS154"/>
    <mergeCell ref="BT154:BX154"/>
    <mergeCell ref="BY154:CA154"/>
    <mergeCell ref="A156:A158"/>
    <mergeCell ref="Q156:Q158"/>
    <mergeCell ref="AG156:AG158"/>
    <mergeCell ref="AW156:AW158"/>
    <mergeCell ref="BM156:BM158"/>
    <mergeCell ref="AS154:AU154"/>
    <mergeCell ref="AW154:AX155"/>
    <mergeCell ref="AY154:BC154"/>
    <mergeCell ref="BD154:BH154"/>
    <mergeCell ref="BI154:BK154"/>
    <mergeCell ref="BM154:BN155"/>
    <mergeCell ref="S154:W154"/>
    <mergeCell ref="X154:AB154"/>
    <mergeCell ref="AC154:AE154"/>
    <mergeCell ref="AG154:AH155"/>
    <mergeCell ref="AI154:AM154"/>
    <mergeCell ref="AN154:AR154"/>
    <mergeCell ref="A154:B155"/>
    <mergeCell ref="C154:G154"/>
    <mergeCell ref="H154:L154"/>
    <mergeCell ref="M154:O154"/>
    <mergeCell ref="Q140:R141"/>
    <mergeCell ref="A152:O152"/>
    <mergeCell ref="Q152:AE152"/>
    <mergeCell ref="AG152:AU152"/>
    <mergeCell ref="AW152:BK152"/>
    <mergeCell ref="BM152:CA152"/>
    <mergeCell ref="A153:L153"/>
    <mergeCell ref="M153:O153"/>
    <mergeCell ref="Q153:AB153"/>
    <mergeCell ref="AC153:AE153"/>
    <mergeCell ref="AG153:AR153"/>
    <mergeCell ref="AS153:AU153"/>
    <mergeCell ref="AW153:BH153"/>
    <mergeCell ref="BI153:BK153"/>
    <mergeCell ref="BM153:BX153"/>
    <mergeCell ref="BY153:CA153"/>
    <mergeCell ref="A146:A149"/>
    <mergeCell ref="Q146:Q149"/>
    <mergeCell ref="AG146:AG149"/>
    <mergeCell ref="AW146:AW149"/>
    <mergeCell ref="BM146:BM149"/>
    <mergeCell ref="A150:A151"/>
    <mergeCell ref="Q150:Q151"/>
    <mergeCell ref="AG150:AG151"/>
    <mergeCell ref="AW150:AW151"/>
    <mergeCell ref="BM150:BM151"/>
    <mergeCell ref="BO140:BS140"/>
    <mergeCell ref="BT140:BX140"/>
    <mergeCell ref="BY140:CA140"/>
    <mergeCell ref="A142:A145"/>
    <mergeCell ref="Q142:Q145"/>
    <mergeCell ref="AG142:AG145"/>
    <mergeCell ref="AW142:AW145"/>
    <mergeCell ref="BM142:BM145"/>
    <mergeCell ref="AS140:AU140"/>
    <mergeCell ref="AW140:AX141"/>
    <mergeCell ref="AY140:BC140"/>
    <mergeCell ref="BD140:BH140"/>
    <mergeCell ref="BI140:BK140"/>
    <mergeCell ref="BM140:BN141"/>
    <mergeCell ref="S140:W140"/>
    <mergeCell ref="X140:AB140"/>
    <mergeCell ref="AC140:AE140"/>
    <mergeCell ref="AG140:AH141"/>
    <mergeCell ref="AI140:AM140"/>
    <mergeCell ref="AN140:AR140"/>
    <mergeCell ref="A140:B141"/>
    <mergeCell ref="C140:G140"/>
    <mergeCell ref="H140:L140"/>
    <mergeCell ref="M140:O140"/>
    <mergeCell ref="A138:O138"/>
    <mergeCell ref="Q138:AE138"/>
    <mergeCell ref="AG138:AU138"/>
    <mergeCell ref="AW138:BK138"/>
    <mergeCell ref="BM138:CA138"/>
    <mergeCell ref="A139:L139"/>
    <mergeCell ref="M139:O139"/>
    <mergeCell ref="Q139:AB139"/>
    <mergeCell ref="AC139:AE139"/>
    <mergeCell ref="AG139:AR139"/>
    <mergeCell ref="AS139:AU139"/>
    <mergeCell ref="AW139:BH139"/>
    <mergeCell ref="BI139:BK139"/>
    <mergeCell ref="BM139:BX139"/>
    <mergeCell ref="BY139:CA139"/>
    <mergeCell ref="A136:B136"/>
    <mergeCell ref="Q136:R136"/>
    <mergeCell ref="AG136:AH136"/>
    <mergeCell ref="AW136:AX136"/>
    <mergeCell ref="BM136:BN136"/>
    <mergeCell ref="A137:B137"/>
    <mergeCell ref="Q137:R137"/>
    <mergeCell ref="AG137:AH137"/>
    <mergeCell ref="AW137:AX137"/>
    <mergeCell ref="BM137:BN137"/>
    <mergeCell ref="A134:B134"/>
    <mergeCell ref="Q134:R134"/>
    <mergeCell ref="AG134:AH134"/>
    <mergeCell ref="AW134:AX134"/>
    <mergeCell ref="BM134:BN134"/>
    <mergeCell ref="A135:B135"/>
    <mergeCell ref="Q135:R135"/>
    <mergeCell ref="AG135:AH135"/>
    <mergeCell ref="AW135:AX135"/>
    <mergeCell ref="BM135:BN135"/>
    <mergeCell ref="A132:B132"/>
    <mergeCell ref="Q132:R132"/>
    <mergeCell ref="AG132:AH132"/>
    <mergeCell ref="AW132:AX132"/>
    <mergeCell ref="BM132:BN132"/>
    <mergeCell ref="A133:B133"/>
    <mergeCell ref="Q133:R133"/>
    <mergeCell ref="AG133:AH133"/>
    <mergeCell ref="AW133:AX133"/>
    <mergeCell ref="BM133:BN133"/>
    <mergeCell ref="A130:B130"/>
    <mergeCell ref="Q130:R130"/>
    <mergeCell ref="AG130:AH130"/>
    <mergeCell ref="AW130:AX130"/>
    <mergeCell ref="BM130:BN130"/>
    <mergeCell ref="A131:B131"/>
    <mergeCell ref="Q131:R131"/>
    <mergeCell ref="AG131:AH131"/>
    <mergeCell ref="AW131:AX131"/>
    <mergeCell ref="BM131:BN131"/>
    <mergeCell ref="BT127:BX127"/>
    <mergeCell ref="BY127:CA127"/>
    <mergeCell ref="A129:B129"/>
    <mergeCell ref="Q129:R129"/>
    <mergeCell ref="AG129:AH129"/>
    <mergeCell ref="AW129:AX129"/>
    <mergeCell ref="BM129:BN129"/>
    <mergeCell ref="AW127:AX128"/>
    <mergeCell ref="AY127:BC127"/>
    <mergeCell ref="BD127:BH127"/>
    <mergeCell ref="BI127:BK127"/>
    <mergeCell ref="BM127:BN128"/>
    <mergeCell ref="BO127:BS127"/>
    <mergeCell ref="X127:AB127"/>
    <mergeCell ref="AC127:AE127"/>
    <mergeCell ref="AG127:AH128"/>
    <mergeCell ref="AI127:AM127"/>
    <mergeCell ref="AN127:AR127"/>
    <mergeCell ref="AS127:AU127"/>
    <mergeCell ref="A127:B128"/>
    <mergeCell ref="C127:G127"/>
    <mergeCell ref="H127:L127"/>
    <mergeCell ref="M127:O127"/>
    <mergeCell ref="Q127:R128"/>
    <mergeCell ref="S127:W127"/>
    <mergeCell ref="A126:L126"/>
    <mergeCell ref="M126:O126"/>
    <mergeCell ref="Q126:AB126"/>
    <mergeCell ref="BP124:BR124"/>
    <mergeCell ref="A125:O125"/>
    <mergeCell ref="Q125:AE125"/>
    <mergeCell ref="AG125:AU125"/>
    <mergeCell ref="AW125:BK125"/>
    <mergeCell ref="BM125:CA125"/>
    <mergeCell ref="AW126:BH126"/>
    <mergeCell ref="BI126:BK126"/>
    <mergeCell ref="BM126:BX126"/>
    <mergeCell ref="BY126:CA126"/>
    <mergeCell ref="AC126:AE126"/>
    <mergeCell ref="AG126:AR126"/>
    <mergeCell ref="AS126:AU126"/>
    <mergeCell ref="A124:B124"/>
    <mergeCell ref="D124:F124"/>
    <mergeCell ref="Q124:R124"/>
    <mergeCell ref="T124:V124"/>
    <mergeCell ref="AG124:AH124"/>
    <mergeCell ref="AJ124:AL124"/>
    <mergeCell ref="AW124:AX124"/>
    <mergeCell ref="AZ124:BB124"/>
    <mergeCell ref="BM124:BN124"/>
    <mergeCell ref="BP122:BR122"/>
    <mergeCell ref="A123:B123"/>
    <mergeCell ref="D123:F123"/>
    <mergeCell ref="Q123:R123"/>
    <mergeCell ref="T123:V123"/>
    <mergeCell ref="AG123:AH123"/>
    <mergeCell ref="AJ123:AL123"/>
    <mergeCell ref="AW123:AX123"/>
    <mergeCell ref="AZ123:BB123"/>
    <mergeCell ref="BM123:BN123"/>
    <mergeCell ref="BP123:BR123"/>
    <mergeCell ref="Q110:R111"/>
    <mergeCell ref="A121:B121"/>
    <mergeCell ref="Q121:R121"/>
    <mergeCell ref="AG121:AH121"/>
    <mergeCell ref="AW121:AX121"/>
    <mergeCell ref="BM121:BN121"/>
    <mergeCell ref="A122:B122"/>
    <mergeCell ref="D122:F122"/>
    <mergeCell ref="Q122:R122"/>
    <mergeCell ref="T122:V122"/>
    <mergeCell ref="AG122:AH122"/>
    <mergeCell ref="AJ122:AL122"/>
    <mergeCell ref="AW122:AX122"/>
    <mergeCell ref="AZ122:BB122"/>
    <mergeCell ref="BM122:BN122"/>
    <mergeCell ref="A115:A118"/>
    <mergeCell ref="Q115:Q118"/>
    <mergeCell ref="AG115:AG118"/>
    <mergeCell ref="AW115:AW118"/>
    <mergeCell ref="BM115:BM118"/>
    <mergeCell ref="A119:A120"/>
    <mergeCell ref="Q119:Q120"/>
    <mergeCell ref="AG119:AG120"/>
    <mergeCell ref="AW119:AW120"/>
    <mergeCell ref="BM119:BM120"/>
    <mergeCell ref="BO110:BS110"/>
    <mergeCell ref="BT110:BX110"/>
    <mergeCell ref="BY110:CA110"/>
    <mergeCell ref="A112:A114"/>
    <mergeCell ref="Q112:Q114"/>
    <mergeCell ref="AG112:AG114"/>
    <mergeCell ref="AW112:AW114"/>
    <mergeCell ref="BM112:BM114"/>
    <mergeCell ref="AS110:AU110"/>
    <mergeCell ref="AW110:AX111"/>
    <mergeCell ref="AY110:BC110"/>
    <mergeCell ref="BD110:BH110"/>
    <mergeCell ref="BI110:BK110"/>
    <mergeCell ref="BM110:BN111"/>
    <mergeCell ref="S110:W110"/>
    <mergeCell ref="X110:AB110"/>
    <mergeCell ref="AC110:AE110"/>
    <mergeCell ref="AG110:AH111"/>
    <mergeCell ref="AI110:AM110"/>
    <mergeCell ref="AN110:AR110"/>
    <mergeCell ref="A110:B111"/>
    <mergeCell ref="C110:G110"/>
    <mergeCell ref="H110:L110"/>
    <mergeCell ref="M110:O110"/>
    <mergeCell ref="Q97:R98"/>
    <mergeCell ref="A108:O108"/>
    <mergeCell ref="Q108:AE108"/>
    <mergeCell ref="AG108:AU108"/>
    <mergeCell ref="AW108:BK108"/>
    <mergeCell ref="BM108:CA108"/>
    <mergeCell ref="A109:L109"/>
    <mergeCell ref="M109:O109"/>
    <mergeCell ref="Q109:AB109"/>
    <mergeCell ref="AC109:AE109"/>
    <mergeCell ref="AG109:AR109"/>
    <mergeCell ref="AS109:AU109"/>
    <mergeCell ref="AW109:BH109"/>
    <mergeCell ref="BI109:BK109"/>
    <mergeCell ref="BM109:BX109"/>
    <mergeCell ref="BY109:CA109"/>
    <mergeCell ref="A102:A105"/>
    <mergeCell ref="Q102:Q105"/>
    <mergeCell ref="AG102:AG105"/>
    <mergeCell ref="AW102:AW105"/>
    <mergeCell ref="BM102:BM105"/>
    <mergeCell ref="A106:A107"/>
    <mergeCell ref="Q106:Q107"/>
    <mergeCell ref="AG106:AG107"/>
    <mergeCell ref="AW106:AW107"/>
    <mergeCell ref="BM106:BM107"/>
    <mergeCell ref="BO97:BS97"/>
    <mergeCell ref="BT97:BX97"/>
    <mergeCell ref="BY97:CA97"/>
    <mergeCell ref="A99:A101"/>
    <mergeCell ref="Q99:Q101"/>
    <mergeCell ref="AG99:AG101"/>
    <mergeCell ref="AW99:AW101"/>
    <mergeCell ref="BM99:BM101"/>
    <mergeCell ref="AS97:AU97"/>
    <mergeCell ref="AW97:AX98"/>
    <mergeCell ref="AY97:BC97"/>
    <mergeCell ref="BD97:BH97"/>
    <mergeCell ref="BI97:BK97"/>
    <mergeCell ref="BM97:BN98"/>
    <mergeCell ref="S97:W97"/>
    <mergeCell ref="X97:AB97"/>
    <mergeCell ref="AC97:AE97"/>
    <mergeCell ref="AG97:AH98"/>
    <mergeCell ref="AI97:AM97"/>
    <mergeCell ref="AN97:AR97"/>
    <mergeCell ref="A97:B98"/>
    <mergeCell ref="C97:G97"/>
    <mergeCell ref="H97:L97"/>
    <mergeCell ref="M97:O97"/>
    <mergeCell ref="Q83:R84"/>
    <mergeCell ref="A95:O95"/>
    <mergeCell ref="Q95:AE95"/>
    <mergeCell ref="AG95:AU95"/>
    <mergeCell ref="AW95:BK95"/>
    <mergeCell ref="BM95:CA95"/>
    <mergeCell ref="A96:L96"/>
    <mergeCell ref="M96:O96"/>
    <mergeCell ref="Q96:AB96"/>
    <mergeCell ref="AC96:AE96"/>
    <mergeCell ref="AG96:AR96"/>
    <mergeCell ref="AS96:AU96"/>
    <mergeCell ref="AW96:BH96"/>
    <mergeCell ref="BI96:BK96"/>
    <mergeCell ref="BM96:BX96"/>
    <mergeCell ref="BY96:CA96"/>
    <mergeCell ref="A89:A92"/>
    <mergeCell ref="Q89:Q92"/>
    <mergeCell ref="AG89:AG92"/>
    <mergeCell ref="AW89:AW92"/>
    <mergeCell ref="BM89:BM92"/>
    <mergeCell ref="A93:A94"/>
    <mergeCell ref="Q93:Q94"/>
    <mergeCell ref="AG93:AG94"/>
    <mergeCell ref="AW93:AW94"/>
    <mergeCell ref="BM93:BM94"/>
    <mergeCell ref="BO83:BS83"/>
    <mergeCell ref="BT83:BX83"/>
    <mergeCell ref="BY83:CA83"/>
    <mergeCell ref="A85:A88"/>
    <mergeCell ref="Q85:Q88"/>
    <mergeCell ref="AG85:AG88"/>
    <mergeCell ref="AW85:AW88"/>
    <mergeCell ref="BM85:BM88"/>
    <mergeCell ref="AS83:AU83"/>
    <mergeCell ref="AW83:AX84"/>
    <mergeCell ref="AY83:BC83"/>
    <mergeCell ref="BD83:BH83"/>
    <mergeCell ref="BI83:BK83"/>
    <mergeCell ref="BM83:BN84"/>
    <mergeCell ref="S83:W83"/>
    <mergeCell ref="X83:AB83"/>
    <mergeCell ref="AC83:AE83"/>
    <mergeCell ref="AG83:AH84"/>
    <mergeCell ref="AI83:AM83"/>
    <mergeCell ref="AN83:AR83"/>
    <mergeCell ref="A83:B84"/>
    <mergeCell ref="C83:G83"/>
    <mergeCell ref="H83:L83"/>
    <mergeCell ref="M83:O83"/>
    <mergeCell ref="A81:O81"/>
    <mergeCell ref="Q81:AE81"/>
    <mergeCell ref="AG81:AU81"/>
    <mergeCell ref="AW81:BK81"/>
    <mergeCell ref="BM81:CA81"/>
    <mergeCell ref="A82:L82"/>
    <mergeCell ref="M82:O82"/>
    <mergeCell ref="Q82:AB82"/>
    <mergeCell ref="AC82:AE82"/>
    <mergeCell ref="AG82:AR82"/>
    <mergeCell ref="AS82:AU82"/>
    <mergeCell ref="AW82:BH82"/>
    <mergeCell ref="BI82:BK82"/>
    <mergeCell ref="BM82:BX82"/>
    <mergeCell ref="BY82:CA82"/>
    <mergeCell ref="A79:B79"/>
    <mergeCell ref="Q79:R79"/>
    <mergeCell ref="AG79:AH79"/>
    <mergeCell ref="AW79:AX79"/>
    <mergeCell ref="BM79:BN79"/>
    <mergeCell ref="A80:B80"/>
    <mergeCell ref="Q80:R80"/>
    <mergeCell ref="AG80:AH80"/>
    <mergeCell ref="AW80:AX80"/>
    <mergeCell ref="BM80:BN80"/>
    <mergeCell ref="A77:B77"/>
    <mergeCell ref="Q77:R77"/>
    <mergeCell ref="AG77:AH77"/>
    <mergeCell ref="AW77:AX77"/>
    <mergeCell ref="BM77:BN77"/>
    <mergeCell ref="A78:B78"/>
    <mergeCell ref="Q78:R78"/>
    <mergeCell ref="AG78:AH78"/>
    <mergeCell ref="AW78:AX78"/>
    <mergeCell ref="BM78:BN78"/>
    <mergeCell ref="A75:B75"/>
    <mergeCell ref="Q75:R75"/>
    <mergeCell ref="AG75:AH75"/>
    <mergeCell ref="AW75:AX75"/>
    <mergeCell ref="BM75:BN75"/>
    <mergeCell ref="A76:B76"/>
    <mergeCell ref="Q76:R76"/>
    <mergeCell ref="AG76:AH76"/>
    <mergeCell ref="AW76:AX76"/>
    <mergeCell ref="BM76:BN76"/>
    <mergeCell ref="A73:B73"/>
    <mergeCell ref="Q73:R73"/>
    <mergeCell ref="AG73:AH73"/>
    <mergeCell ref="AW73:AX73"/>
    <mergeCell ref="BM73:BN73"/>
    <mergeCell ref="A74:B74"/>
    <mergeCell ref="Q74:R74"/>
    <mergeCell ref="AG74:AH74"/>
    <mergeCell ref="AW74:AX74"/>
    <mergeCell ref="BM74:BN74"/>
    <mergeCell ref="BT70:BX70"/>
    <mergeCell ref="BY70:CA70"/>
    <mergeCell ref="A72:B72"/>
    <mergeCell ref="Q72:R72"/>
    <mergeCell ref="AG72:AH72"/>
    <mergeCell ref="AW72:AX72"/>
    <mergeCell ref="BM72:BN72"/>
    <mergeCell ref="AW70:AX71"/>
    <mergeCell ref="AY70:BC70"/>
    <mergeCell ref="BD70:BH70"/>
    <mergeCell ref="BI70:BK70"/>
    <mergeCell ref="BM70:BN71"/>
    <mergeCell ref="BO70:BS70"/>
    <mergeCell ref="X70:AB70"/>
    <mergeCell ref="AC70:AE70"/>
    <mergeCell ref="AG70:AH71"/>
    <mergeCell ref="AI70:AM70"/>
    <mergeCell ref="AN70:AR70"/>
    <mergeCell ref="AS70:AU70"/>
    <mergeCell ref="A70:B71"/>
    <mergeCell ref="C70:G70"/>
    <mergeCell ref="H70:L70"/>
    <mergeCell ref="M70:O70"/>
    <mergeCell ref="Q70:R71"/>
    <mergeCell ref="S70:W70"/>
    <mergeCell ref="A69:L69"/>
    <mergeCell ref="M69:O69"/>
    <mergeCell ref="Q69:AB69"/>
    <mergeCell ref="BP67:BR67"/>
    <mergeCell ref="A68:O68"/>
    <mergeCell ref="Q68:AE68"/>
    <mergeCell ref="AG68:AU68"/>
    <mergeCell ref="AW68:BK68"/>
    <mergeCell ref="BM68:CA68"/>
    <mergeCell ref="AW69:BH69"/>
    <mergeCell ref="BI69:BK69"/>
    <mergeCell ref="BM69:BX69"/>
    <mergeCell ref="BY69:CA69"/>
    <mergeCell ref="AC69:AE69"/>
    <mergeCell ref="AG69:AR69"/>
    <mergeCell ref="AS69:AU69"/>
    <mergeCell ref="A67:B67"/>
    <mergeCell ref="D67:F67"/>
    <mergeCell ref="Q67:R67"/>
    <mergeCell ref="T67:V67"/>
    <mergeCell ref="AG67:AH67"/>
    <mergeCell ref="AJ67:AL67"/>
    <mergeCell ref="AW67:AX67"/>
    <mergeCell ref="AZ67:BB67"/>
    <mergeCell ref="BM67:BN67"/>
    <mergeCell ref="BP65:BR65"/>
    <mergeCell ref="A66:B66"/>
    <mergeCell ref="D66:F66"/>
    <mergeCell ref="Q66:R66"/>
    <mergeCell ref="T66:V66"/>
    <mergeCell ref="AG66:AH66"/>
    <mergeCell ref="AJ66:AL66"/>
    <mergeCell ref="AW66:AX66"/>
    <mergeCell ref="AZ66:BB66"/>
    <mergeCell ref="BM66:BN66"/>
    <mergeCell ref="BP66:BR66"/>
    <mergeCell ref="Q53:R54"/>
    <mergeCell ref="A64:B64"/>
    <mergeCell ref="Q64:R64"/>
    <mergeCell ref="AG64:AH64"/>
    <mergeCell ref="AW64:AX64"/>
    <mergeCell ref="BM64:BN64"/>
    <mergeCell ref="A65:B65"/>
    <mergeCell ref="D65:F65"/>
    <mergeCell ref="Q65:R65"/>
    <mergeCell ref="T65:V65"/>
    <mergeCell ref="AG65:AH65"/>
    <mergeCell ref="AJ65:AL65"/>
    <mergeCell ref="AW65:AX65"/>
    <mergeCell ref="AZ65:BB65"/>
    <mergeCell ref="BM65:BN65"/>
    <mergeCell ref="A58:A61"/>
    <mergeCell ref="Q58:Q61"/>
    <mergeCell ref="AG58:AG61"/>
    <mergeCell ref="AW58:AW61"/>
    <mergeCell ref="BM58:BM61"/>
    <mergeCell ref="A62:A63"/>
    <mergeCell ref="Q62:Q63"/>
    <mergeCell ref="AG62:AG63"/>
    <mergeCell ref="AW62:AW63"/>
    <mergeCell ref="BM62:BM63"/>
    <mergeCell ref="BO53:BS53"/>
    <mergeCell ref="BT53:BX53"/>
    <mergeCell ref="BY53:CA53"/>
    <mergeCell ref="A55:A57"/>
    <mergeCell ref="Q55:Q57"/>
    <mergeCell ref="AG55:AG57"/>
    <mergeCell ref="AW55:AW57"/>
    <mergeCell ref="BM55:BM57"/>
    <mergeCell ref="AS53:AU53"/>
    <mergeCell ref="AW53:AX54"/>
    <mergeCell ref="AY53:BC53"/>
    <mergeCell ref="BD53:BH53"/>
    <mergeCell ref="BI53:BK53"/>
    <mergeCell ref="BM53:BN54"/>
    <mergeCell ref="S53:W53"/>
    <mergeCell ref="X53:AB53"/>
    <mergeCell ref="AC53:AE53"/>
    <mergeCell ref="AG53:AH54"/>
    <mergeCell ref="AI53:AM53"/>
    <mergeCell ref="AN53:AR53"/>
    <mergeCell ref="A53:B54"/>
    <mergeCell ref="C53:G53"/>
    <mergeCell ref="H53:L53"/>
    <mergeCell ref="M53:O53"/>
    <mergeCell ref="Q40:R41"/>
    <mergeCell ref="A51:O51"/>
    <mergeCell ref="Q51:AE51"/>
    <mergeCell ref="AG51:AU51"/>
    <mergeCell ref="AW51:BK51"/>
    <mergeCell ref="BM51:CA51"/>
    <mergeCell ref="A52:L52"/>
    <mergeCell ref="M52:O52"/>
    <mergeCell ref="Q52:AB52"/>
    <mergeCell ref="AC52:AE52"/>
    <mergeCell ref="AG52:AR52"/>
    <mergeCell ref="AS52:AU52"/>
    <mergeCell ref="AW52:BH52"/>
    <mergeCell ref="BI52:BK52"/>
    <mergeCell ref="BM52:BX52"/>
    <mergeCell ref="BY52:CA52"/>
    <mergeCell ref="A45:A48"/>
    <mergeCell ref="Q45:Q48"/>
    <mergeCell ref="AG45:AG48"/>
    <mergeCell ref="AW45:AW48"/>
    <mergeCell ref="BM45:BM48"/>
    <mergeCell ref="A49:A50"/>
    <mergeCell ref="Q49:Q50"/>
    <mergeCell ref="AG49:AG50"/>
    <mergeCell ref="AW49:AW50"/>
    <mergeCell ref="BM49:BM50"/>
    <mergeCell ref="BO40:BS40"/>
    <mergeCell ref="BT40:BX40"/>
    <mergeCell ref="BY40:CA40"/>
    <mergeCell ref="A42:A44"/>
    <mergeCell ref="Q42:Q44"/>
    <mergeCell ref="AG42:AG44"/>
    <mergeCell ref="AW42:AW44"/>
    <mergeCell ref="BM42:BM44"/>
    <mergeCell ref="AS40:AU40"/>
    <mergeCell ref="AW40:AX41"/>
    <mergeCell ref="AY40:BC40"/>
    <mergeCell ref="BD40:BH40"/>
    <mergeCell ref="BI40:BK40"/>
    <mergeCell ref="BM40:BN41"/>
    <mergeCell ref="S40:W40"/>
    <mergeCell ref="X40:AB40"/>
    <mergeCell ref="AC40:AE40"/>
    <mergeCell ref="AG40:AH41"/>
    <mergeCell ref="AI40:AM40"/>
    <mergeCell ref="AN40:AR40"/>
    <mergeCell ref="A40:B41"/>
    <mergeCell ref="C40:G40"/>
    <mergeCell ref="H40:L40"/>
    <mergeCell ref="M40:O40"/>
    <mergeCell ref="Q26:R27"/>
    <mergeCell ref="A38:O38"/>
    <mergeCell ref="Q38:AE38"/>
    <mergeCell ref="AG38:AU38"/>
    <mergeCell ref="AW38:BK38"/>
    <mergeCell ref="BM38:CA38"/>
    <mergeCell ref="A39:L39"/>
    <mergeCell ref="M39:O39"/>
    <mergeCell ref="Q39:AB39"/>
    <mergeCell ref="AC39:AE39"/>
    <mergeCell ref="AG39:AR39"/>
    <mergeCell ref="AS39:AU39"/>
    <mergeCell ref="AW39:BH39"/>
    <mergeCell ref="BI39:BK39"/>
    <mergeCell ref="BM39:BX39"/>
    <mergeCell ref="BY39:CA39"/>
    <mergeCell ref="A32:A35"/>
    <mergeCell ref="Q32:Q35"/>
    <mergeCell ref="AG32:AG35"/>
    <mergeCell ref="AW32:AW35"/>
    <mergeCell ref="BM32:BM35"/>
    <mergeCell ref="A36:A37"/>
    <mergeCell ref="Q36:Q37"/>
    <mergeCell ref="AG36:AG37"/>
    <mergeCell ref="AW36:AW37"/>
    <mergeCell ref="BM36:BM37"/>
    <mergeCell ref="BO26:BS26"/>
    <mergeCell ref="BT26:BX26"/>
    <mergeCell ref="BY26:CA26"/>
    <mergeCell ref="A28:A31"/>
    <mergeCell ref="Q28:Q31"/>
    <mergeCell ref="AG28:AG31"/>
    <mergeCell ref="AW28:AW31"/>
    <mergeCell ref="BM28:BM31"/>
    <mergeCell ref="AS26:AU26"/>
    <mergeCell ref="AW26:AX27"/>
    <mergeCell ref="AY26:BC26"/>
    <mergeCell ref="BD26:BH26"/>
    <mergeCell ref="BI26:BK26"/>
    <mergeCell ref="BM26:BN27"/>
    <mergeCell ref="S26:W26"/>
    <mergeCell ref="X26:AB26"/>
    <mergeCell ref="AC26:AE26"/>
    <mergeCell ref="AG26:AH27"/>
    <mergeCell ref="AI26:AM26"/>
    <mergeCell ref="AN26:AR26"/>
    <mergeCell ref="A26:B27"/>
    <mergeCell ref="C26:G26"/>
    <mergeCell ref="H26:L26"/>
    <mergeCell ref="M26:O26"/>
    <mergeCell ref="A24:O24"/>
    <mergeCell ref="Q24:AE24"/>
    <mergeCell ref="AG24:AU24"/>
    <mergeCell ref="AW24:BK24"/>
    <mergeCell ref="BM24:CA24"/>
    <mergeCell ref="A25:L25"/>
    <mergeCell ref="M25:O25"/>
    <mergeCell ref="Q25:AB25"/>
    <mergeCell ref="AC25:AE25"/>
    <mergeCell ref="AG25:AR25"/>
    <mergeCell ref="AS25:AU25"/>
    <mergeCell ref="AW25:BH25"/>
    <mergeCell ref="BI25:BK25"/>
    <mergeCell ref="BM25:BX25"/>
    <mergeCell ref="BY25:CA25"/>
    <mergeCell ref="A22:B22"/>
    <mergeCell ref="Q22:R22"/>
    <mergeCell ref="AG22:AH22"/>
    <mergeCell ref="AW22:AX22"/>
    <mergeCell ref="BM22:BN22"/>
    <mergeCell ref="A23:B23"/>
    <mergeCell ref="Q23:R23"/>
    <mergeCell ref="AG23:AH23"/>
    <mergeCell ref="AW23:AX23"/>
    <mergeCell ref="BM23:BN23"/>
    <mergeCell ref="A20:B20"/>
    <mergeCell ref="Q20:R20"/>
    <mergeCell ref="AG20:AH20"/>
    <mergeCell ref="AW20:AX20"/>
    <mergeCell ref="BM20:BN20"/>
    <mergeCell ref="A21:B21"/>
    <mergeCell ref="Q21:R21"/>
    <mergeCell ref="AG21:AH21"/>
    <mergeCell ref="AW21:AX21"/>
    <mergeCell ref="BM21:BN21"/>
    <mergeCell ref="A18:B18"/>
    <mergeCell ref="Q18:R18"/>
    <mergeCell ref="AG18:AH18"/>
    <mergeCell ref="AW18:AX18"/>
    <mergeCell ref="BM18:BN18"/>
    <mergeCell ref="A19:B19"/>
    <mergeCell ref="Q19:R19"/>
    <mergeCell ref="AG19:AH19"/>
    <mergeCell ref="AW19:AX19"/>
    <mergeCell ref="BM19:BN19"/>
    <mergeCell ref="A16:B16"/>
    <mergeCell ref="Q16:R16"/>
    <mergeCell ref="AG16:AH16"/>
    <mergeCell ref="AW16:AX16"/>
    <mergeCell ref="BM16:BN16"/>
    <mergeCell ref="A17:B17"/>
    <mergeCell ref="Q17:R17"/>
    <mergeCell ref="AG17:AH17"/>
    <mergeCell ref="AW17:AX17"/>
    <mergeCell ref="BM17:BN17"/>
    <mergeCell ref="A15:B15"/>
    <mergeCell ref="Q15:R15"/>
    <mergeCell ref="AG15:AH15"/>
    <mergeCell ref="AW15:AX15"/>
    <mergeCell ref="BM15:BN15"/>
    <mergeCell ref="AW13:AX14"/>
    <mergeCell ref="AY13:BC13"/>
    <mergeCell ref="BD13:BH13"/>
    <mergeCell ref="BI13:BK13"/>
    <mergeCell ref="BM13:BN14"/>
    <mergeCell ref="X13:AB13"/>
    <mergeCell ref="AC13:AE13"/>
    <mergeCell ref="AG13:AH14"/>
    <mergeCell ref="AI13:AM13"/>
    <mergeCell ref="AN13:AR13"/>
    <mergeCell ref="AS13:AU13"/>
    <mergeCell ref="A13:B14"/>
    <mergeCell ref="C13:G13"/>
    <mergeCell ref="H13:L13"/>
    <mergeCell ref="M13:O13"/>
    <mergeCell ref="Q13:R14"/>
    <mergeCell ref="S13:W13"/>
    <mergeCell ref="M12:O12"/>
    <mergeCell ref="Q12:AB12"/>
    <mergeCell ref="A11:O11"/>
    <mergeCell ref="Q11:AE11"/>
    <mergeCell ref="AG11:AU11"/>
    <mergeCell ref="AW11:BK11"/>
    <mergeCell ref="BM11:CA11"/>
    <mergeCell ref="AW12:BH12"/>
    <mergeCell ref="BI12:BK12"/>
    <mergeCell ref="BM12:BX12"/>
    <mergeCell ref="BY12:CA12"/>
    <mergeCell ref="AC12:AE12"/>
    <mergeCell ref="AG12:AR12"/>
    <mergeCell ref="AS12:AU12"/>
    <mergeCell ref="BT13:BX13"/>
    <mergeCell ref="BY13:CA13"/>
    <mergeCell ref="BO13:BS13"/>
    <mergeCell ref="AW9:AX9"/>
    <mergeCell ref="AZ9:BB9"/>
    <mergeCell ref="BM9:BN9"/>
    <mergeCell ref="BP9:BR9"/>
    <mergeCell ref="A10:B10"/>
    <mergeCell ref="D10:F10"/>
    <mergeCell ref="Q10:R10"/>
    <mergeCell ref="T10:V10"/>
    <mergeCell ref="AG10:AH10"/>
    <mergeCell ref="AJ10:AL10"/>
    <mergeCell ref="AW10:AX10"/>
    <mergeCell ref="AZ10:BB10"/>
    <mergeCell ref="BM10:BN10"/>
    <mergeCell ref="BP10:BR10"/>
    <mergeCell ref="A9:B9"/>
    <mergeCell ref="D9:F9"/>
    <mergeCell ref="Q9:R9"/>
    <mergeCell ref="T9:V9"/>
    <mergeCell ref="AG9:AH9"/>
    <mergeCell ref="AJ9:AL9"/>
    <mergeCell ref="A12:L12"/>
    <mergeCell ref="A8:B8"/>
    <mergeCell ref="D8:F8"/>
    <mergeCell ref="Q8:R8"/>
    <mergeCell ref="T8:V8"/>
    <mergeCell ref="AG8:AH8"/>
    <mergeCell ref="AJ8:AL8"/>
    <mergeCell ref="BM6:BP6"/>
    <mergeCell ref="A7:B7"/>
    <mergeCell ref="Q7:R7"/>
    <mergeCell ref="AG7:AH7"/>
    <mergeCell ref="AW7:AX7"/>
    <mergeCell ref="BM7:BN7"/>
    <mergeCell ref="AW8:AX8"/>
    <mergeCell ref="AZ8:BB8"/>
    <mergeCell ref="BM8:BN8"/>
    <mergeCell ref="BP8:BR8"/>
    <mergeCell ref="B1:L1"/>
    <mergeCell ref="B2:L2"/>
    <mergeCell ref="B3:L3"/>
    <mergeCell ref="B4:L4"/>
    <mergeCell ref="A5:L5"/>
    <mergeCell ref="A6:D6"/>
    <mergeCell ref="Q6:T6"/>
    <mergeCell ref="AG6:AJ6"/>
    <mergeCell ref="AW6:AZ6"/>
  </mergeCells>
  <conditionalFormatting sqref="E157:E164 J156:J164 E129:E130">
    <cfRule type="cellIs" dxfId="1664" priority="389" operator="lessThan">
      <formula>50</formula>
    </cfRule>
    <cfRule type="cellIs" dxfId="1663" priority="390" operator="greaterThanOrEqual">
      <formula>50</formula>
    </cfRule>
  </conditionalFormatting>
  <conditionalFormatting sqref="E131:E137">
    <cfRule type="cellIs" dxfId="1662" priority="387" operator="lessThan">
      <formula>50</formula>
    </cfRule>
    <cfRule type="cellIs" dxfId="1661" priority="388" operator="greaterThanOrEqual">
      <formula>50</formula>
    </cfRule>
  </conditionalFormatting>
  <conditionalFormatting sqref="J129:J137">
    <cfRule type="cellIs" dxfId="1660" priority="385" operator="lessThan">
      <formula>50</formula>
    </cfRule>
    <cfRule type="cellIs" dxfId="1659" priority="386" operator="greaterThanOrEqual">
      <formula>50</formula>
    </cfRule>
  </conditionalFormatting>
  <conditionalFormatting sqref="E142">
    <cfRule type="cellIs" dxfId="1658" priority="383" operator="lessThan">
      <formula>50</formula>
    </cfRule>
    <cfRule type="cellIs" dxfId="1657" priority="384" operator="greaterThanOrEqual">
      <formula>50</formula>
    </cfRule>
  </conditionalFormatting>
  <conditionalFormatting sqref="E143:E151">
    <cfRule type="cellIs" dxfId="1656" priority="381" operator="lessThan">
      <formula>50</formula>
    </cfRule>
    <cfRule type="cellIs" dxfId="1655" priority="382" operator="greaterThanOrEqual">
      <formula>50</formula>
    </cfRule>
  </conditionalFormatting>
  <conditionalFormatting sqref="J142:J151">
    <cfRule type="cellIs" dxfId="1654" priority="379" operator="lessThan">
      <formula>50</formula>
    </cfRule>
    <cfRule type="cellIs" dxfId="1653" priority="380" operator="greaterThanOrEqual">
      <formula>50</formula>
    </cfRule>
  </conditionalFormatting>
  <conditionalFormatting sqref="E156">
    <cfRule type="cellIs" dxfId="1652" priority="377" operator="lessThan">
      <formula>50</formula>
    </cfRule>
    <cfRule type="cellIs" dxfId="1651" priority="378" operator="greaterThanOrEqual">
      <formula>50</formula>
    </cfRule>
  </conditionalFormatting>
  <conditionalFormatting sqref="E170:E177 J169:J177">
    <cfRule type="cellIs" dxfId="1650" priority="375" operator="lessThan">
      <formula>50</formula>
    </cfRule>
    <cfRule type="cellIs" dxfId="1649" priority="376" operator="greaterThanOrEqual">
      <formula>50</formula>
    </cfRule>
  </conditionalFormatting>
  <conditionalFormatting sqref="E169">
    <cfRule type="cellIs" dxfId="1648" priority="373" operator="lessThan">
      <formula>50</formula>
    </cfRule>
    <cfRule type="cellIs" dxfId="1647" priority="374" operator="greaterThanOrEqual">
      <formula>50</formula>
    </cfRule>
  </conditionalFormatting>
  <conditionalFormatting sqref="O129:O137">
    <cfRule type="cellIs" dxfId="1646" priority="371" operator="greaterThan">
      <formula>N129</formula>
    </cfRule>
    <cfRule type="cellIs" dxfId="1645" priority="372" operator="lessThan">
      <formula>N129</formula>
    </cfRule>
  </conditionalFormatting>
  <conditionalFormatting sqref="O142:O151">
    <cfRule type="cellIs" dxfId="1644" priority="369" operator="greaterThan">
      <formula>N142</formula>
    </cfRule>
    <cfRule type="cellIs" dxfId="1643" priority="370" operator="lessThan">
      <formula>N142</formula>
    </cfRule>
  </conditionalFormatting>
  <conditionalFormatting sqref="O156:O164">
    <cfRule type="cellIs" dxfId="1642" priority="367" operator="greaterThan">
      <formula>N156</formula>
    </cfRule>
    <cfRule type="cellIs" dxfId="1641" priority="368" operator="lessThan">
      <formula>N156</formula>
    </cfRule>
  </conditionalFormatting>
  <conditionalFormatting sqref="O169:O177">
    <cfRule type="cellIs" dxfId="1640" priority="365" operator="greaterThan">
      <formula>N169</formula>
    </cfRule>
    <cfRule type="cellIs" dxfId="1639" priority="366" operator="lessThan">
      <formula>N169</formula>
    </cfRule>
  </conditionalFormatting>
  <conditionalFormatting sqref="E100:E107 J99:J107 E72:E73">
    <cfRule type="cellIs" dxfId="1638" priority="363" operator="lessThan">
      <formula>50</formula>
    </cfRule>
    <cfRule type="cellIs" dxfId="1637" priority="364" operator="greaterThanOrEqual">
      <formula>50</formula>
    </cfRule>
  </conditionalFormatting>
  <conditionalFormatting sqref="E74:E80">
    <cfRule type="cellIs" dxfId="1636" priority="361" operator="lessThan">
      <formula>50</formula>
    </cfRule>
    <cfRule type="cellIs" dxfId="1635" priority="362" operator="greaterThanOrEqual">
      <formula>50</formula>
    </cfRule>
  </conditionalFormatting>
  <conditionalFormatting sqref="J72:J80">
    <cfRule type="cellIs" dxfId="1634" priority="359" operator="lessThan">
      <formula>50</formula>
    </cfRule>
    <cfRule type="cellIs" dxfId="1633" priority="360" operator="greaterThanOrEqual">
      <formula>50</formula>
    </cfRule>
  </conditionalFormatting>
  <conditionalFormatting sqref="E85">
    <cfRule type="cellIs" dxfId="1632" priority="357" operator="lessThan">
      <formula>50</formula>
    </cfRule>
    <cfRule type="cellIs" dxfId="1631" priority="358" operator="greaterThanOrEqual">
      <formula>50</formula>
    </cfRule>
  </conditionalFormatting>
  <conditionalFormatting sqref="E86:E94">
    <cfRule type="cellIs" dxfId="1630" priority="355" operator="lessThan">
      <formula>50</formula>
    </cfRule>
    <cfRule type="cellIs" dxfId="1629" priority="356" operator="greaterThanOrEqual">
      <formula>50</formula>
    </cfRule>
  </conditionalFormatting>
  <conditionalFormatting sqref="J85:J94">
    <cfRule type="cellIs" dxfId="1628" priority="353" operator="lessThan">
      <formula>50</formula>
    </cfRule>
    <cfRule type="cellIs" dxfId="1627" priority="354" operator="greaterThanOrEqual">
      <formula>50</formula>
    </cfRule>
  </conditionalFormatting>
  <conditionalFormatting sqref="E99">
    <cfRule type="cellIs" dxfId="1626" priority="351" operator="lessThan">
      <formula>50</formula>
    </cfRule>
    <cfRule type="cellIs" dxfId="1625" priority="352" operator="greaterThanOrEqual">
      <formula>50</formula>
    </cfRule>
  </conditionalFormatting>
  <conditionalFormatting sqref="E113:E120 J112:J120">
    <cfRule type="cellIs" dxfId="1624" priority="349" operator="lessThan">
      <formula>50</formula>
    </cfRule>
    <cfRule type="cellIs" dxfId="1623" priority="350" operator="greaterThanOrEqual">
      <formula>50</formula>
    </cfRule>
  </conditionalFormatting>
  <conditionalFormatting sqref="E112">
    <cfRule type="cellIs" dxfId="1622" priority="347" operator="lessThan">
      <formula>50</formula>
    </cfRule>
    <cfRule type="cellIs" dxfId="1621" priority="348" operator="greaterThanOrEqual">
      <formula>50</formula>
    </cfRule>
  </conditionalFormatting>
  <conditionalFormatting sqref="O72:O80">
    <cfRule type="cellIs" dxfId="1620" priority="345" operator="greaterThan">
      <formula>N72</formula>
    </cfRule>
    <cfRule type="cellIs" dxfId="1619" priority="346" operator="lessThan">
      <formula>N72</formula>
    </cfRule>
  </conditionalFormatting>
  <conditionalFormatting sqref="O85:O94">
    <cfRule type="cellIs" dxfId="1618" priority="343" operator="greaterThan">
      <formula>N85</formula>
    </cfRule>
    <cfRule type="cellIs" dxfId="1617" priority="344" operator="lessThan">
      <formula>N85</formula>
    </cfRule>
  </conditionalFormatting>
  <conditionalFormatting sqref="O99:O107">
    <cfRule type="cellIs" dxfId="1616" priority="341" operator="greaterThan">
      <formula>N99</formula>
    </cfRule>
    <cfRule type="cellIs" dxfId="1615" priority="342" operator="lessThan">
      <formula>N99</formula>
    </cfRule>
  </conditionalFormatting>
  <conditionalFormatting sqref="O112:O120">
    <cfRule type="cellIs" dxfId="1614" priority="339" operator="greaterThan">
      <formula>N112</formula>
    </cfRule>
    <cfRule type="cellIs" dxfId="1613" priority="340" operator="lessThan">
      <formula>N112</formula>
    </cfRule>
  </conditionalFormatting>
  <conditionalFormatting sqref="BQ100:BQ107 BV99:BV107 BQ72:BQ73">
    <cfRule type="cellIs" dxfId="1612" priority="259" operator="lessThan">
      <formula>50</formula>
    </cfRule>
    <cfRule type="cellIs" dxfId="1611" priority="260" operator="greaterThanOrEqual">
      <formula>50</formula>
    </cfRule>
  </conditionalFormatting>
  <conditionalFormatting sqref="BQ74:BQ80">
    <cfRule type="cellIs" dxfId="1610" priority="257" operator="lessThan">
      <formula>50</formula>
    </cfRule>
    <cfRule type="cellIs" dxfId="1609" priority="258" operator="greaterThanOrEqual">
      <formula>50</formula>
    </cfRule>
  </conditionalFormatting>
  <conditionalFormatting sqref="BV72:BV80">
    <cfRule type="cellIs" dxfId="1608" priority="255" operator="lessThan">
      <formula>50</formula>
    </cfRule>
    <cfRule type="cellIs" dxfId="1607" priority="256" operator="greaterThanOrEqual">
      <formula>50</formula>
    </cfRule>
  </conditionalFormatting>
  <conditionalFormatting sqref="BQ85">
    <cfRule type="cellIs" dxfId="1606" priority="253" operator="lessThan">
      <formula>50</formula>
    </cfRule>
    <cfRule type="cellIs" dxfId="1605" priority="254" operator="greaterThanOrEqual">
      <formula>50</formula>
    </cfRule>
  </conditionalFormatting>
  <conditionalFormatting sqref="BQ86:BQ94">
    <cfRule type="cellIs" dxfId="1604" priority="251" operator="lessThan">
      <formula>50</formula>
    </cfRule>
    <cfRule type="cellIs" dxfId="1603" priority="252" operator="greaterThanOrEqual">
      <formula>50</formula>
    </cfRule>
  </conditionalFormatting>
  <conditionalFormatting sqref="BV85:BV94">
    <cfRule type="cellIs" dxfId="1602" priority="249" operator="lessThan">
      <formula>50</formula>
    </cfRule>
    <cfRule type="cellIs" dxfId="1601" priority="250" operator="greaterThanOrEqual">
      <formula>50</formula>
    </cfRule>
  </conditionalFormatting>
  <conditionalFormatting sqref="BQ99">
    <cfRule type="cellIs" dxfId="1600" priority="247" operator="lessThan">
      <formula>50</formula>
    </cfRule>
    <cfRule type="cellIs" dxfId="1599" priority="248" operator="greaterThanOrEqual">
      <formula>50</formula>
    </cfRule>
  </conditionalFormatting>
  <conditionalFormatting sqref="BQ113:BQ120 BV112:BV120">
    <cfRule type="cellIs" dxfId="1598" priority="245" operator="lessThan">
      <formula>50</formula>
    </cfRule>
    <cfRule type="cellIs" dxfId="1597" priority="246" operator="greaterThanOrEqual">
      <formula>50</formula>
    </cfRule>
  </conditionalFormatting>
  <conditionalFormatting sqref="BQ112">
    <cfRule type="cellIs" dxfId="1596" priority="243" operator="lessThan">
      <formula>50</formula>
    </cfRule>
    <cfRule type="cellIs" dxfId="1595" priority="244" operator="greaterThanOrEqual">
      <formula>50</formula>
    </cfRule>
  </conditionalFormatting>
  <conditionalFormatting sqref="CA72:CA80">
    <cfRule type="cellIs" dxfId="1594" priority="241" operator="greaterThan">
      <formula>BZ72</formula>
    </cfRule>
    <cfRule type="cellIs" dxfId="1593" priority="242" operator="lessThan">
      <formula>BZ72</formula>
    </cfRule>
  </conditionalFormatting>
  <conditionalFormatting sqref="CA85:CA94">
    <cfRule type="cellIs" dxfId="1592" priority="239" operator="greaterThan">
      <formula>BZ85</formula>
    </cfRule>
    <cfRule type="cellIs" dxfId="1591" priority="240" operator="lessThan">
      <formula>BZ85</formula>
    </cfRule>
  </conditionalFormatting>
  <conditionalFormatting sqref="CA99:CA107">
    <cfRule type="cellIs" dxfId="1590" priority="237" operator="greaterThan">
      <formula>BZ99</formula>
    </cfRule>
    <cfRule type="cellIs" dxfId="1589" priority="238" operator="lessThan">
      <formula>BZ99</formula>
    </cfRule>
  </conditionalFormatting>
  <conditionalFormatting sqref="CA112:CA120">
    <cfRule type="cellIs" dxfId="1588" priority="235" operator="greaterThan">
      <formula>BZ112</formula>
    </cfRule>
    <cfRule type="cellIs" dxfId="1587" priority="236" operator="lessThan">
      <formula>BZ112</formula>
    </cfRule>
  </conditionalFormatting>
  <conditionalFormatting sqref="AK157:AK164 AP156:AP164 AK129:AK130">
    <cfRule type="cellIs" dxfId="1586" priority="207" operator="lessThan">
      <formula>50</formula>
    </cfRule>
    <cfRule type="cellIs" dxfId="1585" priority="208" operator="greaterThanOrEqual">
      <formula>50</formula>
    </cfRule>
  </conditionalFormatting>
  <conditionalFormatting sqref="AK131:AK137">
    <cfRule type="cellIs" dxfId="1584" priority="205" operator="lessThan">
      <formula>50</formula>
    </cfRule>
    <cfRule type="cellIs" dxfId="1583" priority="206" operator="greaterThanOrEqual">
      <formula>50</formula>
    </cfRule>
  </conditionalFormatting>
  <conditionalFormatting sqref="AP129:AP137">
    <cfRule type="cellIs" dxfId="1582" priority="203" operator="lessThan">
      <formula>50</formula>
    </cfRule>
    <cfRule type="cellIs" dxfId="1581" priority="204" operator="greaterThanOrEqual">
      <formula>50</formula>
    </cfRule>
  </conditionalFormatting>
  <conditionalFormatting sqref="AK142">
    <cfRule type="cellIs" dxfId="1580" priority="201" operator="lessThan">
      <formula>50</formula>
    </cfRule>
    <cfRule type="cellIs" dxfId="1579" priority="202" operator="greaterThanOrEqual">
      <formula>50</formula>
    </cfRule>
  </conditionalFormatting>
  <conditionalFormatting sqref="AK143:AK151">
    <cfRule type="cellIs" dxfId="1578" priority="199" operator="lessThan">
      <formula>50</formula>
    </cfRule>
    <cfRule type="cellIs" dxfId="1577" priority="200" operator="greaterThanOrEqual">
      <formula>50</formula>
    </cfRule>
  </conditionalFormatting>
  <conditionalFormatting sqref="AP142:AP151">
    <cfRule type="cellIs" dxfId="1576" priority="197" operator="lessThan">
      <formula>50</formula>
    </cfRule>
    <cfRule type="cellIs" dxfId="1575" priority="198" operator="greaterThanOrEqual">
      <formula>50</formula>
    </cfRule>
  </conditionalFormatting>
  <conditionalFormatting sqref="AK156">
    <cfRule type="cellIs" dxfId="1574" priority="195" operator="lessThan">
      <formula>50</formula>
    </cfRule>
    <cfRule type="cellIs" dxfId="1573" priority="196" operator="greaterThanOrEqual">
      <formula>50</formula>
    </cfRule>
  </conditionalFormatting>
  <conditionalFormatting sqref="AK170:AK177 AP169:AP177">
    <cfRule type="cellIs" dxfId="1572" priority="193" operator="lessThan">
      <formula>50</formula>
    </cfRule>
    <cfRule type="cellIs" dxfId="1571" priority="194" operator="greaterThanOrEqual">
      <formula>50</formula>
    </cfRule>
  </conditionalFormatting>
  <conditionalFormatting sqref="AK169">
    <cfRule type="cellIs" dxfId="1570" priority="191" operator="lessThan">
      <formula>50</formula>
    </cfRule>
    <cfRule type="cellIs" dxfId="1569" priority="192" operator="greaterThanOrEqual">
      <formula>50</formula>
    </cfRule>
  </conditionalFormatting>
  <conditionalFormatting sqref="AU129:AU137">
    <cfRule type="cellIs" dxfId="1568" priority="189" operator="greaterThan">
      <formula>AT129</formula>
    </cfRule>
    <cfRule type="cellIs" dxfId="1567" priority="190" operator="lessThan">
      <formula>AT129</formula>
    </cfRule>
  </conditionalFormatting>
  <conditionalFormatting sqref="AU142:AU151">
    <cfRule type="cellIs" dxfId="1566" priority="187" operator="greaterThan">
      <formula>AT142</formula>
    </cfRule>
    <cfRule type="cellIs" dxfId="1565" priority="188" operator="lessThan">
      <formula>AT142</formula>
    </cfRule>
  </conditionalFormatting>
  <conditionalFormatting sqref="AU156:AU164">
    <cfRule type="cellIs" dxfId="1564" priority="185" operator="greaterThan">
      <formula>AT156</formula>
    </cfRule>
    <cfRule type="cellIs" dxfId="1563" priority="186" operator="lessThan">
      <formula>AT156</formula>
    </cfRule>
  </conditionalFormatting>
  <conditionalFormatting sqref="AU169:AU177">
    <cfRule type="cellIs" dxfId="1562" priority="183" operator="greaterThan">
      <formula>AT169</formula>
    </cfRule>
    <cfRule type="cellIs" dxfId="1561" priority="184" operator="lessThan">
      <formula>AT169</formula>
    </cfRule>
  </conditionalFormatting>
  <conditionalFormatting sqref="AK100:AK107 AP99:AP107 AK72:AK73">
    <cfRule type="cellIs" dxfId="1560" priority="311" operator="lessThan">
      <formula>50</formula>
    </cfRule>
    <cfRule type="cellIs" dxfId="1559" priority="312" operator="greaterThanOrEqual">
      <formula>50</formula>
    </cfRule>
  </conditionalFormatting>
  <conditionalFormatting sqref="AK74:AK80">
    <cfRule type="cellIs" dxfId="1558" priority="309" operator="lessThan">
      <formula>50</formula>
    </cfRule>
    <cfRule type="cellIs" dxfId="1557" priority="310" operator="greaterThanOrEqual">
      <formula>50</formula>
    </cfRule>
  </conditionalFormatting>
  <conditionalFormatting sqref="AP72:AP80">
    <cfRule type="cellIs" dxfId="1556" priority="307" operator="lessThan">
      <formula>50</formula>
    </cfRule>
    <cfRule type="cellIs" dxfId="1555" priority="308" operator="greaterThanOrEqual">
      <formula>50</formula>
    </cfRule>
  </conditionalFormatting>
  <conditionalFormatting sqref="AK85">
    <cfRule type="cellIs" dxfId="1554" priority="305" operator="lessThan">
      <formula>50</formula>
    </cfRule>
    <cfRule type="cellIs" dxfId="1553" priority="306" operator="greaterThanOrEqual">
      <formula>50</formula>
    </cfRule>
  </conditionalFormatting>
  <conditionalFormatting sqref="AK86:AK94">
    <cfRule type="cellIs" dxfId="1552" priority="303" operator="lessThan">
      <formula>50</formula>
    </cfRule>
    <cfRule type="cellIs" dxfId="1551" priority="304" operator="greaterThanOrEqual">
      <formula>50</formula>
    </cfRule>
  </conditionalFormatting>
  <conditionalFormatting sqref="AP85:AP94">
    <cfRule type="cellIs" dxfId="1550" priority="301" operator="lessThan">
      <formula>50</formula>
    </cfRule>
    <cfRule type="cellIs" dxfId="1549" priority="302" operator="greaterThanOrEqual">
      <formula>50</formula>
    </cfRule>
  </conditionalFormatting>
  <conditionalFormatting sqref="AK99">
    <cfRule type="cellIs" dxfId="1548" priority="299" operator="lessThan">
      <formula>50</formula>
    </cfRule>
    <cfRule type="cellIs" dxfId="1547" priority="300" operator="greaterThanOrEqual">
      <formula>50</formula>
    </cfRule>
  </conditionalFormatting>
  <conditionalFormatting sqref="AK113:AK120 AP112:AP120">
    <cfRule type="cellIs" dxfId="1546" priority="297" operator="lessThan">
      <formula>50</formula>
    </cfRule>
    <cfRule type="cellIs" dxfId="1545" priority="298" operator="greaterThanOrEqual">
      <formula>50</formula>
    </cfRule>
  </conditionalFormatting>
  <conditionalFormatting sqref="AK112">
    <cfRule type="cellIs" dxfId="1544" priority="295" operator="lessThan">
      <formula>50</formula>
    </cfRule>
    <cfRule type="cellIs" dxfId="1543" priority="296" operator="greaterThanOrEqual">
      <formula>50</formula>
    </cfRule>
  </conditionalFormatting>
  <conditionalFormatting sqref="AU72:AU80">
    <cfRule type="cellIs" dxfId="1542" priority="293" operator="greaterThan">
      <formula>AT72</formula>
    </cfRule>
    <cfRule type="cellIs" dxfId="1541" priority="294" operator="lessThan">
      <formula>AT72</formula>
    </cfRule>
  </conditionalFormatting>
  <conditionalFormatting sqref="AU85:AU94">
    <cfRule type="cellIs" dxfId="1540" priority="291" operator="greaterThan">
      <formula>AT85</formula>
    </cfRule>
    <cfRule type="cellIs" dxfId="1539" priority="292" operator="lessThan">
      <formula>AT85</formula>
    </cfRule>
  </conditionalFormatting>
  <conditionalFormatting sqref="AU99:AU107">
    <cfRule type="cellIs" dxfId="1538" priority="289" operator="greaterThan">
      <formula>AT99</formula>
    </cfRule>
    <cfRule type="cellIs" dxfId="1537" priority="290" operator="lessThan">
      <formula>AT99</formula>
    </cfRule>
  </conditionalFormatting>
  <conditionalFormatting sqref="AU112:AU120">
    <cfRule type="cellIs" dxfId="1536" priority="287" operator="greaterThan">
      <formula>AT112</formula>
    </cfRule>
    <cfRule type="cellIs" dxfId="1535" priority="288" operator="lessThan">
      <formula>AT112</formula>
    </cfRule>
  </conditionalFormatting>
  <conditionalFormatting sqref="U100:U107 Z99:Z107 U72:U73">
    <cfRule type="cellIs" dxfId="1534" priority="337" operator="lessThan">
      <formula>50</formula>
    </cfRule>
    <cfRule type="cellIs" dxfId="1533" priority="338" operator="greaterThanOrEqual">
      <formula>50</formula>
    </cfRule>
  </conditionalFormatting>
  <conditionalFormatting sqref="U74:U80">
    <cfRule type="cellIs" dxfId="1532" priority="335" operator="lessThan">
      <formula>50</formula>
    </cfRule>
    <cfRule type="cellIs" dxfId="1531" priority="336" operator="greaterThanOrEqual">
      <formula>50</formula>
    </cfRule>
  </conditionalFormatting>
  <conditionalFormatting sqref="Z72:Z80">
    <cfRule type="cellIs" dxfId="1530" priority="333" operator="lessThan">
      <formula>50</formula>
    </cfRule>
    <cfRule type="cellIs" dxfId="1529" priority="334" operator="greaterThanOrEqual">
      <formula>50</formula>
    </cfRule>
  </conditionalFormatting>
  <conditionalFormatting sqref="U85">
    <cfRule type="cellIs" dxfId="1528" priority="331" operator="lessThan">
      <formula>50</formula>
    </cfRule>
    <cfRule type="cellIs" dxfId="1527" priority="332" operator="greaterThanOrEqual">
      <formula>50</formula>
    </cfRule>
  </conditionalFormatting>
  <conditionalFormatting sqref="U86:U94">
    <cfRule type="cellIs" dxfId="1526" priority="329" operator="lessThan">
      <formula>50</formula>
    </cfRule>
    <cfRule type="cellIs" dxfId="1525" priority="330" operator="greaterThanOrEqual">
      <formula>50</formula>
    </cfRule>
  </conditionalFormatting>
  <conditionalFormatting sqref="Z85:Z94">
    <cfRule type="cellIs" dxfId="1524" priority="327" operator="lessThan">
      <formula>50</formula>
    </cfRule>
    <cfRule type="cellIs" dxfId="1523" priority="328" operator="greaterThanOrEqual">
      <formula>50</formula>
    </cfRule>
  </conditionalFormatting>
  <conditionalFormatting sqref="U99">
    <cfRule type="cellIs" dxfId="1522" priority="325" operator="lessThan">
      <formula>50</formula>
    </cfRule>
    <cfRule type="cellIs" dxfId="1521" priority="326" operator="greaterThanOrEqual">
      <formula>50</formula>
    </cfRule>
  </conditionalFormatting>
  <conditionalFormatting sqref="U113:U120 Z112:Z120">
    <cfRule type="cellIs" dxfId="1520" priority="323" operator="lessThan">
      <formula>50</formula>
    </cfRule>
    <cfRule type="cellIs" dxfId="1519" priority="324" operator="greaterThanOrEqual">
      <formula>50</formula>
    </cfRule>
  </conditionalFormatting>
  <conditionalFormatting sqref="U112">
    <cfRule type="cellIs" dxfId="1518" priority="321" operator="lessThan">
      <formula>50</formula>
    </cfRule>
    <cfRule type="cellIs" dxfId="1517" priority="322" operator="greaterThanOrEqual">
      <formula>50</formula>
    </cfRule>
  </conditionalFormatting>
  <conditionalFormatting sqref="AE72:AE80">
    <cfRule type="cellIs" dxfId="1516" priority="319" operator="greaterThan">
      <formula>AD72</formula>
    </cfRule>
    <cfRule type="cellIs" dxfId="1515" priority="320" operator="lessThan">
      <formula>AD72</formula>
    </cfRule>
  </conditionalFormatting>
  <conditionalFormatting sqref="AE85:AE94">
    <cfRule type="cellIs" dxfId="1514" priority="317" operator="greaterThan">
      <formula>AD85</formula>
    </cfRule>
    <cfRule type="cellIs" dxfId="1513" priority="318" operator="lessThan">
      <formula>AD85</formula>
    </cfRule>
  </conditionalFormatting>
  <conditionalFormatting sqref="AE99:AE107">
    <cfRule type="cellIs" dxfId="1512" priority="315" operator="greaterThan">
      <formula>AD99</formula>
    </cfRule>
    <cfRule type="cellIs" dxfId="1511" priority="316" operator="lessThan">
      <formula>AD99</formula>
    </cfRule>
  </conditionalFormatting>
  <conditionalFormatting sqref="AE112:AE120">
    <cfRule type="cellIs" dxfId="1510" priority="313" operator="greaterThan">
      <formula>AD112</formula>
    </cfRule>
    <cfRule type="cellIs" dxfId="1509" priority="314" operator="lessThan">
      <formula>AD112</formula>
    </cfRule>
  </conditionalFormatting>
  <conditionalFormatting sqref="BQ157:BQ164 BV156:BV164 BQ129:BQ130">
    <cfRule type="cellIs" dxfId="1508" priority="155" operator="lessThan">
      <formula>50</formula>
    </cfRule>
    <cfRule type="cellIs" dxfId="1507" priority="156" operator="greaterThanOrEqual">
      <formula>50</formula>
    </cfRule>
  </conditionalFormatting>
  <conditionalFormatting sqref="BQ131:BQ137">
    <cfRule type="cellIs" dxfId="1506" priority="153" operator="lessThan">
      <formula>50</formula>
    </cfRule>
    <cfRule type="cellIs" dxfId="1505" priority="154" operator="greaterThanOrEqual">
      <formula>50</formula>
    </cfRule>
  </conditionalFormatting>
  <conditionalFormatting sqref="BV129:BV137">
    <cfRule type="cellIs" dxfId="1504" priority="151" operator="lessThan">
      <formula>50</formula>
    </cfRule>
    <cfRule type="cellIs" dxfId="1503" priority="152" operator="greaterThanOrEqual">
      <formula>50</formula>
    </cfRule>
  </conditionalFormatting>
  <conditionalFormatting sqref="BQ142">
    <cfRule type="cellIs" dxfId="1502" priority="149" operator="lessThan">
      <formula>50</formula>
    </cfRule>
    <cfRule type="cellIs" dxfId="1501" priority="150" operator="greaterThanOrEqual">
      <formula>50</formula>
    </cfRule>
  </conditionalFormatting>
  <conditionalFormatting sqref="BQ143:BQ151">
    <cfRule type="cellIs" dxfId="1500" priority="147" operator="lessThan">
      <formula>50</formula>
    </cfRule>
    <cfRule type="cellIs" dxfId="1499" priority="148" operator="greaterThanOrEqual">
      <formula>50</formula>
    </cfRule>
  </conditionalFormatting>
  <conditionalFormatting sqref="BV142:BV151">
    <cfRule type="cellIs" dxfId="1498" priority="145" operator="lessThan">
      <formula>50</formula>
    </cfRule>
    <cfRule type="cellIs" dxfId="1497" priority="146" operator="greaterThanOrEqual">
      <formula>50</formula>
    </cfRule>
  </conditionalFormatting>
  <conditionalFormatting sqref="BQ156">
    <cfRule type="cellIs" dxfId="1496" priority="143" operator="lessThan">
      <formula>50</formula>
    </cfRule>
    <cfRule type="cellIs" dxfId="1495" priority="144" operator="greaterThanOrEqual">
      <formula>50</formula>
    </cfRule>
  </conditionalFormatting>
  <conditionalFormatting sqref="BQ170:BQ177 BV169:BV177">
    <cfRule type="cellIs" dxfId="1494" priority="141" operator="lessThan">
      <formula>50</formula>
    </cfRule>
    <cfRule type="cellIs" dxfId="1493" priority="142" operator="greaterThanOrEqual">
      <formula>50</formula>
    </cfRule>
  </conditionalFormatting>
  <conditionalFormatting sqref="BQ169">
    <cfRule type="cellIs" dxfId="1492" priority="139" operator="lessThan">
      <formula>50</formula>
    </cfRule>
    <cfRule type="cellIs" dxfId="1491" priority="140" operator="greaterThanOrEqual">
      <formula>50</formula>
    </cfRule>
  </conditionalFormatting>
  <conditionalFormatting sqref="CA129:CA137">
    <cfRule type="cellIs" dxfId="1490" priority="137" operator="greaterThan">
      <formula>BZ129</formula>
    </cfRule>
    <cfRule type="cellIs" dxfId="1489" priority="138" operator="lessThan">
      <formula>BZ129</formula>
    </cfRule>
  </conditionalFormatting>
  <conditionalFormatting sqref="CA142:CA151">
    <cfRule type="cellIs" dxfId="1488" priority="135" operator="greaterThan">
      <formula>BZ142</formula>
    </cfRule>
    <cfRule type="cellIs" dxfId="1487" priority="136" operator="lessThan">
      <formula>BZ142</formula>
    </cfRule>
  </conditionalFormatting>
  <conditionalFormatting sqref="CA156:CA164">
    <cfRule type="cellIs" dxfId="1486" priority="133" operator="greaterThan">
      <formula>BZ156</formula>
    </cfRule>
    <cfRule type="cellIs" dxfId="1485" priority="134" operator="lessThan">
      <formula>BZ156</formula>
    </cfRule>
  </conditionalFormatting>
  <conditionalFormatting sqref="CA169:CA177">
    <cfRule type="cellIs" dxfId="1484" priority="131" operator="greaterThan">
      <formula>BZ169</formula>
    </cfRule>
    <cfRule type="cellIs" dxfId="1483" priority="132" operator="lessThan">
      <formula>BZ169</formula>
    </cfRule>
  </conditionalFormatting>
  <conditionalFormatting sqref="BA100:BA107 BF99:BF107 BA72:BA73">
    <cfRule type="cellIs" dxfId="1482" priority="285" operator="lessThan">
      <formula>50</formula>
    </cfRule>
    <cfRule type="cellIs" dxfId="1481" priority="286" operator="greaterThanOrEqual">
      <formula>50</formula>
    </cfRule>
  </conditionalFormatting>
  <conditionalFormatting sqref="BA74:BA80">
    <cfRule type="cellIs" dxfId="1480" priority="283" operator="lessThan">
      <formula>50</formula>
    </cfRule>
    <cfRule type="cellIs" dxfId="1479" priority="284" operator="greaterThanOrEqual">
      <formula>50</formula>
    </cfRule>
  </conditionalFormatting>
  <conditionalFormatting sqref="BF72:BF80">
    <cfRule type="cellIs" dxfId="1478" priority="281" operator="lessThan">
      <formula>50</formula>
    </cfRule>
    <cfRule type="cellIs" dxfId="1477" priority="282" operator="greaterThanOrEqual">
      <formula>50</formula>
    </cfRule>
  </conditionalFormatting>
  <conditionalFormatting sqref="BA85">
    <cfRule type="cellIs" dxfId="1476" priority="279" operator="lessThan">
      <formula>50</formula>
    </cfRule>
    <cfRule type="cellIs" dxfId="1475" priority="280" operator="greaterThanOrEqual">
      <formula>50</formula>
    </cfRule>
  </conditionalFormatting>
  <conditionalFormatting sqref="BA86:BA94">
    <cfRule type="cellIs" dxfId="1474" priority="277" operator="lessThan">
      <formula>50</formula>
    </cfRule>
    <cfRule type="cellIs" dxfId="1473" priority="278" operator="greaterThanOrEqual">
      <formula>50</formula>
    </cfRule>
  </conditionalFormatting>
  <conditionalFormatting sqref="BF85:BF94">
    <cfRule type="cellIs" dxfId="1472" priority="275" operator="lessThan">
      <formula>50</formula>
    </cfRule>
    <cfRule type="cellIs" dxfId="1471" priority="276" operator="greaterThanOrEqual">
      <formula>50</formula>
    </cfRule>
  </conditionalFormatting>
  <conditionalFormatting sqref="BA99">
    <cfRule type="cellIs" dxfId="1470" priority="273" operator="lessThan">
      <formula>50</formula>
    </cfRule>
    <cfRule type="cellIs" dxfId="1469" priority="274" operator="greaterThanOrEqual">
      <formula>50</formula>
    </cfRule>
  </conditionalFormatting>
  <conditionalFormatting sqref="BA113:BA120 BF112:BF120">
    <cfRule type="cellIs" dxfId="1468" priority="271" operator="lessThan">
      <formula>50</formula>
    </cfRule>
    <cfRule type="cellIs" dxfId="1467" priority="272" operator="greaterThanOrEqual">
      <formula>50</formula>
    </cfRule>
  </conditionalFormatting>
  <conditionalFormatting sqref="BA112">
    <cfRule type="cellIs" dxfId="1466" priority="269" operator="lessThan">
      <formula>50</formula>
    </cfRule>
    <cfRule type="cellIs" dxfId="1465" priority="270" operator="greaterThanOrEqual">
      <formula>50</formula>
    </cfRule>
  </conditionalFormatting>
  <conditionalFormatting sqref="BK72:BK80">
    <cfRule type="cellIs" dxfId="1464" priority="267" operator="greaterThan">
      <formula>BJ72</formula>
    </cfRule>
    <cfRule type="cellIs" dxfId="1463" priority="268" operator="lessThan">
      <formula>BJ72</formula>
    </cfRule>
  </conditionalFormatting>
  <conditionalFormatting sqref="BK85:BK94">
    <cfRule type="cellIs" dxfId="1462" priority="265" operator="greaterThan">
      <formula>BJ85</formula>
    </cfRule>
    <cfRule type="cellIs" dxfId="1461" priority="266" operator="lessThan">
      <formula>BJ85</formula>
    </cfRule>
  </conditionalFormatting>
  <conditionalFormatting sqref="BK99:BK107">
    <cfRule type="cellIs" dxfId="1460" priority="263" operator="greaterThan">
      <formula>BJ99</formula>
    </cfRule>
    <cfRule type="cellIs" dxfId="1459" priority="264" operator="lessThan">
      <formula>BJ99</formula>
    </cfRule>
  </conditionalFormatting>
  <conditionalFormatting sqref="BK112:BK120">
    <cfRule type="cellIs" dxfId="1458" priority="261" operator="greaterThan">
      <formula>BJ112</formula>
    </cfRule>
    <cfRule type="cellIs" dxfId="1457" priority="262" operator="lessThan">
      <formula>BJ112</formula>
    </cfRule>
  </conditionalFormatting>
  <conditionalFormatting sqref="U157:U164 Z156:Z164 U129:U130">
    <cfRule type="cellIs" dxfId="1456" priority="233" operator="lessThan">
      <formula>50</formula>
    </cfRule>
    <cfRule type="cellIs" dxfId="1455" priority="234" operator="greaterThanOrEqual">
      <formula>50</formula>
    </cfRule>
  </conditionalFormatting>
  <conditionalFormatting sqref="U131:U137">
    <cfRule type="cellIs" dxfId="1454" priority="231" operator="lessThan">
      <formula>50</formula>
    </cfRule>
    <cfRule type="cellIs" dxfId="1453" priority="232" operator="greaterThanOrEqual">
      <formula>50</formula>
    </cfRule>
  </conditionalFormatting>
  <conditionalFormatting sqref="Z129:Z137">
    <cfRule type="cellIs" dxfId="1452" priority="229" operator="lessThan">
      <formula>50</formula>
    </cfRule>
    <cfRule type="cellIs" dxfId="1451" priority="230" operator="greaterThanOrEqual">
      <formula>50</formula>
    </cfRule>
  </conditionalFormatting>
  <conditionalFormatting sqref="U142">
    <cfRule type="cellIs" dxfId="1450" priority="227" operator="lessThan">
      <formula>50</formula>
    </cfRule>
    <cfRule type="cellIs" dxfId="1449" priority="228" operator="greaterThanOrEqual">
      <formula>50</formula>
    </cfRule>
  </conditionalFormatting>
  <conditionalFormatting sqref="U143:U151">
    <cfRule type="cellIs" dxfId="1448" priority="225" operator="lessThan">
      <formula>50</formula>
    </cfRule>
    <cfRule type="cellIs" dxfId="1447" priority="226" operator="greaterThanOrEqual">
      <formula>50</formula>
    </cfRule>
  </conditionalFormatting>
  <conditionalFormatting sqref="Z142:Z151">
    <cfRule type="cellIs" dxfId="1446" priority="223" operator="lessThan">
      <formula>50</formula>
    </cfRule>
    <cfRule type="cellIs" dxfId="1445" priority="224" operator="greaterThanOrEqual">
      <formula>50</formula>
    </cfRule>
  </conditionalFormatting>
  <conditionalFormatting sqref="U156">
    <cfRule type="cellIs" dxfId="1444" priority="221" operator="lessThan">
      <formula>50</formula>
    </cfRule>
    <cfRule type="cellIs" dxfId="1443" priority="222" operator="greaterThanOrEqual">
      <formula>50</formula>
    </cfRule>
  </conditionalFormatting>
  <conditionalFormatting sqref="U170:U177 Z169:Z177">
    <cfRule type="cellIs" dxfId="1442" priority="219" operator="lessThan">
      <formula>50</formula>
    </cfRule>
    <cfRule type="cellIs" dxfId="1441" priority="220" operator="greaterThanOrEqual">
      <formula>50</formula>
    </cfRule>
  </conditionalFormatting>
  <conditionalFormatting sqref="U169">
    <cfRule type="cellIs" dxfId="1440" priority="217" operator="lessThan">
      <formula>50</formula>
    </cfRule>
    <cfRule type="cellIs" dxfId="1439" priority="218" operator="greaterThanOrEqual">
      <formula>50</formula>
    </cfRule>
  </conditionalFormatting>
  <conditionalFormatting sqref="AE129:AE137">
    <cfRule type="cellIs" dxfId="1438" priority="215" operator="greaterThan">
      <formula>AD129</formula>
    </cfRule>
    <cfRule type="cellIs" dxfId="1437" priority="216" operator="lessThan">
      <formula>AD129</formula>
    </cfRule>
  </conditionalFormatting>
  <conditionalFormatting sqref="AE142:AE151">
    <cfRule type="cellIs" dxfId="1436" priority="213" operator="greaterThan">
      <formula>AD142</formula>
    </cfRule>
    <cfRule type="cellIs" dxfId="1435" priority="214" operator="lessThan">
      <formula>AD142</formula>
    </cfRule>
  </conditionalFormatting>
  <conditionalFormatting sqref="AE156:AE164">
    <cfRule type="cellIs" dxfId="1434" priority="211" operator="greaterThan">
      <formula>AD156</formula>
    </cfRule>
    <cfRule type="cellIs" dxfId="1433" priority="212" operator="lessThan">
      <formula>AD156</formula>
    </cfRule>
  </conditionalFormatting>
  <conditionalFormatting sqref="AE169:AE177">
    <cfRule type="cellIs" dxfId="1432" priority="209" operator="greaterThan">
      <formula>AD169</formula>
    </cfRule>
    <cfRule type="cellIs" dxfId="1431" priority="210" operator="lessThan">
      <formula>AD169</formula>
    </cfRule>
  </conditionalFormatting>
  <conditionalFormatting sqref="BA157:BA164 BF156:BF164 BA129:BA130">
    <cfRule type="cellIs" dxfId="1430" priority="181" operator="lessThan">
      <formula>50</formula>
    </cfRule>
    <cfRule type="cellIs" dxfId="1429" priority="182" operator="greaterThanOrEqual">
      <formula>50</formula>
    </cfRule>
  </conditionalFormatting>
  <conditionalFormatting sqref="BA131:BA137">
    <cfRule type="cellIs" dxfId="1428" priority="179" operator="lessThan">
      <formula>50</formula>
    </cfRule>
    <cfRule type="cellIs" dxfId="1427" priority="180" operator="greaterThanOrEqual">
      <formula>50</formula>
    </cfRule>
  </conditionalFormatting>
  <conditionalFormatting sqref="BF129:BF137">
    <cfRule type="cellIs" dxfId="1426" priority="177" operator="lessThan">
      <formula>50</formula>
    </cfRule>
    <cfRule type="cellIs" dxfId="1425" priority="178" operator="greaterThanOrEqual">
      <formula>50</formula>
    </cfRule>
  </conditionalFormatting>
  <conditionalFormatting sqref="BA142">
    <cfRule type="cellIs" dxfId="1424" priority="175" operator="lessThan">
      <formula>50</formula>
    </cfRule>
    <cfRule type="cellIs" dxfId="1423" priority="176" operator="greaterThanOrEqual">
      <formula>50</formula>
    </cfRule>
  </conditionalFormatting>
  <conditionalFormatting sqref="BA143:BA151">
    <cfRule type="cellIs" dxfId="1422" priority="173" operator="lessThan">
      <formula>50</formula>
    </cfRule>
    <cfRule type="cellIs" dxfId="1421" priority="174" operator="greaterThanOrEqual">
      <formula>50</formula>
    </cfRule>
  </conditionalFormatting>
  <conditionalFormatting sqref="BF142:BF151">
    <cfRule type="cellIs" dxfId="1420" priority="171" operator="lessThan">
      <formula>50</formula>
    </cfRule>
    <cfRule type="cellIs" dxfId="1419" priority="172" operator="greaterThanOrEqual">
      <formula>50</formula>
    </cfRule>
  </conditionalFormatting>
  <conditionalFormatting sqref="BA156">
    <cfRule type="cellIs" dxfId="1418" priority="169" operator="lessThan">
      <formula>50</formula>
    </cfRule>
    <cfRule type="cellIs" dxfId="1417" priority="170" operator="greaterThanOrEqual">
      <formula>50</formula>
    </cfRule>
  </conditionalFormatting>
  <conditionalFormatting sqref="BA170:BA177 BF169:BF177">
    <cfRule type="cellIs" dxfId="1416" priority="167" operator="lessThan">
      <formula>50</formula>
    </cfRule>
    <cfRule type="cellIs" dxfId="1415" priority="168" operator="greaterThanOrEqual">
      <formula>50</formula>
    </cfRule>
  </conditionalFormatting>
  <conditionalFormatting sqref="BA169">
    <cfRule type="cellIs" dxfId="1414" priority="165" operator="lessThan">
      <formula>50</formula>
    </cfRule>
    <cfRule type="cellIs" dxfId="1413" priority="166" operator="greaterThanOrEqual">
      <formula>50</formula>
    </cfRule>
  </conditionalFormatting>
  <conditionalFormatting sqref="BK129:BK137">
    <cfRule type="cellIs" dxfId="1412" priority="163" operator="greaterThan">
      <formula>BJ129</formula>
    </cfRule>
    <cfRule type="cellIs" dxfId="1411" priority="164" operator="lessThan">
      <formula>BJ129</formula>
    </cfRule>
  </conditionalFormatting>
  <conditionalFormatting sqref="BK142:BK151">
    <cfRule type="cellIs" dxfId="1410" priority="161" operator="greaterThan">
      <formula>BJ142</formula>
    </cfRule>
    <cfRule type="cellIs" dxfId="1409" priority="162" operator="lessThan">
      <formula>BJ142</formula>
    </cfRule>
  </conditionalFormatting>
  <conditionalFormatting sqref="BK156:BK164">
    <cfRule type="cellIs" dxfId="1408" priority="159" operator="greaterThan">
      <formula>BJ156</formula>
    </cfRule>
    <cfRule type="cellIs" dxfId="1407" priority="160" operator="lessThan">
      <formula>BJ156</formula>
    </cfRule>
  </conditionalFormatting>
  <conditionalFormatting sqref="BK169:BK177">
    <cfRule type="cellIs" dxfId="1406" priority="157" operator="greaterThan">
      <formula>BJ169</formula>
    </cfRule>
    <cfRule type="cellIs" dxfId="1405" priority="158" operator="lessThan">
      <formula>BJ169</formula>
    </cfRule>
  </conditionalFormatting>
  <conditionalFormatting sqref="E43:E50 J42:J50 E15:E16">
    <cfRule type="cellIs" dxfId="1404" priority="129" operator="lessThan">
      <formula>50</formula>
    </cfRule>
    <cfRule type="cellIs" dxfId="1403" priority="130" operator="greaterThanOrEqual">
      <formula>50</formula>
    </cfRule>
  </conditionalFormatting>
  <conditionalFormatting sqref="E17:E23">
    <cfRule type="cellIs" dxfId="1402" priority="127" operator="lessThan">
      <formula>50</formula>
    </cfRule>
    <cfRule type="cellIs" dxfId="1401" priority="128" operator="greaterThanOrEqual">
      <formula>50</formula>
    </cfRule>
  </conditionalFormatting>
  <conditionalFormatting sqref="J15:J23">
    <cfRule type="cellIs" dxfId="1400" priority="125" operator="lessThan">
      <formula>50</formula>
    </cfRule>
    <cfRule type="cellIs" dxfId="1399" priority="126" operator="greaterThanOrEqual">
      <formula>50</formula>
    </cfRule>
  </conditionalFormatting>
  <conditionalFormatting sqref="E28">
    <cfRule type="cellIs" dxfId="1398" priority="123" operator="lessThan">
      <formula>50</formula>
    </cfRule>
    <cfRule type="cellIs" dxfId="1397" priority="124" operator="greaterThanOrEqual">
      <formula>50</formula>
    </cfRule>
  </conditionalFormatting>
  <conditionalFormatting sqref="E29:E37">
    <cfRule type="cellIs" dxfId="1396" priority="121" operator="lessThan">
      <formula>50</formula>
    </cfRule>
    <cfRule type="cellIs" dxfId="1395" priority="122" operator="greaterThanOrEqual">
      <formula>50</formula>
    </cfRule>
  </conditionalFormatting>
  <conditionalFormatting sqref="J28:J37">
    <cfRule type="cellIs" dxfId="1394" priority="119" operator="lessThan">
      <formula>50</formula>
    </cfRule>
    <cfRule type="cellIs" dxfId="1393" priority="120" operator="greaterThanOrEqual">
      <formula>50</formula>
    </cfRule>
  </conditionalFormatting>
  <conditionalFormatting sqref="E42">
    <cfRule type="cellIs" dxfId="1392" priority="117" operator="lessThan">
      <formula>50</formula>
    </cfRule>
    <cfRule type="cellIs" dxfId="1391" priority="118" operator="greaterThanOrEqual">
      <formula>50</formula>
    </cfRule>
  </conditionalFormatting>
  <conditionalFormatting sqref="E56:E63 J55:J63">
    <cfRule type="cellIs" dxfId="1390" priority="115" operator="lessThan">
      <formula>50</formula>
    </cfRule>
    <cfRule type="cellIs" dxfId="1389" priority="116" operator="greaterThanOrEqual">
      <formula>50</formula>
    </cfRule>
  </conditionalFormatting>
  <conditionalFormatting sqref="E55">
    <cfRule type="cellIs" dxfId="1388" priority="113" operator="lessThan">
      <formula>50</formula>
    </cfRule>
    <cfRule type="cellIs" dxfId="1387" priority="114" operator="greaterThanOrEqual">
      <formula>50</formula>
    </cfRule>
  </conditionalFormatting>
  <conditionalFormatting sqref="O15:O23">
    <cfRule type="cellIs" dxfId="1386" priority="111" operator="greaterThan">
      <formula>N15</formula>
    </cfRule>
    <cfRule type="cellIs" dxfId="1385" priority="112" operator="lessThan">
      <formula>N15</formula>
    </cfRule>
  </conditionalFormatting>
  <conditionalFormatting sqref="O28:O37">
    <cfRule type="cellIs" dxfId="1384" priority="109" operator="greaterThan">
      <formula>N28</formula>
    </cfRule>
    <cfRule type="cellIs" dxfId="1383" priority="110" operator="lessThan">
      <formula>N28</formula>
    </cfRule>
  </conditionalFormatting>
  <conditionalFormatting sqref="O42:O50">
    <cfRule type="cellIs" dxfId="1382" priority="107" operator="greaterThan">
      <formula>N42</formula>
    </cfRule>
    <cfRule type="cellIs" dxfId="1381" priority="108" operator="lessThan">
      <formula>N42</formula>
    </cfRule>
  </conditionalFormatting>
  <conditionalFormatting sqref="O55:O63">
    <cfRule type="cellIs" dxfId="1380" priority="105" operator="greaterThan">
      <formula>N55</formula>
    </cfRule>
    <cfRule type="cellIs" dxfId="1379" priority="106" operator="lessThan">
      <formula>N55</formula>
    </cfRule>
  </conditionalFormatting>
  <conditionalFormatting sqref="BQ43:BQ50 BV42:BV50 BQ15:BQ16">
    <cfRule type="cellIs" dxfId="1378" priority="25" operator="lessThan">
      <formula>50</formula>
    </cfRule>
    <cfRule type="cellIs" dxfId="1377" priority="26" operator="greaterThanOrEqual">
      <formula>50</formula>
    </cfRule>
  </conditionalFormatting>
  <conditionalFormatting sqref="BQ17:BQ23">
    <cfRule type="cellIs" dxfId="1376" priority="23" operator="lessThan">
      <formula>50</formula>
    </cfRule>
    <cfRule type="cellIs" dxfId="1375" priority="24" operator="greaterThanOrEqual">
      <formula>50</formula>
    </cfRule>
  </conditionalFormatting>
  <conditionalFormatting sqref="BV15:BV23">
    <cfRule type="cellIs" dxfId="1374" priority="21" operator="lessThan">
      <formula>50</formula>
    </cfRule>
    <cfRule type="cellIs" dxfId="1373" priority="22" operator="greaterThanOrEqual">
      <formula>50</formula>
    </cfRule>
  </conditionalFormatting>
  <conditionalFormatting sqref="BQ28">
    <cfRule type="cellIs" dxfId="1372" priority="19" operator="lessThan">
      <formula>50</formula>
    </cfRule>
    <cfRule type="cellIs" dxfId="1371" priority="20" operator="greaterThanOrEqual">
      <formula>50</formula>
    </cfRule>
  </conditionalFormatting>
  <conditionalFormatting sqref="BQ29:BQ37">
    <cfRule type="cellIs" dxfId="1370" priority="17" operator="lessThan">
      <formula>50</formula>
    </cfRule>
    <cfRule type="cellIs" dxfId="1369" priority="18" operator="greaterThanOrEqual">
      <formula>50</formula>
    </cfRule>
  </conditionalFormatting>
  <conditionalFormatting sqref="BV28:BV37">
    <cfRule type="cellIs" dxfId="1368" priority="15" operator="lessThan">
      <formula>50</formula>
    </cfRule>
    <cfRule type="cellIs" dxfId="1367" priority="16" operator="greaterThanOrEqual">
      <formula>50</formula>
    </cfRule>
  </conditionalFormatting>
  <conditionalFormatting sqref="BQ42">
    <cfRule type="cellIs" dxfId="1366" priority="13" operator="lessThan">
      <formula>50</formula>
    </cfRule>
    <cfRule type="cellIs" dxfId="1365" priority="14" operator="greaterThanOrEqual">
      <formula>50</formula>
    </cfRule>
  </conditionalFormatting>
  <conditionalFormatting sqref="BQ56:BQ63 BV55:BV63">
    <cfRule type="cellIs" dxfId="1364" priority="11" operator="lessThan">
      <formula>50</formula>
    </cfRule>
    <cfRule type="cellIs" dxfId="1363" priority="12" operator="greaterThanOrEqual">
      <formula>50</formula>
    </cfRule>
  </conditionalFormatting>
  <conditionalFormatting sqref="BQ55">
    <cfRule type="cellIs" dxfId="1362" priority="9" operator="lessThan">
      <formula>50</formula>
    </cfRule>
    <cfRule type="cellIs" dxfId="1361" priority="10" operator="greaterThanOrEqual">
      <formula>50</formula>
    </cfRule>
  </conditionalFormatting>
  <conditionalFormatting sqref="CA15:CA23">
    <cfRule type="cellIs" dxfId="1360" priority="7" operator="greaterThan">
      <formula>BZ15</formula>
    </cfRule>
    <cfRule type="cellIs" dxfId="1359" priority="8" operator="lessThan">
      <formula>BZ15</formula>
    </cfRule>
  </conditionalFormatting>
  <conditionalFormatting sqref="CA28:CA37">
    <cfRule type="cellIs" dxfId="1358" priority="5" operator="greaterThan">
      <formula>BZ28</formula>
    </cfRule>
    <cfRule type="cellIs" dxfId="1357" priority="6" operator="lessThan">
      <formula>BZ28</formula>
    </cfRule>
  </conditionalFormatting>
  <conditionalFormatting sqref="CA42:CA50">
    <cfRule type="cellIs" dxfId="1356" priority="3" operator="greaterThan">
      <formula>BZ42</formula>
    </cfRule>
    <cfRule type="cellIs" dxfId="1355" priority="4" operator="lessThan">
      <formula>BZ42</formula>
    </cfRule>
  </conditionalFormatting>
  <conditionalFormatting sqref="CA55:CA63">
    <cfRule type="cellIs" dxfId="1354" priority="1" operator="greaterThan">
      <formula>BZ55</formula>
    </cfRule>
    <cfRule type="cellIs" dxfId="1353" priority="2" operator="lessThan">
      <formula>BZ55</formula>
    </cfRule>
  </conditionalFormatting>
  <conditionalFormatting sqref="AK43:AK50 AP42:AP50 AK15:AK16">
    <cfRule type="cellIs" dxfId="1352" priority="77" operator="lessThan">
      <formula>50</formula>
    </cfRule>
    <cfRule type="cellIs" dxfId="1351" priority="78" operator="greaterThanOrEqual">
      <formula>50</formula>
    </cfRule>
  </conditionalFormatting>
  <conditionalFormatting sqref="AK17:AK23">
    <cfRule type="cellIs" dxfId="1350" priority="75" operator="lessThan">
      <formula>50</formula>
    </cfRule>
    <cfRule type="cellIs" dxfId="1349" priority="76" operator="greaterThanOrEqual">
      <formula>50</formula>
    </cfRule>
  </conditionalFormatting>
  <conditionalFormatting sqref="AP15:AP23">
    <cfRule type="cellIs" dxfId="1348" priority="73" operator="lessThan">
      <formula>50</formula>
    </cfRule>
    <cfRule type="cellIs" dxfId="1347" priority="74" operator="greaterThanOrEqual">
      <formula>50</formula>
    </cfRule>
  </conditionalFormatting>
  <conditionalFormatting sqref="AK28">
    <cfRule type="cellIs" dxfId="1346" priority="71" operator="lessThan">
      <formula>50</formula>
    </cfRule>
    <cfRule type="cellIs" dxfId="1345" priority="72" operator="greaterThanOrEqual">
      <formula>50</formula>
    </cfRule>
  </conditionalFormatting>
  <conditionalFormatting sqref="AK29:AK37">
    <cfRule type="cellIs" dxfId="1344" priority="69" operator="lessThan">
      <formula>50</formula>
    </cfRule>
    <cfRule type="cellIs" dxfId="1343" priority="70" operator="greaterThanOrEqual">
      <formula>50</formula>
    </cfRule>
  </conditionalFormatting>
  <conditionalFormatting sqref="AP28:AP37">
    <cfRule type="cellIs" dxfId="1342" priority="67" operator="lessThan">
      <formula>50</formula>
    </cfRule>
    <cfRule type="cellIs" dxfId="1341" priority="68" operator="greaterThanOrEqual">
      <formula>50</formula>
    </cfRule>
  </conditionalFormatting>
  <conditionalFormatting sqref="AK42">
    <cfRule type="cellIs" dxfId="1340" priority="65" operator="lessThan">
      <formula>50</formula>
    </cfRule>
    <cfRule type="cellIs" dxfId="1339" priority="66" operator="greaterThanOrEqual">
      <formula>50</formula>
    </cfRule>
  </conditionalFormatting>
  <conditionalFormatting sqref="AK56:AK63 AP55:AP63">
    <cfRule type="cellIs" dxfId="1338" priority="63" operator="lessThan">
      <formula>50</formula>
    </cfRule>
    <cfRule type="cellIs" dxfId="1337" priority="64" operator="greaterThanOrEqual">
      <formula>50</formula>
    </cfRule>
  </conditionalFormatting>
  <conditionalFormatting sqref="AK55">
    <cfRule type="cellIs" dxfId="1336" priority="61" operator="lessThan">
      <formula>50</formula>
    </cfRule>
    <cfRule type="cellIs" dxfId="1335" priority="62" operator="greaterThanOrEqual">
      <formula>50</formula>
    </cfRule>
  </conditionalFormatting>
  <conditionalFormatting sqref="AU15:AU23">
    <cfRule type="cellIs" dxfId="1334" priority="59" operator="greaterThan">
      <formula>AT15</formula>
    </cfRule>
    <cfRule type="cellIs" dxfId="1333" priority="60" operator="lessThan">
      <formula>AT15</formula>
    </cfRule>
  </conditionalFormatting>
  <conditionalFormatting sqref="AU28:AU37">
    <cfRule type="cellIs" dxfId="1332" priority="57" operator="greaterThan">
      <formula>AT28</formula>
    </cfRule>
    <cfRule type="cellIs" dxfId="1331" priority="58" operator="lessThan">
      <formula>AT28</formula>
    </cfRule>
  </conditionalFormatting>
  <conditionalFormatting sqref="AU42:AU50">
    <cfRule type="cellIs" dxfId="1330" priority="55" operator="greaterThan">
      <formula>AT42</formula>
    </cfRule>
    <cfRule type="cellIs" dxfId="1329" priority="56" operator="lessThan">
      <formula>AT42</formula>
    </cfRule>
  </conditionalFormatting>
  <conditionalFormatting sqref="AU55:AU63">
    <cfRule type="cellIs" dxfId="1328" priority="53" operator="greaterThan">
      <formula>AT55</formula>
    </cfRule>
    <cfRule type="cellIs" dxfId="1327" priority="54" operator="lessThan">
      <formula>AT55</formula>
    </cfRule>
  </conditionalFormatting>
  <conditionalFormatting sqref="U43:U50 Z42:Z50 U15:U16">
    <cfRule type="cellIs" dxfId="1326" priority="103" operator="lessThan">
      <formula>50</formula>
    </cfRule>
    <cfRule type="cellIs" dxfId="1325" priority="104" operator="greaterThanOrEqual">
      <formula>50</formula>
    </cfRule>
  </conditionalFormatting>
  <conditionalFormatting sqref="U17:U23">
    <cfRule type="cellIs" dxfId="1324" priority="101" operator="lessThan">
      <formula>50</formula>
    </cfRule>
    <cfRule type="cellIs" dxfId="1323" priority="102" operator="greaterThanOrEqual">
      <formula>50</formula>
    </cfRule>
  </conditionalFormatting>
  <conditionalFormatting sqref="Z15:Z23">
    <cfRule type="cellIs" dxfId="1322" priority="99" operator="lessThan">
      <formula>50</formula>
    </cfRule>
    <cfRule type="cellIs" dxfId="1321" priority="100" operator="greaterThanOrEqual">
      <formula>50</formula>
    </cfRule>
  </conditionalFormatting>
  <conditionalFormatting sqref="U28">
    <cfRule type="cellIs" dxfId="1320" priority="97" operator="lessThan">
      <formula>50</formula>
    </cfRule>
    <cfRule type="cellIs" dxfId="1319" priority="98" operator="greaterThanOrEqual">
      <formula>50</formula>
    </cfRule>
  </conditionalFormatting>
  <conditionalFormatting sqref="U29:U37">
    <cfRule type="cellIs" dxfId="1318" priority="95" operator="lessThan">
      <formula>50</formula>
    </cfRule>
    <cfRule type="cellIs" dxfId="1317" priority="96" operator="greaterThanOrEqual">
      <formula>50</formula>
    </cfRule>
  </conditionalFormatting>
  <conditionalFormatting sqref="Z28:Z37">
    <cfRule type="cellIs" dxfId="1316" priority="93" operator="lessThan">
      <formula>50</formula>
    </cfRule>
    <cfRule type="cellIs" dxfId="1315" priority="94" operator="greaterThanOrEqual">
      <formula>50</formula>
    </cfRule>
  </conditionalFormatting>
  <conditionalFormatting sqref="U42">
    <cfRule type="cellIs" dxfId="1314" priority="91" operator="lessThan">
      <formula>50</formula>
    </cfRule>
    <cfRule type="cellIs" dxfId="1313" priority="92" operator="greaterThanOrEqual">
      <formula>50</formula>
    </cfRule>
  </conditionalFormatting>
  <conditionalFormatting sqref="U56:U63 Z55:Z63">
    <cfRule type="cellIs" dxfId="1312" priority="89" operator="lessThan">
      <formula>50</formula>
    </cfRule>
    <cfRule type="cellIs" dxfId="1311" priority="90" operator="greaterThanOrEqual">
      <formula>50</formula>
    </cfRule>
  </conditionalFormatting>
  <conditionalFormatting sqref="U55">
    <cfRule type="cellIs" dxfId="1310" priority="87" operator="lessThan">
      <formula>50</formula>
    </cfRule>
    <cfRule type="cellIs" dxfId="1309" priority="88" operator="greaterThanOrEqual">
      <formula>50</formula>
    </cfRule>
  </conditionalFormatting>
  <conditionalFormatting sqref="AE15:AE23">
    <cfRule type="cellIs" dxfId="1308" priority="85" operator="greaterThan">
      <formula>AD15</formula>
    </cfRule>
    <cfRule type="cellIs" dxfId="1307" priority="86" operator="lessThan">
      <formula>AD15</formula>
    </cfRule>
  </conditionalFormatting>
  <conditionalFormatting sqref="AE28:AE37">
    <cfRule type="cellIs" dxfId="1306" priority="83" operator="greaterThan">
      <formula>AD28</formula>
    </cfRule>
    <cfRule type="cellIs" dxfId="1305" priority="84" operator="lessThan">
      <formula>AD28</formula>
    </cfRule>
  </conditionalFormatting>
  <conditionalFormatting sqref="AE42:AE50">
    <cfRule type="cellIs" dxfId="1304" priority="81" operator="greaterThan">
      <formula>AD42</formula>
    </cfRule>
    <cfRule type="cellIs" dxfId="1303" priority="82" operator="lessThan">
      <formula>AD42</formula>
    </cfRule>
  </conditionalFormatting>
  <conditionalFormatting sqref="AE55:AE63">
    <cfRule type="cellIs" dxfId="1302" priority="79" operator="greaterThan">
      <formula>AD55</formula>
    </cfRule>
    <cfRule type="cellIs" dxfId="1301" priority="80" operator="lessThan">
      <formula>AD55</formula>
    </cfRule>
  </conditionalFormatting>
  <conditionalFormatting sqref="BA43:BA50 BF42:BF50 BA15:BA16">
    <cfRule type="cellIs" dxfId="1300" priority="51" operator="lessThan">
      <formula>50</formula>
    </cfRule>
    <cfRule type="cellIs" dxfId="1299" priority="52" operator="greaterThanOrEqual">
      <formula>50</formula>
    </cfRule>
  </conditionalFormatting>
  <conditionalFormatting sqref="BA17:BA23">
    <cfRule type="cellIs" dxfId="1298" priority="49" operator="lessThan">
      <formula>50</formula>
    </cfRule>
    <cfRule type="cellIs" dxfId="1297" priority="50" operator="greaterThanOrEqual">
      <formula>50</formula>
    </cfRule>
  </conditionalFormatting>
  <conditionalFormatting sqref="BF15:BF23">
    <cfRule type="cellIs" dxfId="1296" priority="47" operator="lessThan">
      <formula>50</formula>
    </cfRule>
    <cfRule type="cellIs" dxfId="1295" priority="48" operator="greaterThanOrEqual">
      <formula>50</formula>
    </cfRule>
  </conditionalFormatting>
  <conditionalFormatting sqref="BA28">
    <cfRule type="cellIs" dxfId="1294" priority="45" operator="lessThan">
      <formula>50</formula>
    </cfRule>
    <cfRule type="cellIs" dxfId="1293" priority="46" operator="greaterThanOrEqual">
      <formula>50</formula>
    </cfRule>
  </conditionalFormatting>
  <conditionalFormatting sqref="BA29:BA37">
    <cfRule type="cellIs" dxfId="1292" priority="43" operator="lessThan">
      <formula>50</formula>
    </cfRule>
    <cfRule type="cellIs" dxfId="1291" priority="44" operator="greaterThanOrEqual">
      <formula>50</formula>
    </cfRule>
  </conditionalFormatting>
  <conditionalFormatting sqref="BF28:BF37">
    <cfRule type="cellIs" dxfId="1290" priority="41" operator="lessThan">
      <formula>50</formula>
    </cfRule>
    <cfRule type="cellIs" dxfId="1289" priority="42" operator="greaterThanOrEqual">
      <formula>50</formula>
    </cfRule>
  </conditionalFormatting>
  <conditionalFormatting sqref="BA42">
    <cfRule type="cellIs" dxfId="1288" priority="39" operator="lessThan">
      <formula>50</formula>
    </cfRule>
    <cfRule type="cellIs" dxfId="1287" priority="40" operator="greaterThanOrEqual">
      <formula>50</formula>
    </cfRule>
  </conditionalFormatting>
  <conditionalFormatting sqref="BA56:BA63 BF55:BF63">
    <cfRule type="cellIs" dxfId="1286" priority="37" operator="lessThan">
      <formula>50</formula>
    </cfRule>
    <cfRule type="cellIs" dxfId="1285" priority="38" operator="greaterThanOrEqual">
      <formula>50</formula>
    </cfRule>
  </conditionalFormatting>
  <conditionalFormatting sqref="BA55">
    <cfRule type="cellIs" dxfId="1284" priority="35" operator="lessThan">
      <formula>50</formula>
    </cfRule>
    <cfRule type="cellIs" dxfId="1283" priority="36" operator="greaterThanOrEqual">
      <formula>50</formula>
    </cfRule>
  </conditionalFormatting>
  <conditionalFormatting sqref="BK15:BK23">
    <cfRule type="cellIs" dxfId="1282" priority="33" operator="greaterThan">
      <formula>BJ15</formula>
    </cfRule>
    <cfRule type="cellIs" dxfId="1281" priority="34" operator="lessThan">
      <formula>BJ15</formula>
    </cfRule>
  </conditionalFormatting>
  <conditionalFormatting sqref="BK28:BK37">
    <cfRule type="cellIs" dxfId="1280" priority="31" operator="greaterThan">
      <formula>BJ28</formula>
    </cfRule>
    <cfRule type="cellIs" dxfId="1279" priority="32" operator="lessThan">
      <formula>BJ28</formula>
    </cfRule>
  </conditionalFormatting>
  <conditionalFormatting sqref="BK42:BK50">
    <cfRule type="cellIs" dxfId="1278" priority="29" operator="greaterThan">
      <formula>BJ42</formula>
    </cfRule>
    <cfRule type="cellIs" dxfId="1277" priority="30" operator="lessThan">
      <formula>BJ42</formula>
    </cfRule>
  </conditionalFormatting>
  <conditionalFormatting sqref="BK55:BK63">
    <cfRule type="cellIs" dxfId="1276" priority="27" operator="greaterThan">
      <formula>BJ55</formula>
    </cfRule>
    <cfRule type="cellIs" dxfId="1275" priority="28" operator="lessThan">
      <formula>BJ55</formula>
    </cfRule>
  </conditionalFormatting>
  <dataValidations count="1">
    <dataValidation type="whole" allowBlank="1" showInputMessage="1" showErrorMessage="1" sqref="C129:D137 H129:I137 C142:D151 H142:I151 C156:D164 H156:I164 C169:D177 H169:I177 BO129:BP137 BT129:BU137 BO142:BP151 BT142:BU151 BO156:BP164 BT156:BU164 BO169:BP177 BT169:BU177 C72:D80 H72:I80 C85:D94 H85:I94 C99:D107 H99:I107 C112:D120 H112:I120 BO72:BP80 BT72:BU80 BO85:BP94 BT85:BU94 BO99:BP107 BT99:BU107 BO112:BP120 BT112:BU120 AI72:AJ80 AN72:AO80 AI85:AJ94 AN85:AO94 AI99:AJ107 AN99:AO107 AI112:AJ120 AN112:AO120 AY72:AZ80 BD72:BE80 AY85:AZ94 BD85:BE94 AY99:AZ107 BD99:BE107 AY112:AZ120 BD112:BE120 S129:T137 X129:Y137 S142:T151 X142:Y151 S156:T164 X156:Y164 S169:T177 X169:Y177 AY129:AZ137 BD129:BE137 AY142:AZ151 BD142:BE151 AY156:AZ164 BD156:BE164 AY169:AZ177 BD169:BE177 S72:T80 X72:Y80 S85:T94 X85:Y94 S99:T107 X99:Y107 S112:T120 X112:Y120 AI129:AJ137 AN129:AO137 AI142:AJ151 AN142:AO151 AI156:AJ164 AN156:AO164 AI169:AJ177 AN169:AO177 C15:D23 H15:I23 C28:D37 H28:I37 C42:D50 H42:I50 C55:D63 H55:I63 BO15:BP23 BT15:BU23 BO28:BP37 BT28:BU37 BO42:BP50 BT42:BU50 BO55:BP63 BT55:BU63 AI15:AJ23 AN15:AO23 AI28:AJ37 AN28:AO37 AI42:AJ50 AN42:AO50 AI55:AJ63 AN55:AO63 AY15:AZ23 BD15:BE23 AY28:AZ37 BD28:BE37 AY42:AZ50 BD42:BE50 AY55:AZ63 BD55:BE63 S15:T23 X15:Y23 S28:T37 X28:Y37 S42:T50 X42:Y50 S55:T63 X55:Y63">
      <formula1>0</formula1>
      <formula2>1000</formula2>
    </dataValidation>
  </dataValidations>
  <hyperlinks>
    <hyperlink ref="B3" r:id="rId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BG171"/>
  <sheetViews>
    <sheetView showGridLines="0" workbookViewId="0"/>
  </sheetViews>
  <sheetFormatPr defaultRowHeight="14.4" x14ac:dyDescent="0.3"/>
  <cols>
    <col min="1" max="23" width="13.33203125" customWidth="1"/>
    <col min="24" max="24" width="11" customWidth="1"/>
    <col min="25" max="35" width="13.33203125" customWidth="1"/>
    <col min="36" max="36" width="11" customWidth="1"/>
    <col min="37" max="47" width="13.33203125" customWidth="1"/>
    <col min="49" max="59" width="13.33203125" customWidth="1"/>
  </cols>
  <sheetData>
    <row r="1" spans="1:59" ht="28.8" x14ac:dyDescent="0.35">
      <c r="A1" s="49" t="s">
        <v>5</v>
      </c>
      <c r="B1" s="261" t="s">
        <v>233</v>
      </c>
      <c r="C1" s="261"/>
      <c r="D1" s="261"/>
      <c r="E1" s="261"/>
      <c r="F1" s="261"/>
      <c r="G1" s="261"/>
      <c r="H1" s="261"/>
      <c r="I1" s="261"/>
      <c r="J1" s="261"/>
      <c r="K1" s="261"/>
    </row>
    <row r="2" spans="1:59" ht="18" x14ac:dyDescent="0.35">
      <c r="A2" s="49" t="s">
        <v>6</v>
      </c>
      <c r="B2" s="261" t="s">
        <v>234</v>
      </c>
      <c r="C2" s="261"/>
      <c r="D2" s="261"/>
      <c r="E2" s="261"/>
      <c r="F2" s="261"/>
      <c r="G2" s="261"/>
      <c r="H2" s="261"/>
      <c r="I2" s="261"/>
      <c r="J2" s="261"/>
      <c r="K2" s="261"/>
    </row>
    <row r="3" spans="1:59" ht="30.6" customHeight="1" x14ac:dyDescent="0.3">
      <c r="A3" s="49" t="s">
        <v>235</v>
      </c>
      <c r="B3" s="306" t="s">
        <v>236</v>
      </c>
      <c r="C3" s="307"/>
      <c r="D3" s="307"/>
      <c r="E3" s="307"/>
      <c r="F3" s="307"/>
      <c r="G3" s="307"/>
      <c r="H3" s="307"/>
      <c r="I3" s="307"/>
      <c r="J3" s="307"/>
      <c r="K3" s="307"/>
    </row>
    <row r="4" spans="1:59" ht="75.75" customHeight="1" x14ac:dyDescent="0.3">
      <c r="A4" s="50" t="s">
        <v>26</v>
      </c>
      <c r="B4" s="307" t="s">
        <v>237</v>
      </c>
      <c r="C4" s="307"/>
      <c r="D4" s="307"/>
      <c r="E4" s="307"/>
      <c r="F4" s="307"/>
      <c r="G4" s="307"/>
      <c r="H4" s="307"/>
      <c r="I4" s="307"/>
      <c r="J4" s="307"/>
      <c r="K4" s="307"/>
    </row>
    <row r="5" spans="1:59" ht="18" customHeight="1" x14ac:dyDescent="0.35">
      <c r="A5" s="269" t="s">
        <v>59</v>
      </c>
      <c r="B5" s="269"/>
      <c r="C5" s="269"/>
      <c r="D5" s="269"/>
      <c r="E5" s="269"/>
      <c r="F5" s="269"/>
      <c r="G5" s="269"/>
      <c r="H5" s="269"/>
      <c r="I5" s="269"/>
      <c r="J5" s="269"/>
      <c r="K5" s="269"/>
    </row>
    <row r="6" spans="1:59" ht="18" customHeight="1" x14ac:dyDescent="0.3">
      <c r="A6" s="489" t="s">
        <v>22</v>
      </c>
      <c r="B6" s="325"/>
      <c r="C6" s="325"/>
      <c r="D6" s="325"/>
      <c r="E6" s="182"/>
      <c r="F6" s="182"/>
      <c r="G6" s="182"/>
      <c r="H6" s="182"/>
      <c r="I6" s="182"/>
      <c r="J6" s="182"/>
      <c r="K6" s="182"/>
      <c r="M6" s="489" t="s">
        <v>20</v>
      </c>
      <c r="N6" s="325"/>
      <c r="O6" s="325"/>
      <c r="P6" s="325"/>
      <c r="Q6" s="66"/>
      <c r="R6" s="66"/>
      <c r="S6" s="66"/>
      <c r="T6" s="66"/>
      <c r="U6" s="66"/>
      <c r="V6" s="66"/>
      <c r="W6" s="66"/>
      <c r="Y6" s="489" t="s">
        <v>21</v>
      </c>
      <c r="Z6" s="325"/>
      <c r="AA6" s="325"/>
      <c r="AB6" s="325"/>
      <c r="AC6" s="66"/>
      <c r="AD6" s="66"/>
      <c r="AE6" s="66"/>
      <c r="AF6" s="66"/>
      <c r="AG6" s="66"/>
      <c r="AH6" s="66"/>
      <c r="AI6" s="66"/>
      <c r="AK6" s="489" t="s">
        <v>23</v>
      </c>
      <c r="AL6" s="325"/>
      <c r="AM6" s="325"/>
      <c r="AN6" s="325"/>
      <c r="AO6" s="66"/>
      <c r="AP6" s="66"/>
      <c r="AQ6" s="66"/>
      <c r="AR6" s="66"/>
      <c r="AS6" s="66"/>
      <c r="AT6" s="66"/>
      <c r="AU6" s="66"/>
      <c r="AW6" s="489" t="s">
        <v>25</v>
      </c>
      <c r="AX6" s="325"/>
      <c r="AY6" s="325"/>
      <c r="AZ6" s="325"/>
      <c r="BA6" s="66"/>
      <c r="BB6" s="66"/>
      <c r="BC6" s="66"/>
      <c r="BD6" s="66"/>
      <c r="BE6" s="66"/>
      <c r="BF6" s="66"/>
      <c r="BG6" s="66"/>
    </row>
    <row r="7" spans="1:59" ht="18.75" customHeight="1" x14ac:dyDescent="0.35">
      <c r="A7" s="341" t="s">
        <v>37</v>
      </c>
      <c r="B7" s="309"/>
      <c r="C7" s="66"/>
      <c r="D7" s="66"/>
      <c r="E7" s="66"/>
      <c r="F7" s="66"/>
      <c r="G7" s="66"/>
      <c r="H7" s="66"/>
      <c r="I7" s="66"/>
      <c r="J7" s="66"/>
      <c r="K7" s="66"/>
      <c r="M7" s="341" t="s">
        <v>37</v>
      </c>
      <c r="N7" s="309"/>
      <c r="O7" s="66"/>
      <c r="P7" s="66"/>
      <c r="Q7" s="66"/>
      <c r="R7" s="66"/>
      <c r="S7" s="66"/>
      <c r="T7" s="66"/>
      <c r="U7" s="66"/>
      <c r="V7" s="66"/>
      <c r="W7" s="66"/>
      <c r="Y7" s="341" t="s">
        <v>37</v>
      </c>
      <c r="Z7" s="309"/>
      <c r="AA7" s="66"/>
      <c r="AB7" s="66"/>
      <c r="AC7" s="66"/>
      <c r="AD7" s="66"/>
      <c r="AE7" s="66"/>
      <c r="AF7" s="66"/>
      <c r="AG7" s="66"/>
      <c r="AH7" s="66"/>
      <c r="AI7" s="66"/>
      <c r="AK7" s="341" t="s">
        <v>37</v>
      </c>
      <c r="AL7" s="309"/>
      <c r="AM7" s="66"/>
      <c r="AN7" s="66"/>
      <c r="AO7" s="66"/>
      <c r="AP7" s="66"/>
      <c r="AQ7" s="66"/>
      <c r="AR7" s="66"/>
      <c r="AS7" s="66"/>
      <c r="AT7" s="66"/>
      <c r="AU7" s="66"/>
      <c r="AW7" s="341" t="s">
        <v>37</v>
      </c>
      <c r="AX7" s="309"/>
      <c r="AY7" s="66"/>
      <c r="AZ7" s="66"/>
      <c r="BA7" s="66"/>
      <c r="BB7" s="66"/>
      <c r="BC7" s="66"/>
      <c r="BD7" s="66"/>
      <c r="BE7" s="66"/>
      <c r="BF7" s="66"/>
      <c r="BG7" s="66"/>
    </row>
    <row r="8" spans="1:59" x14ac:dyDescent="0.3">
      <c r="A8" s="273" t="s">
        <v>15</v>
      </c>
      <c r="B8" s="273"/>
      <c r="C8" s="273"/>
      <c r="D8" s="273"/>
      <c r="E8" s="41"/>
      <c r="F8" s="273" t="s">
        <v>16</v>
      </c>
      <c r="G8" s="273"/>
      <c r="H8" s="273"/>
      <c r="I8" s="41"/>
      <c r="J8" s="66"/>
      <c r="K8" s="66"/>
      <c r="M8" s="273" t="s">
        <v>15</v>
      </c>
      <c r="N8" s="273"/>
      <c r="O8" s="273"/>
      <c r="P8" s="273"/>
      <c r="Q8" s="41"/>
      <c r="R8" s="273" t="s">
        <v>16</v>
      </c>
      <c r="S8" s="273"/>
      <c r="T8" s="273"/>
      <c r="U8" s="41"/>
      <c r="V8" s="66"/>
      <c r="W8" s="66"/>
      <c r="Y8" s="273" t="s">
        <v>15</v>
      </c>
      <c r="Z8" s="273"/>
      <c r="AA8" s="273"/>
      <c r="AB8" s="273"/>
      <c r="AC8" s="41"/>
      <c r="AD8" s="273" t="s">
        <v>16</v>
      </c>
      <c r="AE8" s="273"/>
      <c r="AF8" s="273"/>
      <c r="AG8" s="41"/>
      <c r="AH8" s="66"/>
      <c r="AI8" s="66"/>
      <c r="AK8" s="273" t="s">
        <v>15</v>
      </c>
      <c r="AL8" s="273"/>
      <c r="AM8" s="273"/>
      <c r="AN8" s="273"/>
      <c r="AO8" s="41"/>
      <c r="AP8" s="273" t="s">
        <v>16</v>
      </c>
      <c r="AQ8" s="273"/>
      <c r="AR8" s="273"/>
      <c r="AS8" s="41"/>
      <c r="AT8" s="66"/>
      <c r="AU8" s="66"/>
      <c r="AW8" s="273" t="s">
        <v>15</v>
      </c>
      <c r="AX8" s="273"/>
      <c r="AY8" s="273"/>
      <c r="AZ8" s="273"/>
      <c r="BA8" s="41"/>
      <c r="BB8" s="273" t="s">
        <v>16</v>
      </c>
      <c r="BC8" s="273"/>
      <c r="BD8" s="273"/>
      <c r="BE8" s="41"/>
      <c r="BF8" s="66"/>
      <c r="BG8" s="66"/>
    </row>
    <row r="9" spans="1:59" x14ac:dyDescent="0.3">
      <c r="A9" s="276" t="s">
        <v>3</v>
      </c>
      <c r="B9" s="276"/>
      <c r="C9" s="276"/>
      <c r="D9" s="276"/>
      <c r="E9" s="41"/>
      <c r="F9" s="276" t="s">
        <v>3</v>
      </c>
      <c r="G9" s="276"/>
      <c r="H9" s="276"/>
      <c r="I9" s="41"/>
      <c r="J9" s="66"/>
      <c r="K9" s="66"/>
      <c r="M9" s="276" t="s">
        <v>3</v>
      </c>
      <c r="N9" s="276"/>
      <c r="O9" s="276"/>
      <c r="P9" s="276"/>
      <c r="Q9" s="41"/>
      <c r="R9" s="276" t="s">
        <v>3</v>
      </c>
      <c r="S9" s="276"/>
      <c r="T9" s="276"/>
      <c r="U9" s="41"/>
      <c r="V9" s="66"/>
      <c r="W9" s="66"/>
      <c r="Y9" s="276" t="s">
        <v>3</v>
      </c>
      <c r="Z9" s="276"/>
      <c r="AA9" s="276"/>
      <c r="AB9" s="276"/>
      <c r="AC9" s="41"/>
      <c r="AD9" s="276" t="s">
        <v>3</v>
      </c>
      <c r="AE9" s="276"/>
      <c r="AF9" s="276"/>
      <c r="AG9" s="41"/>
      <c r="AH9" s="66"/>
      <c r="AI9" s="66"/>
      <c r="AK9" s="276" t="s">
        <v>3</v>
      </c>
      <c r="AL9" s="276"/>
      <c r="AM9" s="276"/>
      <c r="AN9" s="276"/>
      <c r="AO9" s="41"/>
      <c r="AP9" s="276" t="s">
        <v>3</v>
      </c>
      <c r="AQ9" s="276"/>
      <c r="AR9" s="276"/>
      <c r="AS9" s="41"/>
      <c r="AT9" s="66"/>
      <c r="AU9" s="66"/>
      <c r="AW9" s="276" t="s">
        <v>3</v>
      </c>
      <c r="AX9" s="276"/>
      <c r="AY9" s="276"/>
      <c r="AZ9" s="276"/>
      <c r="BA9" s="41"/>
      <c r="BB9" s="276" t="s">
        <v>3</v>
      </c>
      <c r="BC9" s="276"/>
      <c r="BD9" s="276"/>
      <c r="BE9" s="41"/>
      <c r="BF9" s="66"/>
      <c r="BG9" s="66"/>
    </row>
    <row r="10" spans="1:59" s="46" customFormat="1" x14ac:dyDescent="0.3">
      <c r="A10" s="93"/>
      <c r="B10" s="93"/>
      <c r="C10" s="93"/>
      <c r="D10" s="93" t="s">
        <v>14</v>
      </c>
      <c r="E10" s="47" t="e">
        <f>SUM(E9/E8)</f>
        <v>#DIV/0!</v>
      </c>
      <c r="F10" s="439" t="s">
        <v>14</v>
      </c>
      <c r="G10" s="439"/>
      <c r="H10" s="439"/>
      <c r="I10" s="47" t="e">
        <f>SUM(I9/I8)</f>
        <v>#DIV/0!</v>
      </c>
      <c r="J10" s="68"/>
      <c r="K10" s="68"/>
      <c r="M10" s="93"/>
      <c r="N10" s="93"/>
      <c r="O10" s="93"/>
      <c r="P10" s="93" t="s">
        <v>14</v>
      </c>
      <c r="Q10" s="47" t="e">
        <f>SUM(Q9/Q8)</f>
        <v>#DIV/0!</v>
      </c>
      <c r="R10" s="439" t="s">
        <v>14</v>
      </c>
      <c r="S10" s="439"/>
      <c r="T10" s="439"/>
      <c r="U10" s="47" t="e">
        <f>SUM(U9/U8)</f>
        <v>#DIV/0!</v>
      </c>
      <c r="V10" s="68"/>
      <c r="W10" s="68"/>
      <c r="Y10" s="93"/>
      <c r="Z10" s="93"/>
      <c r="AA10" s="93"/>
      <c r="AB10" s="93" t="s">
        <v>14</v>
      </c>
      <c r="AC10" s="47" t="e">
        <f>SUM(AC9/AC8)</f>
        <v>#DIV/0!</v>
      </c>
      <c r="AD10" s="439" t="s">
        <v>14</v>
      </c>
      <c r="AE10" s="439"/>
      <c r="AF10" s="439"/>
      <c r="AG10" s="47" t="e">
        <f>SUM(AG9/AG8)</f>
        <v>#DIV/0!</v>
      </c>
      <c r="AH10" s="68"/>
      <c r="AI10" s="68"/>
      <c r="AK10" s="93"/>
      <c r="AL10" s="93"/>
      <c r="AM10" s="93"/>
      <c r="AN10" s="93" t="s">
        <v>14</v>
      </c>
      <c r="AO10" s="47" t="e">
        <f>SUM(AO9/AO8)</f>
        <v>#DIV/0!</v>
      </c>
      <c r="AP10" s="439" t="s">
        <v>14</v>
      </c>
      <c r="AQ10" s="439"/>
      <c r="AR10" s="439"/>
      <c r="AS10" s="47" t="e">
        <f>SUM(AS9/AS8)</f>
        <v>#DIV/0!</v>
      </c>
      <c r="AT10" s="68"/>
      <c r="AU10" s="68"/>
      <c r="AW10" s="93"/>
      <c r="AX10" s="93"/>
      <c r="AY10" s="93"/>
      <c r="AZ10" s="93" t="s">
        <v>14</v>
      </c>
      <c r="BA10" s="47" t="e">
        <f>SUM(BA9/BA8)</f>
        <v>#DIV/0!</v>
      </c>
      <c r="BB10" s="439" t="s">
        <v>14</v>
      </c>
      <c r="BC10" s="439"/>
      <c r="BD10" s="439"/>
      <c r="BE10" s="47" t="e">
        <f>SUM(BE9/BE8)</f>
        <v>#DIV/0!</v>
      </c>
      <c r="BF10" s="68"/>
      <c r="BG10" s="68"/>
    </row>
    <row r="11" spans="1:59" x14ac:dyDescent="0.3">
      <c r="A11" s="214"/>
      <c r="B11" s="490" t="s">
        <v>238</v>
      </c>
      <c r="C11" s="491"/>
      <c r="D11" s="491"/>
      <c r="E11" s="491"/>
      <c r="F11" s="491"/>
      <c r="G11" s="491"/>
      <c r="H11" s="491"/>
      <c r="I11" s="491"/>
      <c r="J11" s="491"/>
      <c r="K11" s="492"/>
      <c r="M11" s="214"/>
      <c r="N11" s="490" t="s">
        <v>238</v>
      </c>
      <c r="O11" s="491"/>
      <c r="P11" s="491"/>
      <c r="Q11" s="491"/>
      <c r="R11" s="491"/>
      <c r="S11" s="491"/>
      <c r="T11" s="491"/>
      <c r="U11" s="491"/>
      <c r="V11" s="491"/>
      <c r="W11" s="492"/>
      <c r="Y11" s="214"/>
      <c r="Z11" s="490" t="s">
        <v>238</v>
      </c>
      <c r="AA11" s="491"/>
      <c r="AB11" s="491"/>
      <c r="AC11" s="491"/>
      <c r="AD11" s="491"/>
      <c r="AE11" s="491"/>
      <c r="AF11" s="491"/>
      <c r="AG11" s="491"/>
      <c r="AH11" s="491"/>
      <c r="AI11" s="492"/>
      <c r="AK11" s="214"/>
      <c r="AL11" s="490" t="s">
        <v>238</v>
      </c>
      <c r="AM11" s="491"/>
      <c r="AN11" s="491"/>
      <c r="AO11" s="491"/>
      <c r="AP11" s="491"/>
      <c r="AQ11" s="491"/>
      <c r="AR11" s="491"/>
      <c r="AS11" s="491"/>
      <c r="AT11" s="491"/>
      <c r="AU11" s="492"/>
      <c r="AW11" s="214"/>
      <c r="AX11" s="490" t="s">
        <v>238</v>
      </c>
      <c r="AY11" s="491"/>
      <c r="AZ11" s="491"/>
      <c r="BA11" s="491"/>
      <c r="BB11" s="491"/>
      <c r="BC11" s="491"/>
      <c r="BD11" s="491"/>
      <c r="BE11" s="491"/>
      <c r="BF11" s="491"/>
      <c r="BG11" s="492"/>
    </row>
    <row r="12" spans="1:59" x14ac:dyDescent="0.3">
      <c r="A12" s="216"/>
      <c r="B12" s="493" t="s">
        <v>239</v>
      </c>
      <c r="C12" s="494"/>
      <c r="D12" s="495"/>
      <c r="E12" s="493" t="s">
        <v>47</v>
      </c>
      <c r="F12" s="494"/>
      <c r="G12" s="495"/>
      <c r="H12" s="493" t="s">
        <v>240</v>
      </c>
      <c r="I12" s="494"/>
      <c r="J12" s="494"/>
      <c r="K12" s="495"/>
      <c r="M12" s="216"/>
      <c r="N12" s="493" t="s">
        <v>239</v>
      </c>
      <c r="O12" s="494"/>
      <c r="P12" s="495"/>
      <c r="Q12" s="493" t="s">
        <v>47</v>
      </c>
      <c r="R12" s="494"/>
      <c r="S12" s="495"/>
      <c r="T12" s="493" t="s">
        <v>240</v>
      </c>
      <c r="U12" s="494"/>
      <c r="V12" s="494"/>
      <c r="W12" s="495"/>
      <c r="Y12" s="216"/>
      <c r="Z12" s="493" t="s">
        <v>239</v>
      </c>
      <c r="AA12" s="494"/>
      <c r="AB12" s="495"/>
      <c r="AC12" s="493" t="s">
        <v>47</v>
      </c>
      <c r="AD12" s="494"/>
      <c r="AE12" s="495"/>
      <c r="AF12" s="493" t="s">
        <v>240</v>
      </c>
      <c r="AG12" s="494"/>
      <c r="AH12" s="494"/>
      <c r="AI12" s="495"/>
      <c r="AK12" s="216"/>
      <c r="AL12" s="493" t="s">
        <v>239</v>
      </c>
      <c r="AM12" s="494"/>
      <c r="AN12" s="495"/>
      <c r="AO12" s="493" t="s">
        <v>47</v>
      </c>
      <c r="AP12" s="494"/>
      <c r="AQ12" s="495"/>
      <c r="AR12" s="493" t="s">
        <v>240</v>
      </c>
      <c r="AS12" s="494"/>
      <c r="AT12" s="494"/>
      <c r="AU12" s="495"/>
      <c r="AW12" s="216"/>
      <c r="AX12" s="493" t="s">
        <v>239</v>
      </c>
      <c r="AY12" s="494"/>
      <c r="AZ12" s="495"/>
      <c r="BA12" s="493" t="s">
        <v>47</v>
      </c>
      <c r="BB12" s="494"/>
      <c r="BC12" s="495"/>
      <c r="BD12" s="493" t="s">
        <v>240</v>
      </c>
      <c r="BE12" s="494"/>
      <c r="BF12" s="494"/>
      <c r="BG12" s="495"/>
    </row>
    <row r="13" spans="1:59" ht="43.2" x14ac:dyDescent="0.3">
      <c r="A13" s="59" t="s">
        <v>0</v>
      </c>
      <c r="B13" s="228" t="s">
        <v>241</v>
      </c>
      <c r="C13" s="228" t="s">
        <v>226</v>
      </c>
      <c r="D13" s="228" t="s">
        <v>50</v>
      </c>
      <c r="E13" s="228" t="s">
        <v>241</v>
      </c>
      <c r="F13" s="228" t="s">
        <v>228</v>
      </c>
      <c r="G13" s="228" t="s">
        <v>50</v>
      </c>
      <c r="H13" s="228" t="s">
        <v>242</v>
      </c>
      <c r="I13" s="228" t="s">
        <v>243</v>
      </c>
      <c r="J13" s="228" t="s">
        <v>244</v>
      </c>
      <c r="K13" s="228" t="s">
        <v>245</v>
      </c>
      <c r="M13" s="59" t="s">
        <v>0</v>
      </c>
      <c r="N13" s="228" t="s">
        <v>241</v>
      </c>
      <c r="O13" s="228" t="s">
        <v>226</v>
      </c>
      <c r="P13" s="228" t="s">
        <v>50</v>
      </c>
      <c r="Q13" s="228" t="s">
        <v>241</v>
      </c>
      <c r="R13" s="228" t="s">
        <v>228</v>
      </c>
      <c r="S13" s="228" t="s">
        <v>50</v>
      </c>
      <c r="T13" s="228" t="s">
        <v>242</v>
      </c>
      <c r="U13" s="228" t="s">
        <v>243</v>
      </c>
      <c r="V13" s="228" t="s">
        <v>244</v>
      </c>
      <c r="W13" s="228" t="s">
        <v>245</v>
      </c>
      <c r="Y13" s="59" t="s">
        <v>0</v>
      </c>
      <c r="Z13" s="228" t="s">
        <v>241</v>
      </c>
      <c r="AA13" s="228" t="s">
        <v>226</v>
      </c>
      <c r="AB13" s="228" t="s">
        <v>50</v>
      </c>
      <c r="AC13" s="228" t="s">
        <v>241</v>
      </c>
      <c r="AD13" s="228" t="s">
        <v>228</v>
      </c>
      <c r="AE13" s="228" t="s">
        <v>50</v>
      </c>
      <c r="AF13" s="228" t="s">
        <v>242</v>
      </c>
      <c r="AG13" s="228" t="s">
        <v>243</v>
      </c>
      <c r="AH13" s="228" t="s">
        <v>244</v>
      </c>
      <c r="AI13" s="228" t="s">
        <v>245</v>
      </c>
      <c r="AK13" s="59" t="s">
        <v>0</v>
      </c>
      <c r="AL13" s="228" t="s">
        <v>241</v>
      </c>
      <c r="AM13" s="228" t="s">
        <v>226</v>
      </c>
      <c r="AN13" s="228" t="s">
        <v>50</v>
      </c>
      <c r="AO13" s="228" t="s">
        <v>241</v>
      </c>
      <c r="AP13" s="228" t="s">
        <v>228</v>
      </c>
      <c r="AQ13" s="228" t="s">
        <v>50</v>
      </c>
      <c r="AR13" s="228" t="s">
        <v>242</v>
      </c>
      <c r="AS13" s="228" t="s">
        <v>243</v>
      </c>
      <c r="AT13" s="228" t="s">
        <v>244</v>
      </c>
      <c r="AU13" s="228" t="s">
        <v>245</v>
      </c>
      <c r="AW13" s="59" t="s">
        <v>0</v>
      </c>
      <c r="AX13" s="228" t="s">
        <v>241</v>
      </c>
      <c r="AY13" s="228" t="s">
        <v>226</v>
      </c>
      <c r="AZ13" s="228" t="s">
        <v>50</v>
      </c>
      <c r="BA13" s="228" t="s">
        <v>241</v>
      </c>
      <c r="BB13" s="228" t="s">
        <v>228</v>
      </c>
      <c r="BC13" s="228" t="s">
        <v>50</v>
      </c>
      <c r="BD13" s="228" t="s">
        <v>242</v>
      </c>
      <c r="BE13" s="228" t="s">
        <v>243</v>
      </c>
      <c r="BF13" s="228" t="s">
        <v>244</v>
      </c>
      <c r="BG13" s="228" t="s">
        <v>245</v>
      </c>
    </row>
    <row r="14" spans="1:59" x14ac:dyDescent="0.3">
      <c r="A14" s="56" t="s">
        <v>1</v>
      </c>
      <c r="B14" s="41"/>
      <c r="C14" s="43" t="s">
        <v>13</v>
      </c>
      <c r="D14" s="59">
        <v>1415</v>
      </c>
      <c r="E14" s="41"/>
      <c r="F14" s="43" t="s">
        <v>13</v>
      </c>
      <c r="G14" s="59">
        <v>1756</v>
      </c>
      <c r="H14" s="59" t="str">
        <f>C14</f>
        <v>-</v>
      </c>
      <c r="I14" s="59" t="str">
        <f>F14</f>
        <v>-</v>
      </c>
      <c r="J14" s="59" t="e">
        <f>I14-H14</f>
        <v>#VALUE!</v>
      </c>
      <c r="K14" s="229">
        <v>324.87</v>
      </c>
      <c r="M14" s="56" t="s">
        <v>1</v>
      </c>
      <c r="N14" s="41"/>
      <c r="O14" s="43" t="s">
        <v>13</v>
      </c>
      <c r="P14" s="59">
        <v>1415</v>
      </c>
      <c r="Q14" s="41"/>
      <c r="R14" s="43" t="s">
        <v>13</v>
      </c>
      <c r="S14" s="59">
        <v>1756</v>
      </c>
      <c r="T14" s="59" t="str">
        <f>O14</f>
        <v>-</v>
      </c>
      <c r="U14" s="59" t="str">
        <f>R14</f>
        <v>-</v>
      </c>
      <c r="V14" s="59" t="e">
        <f>U14-T14</f>
        <v>#VALUE!</v>
      </c>
      <c r="W14" s="229">
        <v>324.87</v>
      </c>
      <c r="Y14" s="56" t="s">
        <v>1</v>
      </c>
      <c r="Z14" s="41"/>
      <c r="AA14" s="43" t="s">
        <v>13</v>
      </c>
      <c r="AB14" s="59">
        <v>1415</v>
      </c>
      <c r="AC14" s="41"/>
      <c r="AD14" s="43" t="s">
        <v>13</v>
      </c>
      <c r="AE14" s="59">
        <v>1756</v>
      </c>
      <c r="AF14" s="59" t="str">
        <f>AA14</f>
        <v>-</v>
      </c>
      <c r="AG14" s="59" t="str">
        <f>AD14</f>
        <v>-</v>
      </c>
      <c r="AH14" s="59" t="e">
        <f>AG14-AF14</f>
        <v>#VALUE!</v>
      </c>
      <c r="AI14" s="229">
        <v>324.87</v>
      </c>
      <c r="AK14" s="56" t="s">
        <v>1</v>
      </c>
      <c r="AL14" s="41"/>
      <c r="AM14" s="43" t="s">
        <v>13</v>
      </c>
      <c r="AN14" s="59">
        <v>1415</v>
      </c>
      <c r="AO14" s="41"/>
      <c r="AP14" s="43" t="s">
        <v>13</v>
      </c>
      <c r="AQ14" s="59">
        <v>1756</v>
      </c>
      <c r="AR14" s="59" t="str">
        <f>AM14</f>
        <v>-</v>
      </c>
      <c r="AS14" s="59" t="str">
        <f>AP14</f>
        <v>-</v>
      </c>
      <c r="AT14" s="59" t="e">
        <f>AS14-AR14</f>
        <v>#VALUE!</v>
      </c>
      <c r="AU14" s="229">
        <v>324.87</v>
      </c>
      <c r="AW14" s="56" t="s">
        <v>1</v>
      </c>
      <c r="AX14" s="41"/>
      <c r="AY14" s="43" t="s">
        <v>13</v>
      </c>
      <c r="AZ14" s="59">
        <v>1415</v>
      </c>
      <c r="BA14" s="41"/>
      <c r="BB14" s="43" t="s">
        <v>13</v>
      </c>
      <c r="BC14" s="59">
        <v>1756</v>
      </c>
      <c r="BD14" s="59" t="str">
        <f>AY14</f>
        <v>-</v>
      </c>
      <c r="BE14" s="59" t="str">
        <f>BB14</f>
        <v>-</v>
      </c>
      <c r="BF14" s="59" t="e">
        <f>BE14-BD14</f>
        <v>#VALUE!</v>
      </c>
      <c r="BG14" s="229">
        <v>324.87</v>
      </c>
    </row>
    <row r="15" spans="1:59" x14ac:dyDescent="0.3">
      <c r="A15" s="124">
        <v>1</v>
      </c>
      <c r="B15" s="41"/>
      <c r="C15" s="45" t="s">
        <v>13</v>
      </c>
      <c r="D15" s="124">
        <v>1675</v>
      </c>
      <c r="E15" s="41"/>
      <c r="F15" s="45" t="s">
        <v>13</v>
      </c>
      <c r="G15" s="124">
        <v>1995</v>
      </c>
      <c r="H15" s="59" t="str">
        <f t="shared" ref="H15:H16" si="0">C15</f>
        <v>-</v>
      </c>
      <c r="I15" s="59" t="str">
        <f>F15</f>
        <v>-</v>
      </c>
      <c r="J15" s="59" t="e">
        <f t="shared" ref="J15" si="1">I15-H15</f>
        <v>#VALUE!</v>
      </c>
      <c r="K15" s="229">
        <v>307.61</v>
      </c>
      <c r="M15" s="124">
        <v>1</v>
      </c>
      <c r="N15" s="41"/>
      <c r="O15" s="45" t="s">
        <v>13</v>
      </c>
      <c r="P15" s="124">
        <v>1675</v>
      </c>
      <c r="Q15" s="41"/>
      <c r="R15" s="45" t="s">
        <v>13</v>
      </c>
      <c r="S15" s="124">
        <v>1995</v>
      </c>
      <c r="T15" s="59" t="str">
        <f t="shared" ref="T15:T16" si="2">O15</f>
        <v>-</v>
      </c>
      <c r="U15" s="59" t="str">
        <f>R15</f>
        <v>-</v>
      </c>
      <c r="V15" s="59" t="e">
        <f t="shared" ref="V15" si="3">U15-T15</f>
        <v>#VALUE!</v>
      </c>
      <c r="W15" s="229">
        <v>307.61</v>
      </c>
      <c r="Y15" s="124">
        <v>1</v>
      </c>
      <c r="Z15" s="41"/>
      <c r="AA15" s="45" t="s">
        <v>13</v>
      </c>
      <c r="AB15" s="124">
        <v>1675</v>
      </c>
      <c r="AC15" s="41"/>
      <c r="AD15" s="45" t="s">
        <v>13</v>
      </c>
      <c r="AE15" s="124">
        <v>1995</v>
      </c>
      <c r="AF15" s="59" t="str">
        <f t="shared" ref="AF15:AF16" si="4">AA15</f>
        <v>-</v>
      </c>
      <c r="AG15" s="59" t="str">
        <f>AD15</f>
        <v>-</v>
      </c>
      <c r="AH15" s="59" t="e">
        <f t="shared" ref="AH15" si="5">AG15-AF15</f>
        <v>#VALUE!</v>
      </c>
      <c r="AI15" s="229">
        <v>307.61</v>
      </c>
      <c r="AK15" s="124">
        <v>1</v>
      </c>
      <c r="AL15" s="41"/>
      <c r="AM15" s="45" t="s">
        <v>13</v>
      </c>
      <c r="AN15" s="124">
        <v>1675</v>
      </c>
      <c r="AO15" s="41"/>
      <c r="AP15" s="45" t="s">
        <v>13</v>
      </c>
      <c r="AQ15" s="124">
        <v>1995</v>
      </c>
      <c r="AR15" s="59" t="str">
        <f t="shared" ref="AR15:AR16" si="6">AM15</f>
        <v>-</v>
      </c>
      <c r="AS15" s="59" t="str">
        <f>AP15</f>
        <v>-</v>
      </c>
      <c r="AT15" s="59" t="e">
        <f t="shared" ref="AT15" si="7">AS15-AR15</f>
        <v>#VALUE!</v>
      </c>
      <c r="AU15" s="229">
        <v>307.61</v>
      </c>
      <c r="AW15" s="124">
        <v>1</v>
      </c>
      <c r="AX15" s="41"/>
      <c r="AY15" s="45" t="s">
        <v>13</v>
      </c>
      <c r="AZ15" s="124">
        <v>1675</v>
      </c>
      <c r="BA15" s="41"/>
      <c r="BB15" s="45" t="s">
        <v>13</v>
      </c>
      <c r="BC15" s="124">
        <v>1995</v>
      </c>
      <c r="BD15" s="59" t="str">
        <f t="shared" ref="BD15:BD16" si="8">AY15</f>
        <v>-</v>
      </c>
      <c r="BE15" s="59" t="str">
        <f>BB15</f>
        <v>-</v>
      </c>
      <c r="BF15" s="59" t="e">
        <f t="shared" ref="BF15" si="9">BE15-BD15</f>
        <v>#VALUE!</v>
      </c>
      <c r="BG15" s="229">
        <v>307.61</v>
      </c>
    </row>
    <row r="16" spans="1:59" x14ac:dyDescent="0.3">
      <c r="A16" s="124">
        <v>2</v>
      </c>
      <c r="B16" s="41"/>
      <c r="C16" s="45" t="s">
        <v>13</v>
      </c>
      <c r="D16" s="124">
        <v>1946</v>
      </c>
      <c r="E16" s="41"/>
      <c r="F16" s="45" t="s">
        <v>13</v>
      </c>
      <c r="G16" s="124">
        <v>2115</v>
      </c>
      <c r="H16" s="124" t="str">
        <f t="shared" si="0"/>
        <v>-</v>
      </c>
      <c r="I16" s="124" t="str">
        <f>F16</f>
        <v>-</v>
      </c>
      <c r="J16" s="124" t="e">
        <f>I16-H16</f>
        <v>#VALUE!</v>
      </c>
      <c r="K16" s="230">
        <v>160.41999999999999</v>
      </c>
      <c r="M16" s="124">
        <v>2</v>
      </c>
      <c r="N16" s="41"/>
      <c r="O16" s="45" t="s">
        <v>13</v>
      </c>
      <c r="P16" s="124">
        <v>1946</v>
      </c>
      <c r="Q16" s="41"/>
      <c r="R16" s="45" t="s">
        <v>13</v>
      </c>
      <c r="S16" s="124">
        <v>2115</v>
      </c>
      <c r="T16" s="124" t="str">
        <f t="shared" si="2"/>
        <v>-</v>
      </c>
      <c r="U16" s="124" t="str">
        <f>R16</f>
        <v>-</v>
      </c>
      <c r="V16" s="124" t="e">
        <f>U16-T16</f>
        <v>#VALUE!</v>
      </c>
      <c r="W16" s="230">
        <v>160.41999999999999</v>
      </c>
      <c r="Y16" s="124">
        <v>2</v>
      </c>
      <c r="Z16" s="41"/>
      <c r="AA16" s="45" t="s">
        <v>13</v>
      </c>
      <c r="AB16" s="124">
        <v>1946</v>
      </c>
      <c r="AC16" s="41"/>
      <c r="AD16" s="45" t="s">
        <v>13</v>
      </c>
      <c r="AE16" s="124">
        <v>2115</v>
      </c>
      <c r="AF16" s="124" t="str">
        <f t="shared" si="4"/>
        <v>-</v>
      </c>
      <c r="AG16" s="124" t="str">
        <f>AD16</f>
        <v>-</v>
      </c>
      <c r="AH16" s="124" t="e">
        <f>AG16-AF16</f>
        <v>#VALUE!</v>
      </c>
      <c r="AI16" s="230">
        <v>160.41999999999999</v>
      </c>
      <c r="AK16" s="124">
        <v>2</v>
      </c>
      <c r="AL16" s="41"/>
      <c r="AM16" s="45" t="s">
        <v>13</v>
      </c>
      <c r="AN16" s="124">
        <v>1946</v>
      </c>
      <c r="AO16" s="41"/>
      <c r="AP16" s="45" t="s">
        <v>13</v>
      </c>
      <c r="AQ16" s="124">
        <v>2115</v>
      </c>
      <c r="AR16" s="124" t="str">
        <f t="shared" si="6"/>
        <v>-</v>
      </c>
      <c r="AS16" s="124" t="str">
        <f>AP16</f>
        <v>-</v>
      </c>
      <c r="AT16" s="124" t="e">
        <f>AS16-AR16</f>
        <v>#VALUE!</v>
      </c>
      <c r="AU16" s="230">
        <v>160.41999999999999</v>
      </c>
      <c r="AW16" s="124">
        <v>2</v>
      </c>
      <c r="AX16" s="41"/>
      <c r="AY16" s="45" t="s">
        <v>13</v>
      </c>
      <c r="AZ16" s="124">
        <v>1946</v>
      </c>
      <c r="BA16" s="41"/>
      <c r="BB16" s="45" t="s">
        <v>13</v>
      </c>
      <c r="BC16" s="124">
        <v>2115</v>
      </c>
      <c r="BD16" s="124" t="str">
        <f t="shared" si="8"/>
        <v>-</v>
      </c>
      <c r="BE16" s="124" t="str">
        <f>BB16</f>
        <v>-</v>
      </c>
      <c r="BF16" s="124" t="e">
        <f>BE16-BD16</f>
        <v>#VALUE!</v>
      </c>
      <c r="BG16" s="230">
        <v>160.41999999999999</v>
      </c>
    </row>
    <row r="17" spans="1:59" x14ac:dyDescent="0.3">
      <c r="A17" s="214"/>
      <c r="B17" s="288" t="s">
        <v>43</v>
      </c>
      <c r="C17" s="289"/>
      <c r="D17" s="289"/>
      <c r="E17" s="289"/>
      <c r="F17" s="289"/>
      <c r="G17" s="289"/>
      <c r="H17" s="289"/>
      <c r="I17" s="289"/>
      <c r="J17" s="289"/>
      <c r="K17" s="290"/>
      <c r="M17" s="214"/>
      <c r="N17" s="288" t="s">
        <v>43</v>
      </c>
      <c r="O17" s="289"/>
      <c r="P17" s="289"/>
      <c r="Q17" s="289"/>
      <c r="R17" s="289"/>
      <c r="S17" s="289"/>
      <c r="T17" s="289"/>
      <c r="U17" s="289"/>
      <c r="V17" s="289"/>
      <c r="W17" s="290"/>
      <c r="Y17" s="214"/>
      <c r="Z17" s="288" t="s">
        <v>43</v>
      </c>
      <c r="AA17" s="289"/>
      <c r="AB17" s="289"/>
      <c r="AC17" s="289"/>
      <c r="AD17" s="289"/>
      <c r="AE17" s="289"/>
      <c r="AF17" s="289"/>
      <c r="AG17" s="289"/>
      <c r="AH17" s="289"/>
      <c r="AI17" s="290"/>
      <c r="AK17" s="214"/>
      <c r="AL17" s="288" t="s">
        <v>43</v>
      </c>
      <c r="AM17" s="289"/>
      <c r="AN17" s="289"/>
      <c r="AO17" s="289"/>
      <c r="AP17" s="289"/>
      <c r="AQ17" s="289"/>
      <c r="AR17" s="289"/>
      <c r="AS17" s="289"/>
      <c r="AT17" s="289"/>
      <c r="AU17" s="290"/>
      <c r="AW17" s="214"/>
      <c r="AX17" s="288" t="s">
        <v>43</v>
      </c>
      <c r="AY17" s="289"/>
      <c r="AZ17" s="289"/>
      <c r="BA17" s="289"/>
      <c r="BB17" s="289"/>
      <c r="BC17" s="289"/>
      <c r="BD17" s="289"/>
      <c r="BE17" s="289"/>
      <c r="BF17" s="289"/>
      <c r="BG17" s="290"/>
    </row>
    <row r="18" spans="1:59" x14ac:dyDescent="0.3">
      <c r="A18" s="216"/>
      <c r="B18" s="291" t="s">
        <v>239</v>
      </c>
      <c r="C18" s="292"/>
      <c r="D18" s="293"/>
      <c r="E18" s="291" t="s">
        <v>47</v>
      </c>
      <c r="F18" s="292"/>
      <c r="G18" s="293"/>
      <c r="H18" s="291" t="s">
        <v>240</v>
      </c>
      <c r="I18" s="292"/>
      <c r="J18" s="292"/>
      <c r="K18" s="293"/>
      <c r="M18" s="216"/>
      <c r="N18" s="291" t="s">
        <v>239</v>
      </c>
      <c r="O18" s="292"/>
      <c r="P18" s="293"/>
      <c r="Q18" s="291" t="s">
        <v>47</v>
      </c>
      <c r="R18" s="292"/>
      <c r="S18" s="293"/>
      <c r="T18" s="291" t="s">
        <v>240</v>
      </c>
      <c r="U18" s="292"/>
      <c r="V18" s="292"/>
      <c r="W18" s="293"/>
      <c r="Y18" s="216"/>
      <c r="Z18" s="291" t="s">
        <v>239</v>
      </c>
      <c r="AA18" s="292"/>
      <c r="AB18" s="293"/>
      <c r="AC18" s="291" t="s">
        <v>47</v>
      </c>
      <c r="AD18" s="292"/>
      <c r="AE18" s="293"/>
      <c r="AF18" s="291" t="s">
        <v>240</v>
      </c>
      <c r="AG18" s="292"/>
      <c r="AH18" s="292"/>
      <c r="AI18" s="293"/>
      <c r="AK18" s="216"/>
      <c r="AL18" s="291" t="s">
        <v>239</v>
      </c>
      <c r="AM18" s="292"/>
      <c r="AN18" s="293"/>
      <c r="AO18" s="291" t="s">
        <v>47</v>
      </c>
      <c r="AP18" s="292"/>
      <c r="AQ18" s="293"/>
      <c r="AR18" s="291" t="s">
        <v>240</v>
      </c>
      <c r="AS18" s="292"/>
      <c r="AT18" s="292"/>
      <c r="AU18" s="293"/>
      <c r="AW18" s="216"/>
      <c r="AX18" s="291" t="s">
        <v>239</v>
      </c>
      <c r="AY18" s="292"/>
      <c r="AZ18" s="293"/>
      <c r="BA18" s="291" t="s">
        <v>47</v>
      </c>
      <c r="BB18" s="292"/>
      <c r="BC18" s="293"/>
      <c r="BD18" s="291" t="s">
        <v>240</v>
      </c>
      <c r="BE18" s="292"/>
      <c r="BF18" s="292"/>
      <c r="BG18" s="293"/>
    </row>
    <row r="19" spans="1:59" ht="43.2" x14ac:dyDescent="0.3">
      <c r="A19" s="59" t="s">
        <v>0</v>
      </c>
      <c r="B19" s="75" t="s">
        <v>241</v>
      </c>
      <c r="C19" s="75" t="s">
        <v>226</v>
      </c>
      <c r="D19" s="75" t="s">
        <v>50</v>
      </c>
      <c r="E19" s="75" t="s">
        <v>241</v>
      </c>
      <c r="F19" s="75" t="s">
        <v>228</v>
      </c>
      <c r="G19" s="75" t="s">
        <v>50</v>
      </c>
      <c r="H19" s="75" t="s">
        <v>242</v>
      </c>
      <c r="I19" s="75" t="s">
        <v>243</v>
      </c>
      <c r="J19" s="75" t="s">
        <v>244</v>
      </c>
      <c r="K19" s="75" t="s">
        <v>245</v>
      </c>
      <c r="M19" s="59" t="s">
        <v>0</v>
      </c>
      <c r="N19" s="75" t="s">
        <v>241</v>
      </c>
      <c r="O19" s="75" t="s">
        <v>226</v>
      </c>
      <c r="P19" s="75" t="s">
        <v>50</v>
      </c>
      <c r="Q19" s="75" t="s">
        <v>241</v>
      </c>
      <c r="R19" s="75" t="s">
        <v>228</v>
      </c>
      <c r="S19" s="75" t="s">
        <v>50</v>
      </c>
      <c r="T19" s="75" t="s">
        <v>242</v>
      </c>
      <c r="U19" s="75" t="s">
        <v>243</v>
      </c>
      <c r="V19" s="75" t="s">
        <v>244</v>
      </c>
      <c r="W19" s="75" t="s">
        <v>245</v>
      </c>
      <c r="Y19" s="59" t="s">
        <v>0</v>
      </c>
      <c r="Z19" s="75" t="s">
        <v>241</v>
      </c>
      <c r="AA19" s="75" t="s">
        <v>226</v>
      </c>
      <c r="AB19" s="75" t="s">
        <v>50</v>
      </c>
      <c r="AC19" s="75" t="s">
        <v>241</v>
      </c>
      <c r="AD19" s="75" t="s">
        <v>228</v>
      </c>
      <c r="AE19" s="75" t="s">
        <v>50</v>
      </c>
      <c r="AF19" s="75" t="s">
        <v>242</v>
      </c>
      <c r="AG19" s="75" t="s">
        <v>243</v>
      </c>
      <c r="AH19" s="75" t="s">
        <v>244</v>
      </c>
      <c r="AI19" s="75" t="s">
        <v>245</v>
      </c>
      <c r="AK19" s="59" t="s">
        <v>0</v>
      </c>
      <c r="AL19" s="75" t="s">
        <v>241</v>
      </c>
      <c r="AM19" s="75" t="s">
        <v>226</v>
      </c>
      <c r="AN19" s="75" t="s">
        <v>50</v>
      </c>
      <c r="AO19" s="75" t="s">
        <v>241</v>
      </c>
      <c r="AP19" s="75" t="s">
        <v>228</v>
      </c>
      <c r="AQ19" s="75" t="s">
        <v>50</v>
      </c>
      <c r="AR19" s="75" t="s">
        <v>242</v>
      </c>
      <c r="AS19" s="75" t="s">
        <v>243</v>
      </c>
      <c r="AT19" s="75" t="s">
        <v>244</v>
      </c>
      <c r="AU19" s="75" t="s">
        <v>245</v>
      </c>
      <c r="AW19" s="59" t="s">
        <v>0</v>
      </c>
      <c r="AX19" s="75" t="s">
        <v>241</v>
      </c>
      <c r="AY19" s="75" t="s">
        <v>226</v>
      </c>
      <c r="AZ19" s="75" t="s">
        <v>50</v>
      </c>
      <c r="BA19" s="75" t="s">
        <v>241</v>
      </c>
      <c r="BB19" s="75" t="s">
        <v>228</v>
      </c>
      <c r="BC19" s="75" t="s">
        <v>50</v>
      </c>
      <c r="BD19" s="75" t="s">
        <v>242</v>
      </c>
      <c r="BE19" s="75" t="s">
        <v>243</v>
      </c>
      <c r="BF19" s="75" t="s">
        <v>244</v>
      </c>
      <c r="BG19" s="75" t="s">
        <v>245</v>
      </c>
    </row>
    <row r="20" spans="1:59" x14ac:dyDescent="0.3">
      <c r="A20" s="59">
        <v>2</v>
      </c>
      <c r="B20" s="41"/>
      <c r="C20" s="43" t="s">
        <v>13</v>
      </c>
      <c r="D20" s="59">
        <v>2009</v>
      </c>
      <c r="E20" s="41"/>
      <c r="F20" s="43" t="s">
        <v>13</v>
      </c>
      <c r="G20" s="59">
        <v>2313</v>
      </c>
      <c r="H20" s="59" t="str">
        <f>C20</f>
        <v>-</v>
      </c>
      <c r="I20" s="59" t="str">
        <f>F20</f>
        <v>-</v>
      </c>
      <c r="J20" s="59" t="e">
        <f>I20-H20</f>
        <v>#VALUE!</v>
      </c>
      <c r="K20" s="229">
        <v>287.94</v>
      </c>
      <c r="M20" s="59">
        <v>2</v>
      </c>
      <c r="N20" s="41"/>
      <c r="O20" s="43" t="s">
        <v>13</v>
      </c>
      <c r="P20" s="59">
        <v>2009</v>
      </c>
      <c r="Q20" s="41"/>
      <c r="R20" s="43" t="s">
        <v>13</v>
      </c>
      <c r="S20" s="59">
        <v>2313</v>
      </c>
      <c r="T20" s="59" t="str">
        <f>O20</f>
        <v>-</v>
      </c>
      <c r="U20" s="59" t="str">
        <f>R20</f>
        <v>-</v>
      </c>
      <c r="V20" s="59" t="e">
        <f>U20-T20</f>
        <v>#VALUE!</v>
      </c>
      <c r="W20" s="229">
        <v>287.94</v>
      </c>
      <c r="Y20" s="59">
        <v>2</v>
      </c>
      <c r="Z20" s="41"/>
      <c r="AA20" s="43" t="s">
        <v>13</v>
      </c>
      <c r="AB20" s="59">
        <v>2009</v>
      </c>
      <c r="AC20" s="41"/>
      <c r="AD20" s="43" t="s">
        <v>13</v>
      </c>
      <c r="AE20" s="59">
        <v>2313</v>
      </c>
      <c r="AF20" s="59" t="str">
        <f>AA20</f>
        <v>-</v>
      </c>
      <c r="AG20" s="59" t="str">
        <f>AD20</f>
        <v>-</v>
      </c>
      <c r="AH20" s="59" t="e">
        <f>AG20-AF20</f>
        <v>#VALUE!</v>
      </c>
      <c r="AI20" s="229">
        <v>287.94</v>
      </c>
      <c r="AK20" s="59">
        <v>2</v>
      </c>
      <c r="AL20" s="41"/>
      <c r="AM20" s="43" t="s">
        <v>13</v>
      </c>
      <c r="AN20" s="59">
        <v>2009</v>
      </c>
      <c r="AO20" s="41"/>
      <c r="AP20" s="43" t="s">
        <v>13</v>
      </c>
      <c r="AQ20" s="59">
        <v>2313</v>
      </c>
      <c r="AR20" s="59" t="str">
        <f>AM20</f>
        <v>-</v>
      </c>
      <c r="AS20" s="59" t="str">
        <f>AP20</f>
        <v>-</v>
      </c>
      <c r="AT20" s="59" t="e">
        <f>AS20-AR20</f>
        <v>#VALUE!</v>
      </c>
      <c r="AU20" s="229">
        <v>287.94</v>
      </c>
      <c r="AW20" s="59">
        <v>2</v>
      </c>
      <c r="AX20" s="41"/>
      <c r="AY20" s="43" t="s">
        <v>13</v>
      </c>
      <c r="AZ20" s="59">
        <v>2009</v>
      </c>
      <c r="BA20" s="41"/>
      <c r="BB20" s="43" t="s">
        <v>13</v>
      </c>
      <c r="BC20" s="59">
        <v>2313</v>
      </c>
      <c r="BD20" s="59" t="str">
        <f>AY20</f>
        <v>-</v>
      </c>
      <c r="BE20" s="59" t="str">
        <f>BB20</f>
        <v>-</v>
      </c>
      <c r="BF20" s="59" t="e">
        <f>BE20-BD20</f>
        <v>#VALUE!</v>
      </c>
      <c r="BG20" s="229">
        <v>287.94</v>
      </c>
    </row>
    <row r="21" spans="1:59" x14ac:dyDescent="0.3">
      <c r="A21" s="62">
        <v>3</v>
      </c>
      <c r="B21" s="42"/>
      <c r="C21" s="44" t="s">
        <v>13</v>
      </c>
      <c r="D21" s="62">
        <v>2300</v>
      </c>
      <c r="E21" s="42"/>
      <c r="F21" s="44" t="s">
        <v>13</v>
      </c>
      <c r="G21" s="62">
        <v>2517</v>
      </c>
      <c r="H21" s="59" t="str">
        <f t="shared" ref="H21:H29" si="10">C21</f>
        <v>-</v>
      </c>
      <c r="I21" s="59" t="str">
        <f t="shared" ref="I21:I29" si="11">F21</f>
        <v>-</v>
      </c>
      <c r="J21" s="59" t="e">
        <f t="shared" ref="J21:J29" si="12">I21-H21</f>
        <v>#VALUE!</v>
      </c>
      <c r="K21" s="229">
        <v>208.97</v>
      </c>
      <c r="M21" s="62">
        <v>3</v>
      </c>
      <c r="N21" s="42"/>
      <c r="O21" s="44" t="s">
        <v>13</v>
      </c>
      <c r="P21" s="62">
        <v>2300</v>
      </c>
      <c r="Q21" s="42"/>
      <c r="R21" s="44" t="s">
        <v>13</v>
      </c>
      <c r="S21" s="62">
        <v>2517</v>
      </c>
      <c r="T21" s="59" t="str">
        <f t="shared" ref="T21:T29" si="13">O21</f>
        <v>-</v>
      </c>
      <c r="U21" s="59" t="str">
        <f t="shared" ref="U21:U29" si="14">R21</f>
        <v>-</v>
      </c>
      <c r="V21" s="59" t="e">
        <f t="shared" ref="V21:V29" si="15">U21-T21</f>
        <v>#VALUE!</v>
      </c>
      <c r="W21" s="229">
        <v>208.97</v>
      </c>
      <c r="Y21" s="62">
        <v>3</v>
      </c>
      <c r="Z21" s="42"/>
      <c r="AA21" s="44" t="s">
        <v>13</v>
      </c>
      <c r="AB21" s="62">
        <v>2300</v>
      </c>
      <c r="AC21" s="42"/>
      <c r="AD21" s="44" t="s">
        <v>13</v>
      </c>
      <c r="AE21" s="62">
        <v>2517</v>
      </c>
      <c r="AF21" s="59" t="str">
        <f t="shared" ref="AF21:AF29" si="16">AA21</f>
        <v>-</v>
      </c>
      <c r="AG21" s="59" t="str">
        <f t="shared" ref="AG21:AG29" si="17">AD21</f>
        <v>-</v>
      </c>
      <c r="AH21" s="59" t="e">
        <f t="shared" ref="AH21:AH29" si="18">AG21-AF21</f>
        <v>#VALUE!</v>
      </c>
      <c r="AI21" s="229">
        <v>208.97</v>
      </c>
      <c r="AK21" s="62">
        <v>3</v>
      </c>
      <c r="AL21" s="42"/>
      <c r="AM21" s="44" t="s">
        <v>13</v>
      </c>
      <c r="AN21" s="62">
        <v>2300</v>
      </c>
      <c r="AO21" s="42"/>
      <c r="AP21" s="44" t="s">
        <v>13</v>
      </c>
      <c r="AQ21" s="62">
        <v>2517</v>
      </c>
      <c r="AR21" s="59" t="str">
        <f t="shared" ref="AR21:AR29" si="19">AM21</f>
        <v>-</v>
      </c>
      <c r="AS21" s="59" t="str">
        <f t="shared" ref="AS21:AS29" si="20">AP21</f>
        <v>-</v>
      </c>
      <c r="AT21" s="59" t="e">
        <f t="shared" ref="AT21:AT29" si="21">AS21-AR21</f>
        <v>#VALUE!</v>
      </c>
      <c r="AU21" s="229">
        <v>208.97</v>
      </c>
      <c r="AW21" s="62">
        <v>3</v>
      </c>
      <c r="AX21" s="42"/>
      <c r="AY21" s="44" t="s">
        <v>13</v>
      </c>
      <c r="AZ21" s="62">
        <v>2300</v>
      </c>
      <c r="BA21" s="42"/>
      <c r="BB21" s="44" t="s">
        <v>13</v>
      </c>
      <c r="BC21" s="62">
        <v>2517</v>
      </c>
      <c r="BD21" s="59" t="str">
        <f t="shared" ref="BD21:BD29" si="22">AY21</f>
        <v>-</v>
      </c>
      <c r="BE21" s="59" t="str">
        <f t="shared" ref="BE21:BE29" si="23">BB21</f>
        <v>-</v>
      </c>
      <c r="BF21" s="59" t="e">
        <f t="shared" ref="BF21:BF29" si="24">BE21-BD21</f>
        <v>#VALUE!</v>
      </c>
      <c r="BG21" s="229">
        <v>208.97</v>
      </c>
    </row>
    <row r="22" spans="1:59" x14ac:dyDescent="0.3">
      <c r="A22" s="62">
        <v>4</v>
      </c>
      <c r="B22" s="42"/>
      <c r="C22" s="44" t="s">
        <v>13</v>
      </c>
      <c r="D22" s="62">
        <v>2518</v>
      </c>
      <c r="E22" s="42"/>
      <c r="F22" s="44" t="s">
        <v>13</v>
      </c>
      <c r="G22" s="62">
        <v>2677</v>
      </c>
      <c r="H22" s="62" t="str">
        <f t="shared" si="10"/>
        <v>-</v>
      </c>
      <c r="I22" s="62" t="str">
        <f t="shared" si="11"/>
        <v>-</v>
      </c>
      <c r="J22" s="62" t="e">
        <f t="shared" si="12"/>
        <v>#VALUE!</v>
      </c>
      <c r="K22" s="231">
        <v>152.47</v>
      </c>
      <c r="M22" s="62">
        <v>4</v>
      </c>
      <c r="N22" s="42"/>
      <c r="O22" s="44" t="s">
        <v>13</v>
      </c>
      <c r="P22" s="62">
        <v>2518</v>
      </c>
      <c r="Q22" s="42"/>
      <c r="R22" s="44" t="s">
        <v>13</v>
      </c>
      <c r="S22" s="62">
        <v>2677</v>
      </c>
      <c r="T22" s="62" t="str">
        <f t="shared" si="13"/>
        <v>-</v>
      </c>
      <c r="U22" s="62" t="str">
        <f t="shared" si="14"/>
        <v>-</v>
      </c>
      <c r="V22" s="62" t="e">
        <f t="shared" si="15"/>
        <v>#VALUE!</v>
      </c>
      <c r="W22" s="231">
        <v>152.47</v>
      </c>
      <c r="Y22" s="62">
        <v>4</v>
      </c>
      <c r="Z22" s="42"/>
      <c r="AA22" s="44" t="s">
        <v>13</v>
      </c>
      <c r="AB22" s="62">
        <v>2518</v>
      </c>
      <c r="AC22" s="42"/>
      <c r="AD22" s="44" t="s">
        <v>13</v>
      </c>
      <c r="AE22" s="62">
        <v>2677</v>
      </c>
      <c r="AF22" s="62" t="str">
        <f t="shared" si="16"/>
        <v>-</v>
      </c>
      <c r="AG22" s="62" t="str">
        <f t="shared" si="17"/>
        <v>-</v>
      </c>
      <c r="AH22" s="62" t="e">
        <f t="shared" si="18"/>
        <v>#VALUE!</v>
      </c>
      <c r="AI22" s="231">
        <v>152.47</v>
      </c>
      <c r="AK22" s="62">
        <v>4</v>
      </c>
      <c r="AL22" s="42"/>
      <c r="AM22" s="44" t="s">
        <v>13</v>
      </c>
      <c r="AN22" s="62">
        <v>2518</v>
      </c>
      <c r="AO22" s="42"/>
      <c r="AP22" s="44" t="s">
        <v>13</v>
      </c>
      <c r="AQ22" s="62">
        <v>2677</v>
      </c>
      <c r="AR22" s="62" t="str">
        <f t="shared" si="19"/>
        <v>-</v>
      </c>
      <c r="AS22" s="62" t="str">
        <f t="shared" si="20"/>
        <v>-</v>
      </c>
      <c r="AT22" s="62" t="e">
        <f t="shared" si="21"/>
        <v>#VALUE!</v>
      </c>
      <c r="AU22" s="231">
        <v>152.47</v>
      </c>
      <c r="AW22" s="62">
        <v>4</v>
      </c>
      <c r="AX22" s="42"/>
      <c r="AY22" s="44" t="s">
        <v>13</v>
      </c>
      <c r="AZ22" s="62">
        <v>2518</v>
      </c>
      <c r="BA22" s="42"/>
      <c r="BB22" s="44" t="s">
        <v>13</v>
      </c>
      <c r="BC22" s="62">
        <v>2677</v>
      </c>
      <c r="BD22" s="62" t="str">
        <f t="shared" si="22"/>
        <v>-</v>
      </c>
      <c r="BE22" s="62" t="str">
        <f t="shared" si="23"/>
        <v>-</v>
      </c>
      <c r="BF22" s="62" t="e">
        <f t="shared" si="24"/>
        <v>#VALUE!</v>
      </c>
      <c r="BG22" s="231">
        <v>152.47</v>
      </c>
    </row>
    <row r="23" spans="1:59" x14ac:dyDescent="0.3">
      <c r="A23" s="62">
        <v>5</v>
      </c>
      <c r="B23" s="42"/>
      <c r="C23" s="44" t="s">
        <v>13</v>
      </c>
      <c r="D23" s="62">
        <v>2677</v>
      </c>
      <c r="E23" s="42"/>
      <c r="F23" s="44" t="s">
        <v>13</v>
      </c>
      <c r="G23" s="62">
        <v>2797</v>
      </c>
      <c r="H23" s="62" t="str">
        <f t="shared" si="10"/>
        <v>-</v>
      </c>
      <c r="I23" s="62" t="str">
        <f t="shared" si="11"/>
        <v>-</v>
      </c>
      <c r="J23" s="62" t="e">
        <f t="shared" si="12"/>
        <v>#VALUE!</v>
      </c>
      <c r="K23" s="231">
        <v>119.48</v>
      </c>
      <c r="M23" s="62">
        <v>5</v>
      </c>
      <c r="N23" s="42"/>
      <c r="O23" s="44" t="s">
        <v>13</v>
      </c>
      <c r="P23" s="62">
        <v>2677</v>
      </c>
      <c r="Q23" s="42"/>
      <c r="R23" s="44" t="s">
        <v>13</v>
      </c>
      <c r="S23" s="62">
        <v>2797</v>
      </c>
      <c r="T23" s="62" t="str">
        <f t="shared" si="13"/>
        <v>-</v>
      </c>
      <c r="U23" s="62" t="str">
        <f t="shared" si="14"/>
        <v>-</v>
      </c>
      <c r="V23" s="62" t="e">
        <f t="shared" si="15"/>
        <v>#VALUE!</v>
      </c>
      <c r="W23" s="231">
        <v>119.48</v>
      </c>
      <c r="Y23" s="62">
        <v>5</v>
      </c>
      <c r="Z23" s="42"/>
      <c r="AA23" s="44" t="s">
        <v>13</v>
      </c>
      <c r="AB23" s="62">
        <v>2677</v>
      </c>
      <c r="AC23" s="42"/>
      <c r="AD23" s="44" t="s">
        <v>13</v>
      </c>
      <c r="AE23" s="62">
        <v>2797</v>
      </c>
      <c r="AF23" s="62" t="str">
        <f t="shared" si="16"/>
        <v>-</v>
      </c>
      <c r="AG23" s="62" t="str">
        <f t="shared" si="17"/>
        <v>-</v>
      </c>
      <c r="AH23" s="62" t="e">
        <f t="shared" si="18"/>
        <v>#VALUE!</v>
      </c>
      <c r="AI23" s="231">
        <v>119.48</v>
      </c>
      <c r="AK23" s="62">
        <v>5</v>
      </c>
      <c r="AL23" s="42"/>
      <c r="AM23" s="44" t="s">
        <v>13</v>
      </c>
      <c r="AN23" s="62">
        <v>2677</v>
      </c>
      <c r="AO23" s="42"/>
      <c r="AP23" s="44" t="s">
        <v>13</v>
      </c>
      <c r="AQ23" s="62">
        <v>2797</v>
      </c>
      <c r="AR23" s="62" t="str">
        <f t="shared" si="19"/>
        <v>-</v>
      </c>
      <c r="AS23" s="62" t="str">
        <f t="shared" si="20"/>
        <v>-</v>
      </c>
      <c r="AT23" s="62" t="e">
        <f t="shared" si="21"/>
        <v>#VALUE!</v>
      </c>
      <c r="AU23" s="231">
        <v>119.48</v>
      </c>
      <c r="AW23" s="62">
        <v>5</v>
      </c>
      <c r="AX23" s="42"/>
      <c r="AY23" s="44" t="s">
        <v>13</v>
      </c>
      <c r="AZ23" s="62">
        <v>2677</v>
      </c>
      <c r="BA23" s="42"/>
      <c r="BB23" s="44" t="s">
        <v>13</v>
      </c>
      <c r="BC23" s="62">
        <v>2797</v>
      </c>
      <c r="BD23" s="62" t="str">
        <f t="shared" si="22"/>
        <v>-</v>
      </c>
      <c r="BE23" s="62" t="str">
        <f t="shared" si="23"/>
        <v>-</v>
      </c>
      <c r="BF23" s="62" t="e">
        <f t="shared" si="24"/>
        <v>#VALUE!</v>
      </c>
      <c r="BG23" s="231">
        <v>119.48</v>
      </c>
    </row>
    <row r="24" spans="1:59" x14ac:dyDescent="0.3">
      <c r="A24" s="62">
        <v>6</v>
      </c>
      <c r="B24" s="42"/>
      <c r="C24" s="44" t="s">
        <v>13</v>
      </c>
      <c r="D24" s="62">
        <v>2791</v>
      </c>
      <c r="E24" s="42"/>
      <c r="F24" s="44" t="s">
        <v>13</v>
      </c>
      <c r="G24" s="62">
        <v>2882</v>
      </c>
      <c r="H24" s="62" t="str">
        <f t="shared" si="10"/>
        <v>-</v>
      </c>
      <c r="I24" s="62" t="str">
        <f t="shared" si="11"/>
        <v>-</v>
      </c>
      <c r="J24" s="62" t="e">
        <f t="shared" si="12"/>
        <v>#VALUE!</v>
      </c>
      <c r="K24" s="231">
        <v>96.59</v>
      </c>
      <c r="M24" s="62">
        <v>6</v>
      </c>
      <c r="N24" s="42"/>
      <c r="O24" s="44" t="s">
        <v>13</v>
      </c>
      <c r="P24" s="62">
        <v>2791</v>
      </c>
      <c r="Q24" s="42"/>
      <c r="R24" s="44" t="s">
        <v>13</v>
      </c>
      <c r="S24" s="62">
        <v>2882</v>
      </c>
      <c r="T24" s="62" t="str">
        <f t="shared" si="13"/>
        <v>-</v>
      </c>
      <c r="U24" s="62" t="str">
        <f t="shared" si="14"/>
        <v>-</v>
      </c>
      <c r="V24" s="62" t="e">
        <f t="shared" si="15"/>
        <v>#VALUE!</v>
      </c>
      <c r="W24" s="231">
        <v>96.59</v>
      </c>
      <c r="Y24" s="62">
        <v>6</v>
      </c>
      <c r="Z24" s="42"/>
      <c r="AA24" s="44" t="s">
        <v>13</v>
      </c>
      <c r="AB24" s="62">
        <v>2791</v>
      </c>
      <c r="AC24" s="42"/>
      <c r="AD24" s="44" t="s">
        <v>13</v>
      </c>
      <c r="AE24" s="62">
        <v>2882</v>
      </c>
      <c r="AF24" s="62" t="str">
        <f t="shared" si="16"/>
        <v>-</v>
      </c>
      <c r="AG24" s="62" t="str">
        <f t="shared" si="17"/>
        <v>-</v>
      </c>
      <c r="AH24" s="62" t="e">
        <f t="shared" si="18"/>
        <v>#VALUE!</v>
      </c>
      <c r="AI24" s="231">
        <v>96.59</v>
      </c>
      <c r="AK24" s="62">
        <v>6</v>
      </c>
      <c r="AL24" s="42"/>
      <c r="AM24" s="44" t="s">
        <v>13</v>
      </c>
      <c r="AN24" s="62">
        <v>2791</v>
      </c>
      <c r="AO24" s="42"/>
      <c r="AP24" s="44" t="s">
        <v>13</v>
      </c>
      <c r="AQ24" s="62">
        <v>2882</v>
      </c>
      <c r="AR24" s="62" t="str">
        <f t="shared" si="19"/>
        <v>-</v>
      </c>
      <c r="AS24" s="62" t="str">
        <f t="shared" si="20"/>
        <v>-</v>
      </c>
      <c r="AT24" s="62" t="e">
        <f t="shared" si="21"/>
        <v>#VALUE!</v>
      </c>
      <c r="AU24" s="231">
        <v>96.59</v>
      </c>
      <c r="AW24" s="62">
        <v>6</v>
      </c>
      <c r="AX24" s="42"/>
      <c r="AY24" s="44" t="s">
        <v>13</v>
      </c>
      <c r="AZ24" s="62">
        <v>2791</v>
      </c>
      <c r="BA24" s="42"/>
      <c r="BB24" s="44" t="s">
        <v>13</v>
      </c>
      <c r="BC24" s="62">
        <v>2882</v>
      </c>
      <c r="BD24" s="62" t="str">
        <f t="shared" si="22"/>
        <v>-</v>
      </c>
      <c r="BE24" s="62" t="str">
        <f t="shared" si="23"/>
        <v>-</v>
      </c>
      <c r="BF24" s="62" t="e">
        <f t="shared" si="24"/>
        <v>#VALUE!</v>
      </c>
      <c r="BG24" s="231">
        <v>96.59</v>
      </c>
    </row>
    <row r="25" spans="1:59" x14ac:dyDescent="0.3">
      <c r="A25" s="62">
        <v>7</v>
      </c>
      <c r="B25" s="42"/>
      <c r="C25" s="44" t="s">
        <v>13</v>
      </c>
      <c r="D25" s="62">
        <v>2886</v>
      </c>
      <c r="E25" s="42"/>
      <c r="F25" s="44" t="s">
        <v>13</v>
      </c>
      <c r="G25" s="62">
        <v>2953</v>
      </c>
      <c r="H25" s="62" t="str">
        <f t="shared" si="10"/>
        <v>-</v>
      </c>
      <c r="I25" s="62" t="str">
        <f t="shared" si="11"/>
        <v>-</v>
      </c>
      <c r="J25" s="62" t="e">
        <f t="shared" si="12"/>
        <v>#VALUE!</v>
      </c>
      <c r="K25" s="231">
        <v>69.58</v>
      </c>
      <c r="M25" s="62">
        <v>7</v>
      </c>
      <c r="N25" s="42"/>
      <c r="O25" s="44" t="s">
        <v>13</v>
      </c>
      <c r="P25" s="62">
        <v>2886</v>
      </c>
      <c r="Q25" s="42"/>
      <c r="R25" s="44" t="s">
        <v>13</v>
      </c>
      <c r="S25" s="62">
        <v>2953</v>
      </c>
      <c r="T25" s="62" t="str">
        <f t="shared" si="13"/>
        <v>-</v>
      </c>
      <c r="U25" s="62" t="str">
        <f t="shared" si="14"/>
        <v>-</v>
      </c>
      <c r="V25" s="62" t="e">
        <f t="shared" si="15"/>
        <v>#VALUE!</v>
      </c>
      <c r="W25" s="231">
        <v>69.58</v>
      </c>
      <c r="Y25" s="62">
        <v>7</v>
      </c>
      <c r="Z25" s="42"/>
      <c r="AA25" s="44" t="s">
        <v>13</v>
      </c>
      <c r="AB25" s="62">
        <v>2886</v>
      </c>
      <c r="AC25" s="42"/>
      <c r="AD25" s="44" t="s">
        <v>13</v>
      </c>
      <c r="AE25" s="62">
        <v>2953</v>
      </c>
      <c r="AF25" s="62" t="str">
        <f t="shared" si="16"/>
        <v>-</v>
      </c>
      <c r="AG25" s="62" t="str">
        <f t="shared" si="17"/>
        <v>-</v>
      </c>
      <c r="AH25" s="62" t="e">
        <f t="shared" si="18"/>
        <v>#VALUE!</v>
      </c>
      <c r="AI25" s="231">
        <v>69.58</v>
      </c>
      <c r="AK25" s="62">
        <v>7</v>
      </c>
      <c r="AL25" s="42"/>
      <c r="AM25" s="44" t="s">
        <v>13</v>
      </c>
      <c r="AN25" s="62">
        <v>2886</v>
      </c>
      <c r="AO25" s="42"/>
      <c r="AP25" s="44" t="s">
        <v>13</v>
      </c>
      <c r="AQ25" s="62">
        <v>2953</v>
      </c>
      <c r="AR25" s="62" t="str">
        <f t="shared" si="19"/>
        <v>-</v>
      </c>
      <c r="AS25" s="62" t="str">
        <f t="shared" si="20"/>
        <v>-</v>
      </c>
      <c r="AT25" s="62" t="e">
        <f t="shared" si="21"/>
        <v>#VALUE!</v>
      </c>
      <c r="AU25" s="231">
        <v>69.58</v>
      </c>
      <c r="AW25" s="62">
        <v>7</v>
      </c>
      <c r="AX25" s="42"/>
      <c r="AY25" s="44" t="s">
        <v>13</v>
      </c>
      <c r="AZ25" s="62">
        <v>2886</v>
      </c>
      <c r="BA25" s="42"/>
      <c r="BB25" s="44" t="s">
        <v>13</v>
      </c>
      <c r="BC25" s="62">
        <v>2953</v>
      </c>
      <c r="BD25" s="62" t="str">
        <f t="shared" si="22"/>
        <v>-</v>
      </c>
      <c r="BE25" s="62" t="str">
        <f t="shared" si="23"/>
        <v>-</v>
      </c>
      <c r="BF25" s="62" t="e">
        <f t="shared" si="24"/>
        <v>#VALUE!</v>
      </c>
      <c r="BG25" s="231">
        <v>69.58</v>
      </c>
    </row>
    <row r="26" spans="1:59" x14ac:dyDescent="0.3">
      <c r="A26" s="62">
        <v>8</v>
      </c>
      <c r="B26" s="42"/>
      <c r="C26" s="44" t="s">
        <v>13</v>
      </c>
      <c r="D26" s="62">
        <v>2947</v>
      </c>
      <c r="E26" s="42"/>
      <c r="F26" s="44" t="s">
        <v>13</v>
      </c>
      <c r="G26" s="62">
        <v>3018</v>
      </c>
      <c r="H26" s="62" t="str">
        <f t="shared" si="10"/>
        <v>-</v>
      </c>
      <c r="I26" s="62" t="str">
        <f t="shared" si="11"/>
        <v>-</v>
      </c>
      <c r="J26" s="62" t="e">
        <f t="shared" si="12"/>
        <v>#VALUE!</v>
      </c>
      <c r="K26" s="231">
        <v>70.05</v>
      </c>
      <c r="M26" s="62">
        <v>8</v>
      </c>
      <c r="N26" s="42"/>
      <c r="O26" s="44" t="s">
        <v>13</v>
      </c>
      <c r="P26" s="62">
        <v>2947</v>
      </c>
      <c r="Q26" s="42"/>
      <c r="R26" s="44" t="s">
        <v>13</v>
      </c>
      <c r="S26" s="62">
        <v>3018</v>
      </c>
      <c r="T26" s="62" t="str">
        <f t="shared" si="13"/>
        <v>-</v>
      </c>
      <c r="U26" s="62" t="str">
        <f t="shared" si="14"/>
        <v>-</v>
      </c>
      <c r="V26" s="62" t="e">
        <f t="shared" si="15"/>
        <v>#VALUE!</v>
      </c>
      <c r="W26" s="231">
        <v>70.05</v>
      </c>
      <c r="Y26" s="62">
        <v>8</v>
      </c>
      <c r="Z26" s="42"/>
      <c r="AA26" s="44" t="s">
        <v>13</v>
      </c>
      <c r="AB26" s="62">
        <v>2947</v>
      </c>
      <c r="AC26" s="42"/>
      <c r="AD26" s="44" t="s">
        <v>13</v>
      </c>
      <c r="AE26" s="62">
        <v>3018</v>
      </c>
      <c r="AF26" s="62" t="str">
        <f t="shared" si="16"/>
        <v>-</v>
      </c>
      <c r="AG26" s="62" t="str">
        <f t="shared" si="17"/>
        <v>-</v>
      </c>
      <c r="AH26" s="62" t="e">
        <f t="shared" si="18"/>
        <v>#VALUE!</v>
      </c>
      <c r="AI26" s="231">
        <v>70.05</v>
      </c>
      <c r="AK26" s="62">
        <v>8</v>
      </c>
      <c r="AL26" s="42"/>
      <c r="AM26" s="44" t="s">
        <v>13</v>
      </c>
      <c r="AN26" s="62">
        <v>2947</v>
      </c>
      <c r="AO26" s="42"/>
      <c r="AP26" s="44" t="s">
        <v>13</v>
      </c>
      <c r="AQ26" s="62">
        <v>3018</v>
      </c>
      <c r="AR26" s="62" t="str">
        <f t="shared" si="19"/>
        <v>-</v>
      </c>
      <c r="AS26" s="62" t="str">
        <f t="shared" si="20"/>
        <v>-</v>
      </c>
      <c r="AT26" s="62" t="e">
        <f t="shared" si="21"/>
        <v>#VALUE!</v>
      </c>
      <c r="AU26" s="231">
        <v>70.05</v>
      </c>
      <c r="AW26" s="62">
        <v>8</v>
      </c>
      <c r="AX26" s="42"/>
      <c r="AY26" s="44" t="s">
        <v>13</v>
      </c>
      <c r="AZ26" s="62">
        <v>2947</v>
      </c>
      <c r="BA26" s="42"/>
      <c r="BB26" s="44" t="s">
        <v>13</v>
      </c>
      <c r="BC26" s="62">
        <v>3018</v>
      </c>
      <c r="BD26" s="62" t="str">
        <f t="shared" si="22"/>
        <v>-</v>
      </c>
      <c r="BE26" s="62" t="str">
        <f t="shared" si="23"/>
        <v>-</v>
      </c>
      <c r="BF26" s="62" t="e">
        <f t="shared" si="24"/>
        <v>#VALUE!</v>
      </c>
      <c r="BG26" s="231">
        <v>70.05</v>
      </c>
    </row>
    <row r="27" spans="1:59" x14ac:dyDescent="0.3">
      <c r="A27" s="62">
        <v>9</v>
      </c>
      <c r="B27" s="42"/>
      <c r="C27" s="44" t="s">
        <v>13</v>
      </c>
      <c r="D27" s="62">
        <v>2973</v>
      </c>
      <c r="E27" s="42"/>
      <c r="F27" s="44" t="s">
        <v>13</v>
      </c>
      <c r="G27" s="62">
        <v>3023</v>
      </c>
      <c r="H27" s="124" t="str">
        <f t="shared" si="10"/>
        <v>-</v>
      </c>
      <c r="I27" s="124" t="str">
        <f t="shared" si="11"/>
        <v>-</v>
      </c>
      <c r="J27" s="124" t="e">
        <f t="shared" si="12"/>
        <v>#VALUE!</v>
      </c>
      <c r="K27" s="230">
        <v>31.2</v>
      </c>
      <c r="M27" s="62">
        <v>9</v>
      </c>
      <c r="N27" s="42"/>
      <c r="O27" s="44" t="s">
        <v>13</v>
      </c>
      <c r="P27" s="62">
        <v>2973</v>
      </c>
      <c r="Q27" s="42"/>
      <c r="R27" s="44" t="s">
        <v>13</v>
      </c>
      <c r="S27" s="62">
        <v>3023</v>
      </c>
      <c r="T27" s="124" t="str">
        <f t="shared" si="13"/>
        <v>-</v>
      </c>
      <c r="U27" s="124" t="str">
        <f t="shared" si="14"/>
        <v>-</v>
      </c>
      <c r="V27" s="124" t="e">
        <f t="shared" si="15"/>
        <v>#VALUE!</v>
      </c>
      <c r="W27" s="230">
        <v>31.2</v>
      </c>
      <c r="Y27" s="62">
        <v>9</v>
      </c>
      <c r="Z27" s="42"/>
      <c r="AA27" s="44" t="s">
        <v>13</v>
      </c>
      <c r="AB27" s="62">
        <v>2973</v>
      </c>
      <c r="AC27" s="42"/>
      <c r="AD27" s="44" t="s">
        <v>13</v>
      </c>
      <c r="AE27" s="62">
        <v>3023</v>
      </c>
      <c r="AF27" s="124" t="str">
        <f t="shared" si="16"/>
        <v>-</v>
      </c>
      <c r="AG27" s="124" t="str">
        <f t="shared" si="17"/>
        <v>-</v>
      </c>
      <c r="AH27" s="124" t="e">
        <f t="shared" si="18"/>
        <v>#VALUE!</v>
      </c>
      <c r="AI27" s="230">
        <v>31.2</v>
      </c>
      <c r="AK27" s="62">
        <v>9</v>
      </c>
      <c r="AL27" s="42"/>
      <c r="AM27" s="44" t="s">
        <v>13</v>
      </c>
      <c r="AN27" s="62">
        <v>2973</v>
      </c>
      <c r="AO27" s="42"/>
      <c r="AP27" s="44" t="s">
        <v>13</v>
      </c>
      <c r="AQ27" s="62">
        <v>3023</v>
      </c>
      <c r="AR27" s="124" t="str">
        <f t="shared" si="19"/>
        <v>-</v>
      </c>
      <c r="AS27" s="124" t="str">
        <f t="shared" si="20"/>
        <v>-</v>
      </c>
      <c r="AT27" s="124" t="e">
        <f t="shared" si="21"/>
        <v>#VALUE!</v>
      </c>
      <c r="AU27" s="230">
        <v>31.2</v>
      </c>
      <c r="AW27" s="62">
        <v>9</v>
      </c>
      <c r="AX27" s="42"/>
      <c r="AY27" s="44" t="s">
        <v>13</v>
      </c>
      <c r="AZ27" s="62">
        <v>2973</v>
      </c>
      <c r="BA27" s="42"/>
      <c r="BB27" s="44" t="s">
        <v>13</v>
      </c>
      <c r="BC27" s="62">
        <v>3023</v>
      </c>
      <c r="BD27" s="124" t="str">
        <f t="shared" si="22"/>
        <v>-</v>
      </c>
      <c r="BE27" s="124" t="str">
        <f t="shared" si="23"/>
        <v>-</v>
      </c>
      <c r="BF27" s="124" t="e">
        <f t="shared" si="24"/>
        <v>#VALUE!</v>
      </c>
      <c r="BG27" s="230">
        <v>31.2</v>
      </c>
    </row>
    <row r="28" spans="1:59" s="106" customFormat="1" x14ac:dyDescent="0.3">
      <c r="A28" s="62">
        <v>10</v>
      </c>
      <c r="B28" s="42"/>
      <c r="C28" s="44" t="s">
        <v>13</v>
      </c>
      <c r="D28" s="62">
        <v>3005</v>
      </c>
      <c r="E28" s="42"/>
      <c r="F28" s="44" t="s">
        <v>13</v>
      </c>
      <c r="G28" s="62">
        <v>3047</v>
      </c>
      <c r="H28" s="62" t="str">
        <f t="shared" si="10"/>
        <v>-</v>
      </c>
      <c r="I28" s="62" t="str">
        <f t="shared" si="11"/>
        <v>-</v>
      </c>
      <c r="J28" s="62" t="e">
        <f t="shared" si="12"/>
        <v>#VALUE!</v>
      </c>
      <c r="K28" s="231">
        <v>34.32</v>
      </c>
      <c r="M28" s="62">
        <v>10</v>
      </c>
      <c r="N28" s="42"/>
      <c r="O28" s="44" t="s">
        <v>13</v>
      </c>
      <c r="P28" s="62">
        <v>3005</v>
      </c>
      <c r="Q28" s="42"/>
      <c r="R28" s="44" t="s">
        <v>13</v>
      </c>
      <c r="S28" s="62">
        <v>3047</v>
      </c>
      <c r="T28" s="62" t="str">
        <f t="shared" si="13"/>
        <v>-</v>
      </c>
      <c r="U28" s="62" t="str">
        <f t="shared" si="14"/>
        <v>-</v>
      </c>
      <c r="V28" s="62" t="e">
        <f t="shared" si="15"/>
        <v>#VALUE!</v>
      </c>
      <c r="W28" s="231">
        <v>34.32</v>
      </c>
      <c r="Y28" s="62">
        <v>10</v>
      </c>
      <c r="Z28" s="42"/>
      <c r="AA28" s="44" t="s">
        <v>13</v>
      </c>
      <c r="AB28" s="62">
        <v>3005</v>
      </c>
      <c r="AC28" s="42"/>
      <c r="AD28" s="44" t="s">
        <v>13</v>
      </c>
      <c r="AE28" s="62">
        <v>3047</v>
      </c>
      <c r="AF28" s="62" t="str">
        <f t="shared" si="16"/>
        <v>-</v>
      </c>
      <c r="AG28" s="62" t="str">
        <f t="shared" si="17"/>
        <v>-</v>
      </c>
      <c r="AH28" s="62" t="e">
        <f t="shared" si="18"/>
        <v>#VALUE!</v>
      </c>
      <c r="AI28" s="231">
        <v>34.32</v>
      </c>
      <c r="AK28" s="62">
        <v>10</v>
      </c>
      <c r="AL28" s="42"/>
      <c r="AM28" s="44" t="s">
        <v>13</v>
      </c>
      <c r="AN28" s="62">
        <v>3005</v>
      </c>
      <c r="AO28" s="42"/>
      <c r="AP28" s="44" t="s">
        <v>13</v>
      </c>
      <c r="AQ28" s="62">
        <v>3047</v>
      </c>
      <c r="AR28" s="62" t="str">
        <f t="shared" si="19"/>
        <v>-</v>
      </c>
      <c r="AS28" s="62" t="str">
        <f t="shared" si="20"/>
        <v>-</v>
      </c>
      <c r="AT28" s="62" t="e">
        <f t="shared" si="21"/>
        <v>#VALUE!</v>
      </c>
      <c r="AU28" s="231">
        <v>34.32</v>
      </c>
      <c r="AW28" s="62">
        <v>10</v>
      </c>
      <c r="AX28" s="42"/>
      <c r="AY28" s="44" t="s">
        <v>13</v>
      </c>
      <c r="AZ28" s="62">
        <v>3005</v>
      </c>
      <c r="BA28" s="42"/>
      <c r="BB28" s="44" t="s">
        <v>13</v>
      </c>
      <c r="BC28" s="62">
        <v>3047</v>
      </c>
      <c r="BD28" s="62" t="str">
        <f t="shared" si="22"/>
        <v>-</v>
      </c>
      <c r="BE28" s="62" t="str">
        <f t="shared" si="23"/>
        <v>-</v>
      </c>
      <c r="BF28" s="62" t="e">
        <f t="shared" si="24"/>
        <v>#VALUE!</v>
      </c>
      <c r="BG28" s="231">
        <v>34.32</v>
      </c>
    </row>
    <row r="29" spans="1:59" s="106" customFormat="1" x14ac:dyDescent="0.3">
      <c r="A29" s="179">
        <v>11</v>
      </c>
      <c r="B29" s="232"/>
      <c r="C29" s="44" t="s">
        <v>13</v>
      </c>
      <c r="D29" s="233">
        <v>3028</v>
      </c>
      <c r="E29" s="234"/>
      <c r="F29" s="44" t="s">
        <v>13</v>
      </c>
      <c r="G29" s="233">
        <v>3067</v>
      </c>
      <c r="H29" s="62" t="str">
        <f t="shared" si="10"/>
        <v>-</v>
      </c>
      <c r="I29" s="62" t="str">
        <f t="shared" si="11"/>
        <v>-</v>
      </c>
      <c r="J29" s="62" t="e">
        <f t="shared" si="12"/>
        <v>#VALUE!</v>
      </c>
      <c r="K29" s="235">
        <v>18.86</v>
      </c>
      <c r="M29" s="179">
        <v>11</v>
      </c>
      <c r="N29" s="232"/>
      <c r="O29" s="44" t="s">
        <v>13</v>
      </c>
      <c r="P29" s="233">
        <v>3028</v>
      </c>
      <c r="Q29" s="234"/>
      <c r="R29" s="44" t="s">
        <v>13</v>
      </c>
      <c r="S29" s="233">
        <v>3067</v>
      </c>
      <c r="T29" s="62" t="str">
        <f t="shared" si="13"/>
        <v>-</v>
      </c>
      <c r="U29" s="62" t="str">
        <f t="shared" si="14"/>
        <v>-</v>
      </c>
      <c r="V29" s="62" t="e">
        <f t="shared" si="15"/>
        <v>#VALUE!</v>
      </c>
      <c r="W29" s="235">
        <v>18.86</v>
      </c>
      <c r="Y29" s="179">
        <v>11</v>
      </c>
      <c r="Z29" s="232"/>
      <c r="AA29" s="44" t="s">
        <v>13</v>
      </c>
      <c r="AB29" s="233">
        <v>3028</v>
      </c>
      <c r="AC29" s="234"/>
      <c r="AD29" s="44" t="s">
        <v>13</v>
      </c>
      <c r="AE29" s="233">
        <v>3067</v>
      </c>
      <c r="AF29" s="62" t="str">
        <f t="shared" si="16"/>
        <v>-</v>
      </c>
      <c r="AG29" s="62" t="str">
        <f t="shared" si="17"/>
        <v>-</v>
      </c>
      <c r="AH29" s="62" t="e">
        <f t="shared" si="18"/>
        <v>#VALUE!</v>
      </c>
      <c r="AI29" s="235">
        <v>18.86</v>
      </c>
      <c r="AK29" s="179">
        <v>11</v>
      </c>
      <c r="AL29" s="232"/>
      <c r="AM29" s="44" t="s">
        <v>13</v>
      </c>
      <c r="AN29" s="233">
        <v>3028</v>
      </c>
      <c r="AO29" s="234"/>
      <c r="AP29" s="44" t="s">
        <v>13</v>
      </c>
      <c r="AQ29" s="233">
        <v>3067</v>
      </c>
      <c r="AR29" s="62" t="str">
        <f t="shared" si="19"/>
        <v>-</v>
      </c>
      <c r="AS29" s="62" t="str">
        <f t="shared" si="20"/>
        <v>-</v>
      </c>
      <c r="AT29" s="62" t="e">
        <f t="shared" si="21"/>
        <v>#VALUE!</v>
      </c>
      <c r="AU29" s="235">
        <v>18.86</v>
      </c>
      <c r="AW29" s="179">
        <v>11</v>
      </c>
      <c r="AX29" s="232"/>
      <c r="AY29" s="44" t="s">
        <v>13</v>
      </c>
      <c r="AZ29" s="233">
        <v>3028</v>
      </c>
      <c r="BA29" s="234"/>
      <c r="BB29" s="44" t="s">
        <v>13</v>
      </c>
      <c r="BC29" s="233">
        <v>3067</v>
      </c>
      <c r="BD29" s="62" t="str">
        <f t="shared" si="22"/>
        <v>-</v>
      </c>
      <c r="BE29" s="62" t="str">
        <f t="shared" si="23"/>
        <v>-</v>
      </c>
      <c r="BF29" s="62" t="e">
        <f t="shared" si="24"/>
        <v>#VALUE!</v>
      </c>
      <c r="BG29" s="235">
        <v>18.86</v>
      </c>
    </row>
    <row r="30" spans="1:59" x14ac:dyDescent="0.3">
      <c r="A30" s="214"/>
      <c r="B30" s="282" t="s">
        <v>246</v>
      </c>
      <c r="C30" s="283"/>
      <c r="D30" s="283"/>
      <c r="E30" s="283"/>
      <c r="F30" s="283"/>
      <c r="G30" s="283"/>
      <c r="H30" s="283"/>
      <c r="I30" s="283"/>
      <c r="J30" s="283"/>
      <c r="K30" s="284"/>
      <c r="M30" s="214"/>
      <c r="N30" s="282" t="s">
        <v>246</v>
      </c>
      <c r="O30" s="283"/>
      <c r="P30" s="283"/>
      <c r="Q30" s="283"/>
      <c r="R30" s="283"/>
      <c r="S30" s="283"/>
      <c r="T30" s="283"/>
      <c r="U30" s="283"/>
      <c r="V30" s="283"/>
      <c r="W30" s="284"/>
      <c r="Y30" s="214"/>
      <c r="Z30" s="282" t="s">
        <v>246</v>
      </c>
      <c r="AA30" s="283"/>
      <c r="AB30" s="283"/>
      <c r="AC30" s="283"/>
      <c r="AD30" s="283"/>
      <c r="AE30" s="283"/>
      <c r="AF30" s="283"/>
      <c r="AG30" s="283"/>
      <c r="AH30" s="283"/>
      <c r="AI30" s="284"/>
      <c r="AK30" s="214"/>
      <c r="AL30" s="282" t="s">
        <v>246</v>
      </c>
      <c r="AM30" s="283"/>
      <c r="AN30" s="283"/>
      <c r="AO30" s="283"/>
      <c r="AP30" s="283"/>
      <c r="AQ30" s="283"/>
      <c r="AR30" s="283"/>
      <c r="AS30" s="283"/>
      <c r="AT30" s="283"/>
      <c r="AU30" s="284"/>
      <c r="AW30" s="214"/>
      <c r="AX30" s="282" t="s">
        <v>246</v>
      </c>
      <c r="AY30" s="283"/>
      <c r="AZ30" s="283"/>
      <c r="BA30" s="283"/>
      <c r="BB30" s="283"/>
      <c r="BC30" s="283"/>
      <c r="BD30" s="283"/>
      <c r="BE30" s="283"/>
      <c r="BF30" s="283"/>
      <c r="BG30" s="284"/>
    </row>
    <row r="31" spans="1:59" x14ac:dyDescent="0.3">
      <c r="A31" s="216"/>
      <c r="B31" s="322" t="s">
        <v>239</v>
      </c>
      <c r="C31" s="323"/>
      <c r="D31" s="324"/>
      <c r="E31" s="322" t="s">
        <v>47</v>
      </c>
      <c r="F31" s="323"/>
      <c r="G31" s="324"/>
      <c r="H31" s="322" t="s">
        <v>240</v>
      </c>
      <c r="I31" s="323"/>
      <c r="J31" s="323"/>
      <c r="K31" s="324"/>
      <c r="M31" s="216"/>
      <c r="N31" s="322" t="s">
        <v>239</v>
      </c>
      <c r="O31" s="323"/>
      <c r="P31" s="324"/>
      <c r="Q31" s="322" t="s">
        <v>47</v>
      </c>
      <c r="R31" s="323"/>
      <c r="S31" s="324"/>
      <c r="T31" s="322" t="s">
        <v>240</v>
      </c>
      <c r="U31" s="323"/>
      <c r="V31" s="323"/>
      <c r="W31" s="324"/>
      <c r="Y31" s="216"/>
      <c r="Z31" s="322" t="s">
        <v>239</v>
      </c>
      <c r="AA31" s="323"/>
      <c r="AB31" s="324"/>
      <c r="AC31" s="322" t="s">
        <v>47</v>
      </c>
      <c r="AD31" s="323"/>
      <c r="AE31" s="324"/>
      <c r="AF31" s="322" t="s">
        <v>240</v>
      </c>
      <c r="AG31" s="323"/>
      <c r="AH31" s="323"/>
      <c r="AI31" s="324"/>
      <c r="AK31" s="216"/>
      <c r="AL31" s="322" t="s">
        <v>239</v>
      </c>
      <c r="AM31" s="323"/>
      <c r="AN31" s="324"/>
      <c r="AO31" s="322" t="s">
        <v>47</v>
      </c>
      <c r="AP31" s="323"/>
      <c r="AQ31" s="324"/>
      <c r="AR31" s="322" t="s">
        <v>240</v>
      </c>
      <c r="AS31" s="323"/>
      <c r="AT31" s="323"/>
      <c r="AU31" s="324"/>
      <c r="AW31" s="216"/>
      <c r="AX31" s="322" t="s">
        <v>239</v>
      </c>
      <c r="AY31" s="323"/>
      <c r="AZ31" s="324"/>
      <c r="BA31" s="322" t="s">
        <v>47</v>
      </c>
      <c r="BB31" s="323"/>
      <c r="BC31" s="324"/>
      <c r="BD31" s="322" t="s">
        <v>240</v>
      </c>
      <c r="BE31" s="323"/>
      <c r="BF31" s="323"/>
      <c r="BG31" s="324"/>
    </row>
    <row r="32" spans="1:59" ht="43.2" x14ac:dyDescent="0.3">
      <c r="A32" s="59" t="s">
        <v>0</v>
      </c>
      <c r="B32" s="57" t="s">
        <v>241</v>
      </c>
      <c r="C32" s="57" t="s">
        <v>226</v>
      </c>
      <c r="D32" s="57" t="s">
        <v>50</v>
      </c>
      <c r="E32" s="57" t="s">
        <v>241</v>
      </c>
      <c r="F32" s="57" t="s">
        <v>228</v>
      </c>
      <c r="G32" s="57" t="s">
        <v>50</v>
      </c>
      <c r="H32" s="57" t="s">
        <v>242</v>
      </c>
      <c r="I32" s="57" t="s">
        <v>243</v>
      </c>
      <c r="J32" s="57" t="s">
        <v>244</v>
      </c>
      <c r="K32" s="57" t="s">
        <v>245</v>
      </c>
      <c r="M32" s="59" t="s">
        <v>0</v>
      </c>
      <c r="N32" s="57" t="s">
        <v>241</v>
      </c>
      <c r="O32" s="57" t="s">
        <v>226</v>
      </c>
      <c r="P32" s="57" t="s">
        <v>50</v>
      </c>
      <c r="Q32" s="57" t="s">
        <v>241</v>
      </c>
      <c r="R32" s="57" t="s">
        <v>228</v>
      </c>
      <c r="S32" s="57" t="s">
        <v>50</v>
      </c>
      <c r="T32" s="57" t="s">
        <v>242</v>
      </c>
      <c r="U32" s="57" t="s">
        <v>243</v>
      </c>
      <c r="V32" s="57" t="s">
        <v>244</v>
      </c>
      <c r="W32" s="57" t="s">
        <v>245</v>
      </c>
      <c r="Y32" s="59" t="s">
        <v>0</v>
      </c>
      <c r="Z32" s="57" t="s">
        <v>241</v>
      </c>
      <c r="AA32" s="57" t="s">
        <v>226</v>
      </c>
      <c r="AB32" s="57" t="s">
        <v>50</v>
      </c>
      <c r="AC32" s="57" t="s">
        <v>241</v>
      </c>
      <c r="AD32" s="57" t="s">
        <v>228</v>
      </c>
      <c r="AE32" s="57" t="s">
        <v>50</v>
      </c>
      <c r="AF32" s="57" t="s">
        <v>242</v>
      </c>
      <c r="AG32" s="57" t="s">
        <v>243</v>
      </c>
      <c r="AH32" s="57" t="s">
        <v>244</v>
      </c>
      <c r="AI32" s="57" t="s">
        <v>245</v>
      </c>
      <c r="AK32" s="59" t="s">
        <v>0</v>
      </c>
      <c r="AL32" s="57" t="s">
        <v>241</v>
      </c>
      <c r="AM32" s="57" t="s">
        <v>226</v>
      </c>
      <c r="AN32" s="57" t="s">
        <v>50</v>
      </c>
      <c r="AO32" s="57" t="s">
        <v>241</v>
      </c>
      <c r="AP32" s="57" t="s">
        <v>228</v>
      </c>
      <c r="AQ32" s="57" t="s">
        <v>50</v>
      </c>
      <c r="AR32" s="57" t="s">
        <v>242</v>
      </c>
      <c r="AS32" s="57" t="s">
        <v>243</v>
      </c>
      <c r="AT32" s="57" t="s">
        <v>244</v>
      </c>
      <c r="AU32" s="57" t="s">
        <v>245</v>
      </c>
      <c r="AW32" s="59" t="s">
        <v>0</v>
      </c>
      <c r="AX32" s="57" t="s">
        <v>241</v>
      </c>
      <c r="AY32" s="57" t="s">
        <v>226</v>
      </c>
      <c r="AZ32" s="57" t="s">
        <v>50</v>
      </c>
      <c r="BA32" s="57" t="s">
        <v>241</v>
      </c>
      <c r="BB32" s="57" t="s">
        <v>228</v>
      </c>
      <c r="BC32" s="57" t="s">
        <v>50</v>
      </c>
      <c r="BD32" s="57" t="s">
        <v>242</v>
      </c>
      <c r="BE32" s="57" t="s">
        <v>243</v>
      </c>
      <c r="BF32" s="57" t="s">
        <v>244</v>
      </c>
      <c r="BG32" s="57" t="s">
        <v>245</v>
      </c>
    </row>
    <row r="33" spans="1:59" x14ac:dyDescent="0.3">
      <c r="A33" s="59">
        <v>2</v>
      </c>
      <c r="B33" s="41"/>
      <c r="C33" s="43" t="s">
        <v>13</v>
      </c>
      <c r="D33" s="59">
        <v>2047</v>
      </c>
      <c r="E33" s="41"/>
      <c r="F33" s="43" t="s">
        <v>13</v>
      </c>
      <c r="G33" s="59">
        <v>2266</v>
      </c>
      <c r="H33" s="59" t="str">
        <f>C33</f>
        <v>-</v>
      </c>
      <c r="I33" s="59" t="str">
        <f>F33</f>
        <v>-</v>
      </c>
      <c r="J33" s="59" t="e">
        <f>I33-H33</f>
        <v>#VALUE!</v>
      </c>
      <c r="K33" s="229">
        <v>231.9</v>
      </c>
      <c r="M33" s="59">
        <v>2</v>
      </c>
      <c r="N33" s="41"/>
      <c r="O33" s="43" t="s">
        <v>13</v>
      </c>
      <c r="P33" s="59">
        <v>2047</v>
      </c>
      <c r="Q33" s="41"/>
      <c r="R33" s="43" t="s">
        <v>13</v>
      </c>
      <c r="S33" s="59">
        <v>2266</v>
      </c>
      <c r="T33" s="59" t="str">
        <f>O33</f>
        <v>-</v>
      </c>
      <c r="U33" s="59" t="str">
        <f>R33</f>
        <v>-</v>
      </c>
      <c r="V33" s="59" t="e">
        <f>U33-T33</f>
        <v>#VALUE!</v>
      </c>
      <c r="W33" s="229">
        <v>231.9</v>
      </c>
      <c r="Y33" s="59">
        <v>2</v>
      </c>
      <c r="Z33" s="41"/>
      <c r="AA33" s="43" t="s">
        <v>13</v>
      </c>
      <c r="AB33" s="59">
        <v>2047</v>
      </c>
      <c r="AC33" s="41"/>
      <c r="AD33" s="43" t="s">
        <v>13</v>
      </c>
      <c r="AE33" s="59">
        <v>2266</v>
      </c>
      <c r="AF33" s="59" t="str">
        <f>AA33</f>
        <v>-</v>
      </c>
      <c r="AG33" s="59" t="str">
        <f>AD33</f>
        <v>-</v>
      </c>
      <c r="AH33" s="59" t="e">
        <f>AG33-AF33</f>
        <v>#VALUE!</v>
      </c>
      <c r="AI33" s="229">
        <v>231.9</v>
      </c>
      <c r="AK33" s="59">
        <v>2</v>
      </c>
      <c r="AL33" s="41"/>
      <c r="AM33" s="43" t="s">
        <v>13</v>
      </c>
      <c r="AN33" s="59">
        <v>2047</v>
      </c>
      <c r="AO33" s="41"/>
      <c r="AP33" s="43" t="s">
        <v>13</v>
      </c>
      <c r="AQ33" s="59">
        <v>2266</v>
      </c>
      <c r="AR33" s="59" t="str">
        <f>AM33</f>
        <v>-</v>
      </c>
      <c r="AS33" s="59" t="str">
        <f>AP33</f>
        <v>-</v>
      </c>
      <c r="AT33" s="59" t="e">
        <f>AS33-AR33</f>
        <v>#VALUE!</v>
      </c>
      <c r="AU33" s="229">
        <v>231.9</v>
      </c>
      <c r="AW33" s="59">
        <v>2</v>
      </c>
      <c r="AX33" s="41"/>
      <c r="AY33" s="43" t="s">
        <v>13</v>
      </c>
      <c r="AZ33" s="59">
        <v>2047</v>
      </c>
      <c r="BA33" s="41"/>
      <c r="BB33" s="43" t="s">
        <v>13</v>
      </c>
      <c r="BC33" s="59">
        <v>2266</v>
      </c>
      <c r="BD33" s="59" t="str">
        <f>AY33</f>
        <v>-</v>
      </c>
      <c r="BE33" s="59" t="str">
        <f>BB33</f>
        <v>-</v>
      </c>
      <c r="BF33" s="59" t="e">
        <f>BE33-BD33</f>
        <v>#VALUE!</v>
      </c>
      <c r="BG33" s="229">
        <v>231.9</v>
      </c>
    </row>
    <row r="34" spans="1:59" x14ac:dyDescent="0.3">
      <c r="A34" s="62">
        <v>3</v>
      </c>
      <c r="B34" s="42"/>
      <c r="C34" s="44" t="s">
        <v>13</v>
      </c>
      <c r="D34" s="62">
        <v>2286</v>
      </c>
      <c r="E34" s="42"/>
      <c r="F34" s="44" t="s">
        <v>13</v>
      </c>
      <c r="G34" s="62">
        <v>2406</v>
      </c>
      <c r="H34" s="59" t="str">
        <f t="shared" ref="H34:H39" si="25">C34</f>
        <v>-</v>
      </c>
      <c r="I34" s="59" t="str">
        <f t="shared" ref="I34:I39" si="26">F34</f>
        <v>-</v>
      </c>
      <c r="J34" s="59" t="e">
        <f t="shared" ref="J34:J39" si="27">I34-H34</f>
        <v>#VALUE!</v>
      </c>
      <c r="K34" s="229">
        <v>107.82</v>
      </c>
      <c r="M34" s="62">
        <v>3</v>
      </c>
      <c r="N34" s="42"/>
      <c r="O34" s="44" t="s">
        <v>13</v>
      </c>
      <c r="P34" s="62">
        <v>2286</v>
      </c>
      <c r="Q34" s="42"/>
      <c r="R34" s="44" t="s">
        <v>13</v>
      </c>
      <c r="S34" s="62">
        <v>2406</v>
      </c>
      <c r="T34" s="59" t="str">
        <f t="shared" ref="T34:T39" si="28">O34</f>
        <v>-</v>
      </c>
      <c r="U34" s="59" t="str">
        <f t="shared" ref="U34:U39" si="29">R34</f>
        <v>-</v>
      </c>
      <c r="V34" s="59" t="e">
        <f t="shared" ref="V34:V39" si="30">U34-T34</f>
        <v>#VALUE!</v>
      </c>
      <c r="W34" s="229">
        <v>107.82</v>
      </c>
      <c r="Y34" s="62">
        <v>3</v>
      </c>
      <c r="Z34" s="42"/>
      <c r="AA34" s="44" t="s">
        <v>13</v>
      </c>
      <c r="AB34" s="62">
        <v>2286</v>
      </c>
      <c r="AC34" s="42"/>
      <c r="AD34" s="44" t="s">
        <v>13</v>
      </c>
      <c r="AE34" s="62">
        <v>2406</v>
      </c>
      <c r="AF34" s="59" t="str">
        <f t="shared" ref="AF34:AF39" si="31">AA34</f>
        <v>-</v>
      </c>
      <c r="AG34" s="59" t="str">
        <f t="shared" ref="AG34:AG39" si="32">AD34</f>
        <v>-</v>
      </c>
      <c r="AH34" s="59" t="e">
        <f t="shared" ref="AH34:AH39" si="33">AG34-AF34</f>
        <v>#VALUE!</v>
      </c>
      <c r="AI34" s="229">
        <v>107.82</v>
      </c>
      <c r="AK34" s="62">
        <v>3</v>
      </c>
      <c r="AL34" s="42"/>
      <c r="AM34" s="44" t="s">
        <v>13</v>
      </c>
      <c r="AN34" s="62">
        <v>2286</v>
      </c>
      <c r="AO34" s="42"/>
      <c r="AP34" s="44" t="s">
        <v>13</v>
      </c>
      <c r="AQ34" s="62">
        <v>2406</v>
      </c>
      <c r="AR34" s="59" t="str">
        <f t="shared" ref="AR34:AR39" si="34">AM34</f>
        <v>-</v>
      </c>
      <c r="AS34" s="59" t="str">
        <f t="shared" ref="AS34:AS39" si="35">AP34</f>
        <v>-</v>
      </c>
      <c r="AT34" s="59" t="e">
        <f t="shared" ref="AT34:AT39" si="36">AS34-AR34</f>
        <v>#VALUE!</v>
      </c>
      <c r="AU34" s="229">
        <v>107.82</v>
      </c>
      <c r="AW34" s="62">
        <v>3</v>
      </c>
      <c r="AX34" s="42"/>
      <c r="AY34" s="44" t="s">
        <v>13</v>
      </c>
      <c r="AZ34" s="62">
        <v>2286</v>
      </c>
      <c r="BA34" s="42"/>
      <c r="BB34" s="44" t="s">
        <v>13</v>
      </c>
      <c r="BC34" s="62">
        <v>2406</v>
      </c>
      <c r="BD34" s="59" t="str">
        <f t="shared" ref="BD34:BD39" si="37">AY34</f>
        <v>-</v>
      </c>
      <c r="BE34" s="59" t="str">
        <f t="shared" ref="BE34:BE39" si="38">BB34</f>
        <v>-</v>
      </c>
      <c r="BF34" s="59" t="e">
        <f t="shared" ref="BF34:BF39" si="39">BE34-BD34</f>
        <v>#VALUE!</v>
      </c>
      <c r="BG34" s="229">
        <v>107.82</v>
      </c>
    </row>
    <row r="35" spans="1:59" x14ac:dyDescent="0.3">
      <c r="A35" s="62">
        <v>4</v>
      </c>
      <c r="B35" s="42"/>
      <c r="C35" s="44" t="s">
        <v>13</v>
      </c>
      <c r="D35" s="62">
        <v>2375</v>
      </c>
      <c r="E35" s="42"/>
      <c r="F35" s="44" t="s">
        <v>13</v>
      </c>
      <c r="G35" s="62">
        <v>2485</v>
      </c>
      <c r="H35" s="62" t="str">
        <f t="shared" si="25"/>
        <v>-</v>
      </c>
      <c r="I35" s="62" t="str">
        <f t="shared" si="26"/>
        <v>-</v>
      </c>
      <c r="J35" s="62" t="e">
        <f t="shared" si="27"/>
        <v>#VALUE!</v>
      </c>
      <c r="K35" s="231">
        <v>93.73</v>
      </c>
      <c r="M35" s="62">
        <v>4</v>
      </c>
      <c r="N35" s="42"/>
      <c r="O35" s="44" t="s">
        <v>13</v>
      </c>
      <c r="P35" s="62">
        <v>2375</v>
      </c>
      <c r="Q35" s="42"/>
      <c r="R35" s="44" t="s">
        <v>13</v>
      </c>
      <c r="S35" s="62">
        <v>2485</v>
      </c>
      <c r="T35" s="62" t="str">
        <f t="shared" si="28"/>
        <v>-</v>
      </c>
      <c r="U35" s="62" t="str">
        <f t="shared" si="29"/>
        <v>-</v>
      </c>
      <c r="V35" s="62" t="e">
        <f t="shared" si="30"/>
        <v>#VALUE!</v>
      </c>
      <c r="W35" s="231">
        <v>93.73</v>
      </c>
      <c r="Y35" s="62">
        <v>4</v>
      </c>
      <c r="Z35" s="42"/>
      <c r="AA35" s="44" t="s">
        <v>13</v>
      </c>
      <c r="AB35" s="62">
        <v>2375</v>
      </c>
      <c r="AC35" s="42"/>
      <c r="AD35" s="44" t="s">
        <v>13</v>
      </c>
      <c r="AE35" s="62">
        <v>2485</v>
      </c>
      <c r="AF35" s="62" t="str">
        <f t="shared" si="31"/>
        <v>-</v>
      </c>
      <c r="AG35" s="62" t="str">
        <f t="shared" si="32"/>
        <v>-</v>
      </c>
      <c r="AH35" s="62" t="e">
        <f t="shared" si="33"/>
        <v>#VALUE!</v>
      </c>
      <c r="AI35" s="231">
        <v>93.73</v>
      </c>
      <c r="AK35" s="62">
        <v>4</v>
      </c>
      <c r="AL35" s="42"/>
      <c r="AM35" s="44" t="s">
        <v>13</v>
      </c>
      <c r="AN35" s="62">
        <v>2375</v>
      </c>
      <c r="AO35" s="42"/>
      <c r="AP35" s="44" t="s">
        <v>13</v>
      </c>
      <c r="AQ35" s="62">
        <v>2485</v>
      </c>
      <c r="AR35" s="62" t="str">
        <f t="shared" si="34"/>
        <v>-</v>
      </c>
      <c r="AS35" s="62" t="str">
        <f t="shared" si="35"/>
        <v>-</v>
      </c>
      <c r="AT35" s="62" t="e">
        <f t="shared" si="36"/>
        <v>#VALUE!</v>
      </c>
      <c r="AU35" s="231">
        <v>93.73</v>
      </c>
      <c r="AW35" s="62">
        <v>4</v>
      </c>
      <c r="AX35" s="42"/>
      <c r="AY35" s="44" t="s">
        <v>13</v>
      </c>
      <c r="AZ35" s="62">
        <v>2375</v>
      </c>
      <c r="BA35" s="42"/>
      <c r="BB35" s="44" t="s">
        <v>13</v>
      </c>
      <c r="BC35" s="62">
        <v>2485</v>
      </c>
      <c r="BD35" s="62" t="str">
        <f t="shared" si="37"/>
        <v>-</v>
      </c>
      <c r="BE35" s="62" t="str">
        <f t="shared" si="38"/>
        <v>-</v>
      </c>
      <c r="BF35" s="62" t="e">
        <f t="shared" si="39"/>
        <v>#VALUE!</v>
      </c>
      <c r="BG35" s="231">
        <v>93.73</v>
      </c>
    </row>
    <row r="36" spans="1:59" x14ac:dyDescent="0.3">
      <c r="A36" s="62">
        <v>5</v>
      </c>
      <c r="B36" s="42"/>
      <c r="C36" s="44" t="s">
        <v>13</v>
      </c>
      <c r="D36" s="62">
        <v>2470</v>
      </c>
      <c r="E36" s="42"/>
      <c r="F36" s="44" t="s">
        <v>13</v>
      </c>
      <c r="G36" s="62">
        <v>2556</v>
      </c>
      <c r="H36" s="62" t="str">
        <f t="shared" si="25"/>
        <v>-</v>
      </c>
      <c r="I36" s="62" t="str">
        <f t="shared" si="26"/>
        <v>-</v>
      </c>
      <c r="J36" s="62" t="e">
        <f t="shared" si="27"/>
        <v>#VALUE!</v>
      </c>
      <c r="K36" s="231">
        <v>73.150000000000006</v>
      </c>
      <c r="M36" s="62">
        <v>5</v>
      </c>
      <c r="N36" s="42"/>
      <c r="O36" s="44" t="s">
        <v>13</v>
      </c>
      <c r="P36" s="62">
        <v>2470</v>
      </c>
      <c r="Q36" s="42"/>
      <c r="R36" s="44" t="s">
        <v>13</v>
      </c>
      <c r="S36" s="62">
        <v>2556</v>
      </c>
      <c r="T36" s="62" t="str">
        <f t="shared" si="28"/>
        <v>-</v>
      </c>
      <c r="U36" s="62" t="str">
        <f t="shared" si="29"/>
        <v>-</v>
      </c>
      <c r="V36" s="62" t="e">
        <f t="shared" si="30"/>
        <v>#VALUE!</v>
      </c>
      <c r="W36" s="231">
        <v>73.150000000000006</v>
      </c>
      <c r="Y36" s="62">
        <v>5</v>
      </c>
      <c r="Z36" s="42"/>
      <c r="AA36" s="44" t="s">
        <v>13</v>
      </c>
      <c r="AB36" s="62">
        <v>2470</v>
      </c>
      <c r="AC36" s="42"/>
      <c r="AD36" s="44" t="s">
        <v>13</v>
      </c>
      <c r="AE36" s="62">
        <v>2556</v>
      </c>
      <c r="AF36" s="62" t="str">
        <f t="shared" si="31"/>
        <v>-</v>
      </c>
      <c r="AG36" s="62" t="str">
        <f t="shared" si="32"/>
        <v>-</v>
      </c>
      <c r="AH36" s="62" t="e">
        <f t="shared" si="33"/>
        <v>#VALUE!</v>
      </c>
      <c r="AI36" s="231">
        <v>73.150000000000006</v>
      </c>
      <c r="AK36" s="62">
        <v>5</v>
      </c>
      <c r="AL36" s="42"/>
      <c r="AM36" s="44" t="s">
        <v>13</v>
      </c>
      <c r="AN36" s="62">
        <v>2470</v>
      </c>
      <c r="AO36" s="42"/>
      <c r="AP36" s="44" t="s">
        <v>13</v>
      </c>
      <c r="AQ36" s="62">
        <v>2556</v>
      </c>
      <c r="AR36" s="62" t="str">
        <f t="shared" si="34"/>
        <v>-</v>
      </c>
      <c r="AS36" s="62" t="str">
        <f t="shared" si="35"/>
        <v>-</v>
      </c>
      <c r="AT36" s="62" t="e">
        <f t="shared" si="36"/>
        <v>#VALUE!</v>
      </c>
      <c r="AU36" s="231">
        <v>73.150000000000006</v>
      </c>
      <c r="AW36" s="62">
        <v>5</v>
      </c>
      <c r="AX36" s="42"/>
      <c r="AY36" s="44" t="s">
        <v>13</v>
      </c>
      <c r="AZ36" s="62">
        <v>2470</v>
      </c>
      <c r="BA36" s="42"/>
      <c r="BB36" s="44" t="s">
        <v>13</v>
      </c>
      <c r="BC36" s="62">
        <v>2556</v>
      </c>
      <c r="BD36" s="62" t="str">
        <f t="shared" si="37"/>
        <v>-</v>
      </c>
      <c r="BE36" s="62" t="str">
        <f t="shared" si="38"/>
        <v>-</v>
      </c>
      <c r="BF36" s="62" t="e">
        <f t="shared" si="39"/>
        <v>#VALUE!</v>
      </c>
      <c r="BG36" s="231">
        <v>73.150000000000006</v>
      </c>
    </row>
    <row r="37" spans="1:59" x14ac:dyDescent="0.3">
      <c r="A37" s="62">
        <v>6</v>
      </c>
      <c r="B37" s="42"/>
      <c r="C37" s="44" t="s">
        <v>13</v>
      </c>
      <c r="D37" s="62">
        <v>2544</v>
      </c>
      <c r="E37" s="42"/>
      <c r="F37" s="44" t="s">
        <v>13</v>
      </c>
      <c r="G37" s="62">
        <v>2604</v>
      </c>
      <c r="H37" s="62" t="str">
        <f t="shared" si="25"/>
        <v>-</v>
      </c>
      <c r="I37" s="62" t="str">
        <f t="shared" si="26"/>
        <v>-</v>
      </c>
      <c r="J37" s="62" t="e">
        <f t="shared" si="27"/>
        <v>#VALUE!</v>
      </c>
      <c r="K37" s="231">
        <v>59.95</v>
      </c>
      <c r="M37" s="62">
        <v>6</v>
      </c>
      <c r="N37" s="42"/>
      <c r="O37" s="44" t="s">
        <v>13</v>
      </c>
      <c r="P37" s="62">
        <v>2544</v>
      </c>
      <c r="Q37" s="42"/>
      <c r="R37" s="44" t="s">
        <v>13</v>
      </c>
      <c r="S37" s="62">
        <v>2604</v>
      </c>
      <c r="T37" s="62" t="str">
        <f t="shared" si="28"/>
        <v>-</v>
      </c>
      <c r="U37" s="62" t="str">
        <f t="shared" si="29"/>
        <v>-</v>
      </c>
      <c r="V37" s="62" t="e">
        <f t="shared" si="30"/>
        <v>#VALUE!</v>
      </c>
      <c r="W37" s="231">
        <v>59.95</v>
      </c>
      <c r="Y37" s="62">
        <v>6</v>
      </c>
      <c r="Z37" s="42"/>
      <c r="AA37" s="44" t="s">
        <v>13</v>
      </c>
      <c r="AB37" s="62">
        <v>2544</v>
      </c>
      <c r="AC37" s="42"/>
      <c r="AD37" s="44" t="s">
        <v>13</v>
      </c>
      <c r="AE37" s="62">
        <v>2604</v>
      </c>
      <c r="AF37" s="62" t="str">
        <f t="shared" si="31"/>
        <v>-</v>
      </c>
      <c r="AG37" s="62" t="str">
        <f t="shared" si="32"/>
        <v>-</v>
      </c>
      <c r="AH37" s="62" t="e">
        <f t="shared" si="33"/>
        <v>#VALUE!</v>
      </c>
      <c r="AI37" s="231">
        <v>59.95</v>
      </c>
      <c r="AK37" s="62">
        <v>6</v>
      </c>
      <c r="AL37" s="42"/>
      <c r="AM37" s="44" t="s">
        <v>13</v>
      </c>
      <c r="AN37" s="62">
        <v>2544</v>
      </c>
      <c r="AO37" s="42"/>
      <c r="AP37" s="44" t="s">
        <v>13</v>
      </c>
      <c r="AQ37" s="62">
        <v>2604</v>
      </c>
      <c r="AR37" s="62" t="str">
        <f t="shared" si="34"/>
        <v>-</v>
      </c>
      <c r="AS37" s="62" t="str">
        <f t="shared" si="35"/>
        <v>-</v>
      </c>
      <c r="AT37" s="62" t="e">
        <f t="shared" si="36"/>
        <v>#VALUE!</v>
      </c>
      <c r="AU37" s="231">
        <v>59.95</v>
      </c>
      <c r="AW37" s="62">
        <v>6</v>
      </c>
      <c r="AX37" s="42"/>
      <c r="AY37" s="44" t="s">
        <v>13</v>
      </c>
      <c r="AZ37" s="62">
        <v>2544</v>
      </c>
      <c r="BA37" s="42"/>
      <c r="BB37" s="44" t="s">
        <v>13</v>
      </c>
      <c r="BC37" s="62">
        <v>2604</v>
      </c>
      <c r="BD37" s="62" t="str">
        <f t="shared" si="37"/>
        <v>-</v>
      </c>
      <c r="BE37" s="62" t="str">
        <f t="shared" si="38"/>
        <v>-</v>
      </c>
      <c r="BF37" s="62" t="e">
        <f t="shared" si="39"/>
        <v>#VALUE!</v>
      </c>
      <c r="BG37" s="231">
        <v>59.95</v>
      </c>
    </row>
    <row r="38" spans="1:59" x14ac:dyDescent="0.3">
      <c r="A38" s="62">
        <v>7</v>
      </c>
      <c r="B38" s="42"/>
      <c r="C38" s="44" t="s">
        <v>13</v>
      </c>
      <c r="D38" s="62">
        <v>2590</v>
      </c>
      <c r="E38" s="42"/>
      <c r="F38" s="44" t="s">
        <v>13</v>
      </c>
      <c r="G38" s="62">
        <v>2636</v>
      </c>
      <c r="H38" s="62" t="str">
        <f t="shared" si="25"/>
        <v>-</v>
      </c>
      <c r="I38" s="62" t="str">
        <f t="shared" si="26"/>
        <v>-</v>
      </c>
      <c r="J38" s="62" t="e">
        <f t="shared" si="27"/>
        <v>#VALUE!</v>
      </c>
      <c r="K38" s="231">
        <v>39.590000000000003</v>
      </c>
      <c r="M38" s="62">
        <v>7</v>
      </c>
      <c r="N38" s="42"/>
      <c r="O38" s="44" t="s">
        <v>13</v>
      </c>
      <c r="P38" s="62">
        <v>2590</v>
      </c>
      <c r="Q38" s="42"/>
      <c r="R38" s="44" t="s">
        <v>13</v>
      </c>
      <c r="S38" s="62">
        <v>2636</v>
      </c>
      <c r="T38" s="62" t="str">
        <f t="shared" si="28"/>
        <v>-</v>
      </c>
      <c r="U38" s="62" t="str">
        <f t="shared" si="29"/>
        <v>-</v>
      </c>
      <c r="V38" s="62" t="e">
        <f t="shared" si="30"/>
        <v>#VALUE!</v>
      </c>
      <c r="W38" s="231">
        <v>39.590000000000003</v>
      </c>
      <c r="Y38" s="62">
        <v>7</v>
      </c>
      <c r="Z38" s="42"/>
      <c r="AA38" s="44" t="s">
        <v>13</v>
      </c>
      <c r="AB38" s="62">
        <v>2590</v>
      </c>
      <c r="AC38" s="42"/>
      <c r="AD38" s="44" t="s">
        <v>13</v>
      </c>
      <c r="AE38" s="62">
        <v>2636</v>
      </c>
      <c r="AF38" s="62" t="str">
        <f t="shared" si="31"/>
        <v>-</v>
      </c>
      <c r="AG38" s="62" t="str">
        <f t="shared" si="32"/>
        <v>-</v>
      </c>
      <c r="AH38" s="62" t="e">
        <f t="shared" si="33"/>
        <v>#VALUE!</v>
      </c>
      <c r="AI38" s="231">
        <v>39.590000000000003</v>
      </c>
      <c r="AK38" s="62">
        <v>7</v>
      </c>
      <c r="AL38" s="42"/>
      <c r="AM38" s="44" t="s">
        <v>13</v>
      </c>
      <c r="AN38" s="62">
        <v>2590</v>
      </c>
      <c r="AO38" s="42"/>
      <c r="AP38" s="44" t="s">
        <v>13</v>
      </c>
      <c r="AQ38" s="62">
        <v>2636</v>
      </c>
      <c r="AR38" s="62" t="str">
        <f t="shared" si="34"/>
        <v>-</v>
      </c>
      <c r="AS38" s="62" t="str">
        <f t="shared" si="35"/>
        <v>-</v>
      </c>
      <c r="AT38" s="62" t="e">
        <f t="shared" si="36"/>
        <v>#VALUE!</v>
      </c>
      <c r="AU38" s="231">
        <v>39.590000000000003</v>
      </c>
      <c r="AW38" s="62">
        <v>7</v>
      </c>
      <c r="AX38" s="42"/>
      <c r="AY38" s="44" t="s">
        <v>13</v>
      </c>
      <c r="AZ38" s="62">
        <v>2590</v>
      </c>
      <c r="BA38" s="42"/>
      <c r="BB38" s="44" t="s">
        <v>13</v>
      </c>
      <c r="BC38" s="62">
        <v>2636</v>
      </c>
      <c r="BD38" s="62" t="str">
        <f t="shared" si="37"/>
        <v>-</v>
      </c>
      <c r="BE38" s="62" t="str">
        <f t="shared" si="38"/>
        <v>-</v>
      </c>
      <c r="BF38" s="62" t="e">
        <f t="shared" si="39"/>
        <v>#VALUE!</v>
      </c>
      <c r="BG38" s="231">
        <v>39.590000000000003</v>
      </c>
    </row>
    <row r="39" spans="1:59" x14ac:dyDescent="0.3">
      <c r="A39" s="62">
        <v>8</v>
      </c>
      <c r="B39" s="42"/>
      <c r="C39" s="44" t="s">
        <v>13</v>
      </c>
      <c r="D39" s="62">
        <v>2610</v>
      </c>
      <c r="E39" s="42"/>
      <c r="F39" s="44" t="s">
        <v>13</v>
      </c>
      <c r="G39" s="62">
        <v>2646</v>
      </c>
      <c r="H39" s="62" t="str">
        <f t="shared" si="25"/>
        <v>-</v>
      </c>
      <c r="I39" s="62" t="str">
        <f t="shared" si="26"/>
        <v>-</v>
      </c>
      <c r="J39" s="62" t="e">
        <f t="shared" si="27"/>
        <v>#VALUE!</v>
      </c>
      <c r="K39" s="231">
        <v>23</v>
      </c>
      <c r="M39" s="62">
        <v>8</v>
      </c>
      <c r="N39" s="42"/>
      <c r="O39" s="44" t="s">
        <v>13</v>
      </c>
      <c r="P39" s="62">
        <v>2610</v>
      </c>
      <c r="Q39" s="42"/>
      <c r="R39" s="44" t="s">
        <v>13</v>
      </c>
      <c r="S39" s="62">
        <v>2646</v>
      </c>
      <c r="T39" s="62" t="str">
        <f t="shared" si="28"/>
        <v>-</v>
      </c>
      <c r="U39" s="62" t="str">
        <f t="shared" si="29"/>
        <v>-</v>
      </c>
      <c r="V39" s="62" t="e">
        <f t="shared" si="30"/>
        <v>#VALUE!</v>
      </c>
      <c r="W39" s="231">
        <v>23</v>
      </c>
      <c r="Y39" s="62">
        <v>8</v>
      </c>
      <c r="Z39" s="42"/>
      <c r="AA39" s="44" t="s">
        <v>13</v>
      </c>
      <c r="AB39" s="62">
        <v>2610</v>
      </c>
      <c r="AC39" s="42"/>
      <c r="AD39" s="44" t="s">
        <v>13</v>
      </c>
      <c r="AE39" s="62">
        <v>2646</v>
      </c>
      <c r="AF39" s="62" t="str">
        <f t="shared" si="31"/>
        <v>-</v>
      </c>
      <c r="AG39" s="62" t="str">
        <f t="shared" si="32"/>
        <v>-</v>
      </c>
      <c r="AH39" s="62" t="e">
        <f t="shared" si="33"/>
        <v>#VALUE!</v>
      </c>
      <c r="AI39" s="231">
        <v>23</v>
      </c>
      <c r="AK39" s="62">
        <v>8</v>
      </c>
      <c r="AL39" s="42"/>
      <c r="AM39" s="44" t="s">
        <v>13</v>
      </c>
      <c r="AN39" s="62">
        <v>2610</v>
      </c>
      <c r="AO39" s="42"/>
      <c r="AP39" s="44" t="s">
        <v>13</v>
      </c>
      <c r="AQ39" s="62">
        <v>2646</v>
      </c>
      <c r="AR39" s="62" t="str">
        <f t="shared" si="34"/>
        <v>-</v>
      </c>
      <c r="AS39" s="62" t="str">
        <f t="shared" si="35"/>
        <v>-</v>
      </c>
      <c r="AT39" s="62" t="e">
        <f t="shared" si="36"/>
        <v>#VALUE!</v>
      </c>
      <c r="AU39" s="231">
        <v>23</v>
      </c>
      <c r="AW39" s="62">
        <v>8</v>
      </c>
      <c r="AX39" s="42"/>
      <c r="AY39" s="44" t="s">
        <v>13</v>
      </c>
      <c r="AZ39" s="62">
        <v>2610</v>
      </c>
      <c r="BA39" s="42"/>
      <c r="BB39" s="44" t="s">
        <v>13</v>
      </c>
      <c r="BC39" s="62">
        <v>2646</v>
      </c>
      <c r="BD39" s="62" t="str">
        <f t="shared" si="37"/>
        <v>-</v>
      </c>
      <c r="BE39" s="62" t="str">
        <f t="shared" si="38"/>
        <v>-</v>
      </c>
      <c r="BF39" s="62" t="e">
        <f t="shared" si="39"/>
        <v>#VALUE!</v>
      </c>
      <c r="BG39" s="231">
        <v>23</v>
      </c>
    </row>
    <row r="40" spans="1:59" x14ac:dyDescent="0.3">
      <c r="A40" s="214"/>
      <c r="B40" s="333" t="s">
        <v>2</v>
      </c>
      <c r="C40" s="334"/>
      <c r="D40" s="334"/>
      <c r="E40" s="334"/>
      <c r="F40" s="334"/>
      <c r="G40" s="334"/>
      <c r="H40" s="334"/>
      <c r="I40" s="334"/>
      <c r="J40" s="334"/>
      <c r="K40" s="386"/>
      <c r="M40" s="214"/>
      <c r="N40" s="333" t="s">
        <v>2</v>
      </c>
      <c r="O40" s="334"/>
      <c r="P40" s="334"/>
      <c r="Q40" s="334"/>
      <c r="R40" s="334"/>
      <c r="S40" s="334"/>
      <c r="T40" s="334"/>
      <c r="U40" s="334"/>
      <c r="V40" s="334"/>
      <c r="W40" s="386"/>
      <c r="Y40" s="214"/>
      <c r="Z40" s="333" t="s">
        <v>2</v>
      </c>
      <c r="AA40" s="334"/>
      <c r="AB40" s="334"/>
      <c r="AC40" s="334"/>
      <c r="AD40" s="334"/>
      <c r="AE40" s="334"/>
      <c r="AF40" s="334"/>
      <c r="AG40" s="334"/>
      <c r="AH40" s="334"/>
      <c r="AI40" s="386"/>
      <c r="AK40" s="214"/>
      <c r="AL40" s="333" t="s">
        <v>2</v>
      </c>
      <c r="AM40" s="334"/>
      <c r="AN40" s="334"/>
      <c r="AO40" s="334"/>
      <c r="AP40" s="334"/>
      <c r="AQ40" s="334"/>
      <c r="AR40" s="334"/>
      <c r="AS40" s="334"/>
      <c r="AT40" s="334"/>
      <c r="AU40" s="386"/>
      <c r="AW40" s="214"/>
      <c r="AX40" s="333" t="s">
        <v>2</v>
      </c>
      <c r="AY40" s="334"/>
      <c r="AZ40" s="334"/>
      <c r="BA40" s="334"/>
      <c r="BB40" s="334"/>
      <c r="BC40" s="334"/>
      <c r="BD40" s="334"/>
      <c r="BE40" s="334"/>
      <c r="BF40" s="334"/>
      <c r="BG40" s="386"/>
    </row>
    <row r="41" spans="1:59" x14ac:dyDescent="0.3">
      <c r="A41" s="216"/>
      <c r="B41" s="336" t="s">
        <v>239</v>
      </c>
      <c r="C41" s="337"/>
      <c r="D41" s="338"/>
      <c r="E41" s="336" t="s">
        <v>47</v>
      </c>
      <c r="F41" s="337"/>
      <c r="G41" s="338"/>
      <c r="H41" s="336" t="s">
        <v>240</v>
      </c>
      <c r="I41" s="337"/>
      <c r="J41" s="337"/>
      <c r="K41" s="338"/>
      <c r="M41" s="216"/>
      <c r="N41" s="336" t="s">
        <v>239</v>
      </c>
      <c r="O41" s="337"/>
      <c r="P41" s="338"/>
      <c r="Q41" s="336" t="s">
        <v>47</v>
      </c>
      <c r="R41" s="337"/>
      <c r="S41" s="338"/>
      <c r="T41" s="336" t="s">
        <v>240</v>
      </c>
      <c r="U41" s="337"/>
      <c r="V41" s="337"/>
      <c r="W41" s="338"/>
      <c r="Y41" s="216"/>
      <c r="Z41" s="336" t="s">
        <v>239</v>
      </c>
      <c r="AA41" s="337"/>
      <c r="AB41" s="338"/>
      <c r="AC41" s="336" t="s">
        <v>47</v>
      </c>
      <c r="AD41" s="337"/>
      <c r="AE41" s="338"/>
      <c r="AF41" s="336" t="s">
        <v>240</v>
      </c>
      <c r="AG41" s="337"/>
      <c r="AH41" s="337"/>
      <c r="AI41" s="338"/>
      <c r="AK41" s="216"/>
      <c r="AL41" s="336" t="s">
        <v>239</v>
      </c>
      <c r="AM41" s="337"/>
      <c r="AN41" s="338"/>
      <c r="AO41" s="336" t="s">
        <v>47</v>
      </c>
      <c r="AP41" s="337"/>
      <c r="AQ41" s="338"/>
      <c r="AR41" s="336" t="s">
        <v>240</v>
      </c>
      <c r="AS41" s="337"/>
      <c r="AT41" s="337"/>
      <c r="AU41" s="338"/>
      <c r="AW41" s="216"/>
      <c r="AX41" s="336" t="s">
        <v>239</v>
      </c>
      <c r="AY41" s="337"/>
      <c r="AZ41" s="338"/>
      <c r="BA41" s="336" t="s">
        <v>47</v>
      </c>
      <c r="BB41" s="337"/>
      <c r="BC41" s="338"/>
      <c r="BD41" s="336" t="s">
        <v>240</v>
      </c>
      <c r="BE41" s="337"/>
      <c r="BF41" s="337"/>
      <c r="BG41" s="338"/>
    </row>
    <row r="42" spans="1:59" ht="43.2" x14ac:dyDescent="0.3">
      <c r="A42" s="59" t="s">
        <v>0</v>
      </c>
      <c r="B42" s="63" t="s">
        <v>241</v>
      </c>
      <c r="C42" s="63" t="s">
        <v>226</v>
      </c>
      <c r="D42" s="63" t="s">
        <v>50</v>
      </c>
      <c r="E42" s="63" t="s">
        <v>241</v>
      </c>
      <c r="F42" s="63" t="s">
        <v>228</v>
      </c>
      <c r="G42" s="63" t="s">
        <v>50</v>
      </c>
      <c r="H42" s="63" t="s">
        <v>242</v>
      </c>
      <c r="I42" s="63" t="s">
        <v>243</v>
      </c>
      <c r="J42" s="63" t="s">
        <v>244</v>
      </c>
      <c r="K42" s="63" t="s">
        <v>245</v>
      </c>
      <c r="M42" s="59" t="s">
        <v>0</v>
      </c>
      <c r="N42" s="63" t="s">
        <v>241</v>
      </c>
      <c r="O42" s="63" t="s">
        <v>226</v>
      </c>
      <c r="P42" s="63" t="s">
        <v>50</v>
      </c>
      <c r="Q42" s="63" t="s">
        <v>241</v>
      </c>
      <c r="R42" s="63" t="s">
        <v>228</v>
      </c>
      <c r="S42" s="63" t="s">
        <v>50</v>
      </c>
      <c r="T42" s="63" t="s">
        <v>242</v>
      </c>
      <c r="U42" s="63" t="s">
        <v>243</v>
      </c>
      <c r="V42" s="63" t="s">
        <v>244</v>
      </c>
      <c r="W42" s="63" t="s">
        <v>245</v>
      </c>
      <c r="Y42" s="59" t="s">
        <v>0</v>
      </c>
      <c r="Z42" s="63" t="s">
        <v>241</v>
      </c>
      <c r="AA42" s="63" t="s">
        <v>226</v>
      </c>
      <c r="AB42" s="63" t="s">
        <v>50</v>
      </c>
      <c r="AC42" s="63" t="s">
        <v>241</v>
      </c>
      <c r="AD42" s="63" t="s">
        <v>228</v>
      </c>
      <c r="AE42" s="63" t="s">
        <v>50</v>
      </c>
      <c r="AF42" s="63" t="s">
        <v>242</v>
      </c>
      <c r="AG42" s="63" t="s">
        <v>243</v>
      </c>
      <c r="AH42" s="63" t="s">
        <v>244</v>
      </c>
      <c r="AI42" s="63" t="s">
        <v>245</v>
      </c>
      <c r="AK42" s="59" t="s">
        <v>0</v>
      </c>
      <c r="AL42" s="63" t="s">
        <v>241</v>
      </c>
      <c r="AM42" s="63" t="s">
        <v>226</v>
      </c>
      <c r="AN42" s="63" t="s">
        <v>50</v>
      </c>
      <c r="AO42" s="63" t="s">
        <v>241</v>
      </c>
      <c r="AP42" s="63" t="s">
        <v>228</v>
      </c>
      <c r="AQ42" s="63" t="s">
        <v>50</v>
      </c>
      <c r="AR42" s="63" t="s">
        <v>242</v>
      </c>
      <c r="AS42" s="63" t="s">
        <v>243</v>
      </c>
      <c r="AT42" s="63" t="s">
        <v>244</v>
      </c>
      <c r="AU42" s="63" t="s">
        <v>245</v>
      </c>
      <c r="AW42" s="59" t="s">
        <v>0</v>
      </c>
      <c r="AX42" s="63" t="s">
        <v>241</v>
      </c>
      <c r="AY42" s="63" t="s">
        <v>226</v>
      </c>
      <c r="AZ42" s="63" t="s">
        <v>50</v>
      </c>
      <c r="BA42" s="63" t="s">
        <v>241</v>
      </c>
      <c r="BB42" s="63" t="s">
        <v>228</v>
      </c>
      <c r="BC42" s="63" t="s">
        <v>50</v>
      </c>
      <c r="BD42" s="63" t="s">
        <v>242</v>
      </c>
      <c r="BE42" s="63" t="s">
        <v>243</v>
      </c>
      <c r="BF42" s="63" t="s">
        <v>244</v>
      </c>
      <c r="BG42" s="63" t="s">
        <v>245</v>
      </c>
    </row>
    <row r="43" spans="1:59" x14ac:dyDescent="0.3">
      <c r="A43" s="59">
        <v>2</v>
      </c>
      <c r="B43" s="41"/>
      <c r="C43" s="43" t="s">
        <v>13</v>
      </c>
      <c r="D43" s="59">
        <v>2040</v>
      </c>
      <c r="E43" s="41"/>
      <c r="F43" s="43" t="s">
        <v>13</v>
      </c>
      <c r="G43" s="59">
        <v>2257</v>
      </c>
      <c r="H43" s="59" t="str">
        <f>C43</f>
        <v>-</v>
      </c>
      <c r="I43" s="59" t="str">
        <f>F43</f>
        <v>-</v>
      </c>
      <c r="J43" s="59" t="e">
        <f>I43-H43</f>
        <v>#VALUE!</v>
      </c>
      <c r="K43" s="229">
        <v>207.53</v>
      </c>
      <c r="M43" s="59">
        <v>2</v>
      </c>
      <c r="N43" s="41"/>
      <c r="O43" s="43" t="s">
        <v>13</v>
      </c>
      <c r="P43" s="59">
        <v>2040</v>
      </c>
      <c r="Q43" s="41"/>
      <c r="R43" s="43" t="s">
        <v>13</v>
      </c>
      <c r="S43" s="59">
        <v>2257</v>
      </c>
      <c r="T43" s="59" t="str">
        <f>O43</f>
        <v>-</v>
      </c>
      <c r="U43" s="59" t="str">
        <f>R43</f>
        <v>-</v>
      </c>
      <c r="V43" s="59" t="e">
        <f>U43-T43</f>
        <v>#VALUE!</v>
      </c>
      <c r="W43" s="229">
        <v>207.53</v>
      </c>
      <c r="Y43" s="59">
        <v>2</v>
      </c>
      <c r="Z43" s="41"/>
      <c r="AA43" s="43" t="s">
        <v>13</v>
      </c>
      <c r="AB43" s="59">
        <v>2040</v>
      </c>
      <c r="AC43" s="41"/>
      <c r="AD43" s="43" t="s">
        <v>13</v>
      </c>
      <c r="AE43" s="59">
        <v>2257</v>
      </c>
      <c r="AF43" s="59" t="str">
        <f>AA43</f>
        <v>-</v>
      </c>
      <c r="AG43" s="59" t="str">
        <f>AD43</f>
        <v>-</v>
      </c>
      <c r="AH43" s="59" t="e">
        <f>AG43-AF43</f>
        <v>#VALUE!</v>
      </c>
      <c r="AI43" s="229">
        <v>207.53</v>
      </c>
      <c r="AK43" s="59">
        <v>2</v>
      </c>
      <c r="AL43" s="41"/>
      <c r="AM43" s="43" t="s">
        <v>13</v>
      </c>
      <c r="AN43" s="59">
        <v>2040</v>
      </c>
      <c r="AO43" s="41"/>
      <c r="AP43" s="43" t="s">
        <v>13</v>
      </c>
      <c r="AQ43" s="59">
        <v>2257</v>
      </c>
      <c r="AR43" s="59" t="str">
        <f>AM43</f>
        <v>-</v>
      </c>
      <c r="AS43" s="59" t="str">
        <f>AP43</f>
        <v>-</v>
      </c>
      <c r="AT43" s="59" t="e">
        <f>AS43-AR43</f>
        <v>#VALUE!</v>
      </c>
      <c r="AU43" s="229">
        <v>207.53</v>
      </c>
      <c r="AW43" s="59">
        <v>2</v>
      </c>
      <c r="AX43" s="41"/>
      <c r="AY43" s="43" t="s">
        <v>13</v>
      </c>
      <c r="AZ43" s="59">
        <v>2040</v>
      </c>
      <c r="BA43" s="41"/>
      <c r="BB43" s="43" t="s">
        <v>13</v>
      </c>
      <c r="BC43" s="59">
        <v>2257</v>
      </c>
      <c r="BD43" s="59" t="str">
        <f>AY43</f>
        <v>-</v>
      </c>
      <c r="BE43" s="59" t="str">
        <f>BB43</f>
        <v>-</v>
      </c>
      <c r="BF43" s="59" t="e">
        <f>BE43-BD43</f>
        <v>#VALUE!</v>
      </c>
      <c r="BG43" s="229">
        <v>207.53</v>
      </c>
    </row>
    <row r="44" spans="1:59" x14ac:dyDescent="0.3">
      <c r="A44" s="62">
        <v>3</v>
      </c>
      <c r="B44" s="42"/>
      <c r="C44" s="44" t="s">
        <v>13</v>
      </c>
      <c r="D44" s="62">
        <v>2243</v>
      </c>
      <c r="E44" s="42"/>
      <c r="F44" s="44" t="s">
        <v>13</v>
      </c>
      <c r="G44" s="62">
        <v>2395</v>
      </c>
      <c r="H44" s="59" t="str">
        <f t="shared" ref="H44:H51" si="40">C44</f>
        <v>-</v>
      </c>
      <c r="I44" s="59" t="str">
        <f t="shared" ref="I44:I51" si="41">F44</f>
        <v>-</v>
      </c>
      <c r="J44" s="59" t="e">
        <f>I44-H44</f>
        <v>#VALUE!</v>
      </c>
      <c r="K44" s="229">
        <v>164.22</v>
      </c>
      <c r="M44" s="62">
        <v>3</v>
      </c>
      <c r="N44" s="42"/>
      <c r="O44" s="44" t="s">
        <v>13</v>
      </c>
      <c r="P44" s="62">
        <v>2243</v>
      </c>
      <c r="Q44" s="42"/>
      <c r="R44" s="44" t="s">
        <v>13</v>
      </c>
      <c r="S44" s="62">
        <v>2395</v>
      </c>
      <c r="T44" s="59" t="str">
        <f t="shared" ref="T44:T51" si="42">O44</f>
        <v>-</v>
      </c>
      <c r="U44" s="59" t="str">
        <f t="shared" ref="U44:U51" si="43">R44</f>
        <v>-</v>
      </c>
      <c r="V44" s="59" t="e">
        <f>U44-T44</f>
        <v>#VALUE!</v>
      </c>
      <c r="W44" s="229">
        <v>164.22</v>
      </c>
      <c r="Y44" s="62">
        <v>3</v>
      </c>
      <c r="Z44" s="42"/>
      <c r="AA44" s="44" t="s">
        <v>13</v>
      </c>
      <c r="AB44" s="62">
        <v>2243</v>
      </c>
      <c r="AC44" s="42"/>
      <c r="AD44" s="44" t="s">
        <v>13</v>
      </c>
      <c r="AE44" s="62">
        <v>2395</v>
      </c>
      <c r="AF44" s="59" t="str">
        <f t="shared" ref="AF44:AF51" si="44">AA44</f>
        <v>-</v>
      </c>
      <c r="AG44" s="59" t="str">
        <f t="shared" ref="AG44:AG51" si="45">AD44</f>
        <v>-</v>
      </c>
      <c r="AH44" s="59" t="e">
        <f>AG44-AF44</f>
        <v>#VALUE!</v>
      </c>
      <c r="AI44" s="229">
        <v>164.22</v>
      </c>
      <c r="AK44" s="62">
        <v>3</v>
      </c>
      <c r="AL44" s="42"/>
      <c r="AM44" s="44" t="s">
        <v>13</v>
      </c>
      <c r="AN44" s="62">
        <v>2243</v>
      </c>
      <c r="AO44" s="42"/>
      <c r="AP44" s="44" t="s">
        <v>13</v>
      </c>
      <c r="AQ44" s="62">
        <v>2395</v>
      </c>
      <c r="AR44" s="59" t="str">
        <f t="shared" ref="AR44:AR51" si="46">AM44</f>
        <v>-</v>
      </c>
      <c r="AS44" s="59" t="str">
        <f t="shared" ref="AS44:AS51" si="47">AP44</f>
        <v>-</v>
      </c>
      <c r="AT44" s="59" t="e">
        <f>AS44-AR44</f>
        <v>#VALUE!</v>
      </c>
      <c r="AU44" s="229">
        <v>164.22</v>
      </c>
      <c r="AW44" s="62">
        <v>3</v>
      </c>
      <c r="AX44" s="42"/>
      <c r="AY44" s="44" t="s">
        <v>13</v>
      </c>
      <c r="AZ44" s="62">
        <v>2243</v>
      </c>
      <c r="BA44" s="42"/>
      <c r="BB44" s="44" t="s">
        <v>13</v>
      </c>
      <c r="BC44" s="62">
        <v>2395</v>
      </c>
      <c r="BD44" s="59" t="str">
        <f t="shared" ref="BD44:BD51" si="48">AY44</f>
        <v>-</v>
      </c>
      <c r="BE44" s="59" t="str">
        <f t="shared" ref="BE44:BE51" si="49">BB44</f>
        <v>-</v>
      </c>
      <c r="BF44" s="59" t="e">
        <f>BE44-BD44</f>
        <v>#VALUE!</v>
      </c>
      <c r="BG44" s="229">
        <v>164.22</v>
      </c>
    </row>
    <row r="45" spans="1:59" x14ac:dyDescent="0.3">
      <c r="A45" s="62">
        <v>4</v>
      </c>
      <c r="B45" s="42"/>
      <c r="C45" s="44" t="s">
        <v>13</v>
      </c>
      <c r="D45" s="62">
        <v>2370</v>
      </c>
      <c r="E45" s="42"/>
      <c r="F45" s="44" t="s">
        <v>13</v>
      </c>
      <c r="G45" s="62">
        <v>2501</v>
      </c>
      <c r="H45" s="62" t="str">
        <f t="shared" si="40"/>
        <v>-</v>
      </c>
      <c r="I45" s="62" t="str">
        <f t="shared" si="41"/>
        <v>-</v>
      </c>
      <c r="J45" s="62" t="e">
        <f t="shared" ref="J45:J48" si="50">I45-H45</f>
        <v>#VALUE!</v>
      </c>
      <c r="K45" s="231">
        <v>127.6</v>
      </c>
      <c r="M45" s="62">
        <v>4</v>
      </c>
      <c r="N45" s="42"/>
      <c r="O45" s="44" t="s">
        <v>13</v>
      </c>
      <c r="P45" s="62">
        <v>2370</v>
      </c>
      <c r="Q45" s="42"/>
      <c r="R45" s="44" t="s">
        <v>13</v>
      </c>
      <c r="S45" s="62">
        <v>2501</v>
      </c>
      <c r="T45" s="62" t="str">
        <f t="shared" si="42"/>
        <v>-</v>
      </c>
      <c r="U45" s="62" t="str">
        <f t="shared" si="43"/>
        <v>-</v>
      </c>
      <c r="V45" s="62" t="e">
        <f t="shared" ref="V45:V48" si="51">U45-T45</f>
        <v>#VALUE!</v>
      </c>
      <c r="W45" s="231">
        <v>127.6</v>
      </c>
      <c r="Y45" s="62">
        <v>4</v>
      </c>
      <c r="Z45" s="42"/>
      <c r="AA45" s="44" t="s">
        <v>13</v>
      </c>
      <c r="AB45" s="62">
        <v>2370</v>
      </c>
      <c r="AC45" s="42"/>
      <c r="AD45" s="44" t="s">
        <v>13</v>
      </c>
      <c r="AE45" s="62">
        <v>2501</v>
      </c>
      <c r="AF45" s="62" t="str">
        <f t="shared" si="44"/>
        <v>-</v>
      </c>
      <c r="AG45" s="62" t="str">
        <f t="shared" si="45"/>
        <v>-</v>
      </c>
      <c r="AH45" s="62" t="e">
        <f t="shared" ref="AH45:AH48" si="52">AG45-AF45</f>
        <v>#VALUE!</v>
      </c>
      <c r="AI45" s="231">
        <v>127.6</v>
      </c>
      <c r="AK45" s="62">
        <v>4</v>
      </c>
      <c r="AL45" s="42"/>
      <c r="AM45" s="44" t="s">
        <v>13</v>
      </c>
      <c r="AN45" s="62">
        <v>2370</v>
      </c>
      <c r="AO45" s="42"/>
      <c r="AP45" s="44" t="s">
        <v>13</v>
      </c>
      <c r="AQ45" s="62">
        <v>2501</v>
      </c>
      <c r="AR45" s="62" t="str">
        <f t="shared" si="46"/>
        <v>-</v>
      </c>
      <c r="AS45" s="62" t="str">
        <f t="shared" si="47"/>
        <v>-</v>
      </c>
      <c r="AT45" s="62" t="e">
        <f t="shared" ref="AT45:AT48" si="53">AS45-AR45</f>
        <v>#VALUE!</v>
      </c>
      <c r="AU45" s="231">
        <v>127.6</v>
      </c>
      <c r="AW45" s="62">
        <v>4</v>
      </c>
      <c r="AX45" s="42"/>
      <c r="AY45" s="44" t="s">
        <v>13</v>
      </c>
      <c r="AZ45" s="62">
        <v>2370</v>
      </c>
      <c r="BA45" s="42"/>
      <c r="BB45" s="44" t="s">
        <v>13</v>
      </c>
      <c r="BC45" s="62">
        <v>2501</v>
      </c>
      <c r="BD45" s="62" t="str">
        <f t="shared" si="48"/>
        <v>-</v>
      </c>
      <c r="BE45" s="62" t="str">
        <f t="shared" si="49"/>
        <v>-</v>
      </c>
      <c r="BF45" s="62" t="e">
        <f t="shared" ref="BF45:BF48" si="54">BE45-BD45</f>
        <v>#VALUE!</v>
      </c>
      <c r="BG45" s="231">
        <v>127.6</v>
      </c>
    </row>
    <row r="46" spans="1:59" x14ac:dyDescent="0.3">
      <c r="A46" s="62">
        <v>5</v>
      </c>
      <c r="B46" s="42"/>
      <c r="C46" s="44" t="s">
        <v>13</v>
      </c>
      <c r="D46" s="62">
        <v>2474</v>
      </c>
      <c r="E46" s="42"/>
      <c r="F46" s="44" t="s">
        <v>13</v>
      </c>
      <c r="G46" s="62">
        <v>2588</v>
      </c>
      <c r="H46" s="62" t="str">
        <f t="shared" si="40"/>
        <v>-</v>
      </c>
      <c r="I46" s="62" t="str">
        <f t="shared" si="41"/>
        <v>-</v>
      </c>
      <c r="J46" s="62" t="e">
        <f t="shared" si="50"/>
        <v>#VALUE!</v>
      </c>
      <c r="K46" s="231">
        <v>110.76</v>
      </c>
      <c r="M46" s="62">
        <v>5</v>
      </c>
      <c r="N46" s="42"/>
      <c r="O46" s="44" t="s">
        <v>13</v>
      </c>
      <c r="P46" s="62">
        <v>2474</v>
      </c>
      <c r="Q46" s="42"/>
      <c r="R46" s="44" t="s">
        <v>13</v>
      </c>
      <c r="S46" s="62">
        <v>2588</v>
      </c>
      <c r="T46" s="62" t="str">
        <f t="shared" si="42"/>
        <v>-</v>
      </c>
      <c r="U46" s="62" t="str">
        <f t="shared" si="43"/>
        <v>-</v>
      </c>
      <c r="V46" s="62" t="e">
        <f t="shared" si="51"/>
        <v>#VALUE!</v>
      </c>
      <c r="W46" s="231">
        <v>110.76</v>
      </c>
      <c r="Y46" s="62">
        <v>5</v>
      </c>
      <c r="Z46" s="42"/>
      <c r="AA46" s="44" t="s">
        <v>13</v>
      </c>
      <c r="AB46" s="62">
        <v>2474</v>
      </c>
      <c r="AC46" s="42"/>
      <c r="AD46" s="44" t="s">
        <v>13</v>
      </c>
      <c r="AE46" s="62">
        <v>2588</v>
      </c>
      <c r="AF46" s="62" t="str">
        <f t="shared" si="44"/>
        <v>-</v>
      </c>
      <c r="AG46" s="62" t="str">
        <f t="shared" si="45"/>
        <v>-</v>
      </c>
      <c r="AH46" s="62" t="e">
        <f t="shared" si="52"/>
        <v>#VALUE!</v>
      </c>
      <c r="AI46" s="231">
        <v>110.76</v>
      </c>
      <c r="AK46" s="62">
        <v>5</v>
      </c>
      <c r="AL46" s="42"/>
      <c r="AM46" s="44" t="s">
        <v>13</v>
      </c>
      <c r="AN46" s="62">
        <v>2474</v>
      </c>
      <c r="AO46" s="42"/>
      <c r="AP46" s="44" t="s">
        <v>13</v>
      </c>
      <c r="AQ46" s="62">
        <v>2588</v>
      </c>
      <c r="AR46" s="62" t="str">
        <f t="shared" si="46"/>
        <v>-</v>
      </c>
      <c r="AS46" s="62" t="str">
        <f t="shared" si="47"/>
        <v>-</v>
      </c>
      <c r="AT46" s="62" t="e">
        <f t="shared" si="53"/>
        <v>#VALUE!</v>
      </c>
      <c r="AU46" s="231">
        <v>110.76</v>
      </c>
      <c r="AW46" s="62">
        <v>5</v>
      </c>
      <c r="AX46" s="42"/>
      <c r="AY46" s="44" t="s">
        <v>13</v>
      </c>
      <c r="AZ46" s="62">
        <v>2474</v>
      </c>
      <c r="BA46" s="42"/>
      <c r="BB46" s="44" t="s">
        <v>13</v>
      </c>
      <c r="BC46" s="62">
        <v>2588</v>
      </c>
      <c r="BD46" s="62" t="str">
        <f t="shared" si="48"/>
        <v>-</v>
      </c>
      <c r="BE46" s="62" t="str">
        <f t="shared" si="49"/>
        <v>-</v>
      </c>
      <c r="BF46" s="62" t="e">
        <f t="shared" si="54"/>
        <v>#VALUE!</v>
      </c>
      <c r="BG46" s="231">
        <v>110.76</v>
      </c>
    </row>
    <row r="47" spans="1:59" x14ac:dyDescent="0.3">
      <c r="A47" s="62">
        <v>6</v>
      </c>
      <c r="B47" s="42"/>
      <c r="C47" s="44" t="s">
        <v>13</v>
      </c>
      <c r="D47" s="62">
        <v>2561</v>
      </c>
      <c r="E47" s="42"/>
      <c r="F47" s="44" t="s">
        <v>13</v>
      </c>
      <c r="G47" s="62">
        <v>2666</v>
      </c>
      <c r="H47" s="62" t="str">
        <f t="shared" si="40"/>
        <v>-</v>
      </c>
      <c r="I47" s="62" t="str">
        <f t="shared" si="41"/>
        <v>-</v>
      </c>
      <c r="J47" s="62" t="e">
        <f t="shared" si="50"/>
        <v>#VALUE!</v>
      </c>
      <c r="K47" s="231">
        <v>103.17</v>
      </c>
      <c r="M47" s="62">
        <v>6</v>
      </c>
      <c r="N47" s="42"/>
      <c r="O47" s="44" t="s">
        <v>13</v>
      </c>
      <c r="P47" s="62">
        <v>2561</v>
      </c>
      <c r="Q47" s="42"/>
      <c r="R47" s="44" t="s">
        <v>13</v>
      </c>
      <c r="S47" s="62">
        <v>2666</v>
      </c>
      <c r="T47" s="62" t="str">
        <f t="shared" si="42"/>
        <v>-</v>
      </c>
      <c r="U47" s="62" t="str">
        <f t="shared" si="43"/>
        <v>-</v>
      </c>
      <c r="V47" s="62" t="e">
        <f t="shared" si="51"/>
        <v>#VALUE!</v>
      </c>
      <c r="W47" s="231">
        <v>103.17</v>
      </c>
      <c r="Y47" s="62">
        <v>6</v>
      </c>
      <c r="Z47" s="42"/>
      <c r="AA47" s="44" t="s">
        <v>13</v>
      </c>
      <c r="AB47" s="62">
        <v>2561</v>
      </c>
      <c r="AC47" s="42"/>
      <c r="AD47" s="44" t="s">
        <v>13</v>
      </c>
      <c r="AE47" s="62">
        <v>2666</v>
      </c>
      <c r="AF47" s="62" t="str">
        <f t="shared" si="44"/>
        <v>-</v>
      </c>
      <c r="AG47" s="62" t="str">
        <f t="shared" si="45"/>
        <v>-</v>
      </c>
      <c r="AH47" s="62" t="e">
        <f t="shared" si="52"/>
        <v>#VALUE!</v>
      </c>
      <c r="AI47" s="231">
        <v>103.17</v>
      </c>
      <c r="AK47" s="62">
        <v>6</v>
      </c>
      <c r="AL47" s="42"/>
      <c r="AM47" s="44" t="s">
        <v>13</v>
      </c>
      <c r="AN47" s="62">
        <v>2561</v>
      </c>
      <c r="AO47" s="42"/>
      <c r="AP47" s="44" t="s">
        <v>13</v>
      </c>
      <c r="AQ47" s="62">
        <v>2666</v>
      </c>
      <c r="AR47" s="62" t="str">
        <f t="shared" si="46"/>
        <v>-</v>
      </c>
      <c r="AS47" s="62" t="str">
        <f t="shared" si="47"/>
        <v>-</v>
      </c>
      <c r="AT47" s="62" t="e">
        <f t="shared" si="53"/>
        <v>#VALUE!</v>
      </c>
      <c r="AU47" s="231">
        <v>103.17</v>
      </c>
      <c r="AW47" s="62">
        <v>6</v>
      </c>
      <c r="AX47" s="42"/>
      <c r="AY47" s="44" t="s">
        <v>13</v>
      </c>
      <c r="AZ47" s="62">
        <v>2561</v>
      </c>
      <c r="BA47" s="42"/>
      <c r="BB47" s="44" t="s">
        <v>13</v>
      </c>
      <c r="BC47" s="62">
        <v>2666</v>
      </c>
      <c r="BD47" s="62" t="str">
        <f t="shared" si="48"/>
        <v>-</v>
      </c>
      <c r="BE47" s="62" t="str">
        <f t="shared" si="49"/>
        <v>-</v>
      </c>
      <c r="BF47" s="62" t="e">
        <f t="shared" si="54"/>
        <v>#VALUE!</v>
      </c>
      <c r="BG47" s="231">
        <v>103.17</v>
      </c>
    </row>
    <row r="48" spans="1:59" x14ac:dyDescent="0.3">
      <c r="A48" s="62">
        <v>7</v>
      </c>
      <c r="B48" s="42"/>
      <c r="C48" s="44" t="s">
        <v>13</v>
      </c>
      <c r="D48" s="62">
        <v>2641</v>
      </c>
      <c r="E48" s="42"/>
      <c r="F48" s="44" t="s">
        <v>13</v>
      </c>
      <c r="G48" s="62">
        <v>2742</v>
      </c>
      <c r="H48" s="62" t="str">
        <f t="shared" si="40"/>
        <v>-</v>
      </c>
      <c r="I48" s="62" t="str">
        <f t="shared" si="41"/>
        <v>-</v>
      </c>
      <c r="J48" s="62" t="e">
        <f t="shared" si="50"/>
        <v>#VALUE!</v>
      </c>
      <c r="K48" s="231">
        <v>96.74</v>
      </c>
      <c r="M48" s="62">
        <v>7</v>
      </c>
      <c r="N48" s="42"/>
      <c r="O48" s="44" t="s">
        <v>13</v>
      </c>
      <c r="P48" s="62">
        <v>2641</v>
      </c>
      <c r="Q48" s="42"/>
      <c r="R48" s="44" t="s">
        <v>13</v>
      </c>
      <c r="S48" s="62">
        <v>2742</v>
      </c>
      <c r="T48" s="62" t="str">
        <f t="shared" si="42"/>
        <v>-</v>
      </c>
      <c r="U48" s="62" t="str">
        <f t="shared" si="43"/>
        <v>-</v>
      </c>
      <c r="V48" s="62" t="e">
        <f t="shared" si="51"/>
        <v>#VALUE!</v>
      </c>
      <c r="W48" s="231">
        <v>96.74</v>
      </c>
      <c r="Y48" s="62">
        <v>7</v>
      </c>
      <c r="Z48" s="42"/>
      <c r="AA48" s="44" t="s">
        <v>13</v>
      </c>
      <c r="AB48" s="62">
        <v>2641</v>
      </c>
      <c r="AC48" s="42"/>
      <c r="AD48" s="44" t="s">
        <v>13</v>
      </c>
      <c r="AE48" s="62">
        <v>2742</v>
      </c>
      <c r="AF48" s="62" t="str">
        <f t="shared" si="44"/>
        <v>-</v>
      </c>
      <c r="AG48" s="62" t="str">
        <f t="shared" si="45"/>
        <v>-</v>
      </c>
      <c r="AH48" s="62" t="e">
        <f t="shared" si="52"/>
        <v>#VALUE!</v>
      </c>
      <c r="AI48" s="231">
        <v>96.74</v>
      </c>
      <c r="AK48" s="62">
        <v>7</v>
      </c>
      <c r="AL48" s="42"/>
      <c r="AM48" s="44" t="s">
        <v>13</v>
      </c>
      <c r="AN48" s="62">
        <v>2641</v>
      </c>
      <c r="AO48" s="42"/>
      <c r="AP48" s="44" t="s">
        <v>13</v>
      </c>
      <c r="AQ48" s="62">
        <v>2742</v>
      </c>
      <c r="AR48" s="62" t="str">
        <f t="shared" si="46"/>
        <v>-</v>
      </c>
      <c r="AS48" s="62" t="str">
        <f t="shared" si="47"/>
        <v>-</v>
      </c>
      <c r="AT48" s="62" t="e">
        <f t="shared" si="53"/>
        <v>#VALUE!</v>
      </c>
      <c r="AU48" s="231">
        <v>96.74</v>
      </c>
      <c r="AW48" s="62">
        <v>7</v>
      </c>
      <c r="AX48" s="42"/>
      <c r="AY48" s="44" t="s">
        <v>13</v>
      </c>
      <c r="AZ48" s="62">
        <v>2641</v>
      </c>
      <c r="BA48" s="42"/>
      <c r="BB48" s="44" t="s">
        <v>13</v>
      </c>
      <c r="BC48" s="62">
        <v>2742</v>
      </c>
      <c r="BD48" s="62" t="str">
        <f t="shared" si="48"/>
        <v>-</v>
      </c>
      <c r="BE48" s="62" t="str">
        <f t="shared" si="49"/>
        <v>-</v>
      </c>
      <c r="BF48" s="62" t="e">
        <f t="shared" si="54"/>
        <v>#VALUE!</v>
      </c>
      <c r="BG48" s="231">
        <v>96.74</v>
      </c>
    </row>
    <row r="49" spans="1:59" x14ac:dyDescent="0.3">
      <c r="A49" s="62">
        <v>8</v>
      </c>
      <c r="B49" s="42"/>
      <c r="C49" s="44" t="s">
        <v>13</v>
      </c>
      <c r="D49" s="62">
        <v>2702</v>
      </c>
      <c r="E49" s="42"/>
      <c r="F49" s="44" t="s">
        <v>13</v>
      </c>
      <c r="G49" s="62">
        <v>2787</v>
      </c>
      <c r="H49" s="62" t="str">
        <f t="shared" si="40"/>
        <v>-</v>
      </c>
      <c r="I49" s="62" t="str">
        <f t="shared" si="41"/>
        <v>-</v>
      </c>
      <c r="J49" s="62" t="e">
        <f>I49-H49</f>
        <v>#VALUE!</v>
      </c>
      <c r="K49" s="231">
        <v>82.25</v>
      </c>
      <c r="M49" s="62">
        <v>8</v>
      </c>
      <c r="N49" s="42"/>
      <c r="O49" s="44" t="s">
        <v>13</v>
      </c>
      <c r="P49" s="62">
        <v>2702</v>
      </c>
      <c r="Q49" s="42"/>
      <c r="R49" s="44" t="s">
        <v>13</v>
      </c>
      <c r="S49" s="62">
        <v>2787</v>
      </c>
      <c r="T49" s="62" t="str">
        <f t="shared" si="42"/>
        <v>-</v>
      </c>
      <c r="U49" s="62" t="str">
        <f t="shared" si="43"/>
        <v>-</v>
      </c>
      <c r="V49" s="62" t="e">
        <f>U49-T49</f>
        <v>#VALUE!</v>
      </c>
      <c r="W49" s="231">
        <v>82.25</v>
      </c>
      <c r="Y49" s="62">
        <v>8</v>
      </c>
      <c r="Z49" s="42"/>
      <c r="AA49" s="44" t="s">
        <v>13</v>
      </c>
      <c r="AB49" s="62">
        <v>2702</v>
      </c>
      <c r="AC49" s="42"/>
      <c r="AD49" s="44" t="s">
        <v>13</v>
      </c>
      <c r="AE49" s="62">
        <v>2787</v>
      </c>
      <c r="AF49" s="62" t="str">
        <f t="shared" si="44"/>
        <v>-</v>
      </c>
      <c r="AG49" s="62" t="str">
        <f t="shared" si="45"/>
        <v>-</v>
      </c>
      <c r="AH49" s="62" t="e">
        <f>AG49-AF49</f>
        <v>#VALUE!</v>
      </c>
      <c r="AI49" s="231">
        <v>82.25</v>
      </c>
      <c r="AK49" s="62">
        <v>8</v>
      </c>
      <c r="AL49" s="42"/>
      <c r="AM49" s="44" t="s">
        <v>13</v>
      </c>
      <c r="AN49" s="62">
        <v>2702</v>
      </c>
      <c r="AO49" s="42"/>
      <c r="AP49" s="44" t="s">
        <v>13</v>
      </c>
      <c r="AQ49" s="62">
        <v>2787</v>
      </c>
      <c r="AR49" s="62" t="str">
        <f t="shared" si="46"/>
        <v>-</v>
      </c>
      <c r="AS49" s="62" t="str">
        <f t="shared" si="47"/>
        <v>-</v>
      </c>
      <c r="AT49" s="62" t="e">
        <f>AS49-AR49</f>
        <v>#VALUE!</v>
      </c>
      <c r="AU49" s="231">
        <v>82.25</v>
      </c>
      <c r="AW49" s="62">
        <v>8</v>
      </c>
      <c r="AX49" s="42"/>
      <c r="AY49" s="44" t="s">
        <v>13</v>
      </c>
      <c r="AZ49" s="62">
        <v>2702</v>
      </c>
      <c r="BA49" s="42"/>
      <c r="BB49" s="44" t="s">
        <v>13</v>
      </c>
      <c r="BC49" s="62">
        <v>2787</v>
      </c>
      <c r="BD49" s="62" t="str">
        <f t="shared" si="48"/>
        <v>-</v>
      </c>
      <c r="BE49" s="62" t="str">
        <f t="shared" si="49"/>
        <v>-</v>
      </c>
      <c r="BF49" s="62" t="e">
        <f>BE49-BD49</f>
        <v>#VALUE!</v>
      </c>
      <c r="BG49" s="231">
        <v>82.25</v>
      </c>
    </row>
    <row r="50" spans="1:59" x14ac:dyDescent="0.3">
      <c r="A50" s="62">
        <v>9</v>
      </c>
      <c r="B50" s="42"/>
      <c r="C50" s="44" t="s">
        <v>13</v>
      </c>
      <c r="D50" s="62">
        <v>2720</v>
      </c>
      <c r="E50" s="42"/>
      <c r="F50" s="44" t="s">
        <v>13</v>
      </c>
      <c r="G50" s="62">
        <v>2788</v>
      </c>
      <c r="H50" s="62" t="str">
        <f t="shared" si="40"/>
        <v>-</v>
      </c>
      <c r="I50" s="62" t="str">
        <f t="shared" si="41"/>
        <v>-</v>
      </c>
      <c r="J50" s="62" t="e">
        <f t="shared" ref="J50:J51" si="55">I50-H50</f>
        <v>#VALUE!</v>
      </c>
      <c r="K50" s="231">
        <v>64.44</v>
      </c>
      <c r="M50" s="62">
        <v>9</v>
      </c>
      <c r="N50" s="42"/>
      <c r="O50" s="44" t="s">
        <v>13</v>
      </c>
      <c r="P50" s="62">
        <v>2720</v>
      </c>
      <c r="Q50" s="42"/>
      <c r="R50" s="44" t="s">
        <v>13</v>
      </c>
      <c r="S50" s="62">
        <v>2788</v>
      </c>
      <c r="T50" s="62" t="str">
        <f t="shared" si="42"/>
        <v>-</v>
      </c>
      <c r="U50" s="62" t="str">
        <f t="shared" si="43"/>
        <v>-</v>
      </c>
      <c r="V50" s="62" t="e">
        <f t="shared" ref="V50:V51" si="56">U50-T50</f>
        <v>#VALUE!</v>
      </c>
      <c r="W50" s="231">
        <v>64.44</v>
      </c>
      <c r="Y50" s="62">
        <v>9</v>
      </c>
      <c r="Z50" s="42"/>
      <c r="AA50" s="44" t="s">
        <v>13</v>
      </c>
      <c r="AB50" s="62">
        <v>2720</v>
      </c>
      <c r="AC50" s="42"/>
      <c r="AD50" s="44" t="s">
        <v>13</v>
      </c>
      <c r="AE50" s="62">
        <v>2788</v>
      </c>
      <c r="AF50" s="62" t="str">
        <f t="shared" si="44"/>
        <v>-</v>
      </c>
      <c r="AG50" s="62" t="str">
        <f t="shared" si="45"/>
        <v>-</v>
      </c>
      <c r="AH50" s="62" t="e">
        <f t="shared" ref="AH50:AH51" si="57">AG50-AF50</f>
        <v>#VALUE!</v>
      </c>
      <c r="AI50" s="231">
        <v>64.44</v>
      </c>
      <c r="AK50" s="62">
        <v>9</v>
      </c>
      <c r="AL50" s="42"/>
      <c r="AM50" s="44" t="s">
        <v>13</v>
      </c>
      <c r="AN50" s="62">
        <v>2720</v>
      </c>
      <c r="AO50" s="42"/>
      <c r="AP50" s="44" t="s">
        <v>13</v>
      </c>
      <c r="AQ50" s="62">
        <v>2788</v>
      </c>
      <c r="AR50" s="62" t="str">
        <f t="shared" si="46"/>
        <v>-</v>
      </c>
      <c r="AS50" s="62" t="str">
        <f t="shared" si="47"/>
        <v>-</v>
      </c>
      <c r="AT50" s="62" t="e">
        <f t="shared" ref="AT50:AT51" si="58">AS50-AR50</f>
        <v>#VALUE!</v>
      </c>
      <c r="AU50" s="231">
        <v>64.44</v>
      </c>
      <c r="AW50" s="62">
        <v>9</v>
      </c>
      <c r="AX50" s="42"/>
      <c r="AY50" s="44" t="s">
        <v>13</v>
      </c>
      <c r="AZ50" s="62">
        <v>2720</v>
      </c>
      <c r="BA50" s="42"/>
      <c r="BB50" s="44" t="s">
        <v>13</v>
      </c>
      <c r="BC50" s="62">
        <v>2788</v>
      </c>
      <c r="BD50" s="62" t="str">
        <f t="shared" si="48"/>
        <v>-</v>
      </c>
      <c r="BE50" s="62" t="str">
        <f t="shared" si="49"/>
        <v>-</v>
      </c>
      <c r="BF50" s="62" t="e">
        <f t="shared" ref="BF50:BF51" si="59">BE50-BD50</f>
        <v>#VALUE!</v>
      </c>
      <c r="BG50" s="231">
        <v>64.44</v>
      </c>
    </row>
    <row r="51" spans="1:59" s="106" customFormat="1" x14ac:dyDescent="0.3">
      <c r="A51" s="62">
        <v>10</v>
      </c>
      <c r="B51" s="42"/>
      <c r="C51" s="44" t="s">
        <v>13</v>
      </c>
      <c r="D51" s="62">
        <v>2715</v>
      </c>
      <c r="E51" s="42"/>
      <c r="F51" s="44" t="s">
        <v>13</v>
      </c>
      <c r="G51" s="62">
        <v>2780</v>
      </c>
      <c r="H51" s="62" t="str">
        <f t="shared" si="40"/>
        <v>-</v>
      </c>
      <c r="I51" s="62" t="str">
        <f t="shared" si="41"/>
        <v>-</v>
      </c>
      <c r="J51" s="62" t="e">
        <f t="shared" si="55"/>
        <v>#VALUE!</v>
      </c>
      <c r="K51" s="231">
        <v>59.76</v>
      </c>
      <c r="M51" s="62">
        <v>10</v>
      </c>
      <c r="N51" s="42"/>
      <c r="O51" s="44" t="s">
        <v>13</v>
      </c>
      <c r="P51" s="62">
        <v>2715</v>
      </c>
      <c r="Q51" s="42"/>
      <c r="R51" s="44" t="s">
        <v>13</v>
      </c>
      <c r="S51" s="62">
        <v>2780</v>
      </c>
      <c r="T51" s="62" t="str">
        <f t="shared" si="42"/>
        <v>-</v>
      </c>
      <c r="U51" s="62" t="str">
        <f t="shared" si="43"/>
        <v>-</v>
      </c>
      <c r="V51" s="62" t="e">
        <f t="shared" si="56"/>
        <v>#VALUE!</v>
      </c>
      <c r="W51" s="231">
        <v>59.76</v>
      </c>
      <c r="Y51" s="62">
        <v>10</v>
      </c>
      <c r="Z51" s="42"/>
      <c r="AA51" s="44" t="s">
        <v>13</v>
      </c>
      <c r="AB51" s="62">
        <v>2715</v>
      </c>
      <c r="AC51" s="42"/>
      <c r="AD51" s="44" t="s">
        <v>13</v>
      </c>
      <c r="AE51" s="62">
        <v>2780</v>
      </c>
      <c r="AF51" s="62" t="str">
        <f t="shared" si="44"/>
        <v>-</v>
      </c>
      <c r="AG51" s="62" t="str">
        <f t="shared" si="45"/>
        <v>-</v>
      </c>
      <c r="AH51" s="62" t="e">
        <f t="shared" si="57"/>
        <v>#VALUE!</v>
      </c>
      <c r="AI51" s="231">
        <v>59.76</v>
      </c>
      <c r="AK51" s="62">
        <v>10</v>
      </c>
      <c r="AL51" s="42"/>
      <c r="AM51" s="44" t="s">
        <v>13</v>
      </c>
      <c r="AN51" s="62">
        <v>2715</v>
      </c>
      <c r="AO51" s="42"/>
      <c r="AP51" s="44" t="s">
        <v>13</v>
      </c>
      <c r="AQ51" s="62">
        <v>2780</v>
      </c>
      <c r="AR51" s="62" t="str">
        <f t="shared" si="46"/>
        <v>-</v>
      </c>
      <c r="AS51" s="62" t="str">
        <f t="shared" si="47"/>
        <v>-</v>
      </c>
      <c r="AT51" s="62" t="e">
        <f t="shared" si="58"/>
        <v>#VALUE!</v>
      </c>
      <c r="AU51" s="231">
        <v>59.76</v>
      </c>
      <c r="AW51" s="62">
        <v>10</v>
      </c>
      <c r="AX51" s="42"/>
      <c r="AY51" s="44" t="s">
        <v>13</v>
      </c>
      <c r="AZ51" s="62">
        <v>2715</v>
      </c>
      <c r="BA51" s="42"/>
      <c r="BB51" s="44" t="s">
        <v>13</v>
      </c>
      <c r="BC51" s="62">
        <v>2780</v>
      </c>
      <c r="BD51" s="62" t="str">
        <f t="shared" si="48"/>
        <v>-</v>
      </c>
      <c r="BE51" s="62" t="str">
        <f t="shared" si="49"/>
        <v>-</v>
      </c>
      <c r="BF51" s="62" t="e">
        <f t="shared" si="59"/>
        <v>#VALUE!</v>
      </c>
      <c r="BG51" s="231">
        <v>59.76</v>
      </c>
    </row>
    <row r="52" spans="1:59" x14ac:dyDescent="0.3">
      <c r="A52" s="214"/>
      <c r="B52" s="443" t="s">
        <v>247</v>
      </c>
      <c r="C52" s="444"/>
      <c r="D52" s="444"/>
      <c r="E52" s="444"/>
      <c r="F52" s="444"/>
      <c r="G52" s="444"/>
      <c r="H52" s="444"/>
      <c r="I52" s="444"/>
      <c r="J52" s="444"/>
      <c r="K52" s="445"/>
      <c r="M52" s="214"/>
      <c r="N52" s="443" t="s">
        <v>247</v>
      </c>
      <c r="O52" s="444"/>
      <c r="P52" s="444"/>
      <c r="Q52" s="444"/>
      <c r="R52" s="444"/>
      <c r="S52" s="444"/>
      <c r="T52" s="444"/>
      <c r="U52" s="444"/>
      <c r="V52" s="444"/>
      <c r="W52" s="445"/>
      <c r="Y52" s="214"/>
      <c r="Z52" s="443" t="s">
        <v>247</v>
      </c>
      <c r="AA52" s="444"/>
      <c r="AB52" s="444"/>
      <c r="AC52" s="444"/>
      <c r="AD52" s="444"/>
      <c r="AE52" s="444"/>
      <c r="AF52" s="444"/>
      <c r="AG52" s="444"/>
      <c r="AH52" s="444"/>
      <c r="AI52" s="445"/>
      <c r="AK52" s="214"/>
      <c r="AL52" s="443" t="s">
        <v>247</v>
      </c>
      <c r="AM52" s="444"/>
      <c r="AN52" s="444"/>
      <c r="AO52" s="444"/>
      <c r="AP52" s="444"/>
      <c r="AQ52" s="444"/>
      <c r="AR52" s="444"/>
      <c r="AS52" s="444"/>
      <c r="AT52" s="444"/>
      <c r="AU52" s="445"/>
      <c r="AW52" s="214"/>
      <c r="AX52" s="443" t="s">
        <v>247</v>
      </c>
      <c r="AY52" s="444"/>
      <c r="AZ52" s="444"/>
      <c r="BA52" s="444"/>
      <c r="BB52" s="444"/>
      <c r="BC52" s="444"/>
      <c r="BD52" s="444"/>
      <c r="BE52" s="444"/>
      <c r="BF52" s="444"/>
      <c r="BG52" s="445"/>
    </row>
    <row r="53" spans="1:59" x14ac:dyDescent="0.3">
      <c r="A53" s="216"/>
      <c r="B53" s="496" t="s">
        <v>239</v>
      </c>
      <c r="C53" s="497"/>
      <c r="D53" s="498"/>
      <c r="E53" s="496" t="s">
        <v>47</v>
      </c>
      <c r="F53" s="497"/>
      <c r="G53" s="498"/>
      <c r="H53" s="496" t="s">
        <v>240</v>
      </c>
      <c r="I53" s="497"/>
      <c r="J53" s="497"/>
      <c r="K53" s="498"/>
      <c r="M53" s="216"/>
      <c r="N53" s="496" t="s">
        <v>239</v>
      </c>
      <c r="O53" s="497"/>
      <c r="P53" s="498"/>
      <c r="Q53" s="496" t="s">
        <v>47</v>
      </c>
      <c r="R53" s="497"/>
      <c r="S53" s="498"/>
      <c r="T53" s="496" t="s">
        <v>240</v>
      </c>
      <c r="U53" s="497"/>
      <c r="V53" s="497"/>
      <c r="W53" s="498"/>
      <c r="Y53" s="216"/>
      <c r="Z53" s="496" t="s">
        <v>239</v>
      </c>
      <c r="AA53" s="497"/>
      <c r="AB53" s="498"/>
      <c r="AC53" s="496" t="s">
        <v>47</v>
      </c>
      <c r="AD53" s="497"/>
      <c r="AE53" s="498"/>
      <c r="AF53" s="496" t="s">
        <v>240</v>
      </c>
      <c r="AG53" s="497"/>
      <c r="AH53" s="497"/>
      <c r="AI53" s="498"/>
      <c r="AK53" s="216"/>
      <c r="AL53" s="496" t="s">
        <v>239</v>
      </c>
      <c r="AM53" s="497"/>
      <c r="AN53" s="498"/>
      <c r="AO53" s="496" t="s">
        <v>47</v>
      </c>
      <c r="AP53" s="497"/>
      <c r="AQ53" s="498"/>
      <c r="AR53" s="496" t="s">
        <v>240</v>
      </c>
      <c r="AS53" s="497"/>
      <c r="AT53" s="497"/>
      <c r="AU53" s="498"/>
      <c r="AW53" s="216"/>
      <c r="AX53" s="496" t="s">
        <v>239</v>
      </c>
      <c r="AY53" s="497"/>
      <c r="AZ53" s="498"/>
      <c r="BA53" s="496" t="s">
        <v>47</v>
      </c>
      <c r="BB53" s="497"/>
      <c r="BC53" s="498"/>
      <c r="BD53" s="496" t="s">
        <v>240</v>
      </c>
      <c r="BE53" s="497"/>
      <c r="BF53" s="497"/>
      <c r="BG53" s="498"/>
    </row>
    <row r="54" spans="1:59" ht="43.2" x14ac:dyDescent="0.3">
      <c r="A54" s="59" t="s">
        <v>0</v>
      </c>
      <c r="B54" s="236" t="s">
        <v>241</v>
      </c>
      <c r="C54" s="236" t="s">
        <v>226</v>
      </c>
      <c r="D54" s="236" t="s">
        <v>50</v>
      </c>
      <c r="E54" s="236" t="s">
        <v>241</v>
      </c>
      <c r="F54" s="236" t="s">
        <v>228</v>
      </c>
      <c r="G54" s="236" t="s">
        <v>50</v>
      </c>
      <c r="H54" s="236" t="s">
        <v>242</v>
      </c>
      <c r="I54" s="236" t="s">
        <v>243</v>
      </c>
      <c r="J54" s="236" t="s">
        <v>244</v>
      </c>
      <c r="K54" s="236" t="s">
        <v>245</v>
      </c>
      <c r="M54" s="59" t="s">
        <v>0</v>
      </c>
      <c r="N54" s="236" t="s">
        <v>241</v>
      </c>
      <c r="O54" s="236" t="s">
        <v>226</v>
      </c>
      <c r="P54" s="236" t="s">
        <v>50</v>
      </c>
      <c r="Q54" s="236" t="s">
        <v>241</v>
      </c>
      <c r="R54" s="236" t="s">
        <v>228</v>
      </c>
      <c r="S54" s="236" t="s">
        <v>50</v>
      </c>
      <c r="T54" s="236" t="s">
        <v>242</v>
      </c>
      <c r="U54" s="236" t="s">
        <v>243</v>
      </c>
      <c r="V54" s="236" t="s">
        <v>244</v>
      </c>
      <c r="W54" s="236" t="s">
        <v>245</v>
      </c>
      <c r="Y54" s="59" t="s">
        <v>0</v>
      </c>
      <c r="Z54" s="236" t="s">
        <v>241</v>
      </c>
      <c r="AA54" s="236" t="s">
        <v>226</v>
      </c>
      <c r="AB54" s="236" t="s">
        <v>50</v>
      </c>
      <c r="AC54" s="236" t="s">
        <v>241</v>
      </c>
      <c r="AD54" s="236" t="s">
        <v>228</v>
      </c>
      <c r="AE54" s="236" t="s">
        <v>50</v>
      </c>
      <c r="AF54" s="236" t="s">
        <v>242</v>
      </c>
      <c r="AG54" s="236" t="s">
        <v>243</v>
      </c>
      <c r="AH54" s="236" t="s">
        <v>244</v>
      </c>
      <c r="AI54" s="236" t="s">
        <v>245</v>
      </c>
      <c r="AK54" s="59" t="s">
        <v>0</v>
      </c>
      <c r="AL54" s="236" t="s">
        <v>241</v>
      </c>
      <c r="AM54" s="236" t="s">
        <v>226</v>
      </c>
      <c r="AN54" s="236" t="s">
        <v>50</v>
      </c>
      <c r="AO54" s="236" t="s">
        <v>241</v>
      </c>
      <c r="AP54" s="236" t="s">
        <v>228</v>
      </c>
      <c r="AQ54" s="236" t="s">
        <v>50</v>
      </c>
      <c r="AR54" s="236" t="s">
        <v>242</v>
      </c>
      <c r="AS54" s="236" t="s">
        <v>243</v>
      </c>
      <c r="AT54" s="236" t="s">
        <v>244</v>
      </c>
      <c r="AU54" s="236" t="s">
        <v>245</v>
      </c>
      <c r="AW54" s="59" t="s">
        <v>0</v>
      </c>
      <c r="AX54" s="236" t="s">
        <v>241</v>
      </c>
      <c r="AY54" s="236" t="s">
        <v>226</v>
      </c>
      <c r="AZ54" s="236" t="s">
        <v>50</v>
      </c>
      <c r="BA54" s="236" t="s">
        <v>241</v>
      </c>
      <c r="BB54" s="236" t="s">
        <v>228</v>
      </c>
      <c r="BC54" s="236" t="s">
        <v>50</v>
      </c>
      <c r="BD54" s="236" t="s">
        <v>242</v>
      </c>
      <c r="BE54" s="236" t="s">
        <v>243</v>
      </c>
      <c r="BF54" s="236" t="s">
        <v>244</v>
      </c>
      <c r="BG54" s="236" t="s">
        <v>245</v>
      </c>
    </row>
    <row r="55" spans="1:59" x14ac:dyDescent="0.3">
      <c r="A55" s="59">
        <v>2</v>
      </c>
      <c r="B55" s="41"/>
      <c r="C55" s="43" t="s">
        <v>13</v>
      </c>
      <c r="D55" s="59">
        <v>2137</v>
      </c>
      <c r="E55" s="41"/>
      <c r="F55" s="43" t="s">
        <v>13</v>
      </c>
      <c r="G55" s="59">
        <v>2324</v>
      </c>
      <c r="H55" s="59" t="str">
        <f>C55</f>
        <v>-</v>
      </c>
      <c r="I55" s="59" t="str">
        <f>F55</f>
        <v>-</v>
      </c>
      <c r="J55" s="59" t="e">
        <f>I55-H55</f>
        <v>#VALUE!</v>
      </c>
      <c r="K55" s="229">
        <v>221.38</v>
      </c>
      <c r="M55" s="59">
        <v>2</v>
      </c>
      <c r="N55" s="41"/>
      <c r="O55" s="43" t="s">
        <v>13</v>
      </c>
      <c r="P55" s="59">
        <v>2137</v>
      </c>
      <c r="Q55" s="41"/>
      <c r="R55" s="43" t="s">
        <v>13</v>
      </c>
      <c r="S55" s="59">
        <v>2324</v>
      </c>
      <c r="T55" s="59" t="str">
        <f>O55</f>
        <v>-</v>
      </c>
      <c r="U55" s="59" t="str">
        <f>R55</f>
        <v>-</v>
      </c>
      <c r="V55" s="59" t="e">
        <f>U55-T55</f>
        <v>#VALUE!</v>
      </c>
      <c r="W55" s="229">
        <v>221.38</v>
      </c>
      <c r="Y55" s="59">
        <v>2</v>
      </c>
      <c r="Z55" s="41"/>
      <c r="AA55" s="43" t="s">
        <v>13</v>
      </c>
      <c r="AB55" s="59">
        <v>2137</v>
      </c>
      <c r="AC55" s="41"/>
      <c r="AD55" s="43" t="s">
        <v>13</v>
      </c>
      <c r="AE55" s="59">
        <v>2324</v>
      </c>
      <c r="AF55" s="59" t="str">
        <f>AA55</f>
        <v>-</v>
      </c>
      <c r="AG55" s="59" t="str">
        <f>AD55</f>
        <v>-</v>
      </c>
      <c r="AH55" s="59" t="e">
        <f>AG55-AF55</f>
        <v>#VALUE!</v>
      </c>
      <c r="AI55" s="229">
        <v>221.38</v>
      </c>
      <c r="AK55" s="59">
        <v>2</v>
      </c>
      <c r="AL55" s="41"/>
      <c r="AM55" s="43" t="s">
        <v>13</v>
      </c>
      <c r="AN55" s="59">
        <v>2137</v>
      </c>
      <c r="AO55" s="41"/>
      <c r="AP55" s="43" t="s">
        <v>13</v>
      </c>
      <c r="AQ55" s="59">
        <v>2324</v>
      </c>
      <c r="AR55" s="59" t="str">
        <f>AM55</f>
        <v>-</v>
      </c>
      <c r="AS55" s="59" t="str">
        <f>AP55</f>
        <v>-</v>
      </c>
      <c r="AT55" s="59" t="e">
        <f>AS55-AR55</f>
        <v>#VALUE!</v>
      </c>
      <c r="AU55" s="229">
        <v>221.38</v>
      </c>
      <c r="AW55" s="59">
        <v>2</v>
      </c>
      <c r="AX55" s="41"/>
      <c r="AY55" s="43" t="s">
        <v>13</v>
      </c>
      <c r="AZ55" s="59">
        <v>2137</v>
      </c>
      <c r="BA55" s="41"/>
      <c r="BB55" s="43" t="s">
        <v>13</v>
      </c>
      <c r="BC55" s="59">
        <v>2324</v>
      </c>
      <c r="BD55" s="59" t="str">
        <f>AY55</f>
        <v>-</v>
      </c>
      <c r="BE55" s="59" t="str">
        <f>BB55</f>
        <v>-</v>
      </c>
      <c r="BF55" s="59" t="e">
        <f>BE55-BD55</f>
        <v>#VALUE!</v>
      </c>
      <c r="BG55" s="229">
        <v>221.38</v>
      </c>
    </row>
    <row r="56" spans="1:59" x14ac:dyDescent="0.3">
      <c r="A56" s="124">
        <v>3</v>
      </c>
      <c r="B56" s="41"/>
      <c r="C56" s="45" t="s">
        <v>13</v>
      </c>
      <c r="D56" s="124">
        <v>2332</v>
      </c>
      <c r="E56" s="41"/>
      <c r="F56" s="45" t="s">
        <v>13</v>
      </c>
      <c r="G56" s="124">
        <v>2448</v>
      </c>
      <c r="H56" s="59" t="str">
        <f t="shared" ref="H56:H60" si="60">C56</f>
        <v>-</v>
      </c>
      <c r="I56" s="59" t="str">
        <f t="shared" ref="I56:I60" si="61">F56</f>
        <v>-</v>
      </c>
      <c r="J56" s="59" t="e">
        <f t="shared" ref="J56" si="62">I56-H56</f>
        <v>#VALUE!</v>
      </c>
      <c r="K56" s="229">
        <v>120.44</v>
      </c>
      <c r="M56" s="124">
        <v>3</v>
      </c>
      <c r="N56" s="41"/>
      <c r="O56" s="45" t="s">
        <v>13</v>
      </c>
      <c r="P56" s="124">
        <v>2332</v>
      </c>
      <c r="Q56" s="41"/>
      <c r="R56" s="45" t="s">
        <v>13</v>
      </c>
      <c r="S56" s="124">
        <v>2448</v>
      </c>
      <c r="T56" s="59" t="str">
        <f t="shared" ref="T56:T60" si="63">O56</f>
        <v>-</v>
      </c>
      <c r="U56" s="59" t="str">
        <f t="shared" ref="U56:U60" si="64">R56</f>
        <v>-</v>
      </c>
      <c r="V56" s="59" t="e">
        <f t="shared" ref="V56" si="65">U56-T56</f>
        <v>#VALUE!</v>
      </c>
      <c r="W56" s="229">
        <v>120.44</v>
      </c>
      <c r="Y56" s="124">
        <v>3</v>
      </c>
      <c r="Z56" s="41"/>
      <c r="AA56" s="45" t="s">
        <v>13</v>
      </c>
      <c r="AB56" s="124">
        <v>2332</v>
      </c>
      <c r="AC56" s="41"/>
      <c r="AD56" s="45" t="s">
        <v>13</v>
      </c>
      <c r="AE56" s="124">
        <v>2448</v>
      </c>
      <c r="AF56" s="59" t="str">
        <f t="shared" ref="AF56:AF60" si="66">AA56</f>
        <v>-</v>
      </c>
      <c r="AG56" s="59" t="str">
        <f t="shared" ref="AG56:AG60" si="67">AD56</f>
        <v>-</v>
      </c>
      <c r="AH56" s="59" t="e">
        <f t="shared" ref="AH56" si="68">AG56-AF56</f>
        <v>#VALUE!</v>
      </c>
      <c r="AI56" s="229">
        <v>120.44</v>
      </c>
      <c r="AK56" s="124">
        <v>3</v>
      </c>
      <c r="AL56" s="41"/>
      <c r="AM56" s="45" t="s">
        <v>13</v>
      </c>
      <c r="AN56" s="124">
        <v>2332</v>
      </c>
      <c r="AO56" s="41"/>
      <c r="AP56" s="45" t="s">
        <v>13</v>
      </c>
      <c r="AQ56" s="124">
        <v>2448</v>
      </c>
      <c r="AR56" s="59" t="str">
        <f t="shared" ref="AR56:AR60" si="69">AM56</f>
        <v>-</v>
      </c>
      <c r="AS56" s="59" t="str">
        <f t="shared" ref="AS56:AS60" si="70">AP56</f>
        <v>-</v>
      </c>
      <c r="AT56" s="59" t="e">
        <f t="shared" ref="AT56" si="71">AS56-AR56</f>
        <v>#VALUE!</v>
      </c>
      <c r="AU56" s="229">
        <v>120.44</v>
      </c>
      <c r="AW56" s="124">
        <v>3</v>
      </c>
      <c r="AX56" s="41"/>
      <c r="AY56" s="45" t="s">
        <v>13</v>
      </c>
      <c r="AZ56" s="124">
        <v>2332</v>
      </c>
      <c r="BA56" s="41"/>
      <c r="BB56" s="45" t="s">
        <v>13</v>
      </c>
      <c r="BC56" s="124">
        <v>2448</v>
      </c>
      <c r="BD56" s="59" t="str">
        <f t="shared" ref="BD56:BD60" si="72">AY56</f>
        <v>-</v>
      </c>
      <c r="BE56" s="59" t="str">
        <f t="shared" ref="BE56:BE60" si="73">BB56</f>
        <v>-</v>
      </c>
      <c r="BF56" s="59" t="e">
        <f t="shared" ref="BF56" si="74">BE56-BD56</f>
        <v>#VALUE!</v>
      </c>
      <c r="BG56" s="229">
        <v>120.44</v>
      </c>
    </row>
    <row r="57" spans="1:59" x14ac:dyDescent="0.3">
      <c r="A57" s="124">
        <v>4</v>
      </c>
      <c r="B57" s="41"/>
      <c r="C57" s="45" t="s">
        <v>13</v>
      </c>
      <c r="D57" s="124">
        <v>2437</v>
      </c>
      <c r="E57" s="41"/>
      <c r="F57" s="45" t="s">
        <v>13</v>
      </c>
      <c r="G57" s="124">
        <v>2522</v>
      </c>
      <c r="H57" s="124" t="str">
        <f t="shared" si="60"/>
        <v>-</v>
      </c>
      <c r="I57" s="124" t="str">
        <f t="shared" si="61"/>
        <v>-</v>
      </c>
      <c r="J57" s="124" t="e">
        <f>I57-H57</f>
        <v>#VALUE!</v>
      </c>
      <c r="K57" s="230">
        <v>79.650000000000006</v>
      </c>
      <c r="M57" s="124">
        <v>4</v>
      </c>
      <c r="N57" s="41"/>
      <c r="O57" s="45" t="s">
        <v>13</v>
      </c>
      <c r="P57" s="124">
        <v>2437</v>
      </c>
      <c r="Q57" s="41"/>
      <c r="R57" s="45" t="s">
        <v>13</v>
      </c>
      <c r="S57" s="124">
        <v>2522</v>
      </c>
      <c r="T57" s="124" t="str">
        <f t="shared" si="63"/>
        <v>-</v>
      </c>
      <c r="U57" s="124" t="str">
        <f t="shared" si="64"/>
        <v>-</v>
      </c>
      <c r="V57" s="124" t="e">
        <f>U57-T57</f>
        <v>#VALUE!</v>
      </c>
      <c r="W57" s="230">
        <v>79.650000000000006</v>
      </c>
      <c r="Y57" s="124">
        <v>4</v>
      </c>
      <c r="Z57" s="41"/>
      <c r="AA57" s="45" t="s">
        <v>13</v>
      </c>
      <c r="AB57" s="124">
        <v>2437</v>
      </c>
      <c r="AC57" s="41"/>
      <c r="AD57" s="45" t="s">
        <v>13</v>
      </c>
      <c r="AE57" s="124">
        <v>2522</v>
      </c>
      <c r="AF57" s="124" t="str">
        <f t="shared" si="66"/>
        <v>-</v>
      </c>
      <c r="AG57" s="124" t="str">
        <f t="shared" si="67"/>
        <v>-</v>
      </c>
      <c r="AH57" s="124" t="e">
        <f>AG57-AF57</f>
        <v>#VALUE!</v>
      </c>
      <c r="AI57" s="230">
        <v>79.650000000000006</v>
      </c>
      <c r="AK57" s="124">
        <v>4</v>
      </c>
      <c r="AL57" s="41"/>
      <c r="AM57" s="45" t="s">
        <v>13</v>
      </c>
      <c r="AN57" s="124">
        <v>2437</v>
      </c>
      <c r="AO57" s="41"/>
      <c r="AP57" s="45" t="s">
        <v>13</v>
      </c>
      <c r="AQ57" s="124">
        <v>2522</v>
      </c>
      <c r="AR57" s="124" t="str">
        <f t="shared" si="69"/>
        <v>-</v>
      </c>
      <c r="AS57" s="124" t="str">
        <f t="shared" si="70"/>
        <v>-</v>
      </c>
      <c r="AT57" s="124" t="e">
        <f>AS57-AR57</f>
        <v>#VALUE!</v>
      </c>
      <c r="AU57" s="230">
        <v>79.650000000000006</v>
      </c>
      <c r="AW57" s="124">
        <v>4</v>
      </c>
      <c r="AX57" s="41"/>
      <c r="AY57" s="45" t="s">
        <v>13</v>
      </c>
      <c r="AZ57" s="124">
        <v>2437</v>
      </c>
      <c r="BA57" s="41"/>
      <c r="BB57" s="45" t="s">
        <v>13</v>
      </c>
      <c r="BC57" s="124">
        <v>2522</v>
      </c>
      <c r="BD57" s="124" t="str">
        <f t="shared" si="72"/>
        <v>-</v>
      </c>
      <c r="BE57" s="124" t="str">
        <f t="shared" si="73"/>
        <v>-</v>
      </c>
      <c r="BF57" s="124" t="e">
        <f>BE57-BD57</f>
        <v>#VALUE!</v>
      </c>
      <c r="BG57" s="230">
        <v>79.650000000000006</v>
      </c>
    </row>
    <row r="58" spans="1:59" x14ac:dyDescent="0.3">
      <c r="A58" s="62">
        <v>5</v>
      </c>
      <c r="B58" s="42"/>
      <c r="C58" s="44" t="s">
        <v>13</v>
      </c>
      <c r="D58" s="62">
        <v>2519</v>
      </c>
      <c r="E58" s="42"/>
      <c r="F58" s="44" t="s">
        <v>13</v>
      </c>
      <c r="G58" s="62">
        <v>2596</v>
      </c>
      <c r="H58" s="124" t="str">
        <f t="shared" si="60"/>
        <v>-</v>
      </c>
      <c r="I58" s="124" t="str">
        <f t="shared" si="61"/>
        <v>-</v>
      </c>
      <c r="J58" s="124" t="e">
        <f t="shared" ref="J58:J59" si="75">I58-H58</f>
        <v>#VALUE!</v>
      </c>
      <c r="K58" s="230">
        <v>63.72</v>
      </c>
      <c r="M58" s="62">
        <v>5</v>
      </c>
      <c r="N58" s="42"/>
      <c r="O58" s="44" t="s">
        <v>13</v>
      </c>
      <c r="P58" s="62">
        <v>2519</v>
      </c>
      <c r="Q58" s="42"/>
      <c r="R58" s="44" t="s">
        <v>13</v>
      </c>
      <c r="S58" s="62">
        <v>2596</v>
      </c>
      <c r="T58" s="124" t="str">
        <f t="shared" si="63"/>
        <v>-</v>
      </c>
      <c r="U58" s="124" t="str">
        <f t="shared" si="64"/>
        <v>-</v>
      </c>
      <c r="V58" s="124" t="e">
        <f t="shared" ref="V58:V59" si="76">U58-T58</f>
        <v>#VALUE!</v>
      </c>
      <c r="W58" s="230">
        <v>63.72</v>
      </c>
      <c r="Y58" s="62">
        <v>5</v>
      </c>
      <c r="Z58" s="42"/>
      <c r="AA58" s="44" t="s">
        <v>13</v>
      </c>
      <c r="AB58" s="62">
        <v>2519</v>
      </c>
      <c r="AC58" s="42"/>
      <c r="AD58" s="44" t="s">
        <v>13</v>
      </c>
      <c r="AE58" s="62">
        <v>2596</v>
      </c>
      <c r="AF58" s="124" t="str">
        <f t="shared" si="66"/>
        <v>-</v>
      </c>
      <c r="AG58" s="124" t="str">
        <f t="shared" si="67"/>
        <v>-</v>
      </c>
      <c r="AH58" s="124" t="e">
        <f t="shared" ref="AH58:AH59" si="77">AG58-AF58</f>
        <v>#VALUE!</v>
      </c>
      <c r="AI58" s="230">
        <v>63.72</v>
      </c>
      <c r="AK58" s="62">
        <v>5</v>
      </c>
      <c r="AL58" s="42"/>
      <c r="AM58" s="44" t="s">
        <v>13</v>
      </c>
      <c r="AN58" s="62">
        <v>2519</v>
      </c>
      <c r="AO58" s="42"/>
      <c r="AP58" s="44" t="s">
        <v>13</v>
      </c>
      <c r="AQ58" s="62">
        <v>2596</v>
      </c>
      <c r="AR58" s="124" t="str">
        <f t="shared" si="69"/>
        <v>-</v>
      </c>
      <c r="AS58" s="124" t="str">
        <f t="shared" si="70"/>
        <v>-</v>
      </c>
      <c r="AT58" s="124" t="e">
        <f t="shared" ref="AT58:AT59" si="78">AS58-AR58</f>
        <v>#VALUE!</v>
      </c>
      <c r="AU58" s="230">
        <v>63.72</v>
      </c>
      <c r="AW58" s="62">
        <v>5</v>
      </c>
      <c r="AX58" s="42"/>
      <c r="AY58" s="44" t="s">
        <v>13</v>
      </c>
      <c r="AZ58" s="62">
        <v>2519</v>
      </c>
      <c r="BA58" s="42"/>
      <c r="BB58" s="44" t="s">
        <v>13</v>
      </c>
      <c r="BC58" s="62">
        <v>2596</v>
      </c>
      <c r="BD58" s="124" t="str">
        <f t="shared" si="72"/>
        <v>-</v>
      </c>
      <c r="BE58" s="124" t="str">
        <f t="shared" si="73"/>
        <v>-</v>
      </c>
      <c r="BF58" s="124" t="e">
        <f t="shared" ref="BF58:BF59" si="79">BE58-BD58</f>
        <v>#VALUE!</v>
      </c>
      <c r="BG58" s="230">
        <v>63.72</v>
      </c>
    </row>
    <row r="59" spans="1:59" x14ac:dyDescent="0.3">
      <c r="A59" s="124">
        <v>6</v>
      </c>
      <c r="B59" s="41"/>
      <c r="C59" s="45" t="s">
        <v>13</v>
      </c>
      <c r="D59" s="124">
        <v>2584</v>
      </c>
      <c r="E59" s="41"/>
      <c r="F59" s="45" t="s">
        <v>13</v>
      </c>
      <c r="G59" s="124">
        <v>2650</v>
      </c>
      <c r="H59" s="124" t="str">
        <f t="shared" si="60"/>
        <v>-</v>
      </c>
      <c r="I59" s="124" t="str">
        <f t="shared" si="61"/>
        <v>-</v>
      </c>
      <c r="J59" s="124" t="e">
        <f t="shared" si="75"/>
        <v>#VALUE!</v>
      </c>
      <c r="K59" s="230">
        <v>63.26</v>
      </c>
      <c r="M59" s="124">
        <v>6</v>
      </c>
      <c r="N59" s="41"/>
      <c r="O59" s="45" t="s">
        <v>13</v>
      </c>
      <c r="P59" s="124">
        <v>2584</v>
      </c>
      <c r="Q59" s="41"/>
      <c r="R59" s="45" t="s">
        <v>13</v>
      </c>
      <c r="S59" s="124">
        <v>2650</v>
      </c>
      <c r="T59" s="124" t="str">
        <f t="shared" si="63"/>
        <v>-</v>
      </c>
      <c r="U59" s="124" t="str">
        <f t="shared" si="64"/>
        <v>-</v>
      </c>
      <c r="V59" s="124" t="e">
        <f t="shared" si="76"/>
        <v>#VALUE!</v>
      </c>
      <c r="W59" s="230">
        <v>63.26</v>
      </c>
      <c r="Y59" s="124">
        <v>6</v>
      </c>
      <c r="Z59" s="41"/>
      <c r="AA59" s="45" t="s">
        <v>13</v>
      </c>
      <c r="AB59" s="124">
        <v>2584</v>
      </c>
      <c r="AC59" s="41"/>
      <c r="AD59" s="45" t="s">
        <v>13</v>
      </c>
      <c r="AE59" s="124">
        <v>2650</v>
      </c>
      <c r="AF59" s="124" t="str">
        <f t="shared" si="66"/>
        <v>-</v>
      </c>
      <c r="AG59" s="124" t="str">
        <f t="shared" si="67"/>
        <v>-</v>
      </c>
      <c r="AH59" s="124" t="e">
        <f t="shared" si="77"/>
        <v>#VALUE!</v>
      </c>
      <c r="AI59" s="230">
        <v>63.26</v>
      </c>
      <c r="AK59" s="124">
        <v>6</v>
      </c>
      <c r="AL59" s="41"/>
      <c r="AM59" s="45" t="s">
        <v>13</v>
      </c>
      <c r="AN59" s="124">
        <v>2584</v>
      </c>
      <c r="AO59" s="41"/>
      <c r="AP59" s="45" t="s">
        <v>13</v>
      </c>
      <c r="AQ59" s="124">
        <v>2650</v>
      </c>
      <c r="AR59" s="124" t="str">
        <f t="shared" si="69"/>
        <v>-</v>
      </c>
      <c r="AS59" s="124" t="str">
        <f t="shared" si="70"/>
        <v>-</v>
      </c>
      <c r="AT59" s="124" t="e">
        <f t="shared" si="78"/>
        <v>#VALUE!</v>
      </c>
      <c r="AU59" s="230">
        <v>63.26</v>
      </c>
      <c r="AW59" s="124">
        <v>6</v>
      </c>
      <c r="AX59" s="41"/>
      <c r="AY59" s="45" t="s">
        <v>13</v>
      </c>
      <c r="AZ59" s="124">
        <v>2584</v>
      </c>
      <c r="BA59" s="41"/>
      <c r="BB59" s="45" t="s">
        <v>13</v>
      </c>
      <c r="BC59" s="124">
        <v>2650</v>
      </c>
      <c r="BD59" s="124" t="str">
        <f t="shared" si="72"/>
        <v>-</v>
      </c>
      <c r="BE59" s="124" t="str">
        <f t="shared" si="73"/>
        <v>-</v>
      </c>
      <c r="BF59" s="124" t="e">
        <f t="shared" si="79"/>
        <v>#VALUE!</v>
      </c>
      <c r="BG59" s="230">
        <v>63.26</v>
      </c>
    </row>
    <row r="60" spans="1:59" x14ac:dyDescent="0.3">
      <c r="A60" s="124">
        <v>7</v>
      </c>
      <c r="B60" s="41"/>
      <c r="C60" s="45" t="s">
        <v>13</v>
      </c>
      <c r="D60" s="124">
        <v>2639</v>
      </c>
      <c r="E60" s="41"/>
      <c r="F60" s="45" t="s">
        <v>13</v>
      </c>
      <c r="G60" s="124">
        <v>2708</v>
      </c>
      <c r="H60" s="124" t="str">
        <f t="shared" si="60"/>
        <v>-</v>
      </c>
      <c r="I60" s="124" t="str">
        <f t="shared" si="61"/>
        <v>-</v>
      </c>
      <c r="J60" s="124" t="e">
        <f>I60-H60</f>
        <v>#VALUE!</v>
      </c>
      <c r="K60" s="230">
        <v>56.62</v>
      </c>
      <c r="M60" s="124">
        <v>7</v>
      </c>
      <c r="N60" s="41"/>
      <c r="O60" s="45" t="s">
        <v>13</v>
      </c>
      <c r="P60" s="124">
        <v>2639</v>
      </c>
      <c r="Q60" s="41"/>
      <c r="R60" s="45" t="s">
        <v>13</v>
      </c>
      <c r="S60" s="124">
        <v>2708</v>
      </c>
      <c r="T60" s="124" t="str">
        <f t="shared" si="63"/>
        <v>-</v>
      </c>
      <c r="U60" s="124" t="str">
        <f t="shared" si="64"/>
        <v>-</v>
      </c>
      <c r="V60" s="124" t="e">
        <f>U60-T60</f>
        <v>#VALUE!</v>
      </c>
      <c r="W60" s="230">
        <v>56.62</v>
      </c>
      <c r="Y60" s="124">
        <v>7</v>
      </c>
      <c r="Z60" s="41"/>
      <c r="AA60" s="45" t="s">
        <v>13</v>
      </c>
      <c r="AB60" s="124">
        <v>2639</v>
      </c>
      <c r="AC60" s="41"/>
      <c r="AD60" s="45" t="s">
        <v>13</v>
      </c>
      <c r="AE60" s="124">
        <v>2708</v>
      </c>
      <c r="AF60" s="124" t="str">
        <f t="shared" si="66"/>
        <v>-</v>
      </c>
      <c r="AG60" s="124" t="str">
        <f t="shared" si="67"/>
        <v>-</v>
      </c>
      <c r="AH60" s="124" t="e">
        <f>AG60-AF60</f>
        <v>#VALUE!</v>
      </c>
      <c r="AI60" s="230">
        <v>56.62</v>
      </c>
      <c r="AK60" s="124">
        <v>7</v>
      </c>
      <c r="AL60" s="41"/>
      <c r="AM60" s="45" t="s">
        <v>13</v>
      </c>
      <c r="AN60" s="124">
        <v>2639</v>
      </c>
      <c r="AO60" s="41"/>
      <c r="AP60" s="45" t="s">
        <v>13</v>
      </c>
      <c r="AQ60" s="124">
        <v>2708</v>
      </c>
      <c r="AR60" s="124" t="str">
        <f t="shared" si="69"/>
        <v>-</v>
      </c>
      <c r="AS60" s="124" t="str">
        <f t="shared" si="70"/>
        <v>-</v>
      </c>
      <c r="AT60" s="124" t="e">
        <f>AS60-AR60</f>
        <v>#VALUE!</v>
      </c>
      <c r="AU60" s="230">
        <v>56.62</v>
      </c>
      <c r="AW60" s="124">
        <v>7</v>
      </c>
      <c r="AX60" s="41"/>
      <c r="AY60" s="45" t="s">
        <v>13</v>
      </c>
      <c r="AZ60" s="124">
        <v>2639</v>
      </c>
      <c r="BA60" s="41"/>
      <c r="BB60" s="45" t="s">
        <v>13</v>
      </c>
      <c r="BC60" s="124">
        <v>2708</v>
      </c>
      <c r="BD60" s="124" t="str">
        <f t="shared" si="72"/>
        <v>-</v>
      </c>
      <c r="BE60" s="124" t="str">
        <f t="shared" si="73"/>
        <v>-</v>
      </c>
      <c r="BF60" s="124" t="e">
        <f>BE60-BD60</f>
        <v>#VALUE!</v>
      </c>
      <c r="BG60" s="230">
        <v>56.62</v>
      </c>
    </row>
    <row r="61" spans="1:59" x14ac:dyDescent="0.3">
      <c r="A61" s="62">
        <v>8</v>
      </c>
      <c r="B61" s="42"/>
      <c r="C61" s="44" t="s">
        <v>13</v>
      </c>
      <c r="D61" s="62">
        <v>2674</v>
      </c>
      <c r="E61" s="42"/>
      <c r="F61" s="44" t="s">
        <v>13</v>
      </c>
      <c r="G61" s="62">
        <v>2718</v>
      </c>
      <c r="H61" s="124" t="str">
        <f>C61</f>
        <v>-</v>
      </c>
      <c r="I61" s="124" t="str">
        <f>F61</f>
        <v>-</v>
      </c>
      <c r="J61" s="124" t="e">
        <f t="shared" ref="J61" si="80">I61-H61</f>
        <v>#VALUE!</v>
      </c>
      <c r="K61" s="230">
        <v>30.23</v>
      </c>
      <c r="M61" s="62">
        <v>8</v>
      </c>
      <c r="N61" s="42"/>
      <c r="O61" s="44" t="s">
        <v>13</v>
      </c>
      <c r="P61" s="62">
        <v>2674</v>
      </c>
      <c r="Q61" s="42"/>
      <c r="R61" s="44" t="s">
        <v>13</v>
      </c>
      <c r="S61" s="62">
        <v>2718</v>
      </c>
      <c r="T61" s="124" t="str">
        <f>O61</f>
        <v>-</v>
      </c>
      <c r="U61" s="124" t="str">
        <f>R61</f>
        <v>-</v>
      </c>
      <c r="V61" s="124" t="e">
        <f t="shared" ref="V61" si="81">U61-T61</f>
        <v>#VALUE!</v>
      </c>
      <c r="W61" s="230">
        <v>30.23</v>
      </c>
      <c r="Y61" s="62">
        <v>8</v>
      </c>
      <c r="Z61" s="42"/>
      <c r="AA61" s="44" t="s">
        <v>13</v>
      </c>
      <c r="AB61" s="62">
        <v>2674</v>
      </c>
      <c r="AC61" s="42"/>
      <c r="AD61" s="44" t="s">
        <v>13</v>
      </c>
      <c r="AE61" s="62">
        <v>2718</v>
      </c>
      <c r="AF61" s="124" t="str">
        <f>AA61</f>
        <v>-</v>
      </c>
      <c r="AG61" s="124" t="str">
        <f>AD61</f>
        <v>-</v>
      </c>
      <c r="AH61" s="124" t="e">
        <f t="shared" ref="AH61" si="82">AG61-AF61</f>
        <v>#VALUE!</v>
      </c>
      <c r="AI61" s="230">
        <v>30.23</v>
      </c>
      <c r="AK61" s="62">
        <v>8</v>
      </c>
      <c r="AL61" s="42"/>
      <c r="AM61" s="44" t="s">
        <v>13</v>
      </c>
      <c r="AN61" s="62">
        <v>2674</v>
      </c>
      <c r="AO61" s="42"/>
      <c r="AP61" s="44" t="s">
        <v>13</v>
      </c>
      <c r="AQ61" s="62">
        <v>2718</v>
      </c>
      <c r="AR61" s="124" t="str">
        <f>AM61</f>
        <v>-</v>
      </c>
      <c r="AS61" s="124" t="str">
        <f>AP61</f>
        <v>-</v>
      </c>
      <c r="AT61" s="124" t="e">
        <f t="shared" ref="AT61" si="83">AS61-AR61</f>
        <v>#VALUE!</v>
      </c>
      <c r="AU61" s="230">
        <v>30.23</v>
      </c>
      <c r="AW61" s="62">
        <v>8</v>
      </c>
      <c r="AX61" s="42"/>
      <c r="AY61" s="44" t="s">
        <v>13</v>
      </c>
      <c r="AZ61" s="62">
        <v>2674</v>
      </c>
      <c r="BA61" s="42"/>
      <c r="BB61" s="44" t="s">
        <v>13</v>
      </c>
      <c r="BC61" s="62">
        <v>2718</v>
      </c>
      <c r="BD61" s="124" t="str">
        <f>AY61</f>
        <v>-</v>
      </c>
      <c r="BE61" s="124" t="str">
        <f>BB61</f>
        <v>-</v>
      </c>
      <c r="BF61" s="124" t="e">
        <f t="shared" ref="BF61" si="84">BE61-BD61</f>
        <v>#VALUE!</v>
      </c>
      <c r="BG61" s="230">
        <v>30.23</v>
      </c>
    </row>
    <row r="62" spans="1:59" ht="18.75" customHeight="1" x14ac:dyDescent="0.35">
      <c r="A62" s="341" t="s">
        <v>36</v>
      </c>
      <c r="B62" s="309"/>
      <c r="C62" s="66"/>
      <c r="D62" s="66"/>
      <c r="E62" s="66"/>
      <c r="F62" s="66"/>
      <c r="G62" s="66"/>
      <c r="H62" s="66"/>
      <c r="I62" s="66"/>
      <c r="J62" s="66"/>
      <c r="K62" s="66"/>
      <c r="M62" s="341" t="s">
        <v>36</v>
      </c>
      <c r="N62" s="309"/>
      <c r="O62" s="66"/>
      <c r="P62" s="66"/>
      <c r="Q62" s="66"/>
      <c r="R62" s="66"/>
      <c r="S62" s="66"/>
      <c r="T62" s="66"/>
      <c r="U62" s="66"/>
      <c r="V62" s="66"/>
      <c r="W62" s="66"/>
      <c r="Y62" s="341" t="s">
        <v>27</v>
      </c>
      <c r="Z62" s="309"/>
      <c r="AA62" s="66"/>
      <c r="AB62" s="66"/>
      <c r="AC62" s="66"/>
      <c r="AD62" s="66"/>
      <c r="AE62" s="66"/>
      <c r="AF62" s="66"/>
      <c r="AG62" s="66"/>
      <c r="AH62" s="66"/>
      <c r="AI62" s="66"/>
      <c r="AK62" s="341" t="s">
        <v>27</v>
      </c>
      <c r="AL62" s="309"/>
      <c r="AM62" s="66"/>
      <c r="AN62" s="66"/>
      <c r="AO62" s="66"/>
      <c r="AP62" s="66"/>
      <c r="AQ62" s="66"/>
      <c r="AR62" s="66"/>
      <c r="AS62" s="66"/>
      <c r="AT62" s="66"/>
      <c r="AU62" s="66"/>
      <c r="AW62" s="341" t="s">
        <v>27</v>
      </c>
      <c r="AX62" s="309"/>
      <c r="AY62" s="66"/>
      <c r="AZ62" s="66"/>
      <c r="BA62" s="66"/>
      <c r="BB62" s="66"/>
      <c r="BC62" s="66"/>
      <c r="BD62" s="66"/>
      <c r="BE62" s="66"/>
      <c r="BF62" s="66"/>
      <c r="BG62" s="66"/>
    </row>
    <row r="63" spans="1:59" x14ac:dyDescent="0.3">
      <c r="A63" s="273" t="s">
        <v>15</v>
      </c>
      <c r="B63" s="273"/>
      <c r="C63" s="273"/>
      <c r="D63" s="273"/>
      <c r="E63" s="41"/>
      <c r="F63" s="273" t="s">
        <v>16</v>
      </c>
      <c r="G63" s="273"/>
      <c r="H63" s="273"/>
      <c r="I63" s="41"/>
      <c r="J63" s="66"/>
      <c r="K63" s="66"/>
      <c r="M63" s="273" t="s">
        <v>15</v>
      </c>
      <c r="N63" s="273"/>
      <c r="O63" s="273"/>
      <c r="P63" s="273"/>
      <c r="Q63" s="41"/>
      <c r="R63" s="273" t="s">
        <v>16</v>
      </c>
      <c r="S63" s="273"/>
      <c r="T63" s="273"/>
      <c r="U63" s="41"/>
      <c r="V63" s="66"/>
      <c r="W63" s="66"/>
      <c r="Y63" s="273" t="s">
        <v>15</v>
      </c>
      <c r="Z63" s="273"/>
      <c r="AA63" s="273"/>
      <c r="AB63" s="273"/>
      <c r="AC63" s="41"/>
      <c r="AD63" s="273" t="s">
        <v>16</v>
      </c>
      <c r="AE63" s="273"/>
      <c r="AF63" s="273"/>
      <c r="AG63" s="41"/>
      <c r="AH63" s="66"/>
      <c r="AI63" s="66"/>
      <c r="AK63" s="273" t="s">
        <v>15</v>
      </c>
      <c r="AL63" s="273"/>
      <c r="AM63" s="273"/>
      <c r="AN63" s="273"/>
      <c r="AO63" s="41"/>
      <c r="AP63" s="273" t="s">
        <v>16</v>
      </c>
      <c r="AQ63" s="273"/>
      <c r="AR63" s="273"/>
      <c r="AS63" s="41"/>
      <c r="AT63" s="66"/>
      <c r="AU63" s="66"/>
      <c r="AW63" s="273" t="s">
        <v>15</v>
      </c>
      <c r="AX63" s="273"/>
      <c r="AY63" s="273"/>
      <c r="AZ63" s="273"/>
      <c r="BA63" s="41"/>
      <c r="BB63" s="273" t="s">
        <v>16</v>
      </c>
      <c r="BC63" s="273"/>
      <c r="BD63" s="273"/>
      <c r="BE63" s="41"/>
      <c r="BF63" s="66"/>
      <c r="BG63" s="66"/>
    </row>
    <row r="64" spans="1:59" x14ac:dyDescent="0.3">
      <c r="A64" s="276" t="s">
        <v>3</v>
      </c>
      <c r="B64" s="276"/>
      <c r="C64" s="276"/>
      <c r="D64" s="276"/>
      <c r="E64" s="41"/>
      <c r="F64" s="276" t="s">
        <v>3</v>
      </c>
      <c r="G64" s="276"/>
      <c r="H64" s="276"/>
      <c r="I64" s="41"/>
      <c r="J64" s="66"/>
      <c r="K64" s="66"/>
      <c r="M64" s="276" t="s">
        <v>3</v>
      </c>
      <c r="N64" s="276"/>
      <c r="O64" s="276"/>
      <c r="P64" s="276"/>
      <c r="Q64" s="41"/>
      <c r="R64" s="276" t="s">
        <v>3</v>
      </c>
      <c r="S64" s="276"/>
      <c r="T64" s="276"/>
      <c r="U64" s="41"/>
      <c r="V64" s="66"/>
      <c r="W64" s="66"/>
      <c r="Y64" s="276" t="s">
        <v>3</v>
      </c>
      <c r="Z64" s="276"/>
      <c r="AA64" s="276"/>
      <c r="AB64" s="276"/>
      <c r="AC64" s="41"/>
      <c r="AD64" s="276" t="s">
        <v>3</v>
      </c>
      <c r="AE64" s="276"/>
      <c r="AF64" s="276"/>
      <c r="AG64" s="41"/>
      <c r="AH64" s="66"/>
      <c r="AI64" s="66"/>
      <c r="AK64" s="276" t="s">
        <v>3</v>
      </c>
      <c r="AL64" s="276"/>
      <c r="AM64" s="276"/>
      <c r="AN64" s="276"/>
      <c r="AO64" s="41"/>
      <c r="AP64" s="276" t="s">
        <v>3</v>
      </c>
      <c r="AQ64" s="276"/>
      <c r="AR64" s="276"/>
      <c r="AS64" s="41"/>
      <c r="AT64" s="66"/>
      <c r="AU64" s="66"/>
      <c r="AW64" s="276" t="s">
        <v>3</v>
      </c>
      <c r="AX64" s="276"/>
      <c r="AY64" s="276"/>
      <c r="AZ64" s="276"/>
      <c r="BA64" s="41"/>
      <c r="BB64" s="276" t="s">
        <v>3</v>
      </c>
      <c r="BC64" s="276"/>
      <c r="BD64" s="276"/>
      <c r="BE64" s="41"/>
      <c r="BF64" s="66"/>
      <c r="BG64" s="66"/>
    </row>
    <row r="65" spans="1:59" s="46" customFormat="1" x14ac:dyDescent="0.3">
      <c r="A65" s="93"/>
      <c r="B65" s="93"/>
      <c r="C65" s="93"/>
      <c r="D65" s="93" t="s">
        <v>14</v>
      </c>
      <c r="E65" s="47" t="e">
        <f>SUM(E64/E63)</f>
        <v>#DIV/0!</v>
      </c>
      <c r="F65" s="439" t="s">
        <v>14</v>
      </c>
      <c r="G65" s="439"/>
      <c r="H65" s="439"/>
      <c r="I65" s="47" t="e">
        <f>SUM(I64/I63)</f>
        <v>#DIV/0!</v>
      </c>
      <c r="J65" s="68"/>
      <c r="K65" s="68"/>
      <c r="M65" s="93"/>
      <c r="N65" s="93"/>
      <c r="O65" s="93"/>
      <c r="P65" s="93" t="s">
        <v>14</v>
      </c>
      <c r="Q65" s="47" t="e">
        <f>SUM(Q64/Q63)</f>
        <v>#DIV/0!</v>
      </c>
      <c r="R65" s="439" t="s">
        <v>14</v>
      </c>
      <c r="S65" s="439"/>
      <c r="T65" s="439"/>
      <c r="U65" s="47" t="e">
        <f>SUM(U64/U63)</f>
        <v>#DIV/0!</v>
      </c>
      <c r="V65" s="68"/>
      <c r="W65" s="68"/>
      <c r="Y65" s="93"/>
      <c r="Z65" s="93"/>
      <c r="AA65" s="93"/>
      <c r="AB65" s="93" t="s">
        <v>14</v>
      </c>
      <c r="AC65" s="47" t="e">
        <f>SUM(AC64/AC63)</f>
        <v>#DIV/0!</v>
      </c>
      <c r="AD65" s="439" t="s">
        <v>14</v>
      </c>
      <c r="AE65" s="439"/>
      <c r="AF65" s="439"/>
      <c r="AG65" s="47" t="e">
        <f>SUM(AG64/AG63)</f>
        <v>#DIV/0!</v>
      </c>
      <c r="AH65" s="68"/>
      <c r="AI65" s="68"/>
      <c r="AK65" s="93"/>
      <c r="AL65" s="93"/>
      <c r="AM65" s="93"/>
      <c r="AN65" s="93" t="s">
        <v>14</v>
      </c>
      <c r="AO65" s="47" t="e">
        <f>SUM(AO64/AO63)</f>
        <v>#DIV/0!</v>
      </c>
      <c r="AP65" s="439" t="s">
        <v>14</v>
      </c>
      <c r="AQ65" s="439"/>
      <c r="AR65" s="439"/>
      <c r="AS65" s="47" t="e">
        <f>SUM(AS64/AS63)</f>
        <v>#DIV/0!</v>
      </c>
      <c r="AT65" s="68"/>
      <c r="AU65" s="68"/>
      <c r="AW65" s="93"/>
      <c r="AX65" s="93"/>
      <c r="AY65" s="93"/>
      <c r="AZ65" s="93" t="s">
        <v>14</v>
      </c>
      <c r="BA65" s="47" t="e">
        <f>SUM(BA64/BA63)</f>
        <v>#DIV/0!</v>
      </c>
      <c r="BB65" s="439" t="s">
        <v>14</v>
      </c>
      <c r="BC65" s="439"/>
      <c r="BD65" s="439"/>
      <c r="BE65" s="47" t="e">
        <f>SUM(BE64/BE63)</f>
        <v>#DIV/0!</v>
      </c>
      <c r="BF65" s="68"/>
      <c r="BG65" s="68"/>
    </row>
    <row r="66" spans="1:59" x14ac:dyDescent="0.3">
      <c r="A66" s="214"/>
      <c r="B66" s="490" t="s">
        <v>238</v>
      </c>
      <c r="C66" s="491"/>
      <c r="D66" s="491"/>
      <c r="E66" s="491"/>
      <c r="F66" s="491"/>
      <c r="G66" s="491"/>
      <c r="H66" s="491"/>
      <c r="I66" s="491"/>
      <c r="J66" s="491"/>
      <c r="K66" s="492"/>
      <c r="M66" s="214"/>
      <c r="N66" s="490" t="s">
        <v>238</v>
      </c>
      <c r="O66" s="491"/>
      <c r="P66" s="491"/>
      <c r="Q66" s="491"/>
      <c r="R66" s="491"/>
      <c r="S66" s="491"/>
      <c r="T66" s="491"/>
      <c r="U66" s="491"/>
      <c r="V66" s="491"/>
      <c r="W66" s="492"/>
      <c r="Y66" s="214"/>
      <c r="Z66" s="490" t="s">
        <v>238</v>
      </c>
      <c r="AA66" s="491"/>
      <c r="AB66" s="491"/>
      <c r="AC66" s="491"/>
      <c r="AD66" s="491"/>
      <c r="AE66" s="491"/>
      <c r="AF66" s="491"/>
      <c r="AG66" s="491"/>
      <c r="AH66" s="491"/>
      <c r="AI66" s="492"/>
      <c r="AK66" s="214"/>
      <c r="AL66" s="490" t="s">
        <v>238</v>
      </c>
      <c r="AM66" s="491"/>
      <c r="AN66" s="491"/>
      <c r="AO66" s="491"/>
      <c r="AP66" s="491"/>
      <c r="AQ66" s="491"/>
      <c r="AR66" s="491"/>
      <c r="AS66" s="491"/>
      <c r="AT66" s="491"/>
      <c r="AU66" s="492"/>
      <c r="AW66" s="214"/>
      <c r="AX66" s="490" t="s">
        <v>238</v>
      </c>
      <c r="AY66" s="491"/>
      <c r="AZ66" s="491"/>
      <c r="BA66" s="491"/>
      <c r="BB66" s="491"/>
      <c r="BC66" s="491"/>
      <c r="BD66" s="491"/>
      <c r="BE66" s="491"/>
      <c r="BF66" s="491"/>
      <c r="BG66" s="492"/>
    </row>
    <row r="67" spans="1:59" x14ac:dyDescent="0.3">
      <c r="A67" s="216"/>
      <c r="B67" s="493" t="s">
        <v>239</v>
      </c>
      <c r="C67" s="494"/>
      <c r="D67" s="495"/>
      <c r="E67" s="493" t="s">
        <v>47</v>
      </c>
      <c r="F67" s="494"/>
      <c r="G67" s="495"/>
      <c r="H67" s="493" t="s">
        <v>240</v>
      </c>
      <c r="I67" s="494"/>
      <c r="J67" s="494"/>
      <c r="K67" s="495"/>
      <c r="M67" s="216"/>
      <c r="N67" s="493" t="s">
        <v>239</v>
      </c>
      <c r="O67" s="494"/>
      <c r="P67" s="495"/>
      <c r="Q67" s="493" t="s">
        <v>47</v>
      </c>
      <c r="R67" s="494"/>
      <c r="S67" s="495"/>
      <c r="T67" s="493" t="s">
        <v>240</v>
      </c>
      <c r="U67" s="494"/>
      <c r="V67" s="494"/>
      <c r="W67" s="495"/>
      <c r="Y67" s="216"/>
      <c r="Z67" s="493" t="s">
        <v>239</v>
      </c>
      <c r="AA67" s="494"/>
      <c r="AB67" s="495"/>
      <c r="AC67" s="493" t="s">
        <v>47</v>
      </c>
      <c r="AD67" s="494"/>
      <c r="AE67" s="495"/>
      <c r="AF67" s="493" t="s">
        <v>240</v>
      </c>
      <c r="AG67" s="494"/>
      <c r="AH67" s="494"/>
      <c r="AI67" s="495"/>
      <c r="AK67" s="216"/>
      <c r="AL67" s="493" t="s">
        <v>239</v>
      </c>
      <c r="AM67" s="494"/>
      <c r="AN67" s="495"/>
      <c r="AO67" s="493" t="s">
        <v>47</v>
      </c>
      <c r="AP67" s="494"/>
      <c r="AQ67" s="495"/>
      <c r="AR67" s="493" t="s">
        <v>240</v>
      </c>
      <c r="AS67" s="494"/>
      <c r="AT67" s="494"/>
      <c r="AU67" s="495"/>
      <c r="AW67" s="216"/>
      <c r="AX67" s="493" t="s">
        <v>239</v>
      </c>
      <c r="AY67" s="494"/>
      <c r="AZ67" s="495"/>
      <c r="BA67" s="493" t="s">
        <v>47</v>
      </c>
      <c r="BB67" s="494"/>
      <c r="BC67" s="495"/>
      <c r="BD67" s="493" t="s">
        <v>240</v>
      </c>
      <c r="BE67" s="494"/>
      <c r="BF67" s="494"/>
      <c r="BG67" s="495"/>
    </row>
    <row r="68" spans="1:59" ht="43.2" x14ac:dyDescent="0.3">
      <c r="A68" s="59" t="s">
        <v>0</v>
      </c>
      <c r="B68" s="228" t="s">
        <v>241</v>
      </c>
      <c r="C68" s="228" t="s">
        <v>226</v>
      </c>
      <c r="D68" s="228" t="s">
        <v>50</v>
      </c>
      <c r="E68" s="228" t="s">
        <v>241</v>
      </c>
      <c r="F68" s="228" t="s">
        <v>228</v>
      </c>
      <c r="G68" s="228" t="s">
        <v>50</v>
      </c>
      <c r="H68" s="228" t="s">
        <v>242</v>
      </c>
      <c r="I68" s="228" t="s">
        <v>243</v>
      </c>
      <c r="J68" s="228" t="s">
        <v>244</v>
      </c>
      <c r="K68" s="228" t="s">
        <v>245</v>
      </c>
      <c r="M68" s="59" t="s">
        <v>0</v>
      </c>
      <c r="N68" s="228" t="s">
        <v>241</v>
      </c>
      <c r="O68" s="228" t="s">
        <v>226</v>
      </c>
      <c r="P68" s="228" t="s">
        <v>50</v>
      </c>
      <c r="Q68" s="228" t="s">
        <v>241</v>
      </c>
      <c r="R68" s="228" t="s">
        <v>228</v>
      </c>
      <c r="S68" s="228" t="s">
        <v>50</v>
      </c>
      <c r="T68" s="228" t="s">
        <v>242</v>
      </c>
      <c r="U68" s="228" t="s">
        <v>243</v>
      </c>
      <c r="V68" s="228" t="s">
        <v>244</v>
      </c>
      <c r="W68" s="228" t="s">
        <v>245</v>
      </c>
      <c r="Y68" s="59" t="s">
        <v>0</v>
      </c>
      <c r="Z68" s="228" t="s">
        <v>241</v>
      </c>
      <c r="AA68" s="228" t="s">
        <v>226</v>
      </c>
      <c r="AB68" s="228" t="s">
        <v>50</v>
      </c>
      <c r="AC68" s="228" t="s">
        <v>241</v>
      </c>
      <c r="AD68" s="228" t="s">
        <v>228</v>
      </c>
      <c r="AE68" s="228" t="s">
        <v>50</v>
      </c>
      <c r="AF68" s="228" t="s">
        <v>242</v>
      </c>
      <c r="AG68" s="228" t="s">
        <v>243</v>
      </c>
      <c r="AH68" s="228" t="s">
        <v>244</v>
      </c>
      <c r="AI68" s="228" t="s">
        <v>245</v>
      </c>
      <c r="AK68" s="59" t="s">
        <v>0</v>
      </c>
      <c r="AL68" s="228" t="s">
        <v>241</v>
      </c>
      <c r="AM68" s="228" t="s">
        <v>226</v>
      </c>
      <c r="AN68" s="228" t="s">
        <v>50</v>
      </c>
      <c r="AO68" s="228" t="s">
        <v>241</v>
      </c>
      <c r="AP68" s="228" t="s">
        <v>228</v>
      </c>
      <c r="AQ68" s="228" t="s">
        <v>50</v>
      </c>
      <c r="AR68" s="228" t="s">
        <v>242</v>
      </c>
      <c r="AS68" s="228" t="s">
        <v>243</v>
      </c>
      <c r="AT68" s="228" t="s">
        <v>244</v>
      </c>
      <c r="AU68" s="228" t="s">
        <v>245</v>
      </c>
      <c r="AW68" s="59" t="s">
        <v>0</v>
      </c>
      <c r="AX68" s="228" t="s">
        <v>241</v>
      </c>
      <c r="AY68" s="228" t="s">
        <v>226</v>
      </c>
      <c r="AZ68" s="228" t="s">
        <v>50</v>
      </c>
      <c r="BA68" s="228" t="s">
        <v>241</v>
      </c>
      <c r="BB68" s="228" t="s">
        <v>228</v>
      </c>
      <c r="BC68" s="228" t="s">
        <v>50</v>
      </c>
      <c r="BD68" s="228" t="s">
        <v>242</v>
      </c>
      <c r="BE68" s="228" t="s">
        <v>243</v>
      </c>
      <c r="BF68" s="228" t="s">
        <v>244</v>
      </c>
      <c r="BG68" s="228" t="s">
        <v>245</v>
      </c>
    </row>
    <row r="69" spans="1:59" x14ac:dyDescent="0.3">
      <c r="A69" s="56" t="s">
        <v>1</v>
      </c>
      <c r="B69" s="41"/>
      <c r="C69" s="43" t="s">
        <v>13</v>
      </c>
      <c r="D69" s="59">
        <v>1415</v>
      </c>
      <c r="E69" s="41"/>
      <c r="F69" s="43" t="s">
        <v>13</v>
      </c>
      <c r="G69" s="59">
        <v>1756</v>
      </c>
      <c r="H69" s="59" t="str">
        <f>C69</f>
        <v>-</v>
      </c>
      <c r="I69" s="59" t="str">
        <f>F69</f>
        <v>-</v>
      </c>
      <c r="J69" s="59" t="e">
        <f>I69-H69</f>
        <v>#VALUE!</v>
      </c>
      <c r="K69" s="229">
        <v>324.87</v>
      </c>
      <c r="M69" s="56" t="s">
        <v>1</v>
      </c>
      <c r="N69" s="41"/>
      <c r="O69" s="43" t="s">
        <v>13</v>
      </c>
      <c r="P69" s="59">
        <v>1415</v>
      </c>
      <c r="Q69" s="41"/>
      <c r="R69" s="43" t="s">
        <v>13</v>
      </c>
      <c r="S69" s="59">
        <v>1756</v>
      </c>
      <c r="T69" s="59" t="str">
        <f>O69</f>
        <v>-</v>
      </c>
      <c r="U69" s="59" t="str">
        <f>R69</f>
        <v>-</v>
      </c>
      <c r="V69" s="59" t="e">
        <f>U69-T69</f>
        <v>#VALUE!</v>
      </c>
      <c r="W69" s="229">
        <v>324.87</v>
      </c>
      <c r="Y69" s="56" t="s">
        <v>1</v>
      </c>
      <c r="Z69" s="41"/>
      <c r="AA69" s="43" t="s">
        <v>13</v>
      </c>
      <c r="AB69" s="59">
        <v>1415</v>
      </c>
      <c r="AC69" s="41"/>
      <c r="AD69" s="43" t="s">
        <v>13</v>
      </c>
      <c r="AE69" s="59">
        <v>1756</v>
      </c>
      <c r="AF69" s="59" t="str">
        <f>AA69</f>
        <v>-</v>
      </c>
      <c r="AG69" s="59" t="str">
        <f>AD69</f>
        <v>-</v>
      </c>
      <c r="AH69" s="59" t="e">
        <f>AG69-AF69</f>
        <v>#VALUE!</v>
      </c>
      <c r="AI69" s="229">
        <v>324.87</v>
      </c>
      <c r="AK69" s="56" t="s">
        <v>1</v>
      </c>
      <c r="AL69" s="41"/>
      <c r="AM69" s="43" t="s">
        <v>13</v>
      </c>
      <c r="AN69" s="59">
        <v>1415</v>
      </c>
      <c r="AO69" s="41"/>
      <c r="AP69" s="43" t="s">
        <v>13</v>
      </c>
      <c r="AQ69" s="59">
        <v>1756</v>
      </c>
      <c r="AR69" s="59" t="str">
        <f>AM69</f>
        <v>-</v>
      </c>
      <c r="AS69" s="59" t="str">
        <f>AP69</f>
        <v>-</v>
      </c>
      <c r="AT69" s="59" t="e">
        <f>AS69-AR69</f>
        <v>#VALUE!</v>
      </c>
      <c r="AU69" s="229">
        <v>324.87</v>
      </c>
      <c r="AW69" s="56" t="s">
        <v>1</v>
      </c>
      <c r="AX69" s="41"/>
      <c r="AY69" s="43" t="s">
        <v>13</v>
      </c>
      <c r="AZ69" s="59">
        <v>1415</v>
      </c>
      <c r="BA69" s="41"/>
      <c r="BB69" s="43" t="s">
        <v>13</v>
      </c>
      <c r="BC69" s="59">
        <v>1756</v>
      </c>
      <c r="BD69" s="59" t="str">
        <f>AY69</f>
        <v>-</v>
      </c>
      <c r="BE69" s="59" t="str">
        <f>BB69</f>
        <v>-</v>
      </c>
      <c r="BF69" s="59" t="e">
        <f>BE69-BD69</f>
        <v>#VALUE!</v>
      </c>
      <c r="BG69" s="229">
        <v>324.87</v>
      </c>
    </row>
    <row r="70" spans="1:59" x14ac:dyDescent="0.3">
      <c r="A70" s="124">
        <v>1</v>
      </c>
      <c r="B70" s="41"/>
      <c r="C70" s="45" t="s">
        <v>13</v>
      </c>
      <c r="D70" s="124">
        <v>1675</v>
      </c>
      <c r="E70" s="41"/>
      <c r="F70" s="45" t="s">
        <v>13</v>
      </c>
      <c r="G70" s="124">
        <v>1995</v>
      </c>
      <c r="H70" s="59" t="str">
        <f t="shared" ref="H70:H71" si="85">C70</f>
        <v>-</v>
      </c>
      <c r="I70" s="59" t="str">
        <f>F70</f>
        <v>-</v>
      </c>
      <c r="J70" s="59" t="e">
        <f t="shared" ref="J70" si="86">I70-H70</f>
        <v>#VALUE!</v>
      </c>
      <c r="K70" s="229">
        <v>307.61</v>
      </c>
      <c r="M70" s="124">
        <v>1</v>
      </c>
      <c r="N70" s="41"/>
      <c r="O70" s="45" t="s">
        <v>13</v>
      </c>
      <c r="P70" s="124">
        <v>1675</v>
      </c>
      <c r="Q70" s="41"/>
      <c r="R70" s="45" t="s">
        <v>13</v>
      </c>
      <c r="S70" s="124">
        <v>1995</v>
      </c>
      <c r="T70" s="59" t="str">
        <f t="shared" ref="T70:T71" si="87">O70</f>
        <v>-</v>
      </c>
      <c r="U70" s="59" t="str">
        <f>R70</f>
        <v>-</v>
      </c>
      <c r="V70" s="59" t="e">
        <f t="shared" ref="V70" si="88">U70-T70</f>
        <v>#VALUE!</v>
      </c>
      <c r="W70" s="229">
        <v>307.61</v>
      </c>
      <c r="Y70" s="124">
        <v>1</v>
      </c>
      <c r="Z70" s="41"/>
      <c r="AA70" s="45" t="s">
        <v>13</v>
      </c>
      <c r="AB70" s="124">
        <v>1675</v>
      </c>
      <c r="AC70" s="41"/>
      <c r="AD70" s="45" t="s">
        <v>13</v>
      </c>
      <c r="AE70" s="124">
        <v>1995</v>
      </c>
      <c r="AF70" s="59" t="str">
        <f t="shared" ref="AF70:AF71" si="89">AA70</f>
        <v>-</v>
      </c>
      <c r="AG70" s="59" t="str">
        <f>AD70</f>
        <v>-</v>
      </c>
      <c r="AH70" s="59" t="e">
        <f t="shared" ref="AH70" si="90">AG70-AF70</f>
        <v>#VALUE!</v>
      </c>
      <c r="AI70" s="229">
        <v>307.61</v>
      </c>
      <c r="AK70" s="124">
        <v>1</v>
      </c>
      <c r="AL70" s="41"/>
      <c r="AM70" s="45" t="s">
        <v>13</v>
      </c>
      <c r="AN70" s="124">
        <v>1675</v>
      </c>
      <c r="AO70" s="41"/>
      <c r="AP70" s="45" t="s">
        <v>13</v>
      </c>
      <c r="AQ70" s="124">
        <v>1995</v>
      </c>
      <c r="AR70" s="59" t="str">
        <f t="shared" ref="AR70:AR71" si="91">AM70</f>
        <v>-</v>
      </c>
      <c r="AS70" s="59" t="str">
        <f>AP70</f>
        <v>-</v>
      </c>
      <c r="AT70" s="59" t="e">
        <f t="shared" ref="AT70" si="92">AS70-AR70</f>
        <v>#VALUE!</v>
      </c>
      <c r="AU70" s="229">
        <v>307.61</v>
      </c>
      <c r="AW70" s="124">
        <v>1</v>
      </c>
      <c r="AX70" s="41"/>
      <c r="AY70" s="45" t="s">
        <v>13</v>
      </c>
      <c r="AZ70" s="124">
        <v>1675</v>
      </c>
      <c r="BA70" s="41"/>
      <c r="BB70" s="45" t="s">
        <v>13</v>
      </c>
      <c r="BC70" s="124">
        <v>1995</v>
      </c>
      <c r="BD70" s="59" t="str">
        <f t="shared" ref="BD70:BD71" si="93">AY70</f>
        <v>-</v>
      </c>
      <c r="BE70" s="59" t="str">
        <f>BB70</f>
        <v>-</v>
      </c>
      <c r="BF70" s="59" t="e">
        <f t="shared" ref="BF70" si="94">BE70-BD70</f>
        <v>#VALUE!</v>
      </c>
      <c r="BG70" s="229">
        <v>307.61</v>
      </c>
    </row>
    <row r="71" spans="1:59" x14ac:dyDescent="0.3">
      <c r="A71" s="124">
        <v>2</v>
      </c>
      <c r="B71" s="41"/>
      <c r="C71" s="45" t="s">
        <v>13</v>
      </c>
      <c r="D71" s="124">
        <v>1946</v>
      </c>
      <c r="E71" s="41"/>
      <c r="F71" s="45" t="s">
        <v>13</v>
      </c>
      <c r="G71" s="124">
        <v>2115</v>
      </c>
      <c r="H71" s="124" t="str">
        <f t="shared" si="85"/>
        <v>-</v>
      </c>
      <c r="I71" s="124" t="str">
        <f>F71</f>
        <v>-</v>
      </c>
      <c r="J71" s="124" t="e">
        <f>I71-H71</f>
        <v>#VALUE!</v>
      </c>
      <c r="K71" s="230">
        <v>160.41999999999999</v>
      </c>
      <c r="M71" s="124">
        <v>2</v>
      </c>
      <c r="N71" s="41"/>
      <c r="O71" s="45" t="s">
        <v>13</v>
      </c>
      <c r="P71" s="124">
        <v>1946</v>
      </c>
      <c r="Q71" s="41"/>
      <c r="R71" s="45" t="s">
        <v>13</v>
      </c>
      <c r="S71" s="124">
        <v>2115</v>
      </c>
      <c r="T71" s="124" t="str">
        <f t="shared" si="87"/>
        <v>-</v>
      </c>
      <c r="U71" s="124" t="str">
        <f>R71</f>
        <v>-</v>
      </c>
      <c r="V71" s="124" t="e">
        <f>U71-T71</f>
        <v>#VALUE!</v>
      </c>
      <c r="W71" s="230">
        <v>160.41999999999999</v>
      </c>
      <c r="Y71" s="124">
        <v>2</v>
      </c>
      <c r="Z71" s="41"/>
      <c r="AA71" s="45" t="s">
        <v>13</v>
      </c>
      <c r="AB71" s="124">
        <v>1946</v>
      </c>
      <c r="AC71" s="41"/>
      <c r="AD71" s="45" t="s">
        <v>13</v>
      </c>
      <c r="AE71" s="124">
        <v>2115</v>
      </c>
      <c r="AF71" s="124" t="str">
        <f t="shared" si="89"/>
        <v>-</v>
      </c>
      <c r="AG71" s="124" t="str">
        <f>AD71</f>
        <v>-</v>
      </c>
      <c r="AH71" s="124" t="e">
        <f>AG71-AF71</f>
        <v>#VALUE!</v>
      </c>
      <c r="AI71" s="230">
        <v>160.41999999999999</v>
      </c>
      <c r="AK71" s="124">
        <v>2</v>
      </c>
      <c r="AL71" s="41"/>
      <c r="AM71" s="45" t="s">
        <v>13</v>
      </c>
      <c r="AN71" s="124">
        <v>1946</v>
      </c>
      <c r="AO71" s="41"/>
      <c r="AP71" s="45" t="s">
        <v>13</v>
      </c>
      <c r="AQ71" s="124">
        <v>2115</v>
      </c>
      <c r="AR71" s="124" t="str">
        <f t="shared" si="91"/>
        <v>-</v>
      </c>
      <c r="AS71" s="124" t="str">
        <f>AP71</f>
        <v>-</v>
      </c>
      <c r="AT71" s="124" t="e">
        <f>AS71-AR71</f>
        <v>#VALUE!</v>
      </c>
      <c r="AU71" s="230">
        <v>160.41999999999999</v>
      </c>
      <c r="AW71" s="124">
        <v>2</v>
      </c>
      <c r="AX71" s="41"/>
      <c r="AY71" s="45" t="s">
        <v>13</v>
      </c>
      <c r="AZ71" s="124">
        <v>1946</v>
      </c>
      <c r="BA71" s="41"/>
      <c r="BB71" s="45" t="s">
        <v>13</v>
      </c>
      <c r="BC71" s="124">
        <v>2115</v>
      </c>
      <c r="BD71" s="124" t="str">
        <f t="shared" si="93"/>
        <v>-</v>
      </c>
      <c r="BE71" s="124" t="str">
        <f>BB71</f>
        <v>-</v>
      </c>
      <c r="BF71" s="124" t="e">
        <f>BE71-BD71</f>
        <v>#VALUE!</v>
      </c>
      <c r="BG71" s="230">
        <v>160.41999999999999</v>
      </c>
    </row>
    <row r="72" spans="1:59" x14ac:dyDescent="0.3">
      <c r="A72" s="214"/>
      <c r="B72" s="288" t="s">
        <v>43</v>
      </c>
      <c r="C72" s="289"/>
      <c r="D72" s="289"/>
      <c r="E72" s="289"/>
      <c r="F72" s="289"/>
      <c r="G72" s="289"/>
      <c r="H72" s="289"/>
      <c r="I72" s="289"/>
      <c r="J72" s="289"/>
      <c r="K72" s="290"/>
      <c r="M72" s="214"/>
      <c r="N72" s="288" t="s">
        <v>43</v>
      </c>
      <c r="O72" s="289"/>
      <c r="P72" s="289"/>
      <c r="Q72" s="289"/>
      <c r="R72" s="289"/>
      <c r="S72" s="289"/>
      <c r="T72" s="289"/>
      <c r="U72" s="289"/>
      <c r="V72" s="289"/>
      <c r="W72" s="290"/>
      <c r="Y72" s="214"/>
      <c r="Z72" s="288" t="s">
        <v>43</v>
      </c>
      <c r="AA72" s="289"/>
      <c r="AB72" s="289"/>
      <c r="AC72" s="289"/>
      <c r="AD72" s="289"/>
      <c r="AE72" s="289"/>
      <c r="AF72" s="289"/>
      <c r="AG72" s="289"/>
      <c r="AH72" s="289"/>
      <c r="AI72" s="290"/>
      <c r="AK72" s="214"/>
      <c r="AL72" s="288" t="s">
        <v>43</v>
      </c>
      <c r="AM72" s="289"/>
      <c r="AN72" s="289"/>
      <c r="AO72" s="289"/>
      <c r="AP72" s="289"/>
      <c r="AQ72" s="289"/>
      <c r="AR72" s="289"/>
      <c r="AS72" s="289"/>
      <c r="AT72" s="289"/>
      <c r="AU72" s="290"/>
      <c r="AW72" s="214"/>
      <c r="AX72" s="288" t="s">
        <v>43</v>
      </c>
      <c r="AY72" s="289"/>
      <c r="AZ72" s="289"/>
      <c r="BA72" s="289"/>
      <c r="BB72" s="289"/>
      <c r="BC72" s="289"/>
      <c r="BD72" s="289"/>
      <c r="BE72" s="289"/>
      <c r="BF72" s="289"/>
      <c r="BG72" s="290"/>
    </row>
    <row r="73" spans="1:59" x14ac:dyDescent="0.3">
      <c r="A73" s="216"/>
      <c r="B73" s="291" t="s">
        <v>239</v>
      </c>
      <c r="C73" s="292"/>
      <c r="D73" s="293"/>
      <c r="E73" s="291" t="s">
        <v>47</v>
      </c>
      <c r="F73" s="292"/>
      <c r="G73" s="293"/>
      <c r="H73" s="291" t="s">
        <v>240</v>
      </c>
      <c r="I73" s="292"/>
      <c r="J73" s="292"/>
      <c r="K73" s="293"/>
      <c r="M73" s="216"/>
      <c r="N73" s="291" t="s">
        <v>239</v>
      </c>
      <c r="O73" s="292"/>
      <c r="P73" s="293"/>
      <c r="Q73" s="291" t="s">
        <v>47</v>
      </c>
      <c r="R73" s="292"/>
      <c r="S73" s="293"/>
      <c r="T73" s="291" t="s">
        <v>240</v>
      </c>
      <c r="U73" s="292"/>
      <c r="V73" s="292"/>
      <c r="W73" s="293"/>
      <c r="Y73" s="216"/>
      <c r="Z73" s="291" t="s">
        <v>239</v>
      </c>
      <c r="AA73" s="292"/>
      <c r="AB73" s="293"/>
      <c r="AC73" s="291" t="s">
        <v>47</v>
      </c>
      <c r="AD73" s="292"/>
      <c r="AE73" s="293"/>
      <c r="AF73" s="291" t="s">
        <v>240</v>
      </c>
      <c r="AG73" s="292"/>
      <c r="AH73" s="292"/>
      <c r="AI73" s="293"/>
      <c r="AK73" s="216"/>
      <c r="AL73" s="291" t="s">
        <v>239</v>
      </c>
      <c r="AM73" s="292"/>
      <c r="AN73" s="293"/>
      <c r="AO73" s="291" t="s">
        <v>47</v>
      </c>
      <c r="AP73" s="292"/>
      <c r="AQ73" s="293"/>
      <c r="AR73" s="291" t="s">
        <v>240</v>
      </c>
      <c r="AS73" s="292"/>
      <c r="AT73" s="292"/>
      <c r="AU73" s="293"/>
      <c r="AW73" s="216"/>
      <c r="AX73" s="291" t="s">
        <v>239</v>
      </c>
      <c r="AY73" s="292"/>
      <c r="AZ73" s="293"/>
      <c r="BA73" s="291" t="s">
        <v>47</v>
      </c>
      <c r="BB73" s="292"/>
      <c r="BC73" s="293"/>
      <c r="BD73" s="291" t="s">
        <v>240</v>
      </c>
      <c r="BE73" s="292"/>
      <c r="BF73" s="292"/>
      <c r="BG73" s="293"/>
    </row>
    <row r="74" spans="1:59" ht="43.2" x14ac:dyDescent="0.3">
      <c r="A74" s="59" t="s">
        <v>0</v>
      </c>
      <c r="B74" s="75" t="s">
        <v>241</v>
      </c>
      <c r="C74" s="75" t="s">
        <v>226</v>
      </c>
      <c r="D74" s="75" t="s">
        <v>50</v>
      </c>
      <c r="E74" s="75" t="s">
        <v>241</v>
      </c>
      <c r="F74" s="75" t="s">
        <v>228</v>
      </c>
      <c r="G74" s="75" t="s">
        <v>50</v>
      </c>
      <c r="H74" s="75" t="s">
        <v>242</v>
      </c>
      <c r="I74" s="75" t="s">
        <v>243</v>
      </c>
      <c r="J74" s="75" t="s">
        <v>244</v>
      </c>
      <c r="K74" s="75" t="s">
        <v>245</v>
      </c>
      <c r="M74" s="59" t="s">
        <v>0</v>
      </c>
      <c r="N74" s="75" t="s">
        <v>241</v>
      </c>
      <c r="O74" s="75" t="s">
        <v>226</v>
      </c>
      <c r="P74" s="75" t="s">
        <v>50</v>
      </c>
      <c r="Q74" s="75" t="s">
        <v>241</v>
      </c>
      <c r="R74" s="75" t="s">
        <v>228</v>
      </c>
      <c r="S74" s="75" t="s">
        <v>50</v>
      </c>
      <c r="T74" s="75" t="s">
        <v>242</v>
      </c>
      <c r="U74" s="75" t="s">
        <v>243</v>
      </c>
      <c r="V74" s="75" t="s">
        <v>244</v>
      </c>
      <c r="W74" s="75" t="s">
        <v>245</v>
      </c>
      <c r="Y74" s="59" t="s">
        <v>0</v>
      </c>
      <c r="Z74" s="75" t="s">
        <v>241</v>
      </c>
      <c r="AA74" s="75" t="s">
        <v>226</v>
      </c>
      <c r="AB74" s="75" t="s">
        <v>50</v>
      </c>
      <c r="AC74" s="75" t="s">
        <v>241</v>
      </c>
      <c r="AD74" s="75" t="s">
        <v>228</v>
      </c>
      <c r="AE74" s="75" t="s">
        <v>50</v>
      </c>
      <c r="AF74" s="75" t="s">
        <v>242</v>
      </c>
      <c r="AG74" s="75" t="s">
        <v>243</v>
      </c>
      <c r="AH74" s="75" t="s">
        <v>244</v>
      </c>
      <c r="AI74" s="75" t="s">
        <v>245</v>
      </c>
      <c r="AK74" s="59" t="s">
        <v>0</v>
      </c>
      <c r="AL74" s="75" t="s">
        <v>241</v>
      </c>
      <c r="AM74" s="75" t="s">
        <v>226</v>
      </c>
      <c r="AN74" s="75" t="s">
        <v>50</v>
      </c>
      <c r="AO74" s="75" t="s">
        <v>241</v>
      </c>
      <c r="AP74" s="75" t="s">
        <v>228</v>
      </c>
      <c r="AQ74" s="75" t="s">
        <v>50</v>
      </c>
      <c r="AR74" s="75" t="s">
        <v>242</v>
      </c>
      <c r="AS74" s="75" t="s">
        <v>243</v>
      </c>
      <c r="AT74" s="75" t="s">
        <v>244</v>
      </c>
      <c r="AU74" s="75" t="s">
        <v>245</v>
      </c>
      <c r="AW74" s="59" t="s">
        <v>0</v>
      </c>
      <c r="AX74" s="75" t="s">
        <v>241</v>
      </c>
      <c r="AY74" s="75" t="s">
        <v>226</v>
      </c>
      <c r="AZ74" s="75" t="s">
        <v>50</v>
      </c>
      <c r="BA74" s="75" t="s">
        <v>241</v>
      </c>
      <c r="BB74" s="75" t="s">
        <v>228</v>
      </c>
      <c r="BC74" s="75" t="s">
        <v>50</v>
      </c>
      <c r="BD74" s="75" t="s">
        <v>242</v>
      </c>
      <c r="BE74" s="75" t="s">
        <v>243</v>
      </c>
      <c r="BF74" s="75" t="s">
        <v>244</v>
      </c>
      <c r="BG74" s="75" t="s">
        <v>245</v>
      </c>
    </row>
    <row r="75" spans="1:59" x14ac:dyDescent="0.3">
      <c r="A75" s="59">
        <v>2</v>
      </c>
      <c r="B75" s="41"/>
      <c r="C75" s="43" t="s">
        <v>13</v>
      </c>
      <c r="D75" s="59">
        <v>2009</v>
      </c>
      <c r="E75" s="41"/>
      <c r="F75" s="43" t="s">
        <v>13</v>
      </c>
      <c r="G75" s="59">
        <v>2313</v>
      </c>
      <c r="H75" s="59" t="str">
        <f>C75</f>
        <v>-</v>
      </c>
      <c r="I75" s="59" t="str">
        <f>F75</f>
        <v>-</v>
      </c>
      <c r="J75" s="59" t="e">
        <f>I75-H75</f>
        <v>#VALUE!</v>
      </c>
      <c r="K75" s="229">
        <v>287.94</v>
      </c>
      <c r="M75" s="59">
        <v>2</v>
      </c>
      <c r="N75" s="41"/>
      <c r="O75" s="43" t="s">
        <v>13</v>
      </c>
      <c r="P75" s="59">
        <v>2009</v>
      </c>
      <c r="Q75" s="41"/>
      <c r="R75" s="43" t="s">
        <v>13</v>
      </c>
      <c r="S75" s="59">
        <v>2313</v>
      </c>
      <c r="T75" s="59" t="str">
        <f>O75</f>
        <v>-</v>
      </c>
      <c r="U75" s="59" t="str">
        <f>R75</f>
        <v>-</v>
      </c>
      <c r="V75" s="59" t="e">
        <f>U75-T75</f>
        <v>#VALUE!</v>
      </c>
      <c r="W75" s="229">
        <v>287.94</v>
      </c>
      <c r="Y75" s="59">
        <v>2</v>
      </c>
      <c r="Z75" s="41"/>
      <c r="AA75" s="43" t="s">
        <v>13</v>
      </c>
      <c r="AB75" s="59">
        <v>2009</v>
      </c>
      <c r="AC75" s="41"/>
      <c r="AD75" s="43" t="s">
        <v>13</v>
      </c>
      <c r="AE75" s="59">
        <v>2313</v>
      </c>
      <c r="AF75" s="59" t="str">
        <f>AA75</f>
        <v>-</v>
      </c>
      <c r="AG75" s="59" t="str">
        <f>AD75</f>
        <v>-</v>
      </c>
      <c r="AH75" s="59" t="e">
        <f>AG75-AF75</f>
        <v>#VALUE!</v>
      </c>
      <c r="AI75" s="229">
        <v>287.94</v>
      </c>
      <c r="AK75" s="59">
        <v>2</v>
      </c>
      <c r="AL75" s="41"/>
      <c r="AM75" s="43" t="s">
        <v>13</v>
      </c>
      <c r="AN75" s="59">
        <v>2009</v>
      </c>
      <c r="AO75" s="41"/>
      <c r="AP75" s="43" t="s">
        <v>13</v>
      </c>
      <c r="AQ75" s="59">
        <v>2313</v>
      </c>
      <c r="AR75" s="59" t="str">
        <f>AM75</f>
        <v>-</v>
      </c>
      <c r="AS75" s="59" t="str">
        <f>AP75</f>
        <v>-</v>
      </c>
      <c r="AT75" s="59" t="e">
        <f>AS75-AR75</f>
        <v>#VALUE!</v>
      </c>
      <c r="AU75" s="229">
        <v>287.94</v>
      </c>
      <c r="AW75" s="59">
        <v>2</v>
      </c>
      <c r="AX75" s="41"/>
      <c r="AY75" s="43" t="s">
        <v>13</v>
      </c>
      <c r="AZ75" s="59">
        <v>2009</v>
      </c>
      <c r="BA75" s="41"/>
      <c r="BB75" s="43" t="s">
        <v>13</v>
      </c>
      <c r="BC75" s="59">
        <v>2313</v>
      </c>
      <c r="BD75" s="59" t="str">
        <f>AY75</f>
        <v>-</v>
      </c>
      <c r="BE75" s="59" t="str">
        <f>BB75</f>
        <v>-</v>
      </c>
      <c r="BF75" s="59" t="e">
        <f>BE75-BD75</f>
        <v>#VALUE!</v>
      </c>
      <c r="BG75" s="229">
        <v>287.94</v>
      </c>
    </row>
    <row r="76" spans="1:59" x14ac:dyDescent="0.3">
      <c r="A76" s="62">
        <v>3</v>
      </c>
      <c r="B76" s="42"/>
      <c r="C76" s="44" t="s">
        <v>13</v>
      </c>
      <c r="D76" s="62">
        <v>2300</v>
      </c>
      <c r="E76" s="42"/>
      <c r="F76" s="44" t="s">
        <v>13</v>
      </c>
      <c r="G76" s="62">
        <v>2517</v>
      </c>
      <c r="H76" s="59" t="str">
        <f t="shared" ref="H76:H84" si="95">C76</f>
        <v>-</v>
      </c>
      <c r="I76" s="59" t="str">
        <f t="shared" ref="I76:I84" si="96">F76</f>
        <v>-</v>
      </c>
      <c r="J76" s="59" t="e">
        <f t="shared" ref="J76:J84" si="97">I76-H76</f>
        <v>#VALUE!</v>
      </c>
      <c r="K76" s="229">
        <v>208.97</v>
      </c>
      <c r="M76" s="62">
        <v>3</v>
      </c>
      <c r="N76" s="42"/>
      <c r="O76" s="44" t="s">
        <v>13</v>
      </c>
      <c r="P76" s="62">
        <v>2300</v>
      </c>
      <c r="Q76" s="42"/>
      <c r="R76" s="44" t="s">
        <v>13</v>
      </c>
      <c r="S76" s="62">
        <v>2517</v>
      </c>
      <c r="T76" s="59" t="str">
        <f t="shared" ref="T76:T84" si="98">O76</f>
        <v>-</v>
      </c>
      <c r="U76" s="59" t="str">
        <f t="shared" ref="U76:U84" si="99">R76</f>
        <v>-</v>
      </c>
      <c r="V76" s="59" t="e">
        <f t="shared" ref="V76:V84" si="100">U76-T76</f>
        <v>#VALUE!</v>
      </c>
      <c r="W76" s="229">
        <v>208.97</v>
      </c>
      <c r="Y76" s="62">
        <v>3</v>
      </c>
      <c r="Z76" s="42"/>
      <c r="AA76" s="44" t="s">
        <v>13</v>
      </c>
      <c r="AB76" s="62">
        <v>2300</v>
      </c>
      <c r="AC76" s="42"/>
      <c r="AD76" s="44" t="s">
        <v>13</v>
      </c>
      <c r="AE76" s="62">
        <v>2517</v>
      </c>
      <c r="AF76" s="59" t="str">
        <f t="shared" ref="AF76:AF84" si="101">AA76</f>
        <v>-</v>
      </c>
      <c r="AG76" s="59" t="str">
        <f t="shared" ref="AG76:AG84" si="102">AD76</f>
        <v>-</v>
      </c>
      <c r="AH76" s="59" t="e">
        <f t="shared" ref="AH76:AH84" si="103">AG76-AF76</f>
        <v>#VALUE!</v>
      </c>
      <c r="AI76" s="229">
        <v>208.97</v>
      </c>
      <c r="AK76" s="62">
        <v>3</v>
      </c>
      <c r="AL76" s="42"/>
      <c r="AM76" s="44" t="s">
        <v>13</v>
      </c>
      <c r="AN76" s="62">
        <v>2300</v>
      </c>
      <c r="AO76" s="42"/>
      <c r="AP76" s="44" t="s">
        <v>13</v>
      </c>
      <c r="AQ76" s="62">
        <v>2517</v>
      </c>
      <c r="AR76" s="59" t="str">
        <f t="shared" ref="AR76:AR84" si="104">AM76</f>
        <v>-</v>
      </c>
      <c r="AS76" s="59" t="str">
        <f t="shared" ref="AS76:AS84" si="105">AP76</f>
        <v>-</v>
      </c>
      <c r="AT76" s="59" t="e">
        <f t="shared" ref="AT76:AT84" si="106">AS76-AR76</f>
        <v>#VALUE!</v>
      </c>
      <c r="AU76" s="229">
        <v>208.97</v>
      </c>
      <c r="AW76" s="62">
        <v>3</v>
      </c>
      <c r="AX76" s="42"/>
      <c r="AY76" s="44" t="s">
        <v>13</v>
      </c>
      <c r="AZ76" s="62">
        <v>2300</v>
      </c>
      <c r="BA76" s="42"/>
      <c r="BB76" s="44" t="s">
        <v>13</v>
      </c>
      <c r="BC76" s="62">
        <v>2517</v>
      </c>
      <c r="BD76" s="59" t="str">
        <f t="shared" ref="BD76:BD84" si="107">AY76</f>
        <v>-</v>
      </c>
      <c r="BE76" s="59" t="str">
        <f t="shared" ref="BE76:BE84" si="108">BB76</f>
        <v>-</v>
      </c>
      <c r="BF76" s="59" t="e">
        <f t="shared" ref="BF76:BF84" si="109">BE76-BD76</f>
        <v>#VALUE!</v>
      </c>
      <c r="BG76" s="229">
        <v>208.97</v>
      </c>
    </row>
    <row r="77" spans="1:59" x14ac:dyDescent="0.3">
      <c r="A77" s="62">
        <v>4</v>
      </c>
      <c r="B77" s="42"/>
      <c r="C77" s="44" t="s">
        <v>13</v>
      </c>
      <c r="D77" s="62">
        <v>2518</v>
      </c>
      <c r="E77" s="42"/>
      <c r="F77" s="44" t="s">
        <v>13</v>
      </c>
      <c r="G77" s="62">
        <v>2677</v>
      </c>
      <c r="H77" s="62" t="str">
        <f t="shared" si="95"/>
        <v>-</v>
      </c>
      <c r="I77" s="62" t="str">
        <f t="shared" si="96"/>
        <v>-</v>
      </c>
      <c r="J77" s="62" t="e">
        <f t="shared" si="97"/>
        <v>#VALUE!</v>
      </c>
      <c r="K77" s="231">
        <v>152.47</v>
      </c>
      <c r="M77" s="62">
        <v>4</v>
      </c>
      <c r="N77" s="42"/>
      <c r="O77" s="44" t="s">
        <v>13</v>
      </c>
      <c r="P77" s="62">
        <v>2518</v>
      </c>
      <c r="Q77" s="42"/>
      <c r="R77" s="44" t="s">
        <v>13</v>
      </c>
      <c r="S77" s="62">
        <v>2677</v>
      </c>
      <c r="T77" s="62" t="str">
        <f t="shared" si="98"/>
        <v>-</v>
      </c>
      <c r="U77" s="62" t="str">
        <f t="shared" si="99"/>
        <v>-</v>
      </c>
      <c r="V77" s="62" t="e">
        <f t="shared" si="100"/>
        <v>#VALUE!</v>
      </c>
      <c r="W77" s="231">
        <v>152.47</v>
      </c>
      <c r="Y77" s="62">
        <v>4</v>
      </c>
      <c r="Z77" s="42"/>
      <c r="AA77" s="44" t="s">
        <v>13</v>
      </c>
      <c r="AB77" s="62">
        <v>2518</v>
      </c>
      <c r="AC77" s="42"/>
      <c r="AD77" s="44" t="s">
        <v>13</v>
      </c>
      <c r="AE77" s="62">
        <v>2677</v>
      </c>
      <c r="AF77" s="62" t="str">
        <f t="shared" si="101"/>
        <v>-</v>
      </c>
      <c r="AG77" s="62" t="str">
        <f t="shared" si="102"/>
        <v>-</v>
      </c>
      <c r="AH77" s="62" t="e">
        <f t="shared" si="103"/>
        <v>#VALUE!</v>
      </c>
      <c r="AI77" s="231">
        <v>152.47</v>
      </c>
      <c r="AK77" s="62">
        <v>4</v>
      </c>
      <c r="AL77" s="42"/>
      <c r="AM77" s="44" t="s">
        <v>13</v>
      </c>
      <c r="AN77" s="62">
        <v>2518</v>
      </c>
      <c r="AO77" s="42"/>
      <c r="AP77" s="44" t="s">
        <v>13</v>
      </c>
      <c r="AQ77" s="62">
        <v>2677</v>
      </c>
      <c r="AR77" s="62" t="str">
        <f t="shared" si="104"/>
        <v>-</v>
      </c>
      <c r="AS77" s="62" t="str">
        <f t="shared" si="105"/>
        <v>-</v>
      </c>
      <c r="AT77" s="62" t="e">
        <f t="shared" si="106"/>
        <v>#VALUE!</v>
      </c>
      <c r="AU77" s="231">
        <v>152.47</v>
      </c>
      <c r="AW77" s="62">
        <v>4</v>
      </c>
      <c r="AX77" s="42"/>
      <c r="AY77" s="44" t="s">
        <v>13</v>
      </c>
      <c r="AZ77" s="62">
        <v>2518</v>
      </c>
      <c r="BA77" s="42"/>
      <c r="BB77" s="44" t="s">
        <v>13</v>
      </c>
      <c r="BC77" s="62">
        <v>2677</v>
      </c>
      <c r="BD77" s="62" t="str">
        <f t="shared" si="107"/>
        <v>-</v>
      </c>
      <c r="BE77" s="62" t="str">
        <f t="shared" si="108"/>
        <v>-</v>
      </c>
      <c r="BF77" s="62" t="e">
        <f t="shared" si="109"/>
        <v>#VALUE!</v>
      </c>
      <c r="BG77" s="231">
        <v>152.47</v>
      </c>
    </row>
    <row r="78" spans="1:59" x14ac:dyDescent="0.3">
      <c r="A78" s="62">
        <v>5</v>
      </c>
      <c r="B78" s="42"/>
      <c r="C78" s="44" t="s">
        <v>13</v>
      </c>
      <c r="D78" s="62">
        <v>2677</v>
      </c>
      <c r="E78" s="42"/>
      <c r="F78" s="44" t="s">
        <v>13</v>
      </c>
      <c r="G78" s="62">
        <v>2797</v>
      </c>
      <c r="H78" s="62" t="str">
        <f t="shared" si="95"/>
        <v>-</v>
      </c>
      <c r="I78" s="62" t="str">
        <f t="shared" si="96"/>
        <v>-</v>
      </c>
      <c r="J78" s="62" t="e">
        <f t="shared" si="97"/>
        <v>#VALUE!</v>
      </c>
      <c r="K78" s="231">
        <v>119.48</v>
      </c>
      <c r="M78" s="62">
        <v>5</v>
      </c>
      <c r="N78" s="42"/>
      <c r="O78" s="44" t="s">
        <v>13</v>
      </c>
      <c r="P78" s="62">
        <v>2677</v>
      </c>
      <c r="Q78" s="42"/>
      <c r="R78" s="44" t="s">
        <v>13</v>
      </c>
      <c r="S78" s="62">
        <v>2797</v>
      </c>
      <c r="T78" s="62" t="str">
        <f t="shared" si="98"/>
        <v>-</v>
      </c>
      <c r="U78" s="62" t="str">
        <f t="shared" si="99"/>
        <v>-</v>
      </c>
      <c r="V78" s="62" t="e">
        <f t="shared" si="100"/>
        <v>#VALUE!</v>
      </c>
      <c r="W78" s="231">
        <v>119.48</v>
      </c>
      <c r="Y78" s="62">
        <v>5</v>
      </c>
      <c r="Z78" s="42"/>
      <c r="AA78" s="44" t="s">
        <v>13</v>
      </c>
      <c r="AB78" s="62">
        <v>2677</v>
      </c>
      <c r="AC78" s="42"/>
      <c r="AD78" s="44" t="s">
        <v>13</v>
      </c>
      <c r="AE78" s="62">
        <v>2797</v>
      </c>
      <c r="AF78" s="62" t="str">
        <f t="shared" si="101"/>
        <v>-</v>
      </c>
      <c r="AG78" s="62" t="str">
        <f t="shared" si="102"/>
        <v>-</v>
      </c>
      <c r="AH78" s="62" t="e">
        <f t="shared" si="103"/>
        <v>#VALUE!</v>
      </c>
      <c r="AI78" s="231">
        <v>119.48</v>
      </c>
      <c r="AK78" s="62">
        <v>5</v>
      </c>
      <c r="AL78" s="42"/>
      <c r="AM78" s="44" t="s">
        <v>13</v>
      </c>
      <c r="AN78" s="62">
        <v>2677</v>
      </c>
      <c r="AO78" s="42"/>
      <c r="AP78" s="44" t="s">
        <v>13</v>
      </c>
      <c r="AQ78" s="62">
        <v>2797</v>
      </c>
      <c r="AR78" s="62" t="str">
        <f t="shared" si="104"/>
        <v>-</v>
      </c>
      <c r="AS78" s="62" t="str">
        <f t="shared" si="105"/>
        <v>-</v>
      </c>
      <c r="AT78" s="62" t="e">
        <f t="shared" si="106"/>
        <v>#VALUE!</v>
      </c>
      <c r="AU78" s="231">
        <v>119.48</v>
      </c>
      <c r="AW78" s="62">
        <v>5</v>
      </c>
      <c r="AX78" s="42"/>
      <c r="AY78" s="44" t="s">
        <v>13</v>
      </c>
      <c r="AZ78" s="62">
        <v>2677</v>
      </c>
      <c r="BA78" s="42"/>
      <c r="BB78" s="44" t="s">
        <v>13</v>
      </c>
      <c r="BC78" s="62">
        <v>2797</v>
      </c>
      <c r="BD78" s="62" t="str">
        <f t="shared" si="107"/>
        <v>-</v>
      </c>
      <c r="BE78" s="62" t="str">
        <f t="shared" si="108"/>
        <v>-</v>
      </c>
      <c r="BF78" s="62" t="e">
        <f t="shared" si="109"/>
        <v>#VALUE!</v>
      </c>
      <c r="BG78" s="231">
        <v>119.48</v>
      </c>
    </row>
    <row r="79" spans="1:59" x14ac:dyDescent="0.3">
      <c r="A79" s="62">
        <v>6</v>
      </c>
      <c r="B79" s="42"/>
      <c r="C79" s="44" t="s">
        <v>13</v>
      </c>
      <c r="D79" s="62">
        <v>2791</v>
      </c>
      <c r="E79" s="42"/>
      <c r="F79" s="44" t="s">
        <v>13</v>
      </c>
      <c r="G79" s="62">
        <v>2882</v>
      </c>
      <c r="H79" s="62" t="str">
        <f t="shared" si="95"/>
        <v>-</v>
      </c>
      <c r="I79" s="62" t="str">
        <f t="shared" si="96"/>
        <v>-</v>
      </c>
      <c r="J79" s="62" t="e">
        <f t="shared" si="97"/>
        <v>#VALUE!</v>
      </c>
      <c r="K79" s="231">
        <v>96.59</v>
      </c>
      <c r="M79" s="62">
        <v>6</v>
      </c>
      <c r="N79" s="42"/>
      <c r="O79" s="44" t="s">
        <v>13</v>
      </c>
      <c r="P79" s="62">
        <v>2791</v>
      </c>
      <c r="Q79" s="42"/>
      <c r="R79" s="44" t="s">
        <v>13</v>
      </c>
      <c r="S79" s="62">
        <v>2882</v>
      </c>
      <c r="T79" s="62" t="str">
        <f t="shared" si="98"/>
        <v>-</v>
      </c>
      <c r="U79" s="62" t="str">
        <f t="shared" si="99"/>
        <v>-</v>
      </c>
      <c r="V79" s="62" t="e">
        <f t="shared" si="100"/>
        <v>#VALUE!</v>
      </c>
      <c r="W79" s="231">
        <v>96.59</v>
      </c>
      <c r="Y79" s="62">
        <v>6</v>
      </c>
      <c r="Z79" s="42"/>
      <c r="AA79" s="44" t="s">
        <v>13</v>
      </c>
      <c r="AB79" s="62">
        <v>2791</v>
      </c>
      <c r="AC79" s="42"/>
      <c r="AD79" s="44" t="s">
        <v>13</v>
      </c>
      <c r="AE79" s="62">
        <v>2882</v>
      </c>
      <c r="AF79" s="62" t="str">
        <f t="shared" si="101"/>
        <v>-</v>
      </c>
      <c r="AG79" s="62" t="str">
        <f t="shared" si="102"/>
        <v>-</v>
      </c>
      <c r="AH79" s="62" t="e">
        <f t="shared" si="103"/>
        <v>#VALUE!</v>
      </c>
      <c r="AI79" s="231">
        <v>96.59</v>
      </c>
      <c r="AK79" s="62">
        <v>6</v>
      </c>
      <c r="AL79" s="42"/>
      <c r="AM79" s="44" t="s">
        <v>13</v>
      </c>
      <c r="AN79" s="62">
        <v>2791</v>
      </c>
      <c r="AO79" s="42"/>
      <c r="AP79" s="44" t="s">
        <v>13</v>
      </c>
      <c r="AQ79" s="62">
        <v>2882</v>
      </c>
      <c r="AR79" s="62" t="str">
        <f t="shared" si="104"/>
        <v>-</v>
      </c>
      <c r="AS79" s="62" t="str">
        <f t="shared" si="105"/>
        <v>-</v>
      </c>
      <c r="AT79" s="62" t="e">
        <f t="shared" si="106"/>
        <v>#VALUE!</v>
      </c>
      <c r="AU79" s="231">
        <v>96.59</v>
      </c>
      <c r="AW79" s="62">
        <v>6</v>
      </c>
      <c r="AX79" s="42"/>
      <c r="AY79" s="44" t="s">
        <v>13</v>
      </c>
      <c r="AZ79" s="62">
        <v>2791</v>
      </c>
      <c r="BA79" s="42"/>
      <c r="BB79" s="44" t="s">
        <v>13</v>
      </c>
      <c r="BC79" s="62">
        <v>2882</v>
      </c>
      <c r="BD79" s="62" t="str">
        <f t="shared" si="107"/>
        <v>-</v>
      </c>
      <c r="BE79" s="62" t="str">
        <f t="shared" si="108"/>
        <v>-</v>
      </c>
      <c r="BF79" s="62" t="e">
        <f t="shared" si="109"/>
        <v>#VALUE!</v>
      </c>
      <c r="BG79" s="231">
        <v>96.59</v>
      </c>
    </row>
    <row r="80" spans="1:59" x14ac:dyDescent="0.3">
      <c r="A80" s="62">
        <v>7</v>
      </c>
      <c r="B80" s="42"/>
      <c r="C80" s="44" t="s">
        <v>13</v>
      </c>
      <c r="D80" s="62">
        <v>2886</v>
      </c>
      <c r="E80" s="42"/>
      <c r="F80" s="44" t="s">
        <v>13</v>
      </c>
      <c r="G80" s="62">
        <v>2953</v>
      </c>
      <c r="H80" s="62" t="str">
        <f t="shared" si="95"/>
        <v>-</v>
      </c>
      <c r="I80" s="62" t="str">
        <f t="shared" si="96"/>
        <v>-</v>
      </c>
      <c r="J80" s="62" t="e">
        <f t="shared" si="97"/>
        <v>#VALUE!</v>
      </c>
      <c r="K80" s="231">
        <v>69.58</v>
      </c>
      <c r="M80" s="62">
        <v>7</v>
      </c>
      <c r="N80" s="42"/>
      <c r="O80" s="44" t="s">
        <v>13</v>
      </c>
      <c r="P80" s="62">
        <v>2886</v>
      </c>
      <c r="Q80" s="42"/>
      <c r="R80" s="44" t="s">
        <v>13</v>
      </c>
      <c r="S80" s="62">
        <v>2953</v>
      </c>
      <c r="T80" s="62" t="str">
        <f t="shared" si="98"/>
        <v>-</v>
      </c>
      <c r="U80" s="62" t="str">
        <f t="shared" si="99"/>
        <v>-</v>
      </c>
      <c r="V80" s="62" t="e">
        <f t="shared" si="100"/>
        <v>#VALUE!</v>
      </c>
      <c r="W80" s="231">
        <v>69.58</v>
      </c>
      <c r="Y80" s="62">
        <v>7</v>
      </c>
      <c r="Z80" s="42"/>
      <c r="AA80" s="44" t="s">
        <v>13</v>
      </c>
      <c r="AB80" s="62">
        <v>2886</v>
      </c>
      <c r="AC80" s="42"/>
      <c r="AD80" s="44" t="s">
        <v>13</v>
      </c>
      <c r="AE80" s="62">
        <v>2953</v>
      </c>
      <c r="AF80" s="62" t="str">
        <f t="shared" si="101"/>
        <v>-</v>
      </c>
      <c r="AG80" s="62" t="str">
        <f t="shared" si="102"/>
        <v>-</v>
      </c>
      <c r="AH80" s="62" t="e">
        <f t="shared" si="103"/>
        <v>#VALUE!</v>
      </c>
      <c r="AI80" s="231">
        <v>69.58</v>
      </c>
      <c r="AK80" s="62">
        <v>7</v>
      </c>
      <c r="AL80" s="42"/>
      <c r="AM80" s="44" t="s">
        <v>13</v>
      </c>
      <c r="AN80" s="62">
        <v>2886</v>
      </c>
      <c r="AO80" s="42"/>
      <c r="AP80" s="44" t="s">
        <v>13</v>
      </c>
      <c r="AQ80" s="62">
        <v>2953</v>
      </c>
      <c r="AR80" s="62" t="str">
        <f t="shared" si="104"/>
        <v>-</v>
      </c>
      <c r="AS80" s="62" t="str">
        <f t="shared" si="105"/>
        <v>-</v>
      </c>
      <c r="AT80" s="62" t="e">
        <f t="shared" si="106"/>
        <v>#VALUE!</v>
      </c>
      <c r="AU80" s="231">
        <v>69.58</v>
      </c>
      <c r="AW80" s="62">
        <v>7</v>
      </c>
      <c r="AX80" s="42"/>
      <c r="AY80" s="44" t="s">
        <v>13</v>
      </c>
      <c r="AZ80" s="62">
        <v>2886</v>
      </c>
      <c r="BA80" s="42"/>
      <c r="BB80" s="44" t="s">
        <v>13</v>
      </c>
      <c r="BC80" s="62">
        <v>2953</v>
      </c>
      <c r="BD80" s="62" t="str">
        <f t="shared" si="107"/>
        <v>-</v>
      </c>
      <c r="BE80" s="62" t="str">
        <f t="shared" si="108"/>
        <v>-</v>
      </c>
      <c r="BF80" s="62" t="e">
        <f t="shared" si="109"/>
        <v>#VALUE!</v>
      </c>
      <c r="BG80" s="231">
        <v>69.58</v>
      </c>
    </row>
    <row r="81" spans="1:59" x14ac:dyDescent="0.3">
      <c r="A81" s="62">
        <v>8</v>
      </c>
      <c r="B81" s="42"/>
      <c r="C81" s="44" t="s">
        <v>13</v>
      </c>
      <c r="D81" s="62">
        <v>2947</v>
      </c>
      <c r="E81" s="42"/>
      <c r="F81" s="44" t="s">
        <v>13</v>
      </c>
      <c r="G81" s="62">
        <v>3018</v>
      </c>
      <c r="H81" s="62" t="str">
        <f t="shared" si="95"/>
        <v>-</v>
      </c>
      <c r="I81" s="62" t="str">
        <f t="shared" si="96"/>
        <v>-</v>
      </c>
      <c r="J81" s="62" t="e">
        <f t="shared" si="97"/>
        <v>#VALUE!</v>
      </c>
      <c r="K81" s="231">
        <v>70.05</v>
      </c>
      <c r="M81" s="62">
        <v>8</v>
      </c>
      <c r="N81" s="42"/>
      <c r="O81" s="44" t="s">
        <v>13</v>
      </c>
      <c r="P81" s="62">
        <v>2947</v>
      </c>
      <c r="Q81" s="42"/>
      <c r="R81" s="44" t="s">
        <v>13</v>
      </c>
      <c r="S81" s="62">
        <v>3018</v>
      </c>
      <c r="T81" s="62" t="str">
        <f t="shared" si="98"/>
        <v>-</v>
      </c>
      <c r="U81" s="62" t="str">
        <f t="shared" si="99"/>
        <v>-</v>
      </c>
      <c r="V81" s="62" t="e">
        <f t="shared" si="100"/>
        <v>#VALUE!</v>
      </c>
      <c r="W81" s="231">
        <v>70.05</v>
      </c>
      <c r="Y81" s="62">
        <v>8</v>
      </c>
      <c r="Z81" s="42"/>
      <c r="AA81" s="44" t="s">
        <v>13</v>
      </c>
      <c r="AB81" s="62">
        <v>2947</v>
      </c>
      <c r="AC81" s="42"/>
      <c r="AD81" s="44" t="s">
        <v>13</v>
      </c>
      <c r="AE81" s="62">
        <v>3018</v>
      </c>
      <c r="AF81" s="62" t="str">
        <f t="shared" si="101"/>
        <v>-</v>
      </c>
      <c r="AG81" s="62" t="str">
        <f t="shared" si="102"/>
        <v>-</v>
      </c>
      <c r="AH81" s="62" t="e">
        <f t="shared" si="103"/>
        <v>#VALUE!</v>
      </c>
      <c r="AI81" s="231">
        <v>70.05</v>
      </c>
      <c r="AK81" s="62">
        <v>8</v>
      </c>
      <c r="AL81" s="42"/>
      <c r="AM81" s="44" t="s">
        <v>13</v>
      </c>
      <c r="AN81" s="62">
        <v>2947</v>
      </c>
      <c r="AO81" s="42"/>
      <c r="AP81" s="44" t="s">
        <v>13</v>
      </c>
      <c r="AQ81" s="62">
        <v>3018</v>
      </c>
      <c r="AR81" s="62" t="str">
        <f t="shared" si="104"/>
        <v>-</v>
      </c>
      <c r="AS81" s="62" t="str">
        <f t="shared" si="105"/>
        <v>-</v>
      </c>
      <c r="AT81" s="62" t="e">
        <f t="shared" si="106"/>
        <v>#VALUE!</v>
      </c>
      <c r="AU81" s="231">
        <v>70.05</v>
      </c>
      <c r="AW81" s="62">
        <v>8</v>
      </c>
      <c r="AX81" s="42"/>
      <c r="AY81" s="44" t="s">
        <v>13</v>
      </c>
      <c r="AZ81" s="62">
        <v>2947</v>
      </c>
      <c r="BA81" s="42"/>
      <c r="BB81" s="44" t="s">
        <v>13</v>
      </c>
      <c r="BC81" s="62">
        <v>3018</v>
      </c>
      <c r="BD81" s="62" t="str">
        <f t="shared" si="107"/>
        <v>-</v>
      </c>
      <c r="BE81" s="62" t="str">
        <f t="shared" si="108"/>
        <v>-</v>
      </c>
      <c r="BF81" s="62" t="e">
        <f t="shared" si="109"/>
        <v>#VALUE!</v>
      </c>
      <c r="BG81" s="231">
        <v>70.05</v>
      </c>
    </row>
    <row r="82" spans="1:59" x14ac:dyDescent="0.3">
      <c r="A82" s="62">
        <v>9</v>
      </c>
      <c r="B82" s="42"/>
      <c r="C82" s="44" t="s">
        <v>13</v>
      </c>
      <c r="D82" s="62">
        <v>2973</v>
      </c>
      <c r="E82" s="42"/>
      <c r="F82" s="44" t="s">
        <v>13</v>
      </c>
      <c r="G82" s="62">
        <v>3023</v>
      </c>
      <c r="H82" s="62" t="str">
        <f t="shared" si="95"/>
        <v>-</v>
      </c>
      <c r="I82" s="62" t="str">
        <f t="shared" si="96"/>
        <v>-</v>
      </c>
      <c r="J82" s="62" t="e">
        <f t="shared" si="97"/>
        <v>#VALUE!</v>
      </c>
      <c r="K82" s="231">
        <v>31.2</v>
      </c>
      <c r="M82" s="62">
        <v>9</v>
      </c>
      <c r="N82" s="42"/>
      <c r="O82" s="44" t="s">
        <v>13</v>
      </c>
      <c r="P82" s="62">
        <v>2973</v>
      </c>
      <c r="Q82" s="42"/>
      <c r="R82" s="44" t="s">
        <v>13</v>
      </c>
      <c r="S82" s="62">
        <v>3023</v>
      </c>
      <c r="T82" s="62" t="str">
        <f t="shared" si="98"/>
        <v>-</v>
      </c>
      <c r="U82" s="62" t="str">
        <f t="shared" si="99"/>
        <v>-</v>
      </c>
      <c r="V82" s="62" t="e">
        <f t="shared" si="100"/>
        <v>#VALUE!</v>
      </c>
      <c r="W82" s="231">
        <v>31.2</v>
      </c>
      <c r="Y82" s="62">
        <v>9</v>
      </c>
      <c r="Z82" s="42"/>
      <c r="AA82" s="44" t="s">
        <v>13</v>
      </c>
      <c r="AB82" s="62">
        <v>2973</v>
      </c>
      <c r="AC82" s="42"/>
      <c r="AD82" s="44" t="s">
        <v>13</v>
      </c>
      <c r="AE82" s="62">
        <v>3023</v>
      </c>
      <c r="AF82" s="62" t="str">
        <f t="shared" si="101"/>
        <v>-</v>
      </c>
      <c r="AG82" s="62" t="str">
        <f t="shared" si="102"/>
        <v>-</v>
      </c>
      <c r="AH82" s="62" t="e">
        <f t="shared" si="103"/>
        <v>#VALUE!</v>
      </c>
      <c r="AI82" s="231">
        <v>31.2</v>
      </c>
      <c r="AK82" s="62">
        <v>9</v>
      </c>
      <c r="AL82" s="42"/>
      <c r="AM82" s="44" t="s">
        <v>13</v>
      </c>
      <c r="AN82" s="62">
        <v>2973</v>
      </c>
      <c r="AO82" s="42"/>
      <c r="AP82" s="44" t="s">
        <v>13</v>
      </c>
      <c r="AQ82" s="62">
        <v>3023</v>
      </c>
      <c r="AR82" s="62" t="str">
        <f t="shared" si="104"/>
        <v>-</v>
      </c>
      <c r="AS82" s="62" t="str">
        <f t="shared" si="105"/>
        <v>-</v>
      </c>
      <c r="AT82" s="62" t="e">
        <f t="shared" si="106"/>
        <v>#VALUE!</v>
      </c>
      <c r="AU82" s="231">
        <v>31.2</v>
      </c>
      <c r="AW82" s="62">
        <v>9</v>
      </c>
      <c r="AX82" s="42"/>
      <c r="AY82" s="44" t="s">
        <v>13</v>
      </c>
      <c r="AZ82" s="62">
        <v>2973</v>
      </c>
      <c r="BA82" s="42"/>
      <c r="BB82" s="44" t="s">
        <v>13</v>
      </c>
      <c r="BC82" s="62">
        <v>3023</v>
      </c>
      <c r="BD82" s="62" t="str">
        <f t="shared" si="107"/>
        <v>-</v>
      </c>
      <c r="BE82" s="62" t="str">
        <f t="shared" si="108"/>
        <v>-</v>
      </c>
      <c r="BF82" s="62" t="e">
        <f t="shared" si="109"/>
        <v>#VALUE!</v>
      </c>
      <c r="BG82" s="231">
        <v>31.2</v>
      </c>
    </row>
    <row r="83" spans="1:59" s="106" customFormat="1" x14ac:dyDescent="0.3">
      <c r="A83" s="62">
        <v>10</v>
      </c>
      <c r="B83" s="42"/>
      <c r="C83" s="44" t="s">
        <v>13</v>
      </c>
      <c r="D83" s="62">
        <v>3005</v>
      </c>
      <c r="E83" s="42"/>
      <c r="F83" s="44" t="s">
        <v>13</v>
      </c>
      <c r="G83" s="62">
        <v>3047</v>
      </c>
      <c r="H83" s="62" t="str">
        <f t="shared" si="95"/>
        <v>-</v>
      </c>
      <c r="I83" s="62" t="str">
        <f t="shared" si="96"/>
        <v>-</v>
      </c>
      <c r="J83" s="62" t="e">
        <f t="shared" si="97"/>
        <v>#VALUE!</v>
      </c>
      <c r="K83" s="231">
        <v>34.32</v>
      </c>
      <c r="M83" s="62">
        <v>10</v>
      </c>
      <c r="N83" s="42"/>
      <c r="O83" s="44" t="s">
        <v>13</v>
      </c>
      <c r="P83" s="62">
        <v>3005</v>
      </c>
      <c r="Q83" s="42"/>
      <c r="R83" s="44" t="s">
        <v>13</v>
      </c>
      <c r="S83" s="62">
        <v>3047</v>
      </c>
      <c r="T83" s="62" t="str">
        <f t="shared" si="98"/>
        <v>-</v>
      </c>
      <c r="U83" s="62" t="str">
        <f t="shared" si="99"/>
        <v>-</v>
      </c>
      <c r="V83" s="62" t="e">
        <f t="shared" si="100"/>
        <v>#VALUE!</v>
      </c>
      <c r="W83" s="231">
        <v>34.32</v>
      </c>
      <c r="Y83" s="62">
        <v>10</v>
      </c>
      <c r="Z83" s="42"/>
      <c r="AA83" s="44" t="s">
        <v>13</v>
      </c>
      <c r="AB83" s="62">
        <v>3005</v>
      </c>
      <c r="AC83" s="42"/>
      <c r="AD83" s="44" t="s">
        <v>13</v>
      </c>
      <c r="AE83" s="62">
        <v>3047</v>
      </c>
      <c r="AF83" s="62" t="str">
        <f t="shared" si="101"/>
        <v>-</v>
      </c>
      <c r="AG83" s="62" t="str">
        <f t="shared" si="102"/>
        <v>-</v>
      </c>
      <c r="AH83" s="62" t="e">
        <f t="shared" si="103"/>
        <v>#VALUE!</v>
      </c>
      <c r="AI83" s="231">
        <v>34.32</v>
      </c>
      <c r="AK83" s="62">
        <v>10</v>
      </c>
      <c r="AL83" s="42"/>
      <c r="AM83" s="44" t="s">
        <v>13</v>
      </c>
      <c r="AN83" s="62">
        <v>3005</v>
      </c>
      <c r="AO83" s="42"/>
      <c r="AP83" s="44" t="s">
        <v>13</v>
      </c>
      <c r="AQ83" s="62">
        <v>3047</v>
      </c>
      <c r="AR83" s="62" t="str">
        <f t="shared" si="104"/>
        <v>-</v>
      </c>
      <c r="AS83" s="62" t="str">
        <f t="shared" si="105"/>
        <v>-</v>
      </c>
      <c r="AT83" s="62" t="e">
        <f t="shared" si="106"/>
        <v>#VALUE!</v>
      </c>
      <c r="AU83" s="231">
        <v>34.32</v>
      </c>
      <c r="AW83" s="62">
        <v>10</v>
      </c>
      <c r="AX83" s="42"/>
      <c r="AY83" s="44" t="s">
        <v>13</v>
      </c>
      <c r="AZ83" s="62">
        <v>3005</v>
      </c>
      <c r="BA83" s="42"/>
      <c r="BB83" s="44" t="s">
        <v>13</v>
      </c>
      <c r="BC83" s="62">
        <v>3047</v>
      </c>
      <c r="BD83" s="62" t="str">
        <f t="shared" si="107"/>
        <v>-</v>
      </c>
      <c r="BE83" s="62" t="str">
        <f t="shared" si="108"/>
        <v>-</v>
      </c>
      <c r="BF83" s="62" t="e">
        <f t="shared" si="109"/>
        <v>#VALUE!</v>
      </c>
      <c r="BG83" s="231">
        <v>34.32</v>
      </c>
    </row>
    <row r="84" spans="1:59" s="106" customFormat="1" x14ac:dyDescent="0.3">
      <c r="A84" s="179">
        <v>11</v>
      </c>
      <c r="B84" s="232"/>
      <c r="C84" s="44" t="s">
        <v>13</v>
      </c>
      <c r="D84" s="233">
        <v>3028</v>
      </c>
      <c r="E84" s="234"/>
      <c r="F84" s="44" t="s">
        <v>13</v>
      </c>
      <c r="G84" s="233">
        <v>3067</v>
      </c>
      <c r="H84" s="62" t="str">
        <f t="shared" si="95"/>
        <v>-</v>
      </c>
      <c r="I84" s="62" t="str">
        <f t="shared" si="96"/>
        <v>-</v>
      </c>
      <c r="J84" s="62" t="e">
        <f t="shared" si="97"/>
        <v>#VALUE!</v>
      </c>
      <c r="K84" s="235">
        <v>18.86</v>
      </c>
      <c r="M84" s="179">
        <v>11</v>
      </c>
      <c r="N84" s="232"/>
      <c r="O84" s="44" t="s">
        <v>13</v>
      </c>
      <c r="P84" s="233">
        <v>3028</v>
      </c>
      <c r="Q84" s="234"/>
      <c r="R84" s="44" t="s">
        <v>13</v>
      </c>
      <c r="S84" s="233">
        <v>3067</v>
      </c>
      <c r="T84" s="62" t="str">
        <f t="shared" si="98"/>
        <v>-</v>
      </c>
      <c r="U84" s="62" t="str">
        <f t="shared" si="99"/>
        <v>-</v>
      </c>
      <c r="V84" s="62" t="e">
        <f t="shared" si="100"/>
        <v>#VALUE!</v>
      </c>
      <c r="W84" s="235">
        <v>18.86</v>
      </c>
      <c r="Y84" s="179">
        <v>11</v>
      </c>
      <c r="Z84" s="232"/>
      <c r="AA84" s="44" t="s">
        <v>13</v>
      </c>
      <c r="AB84" s="233">
        <v>3028</v>
      </c>
      <c r="AC84" s="234"/>
      <c r="AD84" s="44" t="s">
        <v>13</v>
      </c>
      <c r="AE84" s="233">
        <v>3067</v>
      </c>
      <c r="AF84" s="62" t="str">
        <f t="shared" si="101"/>
        <v>-</v>
      </c>
      <c r="AG84" s="62" t="str">
        <f t="shared" si="102"/>
        <v>-</v>
      </c>
      <c r="AH84" s="62" t="e">
        <f t="shared" si="103"/>
        <v>#VALUE!</v>
      </c>
      <c r="AI84" s="235">
        <v>18.86</v>
      </c>
      <c r="AK84" s="179">
        <v>11</v>
      </c>
      <c r="AL84" s="232"/>
      <c r="AM84" s="44" t="s">
        <v>13</v>
      </c>
      <c r="AN84" s="233">
        <v>3028</v>
      </c>
      <c r="AO84" s="234"/>
      <c r="AP84" s="44" t="s">
        <v>13</v>
      </c>
      <c r="AQ84" s="233">
        <v>3067</v>
      </c>
      <c r="AR84" s="62" t="str">
        <f t="shared" si="104"/>
        <v>-</v>
      </c>
      <c r="AS84" s="62" t="str">
        <f t="shared" si="105"/>
        <v>-</v>
      </c>
      <c r="AT84" s="62" t="e">
        <f t="shared" si="106"/>
        <v>#VALUE!</v>
      </c>
      <c r="AU84" s="235">
        <v>18.86</v>
      </c>
      <c r="AW84" s="179">
        <v>11</v>
      </c>
      <c r="AX84" s="232"/>
      <c r="AY84" s="44" t="s">
        <v>13</v>
      </c>
      <c r="AZ84" s="233">
        <v>3028</v>
      </c>
      <c r="BA84" s="234"/>
      <c r="BB84" s="44" t="s">
        <v>13</v>
      </c>
      <c r="BC84" s="233">
        <v>3067</v>
      </c>
      <c r="BD84" s="62" t="str">
        <f t="shared" si="107"/>
        <v>-</v>
      </c>
      <c r="BE84" s="62" t="str">
        <f t="shared" si="108"/>
        <v>-</v>
      </c>
      <c r="BF84" s="62" t="e">
        <f t="shared" si="109"/>
        <v>#VALUE!</v>
      </c>
      <c r="BG84" s="235">
        <v>18.86</v>
      </c>
    </row>
    <row r="85" spans="1:59" x14ac:dyDescent="0.3">
      <c r="A85" s="214"/>
      <c r="B85" s="282" t="s">
        <v>246</v>
      </c>
      <c r="C85" s="283"/>
      <c r="D85" s="283"/>
      <c r="E85" s="283"/>
      <c r="F85" s="283"/>
      <c r="G85" s="283"/>
      <c r="H85" s="283"/>
      <c r="I85" s="283"/>
      <c r="J85" s="283"/>
      <c r="K85" s="284"/>
      <c r="M85" s="214"/>
      <c r="N85" s="282" t="s">
        <v>246</v>
      </c>
      <c r="O85" s="283"/>
      <c r="P85" s="283"/>
      <c r="Q85" s="283"/>
      <c r="R85" s="283"/>
      <c r="S85" s="283"/>
      <c r="T85" s="283"/>
      <c r="U85" s="283"/>
      <c r="V85" s="283"/>
      <c r="W85" s="284"/>
      <c r="Y85" s="214"/>
      <c r="Z85" s="282" t="s">
        <v>246</v>
      </c>
      <c r="AA85" s="283"/>
      <c r="AB85" s="283"/>
      <c r="AC85" s="283"/>
      <c r="AD85" s="283"/>
      <c r="AE85" s="283"/>
      <c r="AF85" s="283"/>
      <c r="AG85" s="283"/>
      <c r="AH85" s="283"/>
      <c r="AI85" s="284"/>
      <c r="AK85" s="214"/>
      <c r="AL85" s="282" t="s">
        <v>246</v>
      </c>
      <c r="AM85" s="283"/>
      <c r="AN85" s="283"/>
      <c r="AO85" s="283"/>
      <c r="AP85" s="283"/>
      <c r="AQ85" s="283"/>
      <c r="AR85" s="283"/>
      <c r="AS85" s="283"/>
      <c r="AT85" s="283"/>
      <c r="AU85" s="284"/>
      <c r="AW85" s="214"/>
      <c r="AX85" s="282" t="s">
        <v>246</v>
      </c>
      <c r="AY85" s="283"/>
      <c r="AZ85" s="283"/>
      <c r="BA85" s="283"/>
      <c r="BB85" s="283"/>
      <c r="BC85" s="283"/>
      <c r="BD85" s="283"/>
      <c r="BE85" s="283"/>
      <c r="BF85" s="283"/>
      <c r="BG85" s="284"/>
    </row>
    <row r="86" spans="1:59" x14ac:dyDescent="0.3">
      <c r="A86" s="216"/>
      <c r="B86" s="322" t="s">
        <v>239</v>
      </c>
      <c r="C86" s="323"/>
      <c r="D86" s="324"/>
      <c r="E86" s="322" t="s">
        <v>47</v>
      </c>
      <c r="F86" s="323"/>
      <c r="G86" s="324"/>
      <c r="H86" s="322" t="s">
        <v>240</v>
      </c>
      <c r="I86" s="323"/>
      <c r="J86" s="323"/>
      <c r="K86" s="324"/>
      <c r="M86" s="216"/>
      <c r="N86" s="322" t="s">
        <v>239</v>
      </c>
      <c r="O86" s="323"/>
      <c r="P86" s="324"/>
      <c r="Q86" s="322" t="s">
        <v>47</v>
      </c>
      <c r="R86" s="323"/>
      <c r="S86" s="324"/>
      <c r="T86" s="322" t="s">
        <v>240</v>
      </c>
      <c r="U86" s="323"/>
      <c r="V86" s="323"/>
      <c r="W86" s="324"/>
      <c r="Y86" s="216"/>
      <c r="Z86" s="322" t="s">
        <v>239</v>
      </c>
      <c r="AA86" s="323"/>
      <c r="AB86" s="324"/>
      <c r="AC86" s="322" t="s">
        <v>47</v>
      </c>
      <c r="AD86" s="323"/>
      <c r="AE86" s="324"/>
      <c r="AF86" s="322" t="s">
        <v>240</v>
      </c>
      <c r="AG86" s="323"/>
      <c r="AH86" s="323"/>
      <c r="AI86" s="324"/>
      <c r="AK86" s="216"/>
      <c r="AL86" s="322" t="s">
        <v>239</v>
      </c>
      <c r="AM86" s="323"/>
      <c r="AN86" s="324"/>
      <c r="AO86" s="322" t="s">
        <v>47</v>
      </c>
      <c r="AP86" s="323"/>
      <c r="AQ86" s="324"/>
      <c r="AR86" s="322" t="s">
        <v>240</v>
      </c>
      <c r="AS86" s="323"/>
      <c r="AT86" s="323"/>
      <c r="AU86" s="324"/>
      <c r="AW86" s="216"/>
      <c r="AX86" s="322" t="s">
        <v>239</v>
      </c>
      <c r="AY86" s="323"/>
      <c r="AZ86" s="324"/>
      <c r="BA86" s="322" t="s">
        <v>47</v>
      </c>
      <c r="BB86" s="323"/>
      <c r="BC86" s="324"/>
      <c r="BD86" s="322" t="s">
        <v>240</v>
      </c>
      <c r="BE86" s="323"/>
      <c r="BF86" s="323"/>
      <c r="BG86" s="324"/>
    </row>
    <row r="87" spans="1:59" ht="43.2" x14ac:dyDescent="0.3">
      <c r="A87" s="59" t="s">
        <v>0</v>
      </c>
      <c r="B87" s="57" t="s">
        <v>241</v>
      </c>
      <c r="C87" s="57" t="s">
        <v>226</v>
      </c>
      <c r="D87" s="57" t="s">
        <v>50</v>
      </c>
      <c r="E87" s="57" t="s">
        <v>241</v>
      </c>
      <c r="F87" s="57" t="s">
        <v>228</v>
      </c>
      <c r="G87" s="57" t="s">
        <v>50</v>
      </c>
      <c r="H87" s="57" t="s">
        <v>242</v>
      </c>
      <c r="I87" s="57" t="s">
        <v>243</v>
      </c>
      <c r="J87" s="57" t="s">
        <v>244</v>
      </c>
      <c r="K87" s="57" t="s">
        <v>245</v>
      </c>
      <c r="M87" s="59" t="s">
        <v>0</v>
      </c>
      <c r="N87" s="57" t="s">
        <v>241</v>
      </c>
      <c r="O87" s="57" t="s">
        <v>226</v>
      </c>
      <c r="P87" s="57" t="s">
        <v>50</v>
      </c>
      <c r="Q87" s="57" t="s">
        <v>241</v>
      </c>
      <c r="R87" s="57" t="s">
        <v>228</v>
      </c>
      <c r="S87" s="57" t="s">
        <v>50</v>
      </c>
      <c r="T87" s="57" t="s">
        <v>242</v>
      </c>
      <c r="U87" s="57" t="s">
        <v>243</v>
      </c>
      <c r="V87" s="57" t="s">
        <v>244</v>
      </c>
      <c r="W87" s="57" t="s">
        <v>245</v>
      </c>
      <c r="Y87" s="59" t="s">
        <v>0</v>
      </c>
      <c r="Z87" s="57" t="s">
        <v>241</v>
      </c>
      <c r="AA87" s="57" t="s">
        <v>226</v>
      </c>
      <c r="AB87" s="57" t="s">
        <v>50</v>
      </c>
      <c r="AC87" s="57" t="s">
        <v>241</v>
      </c>
      <c r="AD87" s="57" t="s">
        <v>228</v>
      </c>
      <c r="AE87" s="57" t="s">
        <v>50</v>
      </c>
      <c r="AF87" s="57" t="s">
        <v>242</v>
      </c>
      <c r="AG87" s="57" t="s">
        <v>243</v>
      </c>
      <c r="AH87" s="57" t="s">
        <v>244</v>
      </c>
      <c r="AI87" s="57" t="s">
        <v>245</v>
      </c>
      <c r="AK87" s="59" t="s">
        <v>0</v>
      </c>
      <c r="AL87" s="57" t="s">
        <v>241</v>
      </c>
      <c r="AM87" s="57" t="s">
        <v>226</v>
      </c>
      <c r="AN87" s="57" t="s">
        <v>50</v>
      </c>
      <c r="AO87" s="57" t="s">
        <v>241</v>
      </c>
      <c r="AP87" s="57" t="s">
        <v>228</v>
      </c>
      <c r="AQ87" s="57" t="s">
        <v>50</v>
      </c>
      <c r="AR87" s="57" t="s">
        <v>242</v>
      </c>
      <c r="AS87" s="57" t="s">
        <v>243</v>
      </c>
      <c r="AT87" s="57" t="s">
        <v>244</v>
      </c>
      <c r="AU87" s="57" t="s">
        <v>245</v>
      </c>
      <c r="AW87" s="59" t="s">
        <v>0</v>
      </c>
      <c r="AX87" s="57" t="s">
        <v>241</v>
      </c>
      <c r="AY87" s="57" t="s">
        <v>226</v>
      </c>
      <c r="AZ87" s="57" t="s">
        <v>50</v>
      </c>
      <c r="BA87" s="57" t="s">
        <v>241</v>
      </c>
      <c r="BB87" s="57" t="s">
        <v>228</v>
      </c>
      <c r="BC87" s="57" t="s">
        <v>50</v>
      </c>
      <c r="BD87" s="57" t="s">
        <v>242</v>
      </c>
      <c r="BE87" s="57" t="s">
        <v>243</v>
      </c>
      <c r="BF87" s="57" t="s">
        <v>244</v>
      </c>
      <c r="BG87" s="57" t="s">
        <v>245</v>
      </c>
    </row>
    <row r="88" spans="1:59" x14ac:dyDescent="0.3">
      <c r="A88" s="59">
        <v>2</v>
      </c>
      <c r="B88" s="41"/>
      <c r="C88" s="43" t="s">
        <v>13</v>
      </c>
      <c r="D88" s="59">
        <v>2047</v>
      </c>
      <c r="E88" s="41"/>
      <c r="F88" s="43" t="s">
        <v>13</v>
      </c>
      <c r="G88" s="59">
        <v>2266</v>
      </c>
      <c r="H88" s="59" t="str">
        <f>C88</f>
        <v>-</v>
      </c>
      <c r="I88" s="59" t="str">
        <f>F88</f>
        <v>-</v>
      </c>
      <c r="J88" s="59" t="e">
        <f>I88-H88</f>
        <v>#VALUE!</v>
      </c>
      <c r="K88" s="229">
        <v>231.9</v>
      </c>
      <c r="M88" s="59">
        <v>2</v>
      </c>
      <c r="N88" s="41"/>
      <c r="O88" s="43" t="s">
        <v>13</v>
      </c>
      <c r="P88" s="59">
        <v>2047</v>
      </c>
      <c r="Q88" s="41"/>
      <c r="R88" s="43" t="s">
        <v>13</v>
      </c>
      <c r="S88" s="59">
        <v>2266</v>
      </c>
      <c r="T88" s="59" t="str">
        <f>O88</f>
        <v>-</v>
      </c>
      <c r="U88" s="59" t="str">
        <f>R88</f>
        <v>-</v>
      </c>
      <c r="V88" s="59" t="e">
        <f>U88-T88</f>
        <v>#VALUE!</v>
      </c>
      <c r="W88" s="229">
        <v>231.9</v>
      </c>
      <c r="Y88" s="59">
        <v>2</v>
      </c>
      <c r="Z88" s="41"/>
      <c r="AA88" s="43" t="s">
        <v>13</v>
      </c>
      <c r="AB88" s="59">
        <v>2047</v>
      </c>
      <c r="AC88" s="41"/>
      <c r="AD88" s="43" t="s">
        <v>13</v>
      </c>
      <c r="AE88" s="59">
        <v>2266</v>
      </c>
      <c r="AF88" s="59" t="str">
        <f>AA88</f>
        <v>-</v>
      </c>
      <c r="AG88" s="59" t="str">
        <f>AD88</f>
        <v>-</v>
      </c>
      <c r="AH88" s="59" t="e">
        <f>AG88-AF88</f>
        <v>#VALUE!</v>
      </c>
      <c r="AI88" s="229">
        <v>231.9</v>
      </c>
      <c r="AK88" s="59">
        <v>2</v>
      </c>
      <c r="AL88" s="41"/>
      <c r="AM88" s="43" t="s">
        <v>13</v>
      </c>
      <c r="AN88" s="59">
        <v>2047</v>
      </c>
      <c r="AO88" s="41"/>
      <c r="AP88" s="43" t="s">
        <v>13</v>
      </c>
      <c r="AQ88" s="59">
        <v>2266</v>
      </c>
      <c r="AR88" s="59" t="str">
        <f>AM88</f>
        <v>-</v>
      </c>
      <c r="AS88" s="59" t="str">
        <f>AP88</f>
        <v>-</v>
      </c>
      <c r="AT88" s="59" t="e">
        <f>AS88-AR88</f>
        <v>#VALUE!</v>
      </c>
      <c r="AU88" s="229">
        <v>231.9</v>
      </c>
      <c r="AW88" s="59">
        <v>2</v>
      </c>
      <c r="AX88" s="41"/>
      <c r="AY88" s="43" t="s">
        <v>13</v>
      </c>
      <c r="AZ88" s="59">
        <v>2047</v>
      </c>
      <c r="BA88" s="41"/>
      <c r="BB88" s="43" t="s">
        <v>13</v>
      </c>
      <c r="BC88" s="59">
        <v>2266</v>
      </c>
      <c r="BD88" s="59" t="str">
        <f>AY88</f>
        <v>-</v>
      </c>
      <c r="BE88" s="59" t="str">
        <f>BB88</f>
        <v>-</v>
      </c>
      <c r="BF88" s="59" t="e">
        <f>BE88-BD88</f>
        <v>#VALUE!</v>
      </c>
      <c r="BG88" s="229">
        <v>231.9</v>
      </c>
    </row>
    <row r="89" spans="1:59" x14ac:dyDescent="0.3">
      <c r="A89" s="62">
        <v>3</v>
      </c>
      <c r="B89" s="42"/>
      <c r="C89" s="44" t="s">
        <v>13</v>
      </c>
      <c r="D89" s="62">
        <v>2286</v>
      </c>
      <c r="E89" s="42"/>
      <c r="F89" s="44" t="s">
        <v>13</v>
      </c>
      <c r="G89" s="62">
        <v>2406</v>
      </c>
      <c r="H89" s="59" t="str">
        <f t="shared" ref="H89:H94" si="110">C89</f>
        <v>-</v>
      </c>
      <c r="I89" s="59" t="str">
        <f t="shared" ref="I89:I94" si="111">F89</f>
        <v>-</v>
      </c>
      <c r="J89" s="59" t="e">
        <f t="shared" ref="J89:J94" si="112">I89-H89</f>
        <v>#VALUE!</v>
      </c>
      <c r="K89" s="229">
        <v>107.82</v>
      </c>
      <c r="M89" s="62">
        <v>3</v>
      </c>
      <c r="N89" s="42"/>
      <c r="O89" s="44" t="s">
        <v>13</v>
      </c>
      <c r="P89" s="62">
        <v>2286</v>
      </c>
      <c r="Q89" s="42"/>
      <c r="R89" s="44" t="s">
        <v>13</v>
      </c>
      <c r="S89" s="62">
        <v>2406</v>
      </c>
      <c r="T89" s="59" t="str">
        <f t="shared" ref="T89:T94" si="113">O89</f>
        <v>-</v>
      </c>
      <c r="U89" s="59" t="str">
        <f t="shared" ref="U89:U94" si="114">R89</f>
        <v>-</v>
      </c>
      <c r="V89" s="59" t="e">
        <f t="shared" ref="V89:V94" si="115">U89-T89</f>
        <v>#VALUE!</v>
      </c>
      <c r="W89" s="229">
        <v>107.82</v>
      </c>
      <c r="Y89" s="62">
        <v>3</v>
      </c>
      <c r="Z89" s="42"/>
      <c r="AA89" s="44" t="s">
        <v>13</v>
      </c>
      <c r="AB89" s="62">
        <v>2286</v>
      </c>
      <c r="AC89" s="42"/>
      <c r="AD89" s="44" t="s">
        <v>13</v>
      </c>
      <c r="AE89" s="62">
        <v>2406</v>
      </c>
      <c r="AF89" s="59" t="str">
        <f t="shared" ref="AF89:AF94" si="116">AA89</f>
        <v>-</v>
      </c>
      <c r="AG89" s="59" t="str">
        <f t="shared" ref="AG89:AG94" si="117">AD89</f>
        <v>-</v>
      </c>
      <c r="AH89" s="59" t="e">
        <f t="shared" ref="AH89:AH94" si="118">AG89-AF89</f>
        <v>#VALUE!</v>
      </c>
      <c r="AI89" s="229">
        <v>107.82</v>
      </c>
      <c r="AK89" s="62">
        <v>3</v>
      </c>
      <c r="AL89" s="42"/>
      <c r="AM89" s="44" t="s">
        <v>13</v>
      </c>
      <c r="AN89" s="62">
        <v>2286</v>
      </c>
      <c r="AO89" s="42"/>
      <c r="AP89" s="44" t="s">
        <v>13</v>
      </c>
      <c r="AQ89" s="62">
        <v>2406</v>
      </c>
      <c r="AR89" s="59" t="str">
        <f t="shared" ref="AR89:AR94" si="119">AM89</f>
        <v>-</v>
      </c>
      <c r="AS89" s="59" t="str">
        <f t="shared" ref="AS89:AS94" si="120">AP89</f>
        <v>-</v>
      </c>
      <c r="AT89" s="59" t="e">
        <f t="shared" ref="AT89:AT94" si="121">AS89-AR89</f>
        <v>#VALUE!</v>
      </c>
      <c r="AU89" s="229">
        <v>107.82</v>
      </c>
      <c r="AW89" s="62">
        <v>3</v>
      </c>
      <c r="AX89" s="42"/>
      <c r="AY89" s="44" t="s">
        <v>13</v>
      </c>
      <c r="AZ89" s="62">
        <v>2286</v>
      </c>
      <c r="BA89" s="42"/>
      <c r="BB89" s="44" t="s">
        <v>13</v>
      </c>
      <c r="BC89" s="62">
        <v>2406</v>
      </c>
      <c r="BD89" s="59" t="str">
        <f t="shared" ref="BD89:BD94" si="122">AY89</f>
        <v>-</v>
      </c>
      <c r="BE89" s="59" t="str">
        <f t="shared" ref="BE89:BE94" si="123">BB89</f>
        <v>-</v>
      </c>
      <c r="BF89" s="59" t="e">
        <f t="shared" ref="BF89:BF94" si="124">BE89-BD89</f>
        <v>#VALUE!</v>
      </c>
      <c r="BG89" s="229">
        <v>107.82</v>
      </c>
    </row>
    <row r="90" spans="1:59" x14ac:dyDescent="0.3">
      <c r="A90" s="62">
        <v>4</v>
      </c>
      <c r="B90" s="42"/>
      <c r="C90" s="44" t="s">
        <v>13</v>
      </c>
      <c r="D90" s="62">
        <v>2375</v>
      </c>
      <c r="E90" s="42"/>
      <c r="F90" s="44" t="s">
        <v>13</v>
      </c>
      <c r="G90" s="62">
        <v>2485</v>
      </c>
      <c r="H90" s="62" t="str">
        <f t="shared" si="110"/>
        <v>-</v>
      </c>
      <c r="I90" s="62" t="str">
        <f t="shared" si="111"/>
        <v>-</v>
      </c>
      <c r="J90" s="62" t="e">
        <f t="shared" si="112"/>
        <v>#VALUE!</v>
      </c>
      <c r="K90" s="231">
        <v>93.73</v>
      </c>
      <c r="M90" s="62">
        <v>4</v>
      </c>
      <c r="N90" s="42"/>
      <c r="O90" s="44" t="s">
        <v>13</v>
      </c>
      <c r="P90" s="62">
        <v>2375</v>
      </c>
      <c r="Q90" s="42"/>
      <c r="R90" s="44" t="s">
        <v>13</v>
      </c>
      <c r="S90" s="62">
        <v>2485</v>
      </c>
      <c r="T90" s="62" t="str">
        <f t="shared" si="113"/>
        <v>-</v>
      </c>
      <c r="U90" s="62" t="str">
        <f t="shared" si="114"/>
        <v>-</v>
      </c>
      <c r="V90" s="62" t="e">
        <f t="shared" si="115"/>
        <v>#VALUE!</v>
      </c>
      <c r="W90" s="231">
        <v>93.73</v>
      </c>
      <c r="Y90" s="62">
        <v>4</v>
      </c>
      <c r="Z90" s="42"/>
      <c r="AA90" s="44" t="s">
        <v>13</v>
      </c>
      <c r="AB90" s="62">
        <v>2375</v>
      </c>
      <c r="AC90" s="42"/>
      <c r="AD90" s="44" t="s">
        <v>13</v>
      </c>
      <c r="AE90" s="62">
        <v>2485</v>
      </c>
      <c r="AF90" s="62" t="str">
        <f t="shared" si="116"/>
        <v>-</v>
      </c>
      <c r="AG90" s="62" t="str">
        <f t="shared" si="117"/>
        <v>-</v>
      </c>
      <c r="AH90" s="62" t="e">
        <f t="shared" si="118"/>
        <v>#VALUE!</v>
      </c>
      <c r="AI90" s="231">
        <v>93.73</v>
      </c>
      <c r="AK90" s="62">
        <v>4</v>
      </c>
      <c r="AL90" s="42"/>
      <c r="AM90" s="44" t="s">
        <v>13</v>
      </c>
      <c r="AN90" s="62">
        <v>2375</v>
      </c>
      <c r="AO90" s="42"/>
      <c r="AP90" s="44" t="s">
        <v>13</v>
      </c>
      <c r="AQ90" s="62">
        <v>2485</v>
      </c>
      <c r="AR90" s="62" t="str">
        <f t="shared" si="119"/>
        <v>-</v>
      </c>
      <c r="AS90" s="62" t="str">
        <f t="shared" si="120"/>
        <v>-</v>
      </c>
      <c r="AT90" s="62" t="e">
        <f t="shared" si="121"/>
        <v>#VALUE!</v>
      </c>
      <c r="AU90" s="231">
        <v>93.73</v>
      </c>
      <c r="AW90" s="62">
        <v>4</v>
      </c>
      <c r="AX90" s="42"/>
      <c r="AY90" s="44" t="s">
        <v>13</v>
      </c>
      <c r="AZ90" s="62">
        <v>2375</v>
      </c>
      <c r="BA90" s="42"/>
      <c r="BB90" s="44" t="s">
        <v>13</v>
      </c>
      <c r="BC90" s="62">
        <v>2485</v>
      </c>
      <c r="BD90" s="62" t="str">
        <f t="shared" si="122"/>
        <v>-</v>
      </c>
      <c r="BE90" s="62" t="str">
        <f t="shared" si="123"/>
        <v>-</v>
      </c>
      <c r="BF90" s="62" t="e">
        <f t="shared" si="124"/>
        <v>#VALUE!</v>
      </c>
      <c r="BG90" s="231">
        <v>93.73</v>
      </c>
    </row>
    <row r="91" spans="1:59" x14ac:dyDescent="0.3">
      <c r="A91" s="62">
        <v>5</v>
      </c>
      <c r="B91" s="42"/>
      <c r="C91" s="44" t="s">
        <v>13</v>
      </c>
      <c r="D91" s="62">
        <v>2470</v>
      </c>
      <c r="E91" s="42"/>
      <c r="F91" s="44" t="s">
        <v>13</v>
      </c>
      <c r="G91" s="62">
        <v>2556</v>
      </c>
      <c r="H91" s="62" t="str">
        <f t="shared" si="110"/>
        <v>-</v>
      </c>
      <c r="I91" s="62" t="str">
        <f t="shared" si="111"/>
        <v>-</v>
      </c>
      <c r="J91" s="62" t="e">
        <f t="shared" si="112"/>
        <v>#VALUE!</v>
      </c>
      <c r="K91" s="231">
        <v>73.150000000000006</v>
      </c>
      <c r="M91" s="62">
        <v>5</v>
      </c>
      <c r="N91" s="42"/>
      <c r="O91" s="44" t="s">
        <v>13</v>
      </c>
      <c r="P91" s="62">
        <v>2470</v>
      </c>
      <c r="Q91" s="42"/>
      <c r="R91" s="44" t="s">
        <v>13</v>
      </c>
      <c r="S91" s="62">
        <v>2556</v>
      </c>
      <c r="T91" s="62" t="str">
        <f t="shared" si="113"/>
        <v>-</v>
      </c>
      <c r="U91" s="62" t="str">
        <f t="shared" si="114"/>
        <v>-</v>
      </c>
      <c r="V91" s="62" t="e">
        <f t="shared" si="115"/>
        <v>#VALUE!</v>
      </c>
      <c r="W91" s="231">
        <v>73.150000000000006</v>
      </c>
      <c r="Y91" s="62">
        <v>5</v>
      </c>
      <c r="Z91" s="42"/>
      <c r="AA91" s="44" t="s">
        <v>13</v>
      </c>
      <c r="AB91" s="62">
        <v>2470</v>
      </c>
      <c r="AC91" s="42"/>
      <c r="AD91" s="44" t="s">
        <v>13</v>
      </c>
      <c r="AE91" s="62">
        <v>2556</v>
      </c>
      <c r="AF91" s="62" t="str">
        <f t="shared" si="116"/>
        <v>-</v>
      </c>
      <c r="AG91" s="62" t="str">
        <f t="shared" si="117"/>
        <v>-</v>
      </c>
      <c r="AH91" s="62" t="e">
        <f t="shared" si="118"/>
        <v>#VALUE!</v>
      </c>
      <c r="AI91" s="231">
        <v>73.150000000000006</v>
      </c>
      <c r="AK91" s="62">
        <v>5</v>
      </c>
      <c r="AL91" s="42"/>
      <c r="AM91" s="44" t="s">
        <v>13</v>
      </c>
      <c r="AN91" s="62">
        <v>2470</v>
      </c>
      <c r="AO91" s="42"/>
      <c r="AP91" s="44" t="s">
        <v>13</v>
      </c>
      <c r="AQ91" s="62">
        <v>2556</v>
      </c>
      <c r="AR91" s="62" t="str">
        <f t="shared" si="119"/>
        <v>-</v>
      </c>
      <c r="AS91" s="62" t="str">
        <f t="shared" si="120"/>
        <v>-</v>
      </c>
      <c r="AT91" s="62" t="e">
        <f t="shared" si="121"/>
        <v>#VALUE!</v>
      </c>
      <c r="AU91" s="231">
        <v>73.150000000000006</v>
      </c>
      <c r="AW91" s="62">
        <v>5</v>
      </c>
      <c r="AX91" s="42"/>
      <c r="AY91" s="44" t="s">
        <v>13</v>
      </c>
      <c r="AZ91" s="62">
        <v>2470</v>
      </c>
      <c r="BA91" s="42"/>
      <c r="BB91" s="44" t="s">
        <v>13</v>
      </c>
      <c r="BC91" s="62">
        <v>2556</v>
      </c>
      <c r="BD91" s="62" t="str">
        <f t="shared" si="122"/>
        <v>-</v>
      </c>
      <c r="BE91" s="62" t="str">
        <f t="shared" si="123"/>
        <v>-</v>
      </c>
      <c r="BF91" s="62" t="e">
        <f t="shared" si="124"/>
        <v>#VALUE!</v>
      </c>
      <c r="BG91" s="231">
        <v>73.150000000000006</v>
      </c>
    </row>
    <row r="92" spans="1:59" x14ac:dyDescent="0.3">
      <c r="A92" s="62">
        <v>6</v>
      </c>
      <c r="B92" s="42"/>
      <c r="C92" s="44" t="s">
        <v>13</v>
      </c>
      <c r="D92" s="62">
        <v>2544</v>
      </c>
      <c r="E92" s="42"/>
      <c r="F92" s="44" t="s">
        <v>13</v>
      </c>
      <c r="G92" s="62">
        <v>2604</v>
      </c>
      <c r="H92" s="62" t="str">
        <f t="shared" si="110"/>
        <v>-</v>
      </c>
      <c r="I92" s="62" t="str">
        <f t="shared" si="111"/>
        <v>-</v>
      </c>
      <c r="J92" s="62" t="e">
        <f t="shared" si="112"/>
        <v>#VALUE!</v>
      </c>
      <c r="K92" s="231">
        <v>59.95</v>
      </c>
      <c r="M92" s="62">
        <v>6</v>
      </c>
      <c r="N92" s="42"/>
      <c r="O92" s="44" t="s">
        <v>13</v>
      </c>
      <c r="P92" s="62">
        <v>2544</v>
      </c>
      <c r="Q92" s="42"/>
      <c r="R92" s="44" t="s">
        <v>13</v>
      </c>
      <c r="S92" s="62">
        <v>2604</v>
      </c>
      <c r="T92" s="62" t="str">
        <f t="shared" si="113"/>
        <v>-</v>
      </c>
      <c r="U92" s="62" t="str">
        <f t="shared" si="114"/>
        <v>-</v>
      </c>
      <c r="V92" s="62" t="e">
        <f t="shared" si="115"/>
        <v>#VALUE!</v>
      </c>
      <c r="W92" s="231">
        <v>59.95</v>
      </c>
      <c r="Y92" s="62">
        <v>6</v>
      </c>
      <c r="Z92" s="42"/>
      <c r="AA92" s="44" t="s">
        <v>13</v>
      </c>
      <c r="AB92" s="62">
        <v>2544</v>
      </c>
      <c r="AC92" s="42"/>
      <c r="AD92" s="44" t="s">
        <v>13</v>
      </c>
      <c r="AE92" s="62">
        <v>2604</v>
      </c>
      <c r="AF92" s="62" t="str">
        <f t="shared" si="116"/>
        <v>-</v>
      </c>
      <c r="AG92" s="62" t="str">
        <f t="shared" si="117"/>
        <v>-</v>
      </c>
      <c r="AH92" s="62" t="e">
        <f t="shared" si="118"/>
        <v>#VALUE!</v>
      </c>
      <c r="AI92" s="231">
        <v>59.95</v>
      </c>
      <c r="AK92" s="62">
        <v>6</v>
      </c>
      <c r="AL92" s="42"/>
      <c r="AM92" s="44" t="s">
        <v>13</v>
      </c>
      <c r="AN92" s="62">
        <v>2544</v>
      </c>
      <c r="AO92" s="42"/>
      <c r="AP92" s="44" t="s">
        <v>13</v>
      </c>
      <c r="AQ92" s="62">
        <v>2604</v>
      </c>
      <c r="AR92" s="62" t="str">
        <f t="shared" si="119"/>
        <v>-</v>
      </c>
      <c r="AS92" s="62" t="str">
        <f t="shared" si="120"/>
        <v>-</v>
      </c>
      <c r="AT92" s="62" t="e">
        <f t="shared" si="121"/>
        <v>#VALUE!</v>
      </c>
      <c r="AU92" s="231">
        <v>59.95</v>
      </c>
      <c r="AW92" s="62">
        <v>6</v>
      </c>
      <c r="AX92" s="42"/>
      <c r="AY92" s="44" t="s">
        <v>13</v>
      </c>
      <c r="AZ92" s="62">
        <v>2544</v>
      </c>
      <c r="BA92" s="42"/>
      <c r="BB92" s="44" t="s">
        <v>13</v>
      </c>
      <c r="BC92" s="62">
        <v>2604</v>
      </c>
      <c r="BD92" s="62" t="str">
        <f t="shared" si="122"/>
        <v>-</v>
      </c>
      <c r="BE92" s="62" t="str">
        <f t="shared" si="123"/>
        <v>-</v>
      </c>
      <c r="BF92" s="62" t="e">
        <f t="shared" si="124"/>
        <v>#VALUE!</v>
      </c>
      <c r="BG92" s="231">
        <v>59.95</v>
      </c>
    </row>
    <row r="93" spans="1:59" x14ac:dyDescent="0.3">
      <c r="A93" s="62">
        <v>7</v>
      </c>
      <c r="B93" s="42"/>
      <c r="C93" s="44" t="s">
        <v>13</v>
      </c>
      <c r="D93" s="62">
        <v>2590</v>
      </c>
      <c r="E93" s="42"/>
      <c r="F93" s="44" t="s">
        <v>13</v>
      </c>
      <c r="G93" s="62">
        <v>2636</v>
      </c>
      <c r="H93" s="62" t="str">
        <f t="shared" si="110"/>
        <v>-</v>
      </c>
      <c r="I93" s="62" t="str">
        <f t="shared" si="111"/>
        <v>-</v>
      </c>
      <c r="J93" s="62" t="e">
        <f t="shared" si="112"/>
        <v>#VALUE!</v>
      </c>
      <c r="K93" s="231">
        <v>39.590000000000003</v>
      </c>
      <c r="M93" s="62">
        <v>7</v>
      </c>
      <c r="N93" s="42"/>
      <c r="O93" s="44" t="s">
        <v>13</v>
      </c>
      <c r="P93" s="62">
        <v>2590</v>
      </c>
      <c r="Q93" s="42"/>
      <c r="R93" s="44" t="s">
        <v>13</v>
      </c>
      <c r="S93" s="62">
        <v>2636</v>
      </c>
      <c r="T93" s="62" t="str">
        <f t="shared" si="113"/>
        <v>-</v>
      </c>
      <c r="U93" s="62" t="str">
        <f t="shared" si="114"/>
        <v>-</v>
      </c>
      <c r="V93" s="62" t="e">
        <f t="shared" si="115"/>
        <v>#VALUE!</v>
      </c>
      <c r="W93" s="231">
        <v>39.590000000000003</v>
      </c>
      <c r="Y93" s="62">
        <v>7</v>
      </c>
      <c r="Z93" s="42"/>
      <c r="AA93" s="44" t="s">
        <v>13</v>
      </c>
      <c r="AB93" s="62">
        <v>2590</v>
      </c>
      <c r="AC93" s="42"/>
      <c r="AD93" s="44" t="s">
        <v>13</v>
      </c>
      <c r="AE93" s="62">
        <v>2636</v>
      </c>
      <c r="AF93" s="62" t="str">
        <f t="shared" si="116"/>
        <v>-</v>
      </c>
      <c r="AG93" s="62" t="str">
        <f t="shared" si="117"/>
        <v>-</v>
      </c>
      <c r="AH93" s="62" t="e">
        <f t="shared" si="118"/>
        <v>#VALUE!</v>
      </c>
      <c r="AI93" s="231">
        <v>39.590000000000003</v>
      </c>
      <c r="AK93" s="62">
        <v>7</v>
      </c>
      <c r="AL93" s="42"/>
      <c r="AM93" s="44" t="s">
        <v>13</v>
      </c>
      <c r="AN93" s="62">
        <v>2590</v>
      </c>
      <c r="AO93" s="42"/>
      <c r="AP93" s="44" t="s">
        <v>13</v>
      </c>
      <c r="AQ93" s="62">
        <v>2636</v>
      </c>
      <c r="AR93" s="62" t="str">
        <f t="shared" si="119"/>
        <v>-</v>
      </c>
      <c r="AS93" s="62" t="str">
        <f t="shared" si="120"/>
        <v>-</v>
      </c>
      <c r="AT93" s="62" t="e">
        <f t="shared" si="121"/>
        <v>#VALUE!</v>
      </c>
      <c r="AU93" s="231">
        <v>39.590000000000003</v>
      </c>
      <c r="AW93" s="62">
        <v>7</v>
      </c>
      <c r="AX93" s="42"/>
      <c r="AY93" s="44" t="s">
        <v>13</v>
      </c>
      <c r="AZ93" s="62">
        <v>2590</v>
      </c>
      <c r="BA93" s="42"/>
      <c r="BB93" s="44" t="s">
        <v>13</v>
      </c>
      <c r="BC93" s="62">
        <v>2636</v>
      </c>
      <c r="BD93" s="62" t="str">
        <f t="shared" si="122"/>
        <v>-</v>
      </c>
      <c r="BE93" s="62" t="str">
        <f t="shared" si="123"/>
        <v>-</v>
      </c>
      <c r="BF93" s="62" t="e">
        <f t="shared" si="124"/>
        <v>#VALUE!</v>
      </c>
      <c r="BG93" s="231">
        <v>39.590000000000003</v>
      </c>
    </row>
    <row r="94" spans="1:59" x14ac:dyDescent="0.3">
      <c r="A94" s="62">
        <v>8</v>
      </c>
      <c r="B94" s="42"/>
      <c r="C94" s="44" t="s">
        <v>13</v>
      </c>
      <c r="D94" s="62">
        <v>2610</v>
      </c>
      <c r="E94" s="42"/>
      <c r="F94" s="44" t="s">
        <v>13</v>
      </c>
      <c r="G94" s="62">
        <v>2646</v>
      </c>
      <c r="H94" s="62" t="str">
        <f t="shared" si="110"/>
        <v>-</v>
      </c>
      <c r="I94" s="62" t="str">
        <f t="shared" si="111"/>
        <v>-</v>
      </c>
      <c r="J94" s="62" t="e">
        <f t="shared" si="112"/>
        <v>#VALUE!</v>
      </c>
      <c r="K94" s="231">
        <v>23</v>
      </c>
      <c r="M94" s="62">
        <v>8</v>
      </c>
      <c r="N94" s="42"/>
      <c r="O94" s="44" t="s">
        <v>13</v>
      </c>
      <c r="P94" s="62">
        <v>2610</v>
      </c>
      <c r="Q94" s="42"/>
      <c r="R94" s="44" t="s">
        <v>13</v>
      </c>
      <c r="S94" s="62">
        <v>2646</v>
      </c>
      <c r="T94" s="62" t="str">
        <f t="shared" si="113"/>
        <v>-</v>
      </c>
      <c r="U94" s="62" t="str">
        <f t="shared" si="114"/>
        <v>-</v>
      </c>
      <c r="V94" s="62" t="e">
        <f t="shared" si="115"/>
        <v>#VALUE!</v>
      </c>
      <c r="W94" s="231">
        <v>23</v>
      </c>
      <c r="Y94" s="62">
        <v>8</v>
      </c>
      <c r="Z94" s="42"/>
      <c r="AA94" s="44" t="s">
        <v>13</v>
      </c>
      <c r="AB94" s="62">
        <v>2610</v>
      </c>
      <c r="AC94" s="42"/>
      <c r="AD94" s="44" t="s">
        <v>13</v>
      </c>
      <c r="AE94" s="62">
        <v>2646</v>
      </c>
      <c r="AF94" s="62" t="str">
        <f t="shared" si="116"/>
        <v>-</v>
      </c>
      <c r="AG94" s="62" t="str">
        <f t="shared" si="117"/>
        <v>-</v>
      </c>
      <c r="AH94" s="62" t="e">
        <f t="shared" si="118"/>
        <v>#VALUE!</v>
      </c>
      <c r="AI94" s="231">
        <v>23</v>
      </c>
      <c r="AK94" s="62">
        <v>8</v>
      </c>
      <c r="AL94" s="42"/>
      <c r="AM94" s="44" t="s">
        <v>13</v>
      </c>
      <c r="AN94" s="62">
        <v>2610</v>
      </c>
      <c r="AO94" s="42"/>
      <c r="AP94" s="44" t="s">
        <v>13</v>
      </c>
      <c r="AQ94" s="62">
        <v>2646</v>
      </c>
      <c r="AR94" s="62" t="str">
        <f t="shared" si="119"/>
        <v>-</v>
      </c>
      <c r="AS94" s="62" t="str">
        <f t="shared" si="120"/>
        <v>-</v>
      </c>
      <c r="AT94" s="62" t="e">
        <f t="shared" si="121"/>
        <v>#VALUE!</v>
      </c>
      <c r="AU94" s="231">
        <v>23</v>
      </c>
      <c r="AW94" s="62">
        <v>8</v>
      </c>
      <c r="AX94" s="42"/>
      <c r="AY94" s="44" t="s">
        <v>13</v>
      </c>
      <c r="AZ94" s="62">
        <v>2610</v>
      </c>
      <c r="BA94" s="42"/>
      <c r="BB94" s="44" t="s">
        <v>13</v>
      </c>
      <c r="BC94" s="62">
        <v>2646</v>
      </c>
      <c r="BD94" s="62" t="str">
        <f t="shared" si="122"/>
        <v>-</v>
      </c>
      <c r="BE94" s="62" t="str">
        <f t="shared" si="123"/>
        <v>-</v>
      </c>
      <c r="BF94" s="62" t="e">
        <f t="shared" si="124"/>
        <v>#VALUE!</v>
      </c>
      <c r="BG94" s="231">
        <v>23</v>
      </c>
    </row>
    <row r="95" spans="1:59" x14ac:dyDescent="0.3">
      <c r="A95" s="214"/>
      <c r="B95" s="333" t="s">
        <v>2</v>
      </c>
      <c r="C95" s="334"/>
      <c r="D95" s="334"/>
      <c r="E95" s="334"/>
      <c r="F95" s="334"/>
      <c r="G95" s="334"/>
      <c r="H95" s="334"/>
      <c r="I95" s="334"/>
      <c r="J95" s="334"/>
      <c r="K95" s="386"/>
      <c r="M95" s="214"/>
      <c r="N95" s="333" t="s">
        <v>2</v>
      </c>
      <c r="O95" s="334"/>
      <c r="P95" s="334"/>
      <c r="Q95" s="334"/>
      <c r="R95" s="334"/>
      <c r="S95" s="334"/>
      <c r="T95" s="334"/>
      <c r="U95" s="334"/>
      <c r="V95" s="334"/>
      <c r="W95" s="386"/>
      <c r="Y95" s="214"/>
      <c r="Z95" s="333" t="s">
        <v>2</v>
      </c>
      <c r="AA95" s="334"/>
      <c r="AB95" s="334"/>
      <c r="AC95" s="334"/>
      <c r="AD95" s="334"/>
      <c r="AE95" s="334"/>
      <c r="AF95" s="334"/>
      <c r="AG95" s="334"/>
      <c r="AH95" s="334"/>
      <c r="AI95" s="386"/>
      <c r="AK95" s="214"/>
      <c r="AL95" s="333" t="s">
        <v>2</v>
      </c>
      <c r="AM95" s="334"/>
      <c r="AN95" s="334"/>
      <c r="AO95" s="334"/>
      <c r="AP95" s="334"/>
      <c r="AQ95" s="334"/>
      <c r="AR95" s="334"/>
      <c r="AS95" s="334"/>
      <c r="AT95" s="334"/>
      <c r="AU95" s="386"/>
      <c r="AW95" s="214"/>
      <c r="AX95" s="333" t="s">
        <v>2</v>
      </c>
      <c r="AY95" s="334"/>
      <c r="AZ95" s="334"/>
      <c r="BA95" s="334"/>
      <c r="BB95" s="334"/>
      <c r="BC95" s="334"/>
      <c r="BD95" s="334"/>
      <c r="BE95" s="334"/>
      <c r="BF95" s="334"/>
      <c r="BG95" s="386"/>
    </row>
    <row r="96" spans="1:59" x14ac:dyDescent="0.3">
      <c r="A96" s="216"/>
      <c r="B96" s="336" t="s">
        <v>239</v>
      </c>
      <c r="C96" s="337"/>
      <c r="D96" s="338"/>
      <c r="E96" s="336" t="s">
        <v>47</v>
      </c>
      <c r="F96" s="337"/>
      <c r="G96" s="338"/>
      <c r="H96" s="336" t="s">
        <v>240</v>
      </c>
      <c r="I96" s="337"/>
      <c r="J96" s="337"/>
      <c r="K96" s="338"/>
      <c r="M96" s="216"/>
      <c r="N96" s="336" t="s">
        <v>239</v>
      </c>
      <c r="O96" s="337"/>
      <c r="P96" s="338"/>
      <c r="Q96" s="336" t="s">
        <v>47</v>
      </c>
      <c r="R96" s="337"/>
      <c r="S96" s="338"/>
      <c r="T96" s="336" t="s">
        <v>240</v>
      </c>
      <c r="U96" s="337"/>
      <c r="V96" s="337"/>
      <c r="W96" s="338"/>
      <c r="Y96" s="216"/>
      <c r="Z96" s="336" t="s">
        <v>239</v>
      </c>
      <c r="AA96" s="337"/>
      <c r="AB96" s="338"/>
      <c r="AC96" s="336" t="s">
        <v>47</v>
      </c>
      <c r="AD96" s="337"/>
      <c r="AE96" s="338"/>
      <c r="AF96" s="336" t="s">
        <v>240</v>
      </c>
      <c r="AG96" s="337"/>
      <c r="AH96" s="337"/>
      <c r="AI96" s="338"/>
      <c r="AK96" s="216"/>
      <c r="AL96" s="336" t="s">
        <v>239</v>
      </c>
      <c r="AM96" s="337"/>
      <c r="AN96" s="338"/>
      <c r="AO96" s="336" t="s">
        <v>47</v>
      </c>
      <c r="AP96" s="337"/>
      <c r="AQ96" s="338"/>
      <c r="AR96" s="336" t="s">
        <v>240</v>
      </c>
      <c r="AS96" s="337"/>
      <c r="AT96" s="337"/>
      <c r="AU96" s="338"/>
      <c r="AW96" s="216"/>
      <c r="AX96" s="336" t="s">
        <v>239</v>
      </c>
      <c r="AY96" s="337"/>
      <c r="AZ96" s="338"/>
      <c r="BA96" s="336" t="s">
        <v>47</v>
      </c>
      <c r="BB96" s="337"/>
      <c r="BC96" s="338"/>
      <c r="BD96" s="336" t="s">
        <v>240</v>
      </c>
      <c r="BE96" s="337"/>
      <c r="BF96" s="337"/>
      <c r="BG96" s="338"/>
    </row>
    <row r="97" spans="1:59" ht="43.2" x14ac:dyDescent="0.3">
      <c r="A97" s="59" t="s">
        <v>0</v>
      </c>
      <c r="B97" s="63" t="s">
        <v>241</v>
      </c>
      <c r="C97" s="63" t="s">
        <v>226</v>
      </c>
      <c r="D97" s="63" t="s">
        <v>50</v>
      </c>
      <c r="E97" s="63" t="s">
        <v>241</v>
      </c>
      <c r="F97" s="63" t="s">
        <v>228</v>
      </c>
      <c r="G97" s="63" t="s">
        <v>50</v>
      </c>
      <c r="H97" s="63" t="s">
        <v>242</v>
      </c>
      <c r="I97" s="63" t="s">
        <v>243</v>
      </c>
      <c r="J97" s="63" t="s">
        <v>244</v>
      </c>
      <c r="K97" s="63" t="s">
        <v>245</v>
      </c>
      <c r="M97" s="59" t="s">
        <v>0</v>
      </c>
      <c r="N97" s="63" t="s">
        <v>241</v>
      </c>
      <c r="O97" s="63" t="s">
        <v>226</v>
      </c>
      <c r="P97" s="63" t="s">
        <v>50</v>
      </c>
      <c r="Q97" s="63" t="s">
        <v>241</v>
      </c>
      <c r="R97" s="63" t="s">
        <v>228</v>
      </c>
      <c r="S97" s="63" t="s">
        <v>50</v>
      </c>
      <c r="T97" s="63" t="s">
        <v>242</v>
      </c>
      <c r="U97" s="63" t="s">
        <v>243</v>
      </c>
      <c r="V97" s="63" t="s">
        <v>244</v>
      </c>
      <c r="W97" s="63" t="s">
        <v>245</v>
      </c>
      <c r="Y97" s="59" t="s">
        <v>0</v>
      </c>
      <c r="Z97" s="63" t="s">
        <v>241</v>
      </c>
      <c r="AA97" s="63" t="s">
        <v>226</v>
      </c>
      <c r="AB97" s="63" t="s">
        <v>50</v>
      </c>
      <c r="AC97" s="63" t="s">
        <v>241</v>
      </c>
      <c r="AD97" s="63" t="s">
        <v>228</v>
      </c>
      <c r="AE97" s="63" t="s">
        <v>50</v>
      </c>
      <c r="AF97" s="63" t="s">
        <v>242</v>
      </c>
      <c r="AG97" s="63" t="s">
        <v>243</v>
      </c>
      <c r="AH97" s="63" t="s">
        <v>244</v>
      </c>
      <c r="AI97" s="63" t="s">
        <v>245</v>
      </c>
      <c r="AK97" s="59" t="s">
        <v>0</v>
      </c>
      <c r="AL97" s="63" t="s">
        <v>241</v>
      </c>
      <c r="AM97" s="63" t="s">
        <v>226</v>
      </c>
      <c r="AN97" s="63" t="s">
        <v>50</v>
      </c>
      <c r="AO97" s="63" t="s">
        <v>241</v>
      </c>
      <c r="AP97" s="63" t="s">
        <v>228</v>
      </c>
      <c r="AQ97" s="63" t="s">
        <v>50</v>
      </c>
      <c r="AR97" s="63" t="s">
        <v>242</v>
      </c>
      <c r="AS97" s="63" t="s">
        <v>243</v>
      </c>
      <c r="AT97" s="63" t="s">
        <v>244</v>
      </c>
      <c r="AU97" s="63" t="s">
        <v>245</v>
      </c>
      <c r="AW97" s="59" t="s">
        <v>0</v>
      </c>
      <c r="AX97" s="63" t="s">
        <v>241</v>
      </c>
      <c r="AY97" s="63" t="s">
        <v>226</v>
      </c>
      <c r="AZ97" s="63" t="s">
        <v>50</v>
      </c>
      <c r="BA97" s="63" t="s">
        <v>241</v>
      </c>
      <c r="BB97" s="63" t="s">
        <v>228</v>
      </c>
      <c r="BC97" s="63" t="s">
        <v>50</v>
      </c>
      <c r="BD97" s="63" t="s">
        <v>242</v>
      </c>
      <c r="BE97" s="63" t="s">
        <v>243</v>
      </c>
      <c r="BF97" s="63" t="s">
        <v>244</v>
      </c>
      <c r="BG97" s="63" t="s">
        <v>245</v>
      </c>
    </row>
    <row r="98" spans="1:59" x14ac:dyDescent="0.3">
      <c r="A98" s="59">
        <v>2</v>
      </c>
      <c r="B98" s="41"/>
      <c r="C98" s="43" t="s">
        <v>13</v>
      </c>
      <c r="D98" s="59">
        <v>2040</v>
      </c>
      <c r="E98" s="41"/>
      <c r="F98" s="43" t="s">
        <v>13</v>
      </c>
      <c r="G98" s="59">
        <v>2257</v>
      </c>
      <c r="H98" s="59" t="str">
        <f>C98</f>
        <v>-</v>
      </c>
      <c r="I98" s="59" t="str">
        <f>F98</f>
        <v>-</v>
      </c>
      <c r="J98" s="59" t="e">
        <f>I98-H98</f>
        <v>#VALUE!</v>
      </c>
      <c r="K98" s="229">
        <v>207.53</v>
      </c>
      <c r="M98" s="59">
        <v>2</v>
      </c>
      <c r="N98" s="41"/>
      <c r="O98" s="43" t="s">
        <v>13</v>
      </c>
      <c r="P98" s="59">
        <v>2040</v>
      </c>
      <c r="Q98" s="41"/>
      <c r="R98" s="43" t="s">
        <v>13</v>
      </c>
      <c r="S98" s="59">
        <v>2257</v>
      </c>
      <c r="T98" s="59" t="str">
        <f>O98</f>
        <v>-</v>
      </c>
      <c r="U98" s="59" t="str">
        <f>R98</f>
        <v>-</v>
      </c>
      <c r="V98" s="59" t="e">
        <f>U98-T98</f>
        <v>#VALUE!</v>
      </c>
      <c r="W98" s="229">
        <v>207.53</v>
      </c>
      <c r="Y98" s="59">
        <v>2</v>
      </c>
      <c r="Z98" s="41"/>
      <c r="AA98" s="43" t="s">
        <v>13</v>
      </c>
      <c r="AB98" s="59">
        <v>2040</v>
      </c>
      <c r="AC98" s="41"/>
      <c r="AD98" s="43" t="s">
        <v>13</v>
      </c>
      <c r="AE98" s="59">
        <v>2257</v>
      </c>
      <c r="AF98" s="59" t="str">
        <f>AA98</f>
        <v>-</v>
      </c>
      <c r="AG98" s="59" t="str">
        <f>AD98</f>
        <v>-</v>
      </c>
      <c r="AH98" s="59" t="e">
        <f>AG98-AF98</f>
        <v>#VALUE!</v>
      </c>
      <c r="AI98" s="229">
        <v>207.53</v>
      </c>
      <c r="AK98" s="59">
        <v>2</v>
      </c>
      <c r="AL98" s="41"/>
      <c r="AM98" s="43" t="s">
        <v>13</v>
      </c>
      <c r="AN98" s="59">
        <v>2040</v>
      </c>
      <c r="AO98" s="41"/>
      <c r="AP98" s="43" t="s">
        <v>13</v>
      </c>
      <c r="AQ98" s="59">
        <v>2257</v>
      </c>
      <c r="AR98" s="59" t="str">
        <f>AM98</f>
        <v>-</v>
      </c>
      <c r="AS98" s="59" t="str">
        <f>AP98</f>
        <v>-</v>
      </c>
      <c r="AT98" s="59" t="e">
        <f>AS98-AR98</f>
        <v>#VALUE!</v>
      </c>
      <c r="AU98" s="229">
        <v>207.53</v>
      </c>
      <c r="AW98" s="59">
        <v>2</v>
      </c>
      <c r="AX98" s="41"/>
      <c r="AY98" s="43" t="s">
        <v>13</v>
      </c>
      <c r="AZ98" s="59">
        <v>2040</v>
      </c>
      <c r="BA98" s="41"/>
      <c r="BB98" s="43" t="s">
        <v>13</v>
      </c>
      <c r="BC98" s="59">
        <v>2257</v>
      </c>
      <c r="BD98" s="59" t="str">
        <f>AY98</f>
        <v>-</v>
      </c>
      <c r="BE98" s="59" t="str">
        <f>BB98</f>
        <v>-</v>
      </c>
      <c r="BF98" s="59" t="e">
        <f>BE98-BD98</f>
        <v>#VALUE!</v>
      </c>
      <c r="BG98" s="229">
        <v>207.53</v>
      </c>
    </row>
    <row r="99" spans="1:59" x14ac:dyDescent="0.3">
      <c r="A99" s="62">
        <v>3</v>
      </c>
      <c r="B99" s="42"/>
      <c r="C99" s="44" t="s">
        <v>13</v>
      </c>
      <c r="D99" s="62">
        <v>2243</v>
      </c>
      <c r="E99" s="42"/>
      <c r="F99" s="44" t="s">
        <v>13</v>
      </c>
      <c r="G99" s="62">
        <v>2395</v>
      </c>
      <c r="H99" s="59" t="str">
        <f t="shared" ref="H99:H106" si="125">C99</f>
        <v>-</v>
      </c>
      <c r="I99" s="59" t="str">
        <f t="shared" ref="I99:I106" si="126">F99</f>
        <v>-</v>
      </c>
      <c r="J99" s="59" t="e">
        <f>I99-H99</f>
        <v>#VALUE!</v>
      </c>
      <c r="K99" s="229">
        <v>164.22</v>
      </c>
      <c r="M99" s="62">
        <v>3</v>
      </c>
      <c r="N99" s="42"/>
      <c r="O99" s="44" t="s">
        <v>13</v>
      </c>
      <c r="P99" s="62">
        <v>2243</v>
      </c>
      <c r="Q99" s="42"/>
      <c r="R99" s="44" t="s">
        <v>13</v>
      </c>
      <c r="S99" s="62">
        <v>2395</v>
      </c>
      <c r="T99" s="59" t="str">
        <f t="shared" ref="T99:T106" si="127">O99</f>
        <v>-</v>
      </c>
      <c r="U99" s="59" t="str">
        <f t="shared" ref="U99:U106" si="128">R99</f>
        <v>-</v>
      </c>
      <c r="V99" s="59" t="e">
        <f>U99-T99</f>
        <v>#VALUE!</v>
      </c>
      <c r="W99" s="229">
        <v>164.22</v>
      </c>
      <c r="Y99" s="62">
        <v>3</v>
      </c>
      <c r="Z99" s="42"/>
      <c r="AA99" s="44" t="s">
        <v>13</v>
      </c>
      <c r="AB99" s="62">
        <v>2243</v>
      </c>
      <c r="AC99" s="42"/>
      <c r="AD99" s="44" t="s">
        <v>13</v>
      </c>
      <c r="AE99" s="62">
        <v>2395</v>
      </c>
      <c r="AF99" s="59" t="str">
        <f t="shared" ref="AF99:AF106" si="129">AA99</f>
        <v>-</v>
      </c>
      <c r="AG99" s="59" t="str">
        <f t="shared" ref="AG99:AG106" si="130">AD99</f>
        <v>-</v>
      </c>
      <c r="AH99" s="59" t="e">
        <f>AG99-AF99</f>
        <v>#VALUE!</v>
      </c>
      <c r="AI99" s="229">
        <v>164.22</v>
      </c>
      <c r="AK99" s="62">
        <v>3</v>
      </c>
      <c r="AL99" s="42"/>
      <c r="AM99" s="44" t="s">
        <v>13</v>
      </c>
      <c r="AN99" s="62">
        <v>2243</v>
      </c>
      <c r="AO99" s="42"/>
      <c r="AP99" s="44" t="s">
        <v>13</v>
      </c>
      <c r="AQ99" s="62">
        <v>2395</v>
      </c>
      <c r="AR99" s="59" t="str">
        <f t="shared" ref="AR99:AR106" si="131">AM99</f>
        <v>-</v>
      </c>
      <c r="AS99" s="59" t="str">
        <f t="shared" ref="AS99:AS106" si="132">AP99</f>
        <v>-</v>
      </c>
      <c r="AT99" s="59" t="e">
        <f>AS99-AR99</f>
        <v>#VALUE!</v>
      </c>
      <c r="AU99" s="229">
        <v>164.22</v>
      </c>
      <c r="AW99" s="62">
        <v>3</v>
      </c>
      <c r="AX99" s="42"/>
      <c r="AY99" s="44" t="s">
        <v>13</v>
      </c>
      <c r="AZ99" s="62">
        <v>2243</v>
      </c>
      <c r="BA99" s="42"/>
      <c r="BB99" s="44" t="s">
        <v>13</v>
      </c>
      <c r="BC99" s="62">
        <v>2395</v>
      </c>
      <c r="BD99" s="59" t="str">
        <f t="shared" ref="BD99:BD106" si="133">AY99</f>
        <v>-</v>
      </c>
      <c r="BE99" s="59" t="str">
        <f t="shared" ref="BE99:BE106" si="134">BB99</f>
        <v>-</v>
      </c>
      <c r="BF99" s="59" t="e">
        <f>BE99-BD99</f>
        <v>#VALUE!</v>
      </c>
      <c r="BG99" s="229">
        <v>164.22</v>
      </c>
    </row>
    <row r="100" spans="1:59" x14ac:dyDescent="0.3">
      <c r="A100" s="62">
        <v>4</v>
      </c>
      <c r="B100" s="42"/>
      <c r="C100" s="44" t="s">
        <v>13</v>
      </c>
      <c r="D100" s="62">
        <v>2370</v>
      </c>
      <c r="E100" s="42"/>
      <c r="F100" s="44" t="s">
        <v>13</v>
      </c>
      <c r="G100" s="62">
        <v>2501</v>
      </c>
      <c r="H100" s="62" t="str">
        <f t="shared" si="125"/>
        <v>-</v>
      </c>
      <c r="I100" s="62" t="str">
        <f t="shared" si="126"/>
        <v>-</v>
      </c>
      <c r="J100" s="62" t="e">
        <f t="shared" ref="J100:J103" si="135">I100-H100</f>
        <v>#VALUE!</v>
      </c>
      <c r="K100" s="231">
        <v>127.6</v>
      </c>
      <c r="M100" s="62">
        <v>4</v>
      </c>
      <c r="N100" s="42"/>
      <c r="O100" s="44" t="s">
        <v>13</v>
      </c>
      <c r="P100" s="62">
        <v>2370</v>
      </c>
      <c r="Q100" s="42"/>
      <c r="R100" s="44" t="s">
        <v>13</v>
      </c>
      <c r="S100" s="62">
        <v>2501</v>
      </c>
      <c r="T100" s="62" t="str">
        <f t="shared" si="127"/>
        <v>-</v>
      </c>
      <c r="U100" s="62" t="str">
        <f t="shared" si="128"/>
        <v>-</v>
      </c>
      <c r="V100" s="62" t="e">
        <f t="shared" ref="V100:V103" si="136">U100-T100</f>
        <v>#VALUE!</v>
      </c>
      <c r="W100" s="231">
        <v>127.6</v>
      </c>
      <c r="Y100" s="62">
        <v>4</v>
      </c>
      <c r="Z100" s="42"/>
      <c r="AA100" s="44" t="s">
        <v>13</v>
      </c>
      <c r="AB100" s="62">
        <v>2370</v>
      </c>
      <c r="AC100" s="42"/>
      <c r="AD100" s="44" t="s">
        <v>13</v>
      </c>
      <c r="AE100" s="62">
        <v>2501</v>
      </c>
      <c r="AF100" s="62" t="str">
        <f t="shared" si="129"/>
        <v>-</v>
      </c>
      <c r="AG100" s="62" t="str">
        <f t="shared" si="130"/>
        <v>-</v>
      </c>
      <c r="AH100" s="62" t="e">
        <f t="shared" ref="AH100:AH103" si="137">AG100-AF100</f>
        <v>#VALUE!</v>
      </c>
      <c r="AI100" s="231">
        <v>127.6</v>
      </c>
      <c r="AK100" s="62">
        <v>4</v>
      </c>
      <c r="AL100" s="42"/>
      <c r="AM100" s="44" t="s">
        <v>13</v>
      </c>
      <c r="AN100" s="62">
        <v>2370</v>
      </c>
      <c r="AO100" s="42"/>
      <c r="AP100" s="44" t="s">
        <v>13</v>
      </c>
      <c r="AQ100" s="62">
        <v>2501</v>
      </c>
      <c r="AR100" s="62" t="str">
        <f t="shared" si="131"/>
        <v>-</v>
      </c>
      <c r="AS100" s="62" t="str">
        <f t="shared" si="132"/>
        <v>-</v>
      </c>
      <c r="AT100" s="62" t="e">
        <f t="shared" ref="AT100:AT103" si="138">AS100-AR100</f>
        <v>#VALUE!</v>
      </c>
      <c r="AU100" s="231">
        <v>127.6</v>
      </c>
      <c r="AW100" s="62">
        <v>4</v>
      </c>
      <c r="AX100" s="42"/>
      <c r="AY100" s="44" t="s">
        <v>13</v>
      </c>
      <c r="AZ100" s="62">
        <v>2370</v>
      </c>
      <c r="BA100" s="42"/>
      <c r="BB100" s="44" t="s">
        <v>13</v>
      </c>
      <c r="BC100" s="62">
        <v>2501</v>
      </c>
      <c r="BD100" s="62" t="str">
        <f t="shared" si="133"/>
        <v>-</v>
      </c>
      <c r="BE100" s="62" t="str">
        <f t="shared" si="134"/>
        <v>-</v>
      </c>
      <c r="BF100" s="62" t="e">
        <f t="shared" ref="BF100:BF103" si="139">BE100-BD100</f>
        <v>#VALUE!</v>
      </c>
      <c r="BG100" s="231">
        <v>127.6</v>
      </c>
    </row>
    <row r="101" spans="1:59" x14ac:dyDescent="0.3">
      <c r="A101" s="62">
        <v>5</v>
      </c>
      <c r="B101" s="42"/>
      <c r="C101" s="44" t="s">
        <v>13</v>
      </c>
      <c r="D101" s="62">
        <v>2474</v>
      </c>
      <c r="E101" s="42"/>
      <c r="F101" s="44" t="s">
        <v>13</v>
      </c>
      <c r="G101" s="62">
        <v>2588</v>
      </c>
      <c r="H101" s="62" t="str">
        <f t="shared" si="125"/>
        <v>-</v>
      </c>
      <c r="I101" s="62" t="str">
        <f t="shared" si="126"/>
        <v>-</v>
      </c>
      <c r="J101" s="62" t="e">
        <f t="shared" si="135"/>
        <v>#VALUE!</v>
      </c>
      <c r="K101" s="231">
        <v>110.76</v>
      </c>
      <c r="M101" s="62">
        <v>5</v>
      </c>
      <c r="N101" s="42"/>
      <c r="O101" s="44" t="s">
        <v>13</v>
      </c>
      <c r="P101" s="62">
        <v>2474</v>
      </c>
      <c r="Q101" s="42"/>
      <c r="R101" s="44" t="s">
        <v>13</v>
      </c>
      <c r="S101" s="62">
        <v>2588</v>
      </c>
      <c r="T101" s="62" t="str">
        <f t="shared" si="127"/>
        <v>-</v>
      </c>
      <c r="U101" s="62" t="str">
        <f t="shared" si="128"/>
        <v>-</v>
      </c>
      <c r="V101" s="62" t="e">
        <f t="shared" si="136"/>
        <v>#VALUE!</v>
      </c>
      <c r="W101" s="231">
        <v>110.76</v>
      </c>
      <c r="Y101" s="62">
        <v>5</v>
      </c>
      <c r="Z101" s="42"/>
      <c r="AA101" s="44" t="s">
        <v>13</v>
      </c>
      <c r="AB101" s="62">
        <v>2474</v>
      </c>
      <c r="AC101" s="42"/>
      <c r="AD101" s="44" t="s">
        <v>13</v>
      </c>
      <c r="AE101" s="62">
        <v>2588</v>
      </c>
      <c r="AF101" s="62" t="str">
        <f t="shared" si="129"/>
        <v>-</v>
      </c>
      <c r="AG101" s="62" t="str">
        <f t="shared" si="130"/>
        <v>-</v>
      </c>
      <c r="AH101" s="62" t="e">
        <f t="shared" si="137"/>
        <v>#VALUE!</v>
      </c>
      <c r="AI101" s="231">
        <v>110.76</v>
      </c>
      <c r="AK101" s="62">
        <v>5</v>
      </c>
      <c r="AL101" s="42"/>
      <c r="AM101" s="44" t="s">
        <v>13</v>
      </c>
      <c r="AN101" s="62">
        <v>2474</v>
      </c>
      <c r="AO101" s="42"/>
      <c r="AP101" s="44" t="s">
        <v>13</v>
      </c>
      <c r="AQ101" s="62">
        <v>2588</v>
      </c>
      <c r="AR101" s="62" t="str">
        <f t="shared" si="131"/>
        <v>-</v>
      </c>
      <c r="AS101" s="62" t="str">
        <f t="shared" si="132"/>
        <v>-</v>
      </c>
      <c r="AT101" s="62" t="e">
        <f t="shared" si="138"/>
        <v>#VALUE!</v>
      </c>
      <c r="AU101" s="231">
        <v>110.76</v>
      </c>
      <c r="AW101" s="62">
        <v>5</v>
      </c>
      <c r="AX101" s="42"/>
      <c r="AY101" s="44" t="s">
        <v>13</v>
      </c>
      <c r="AZ101" s="62">
        <v>2474</v>
      </c>
      <c r="BA101" s="42"/>
      <c r="BB101" s="44" t="s">
        <v>13</v>
      </c>
      <c r="BC101" s="62">
        <v>2588</v>
      </c>
      <c r="BD101" s="62" t="str">
        <f t="shared" si="133"/>
        <v>-</v>
      </c>
      <c r="BE101" s="62" t="str">
        <f t="shared" si="134"/>
        <v>-</v>
      </c>
      <c r="BF101" s="62" t="e">
        <f t="shared" si="139"/>
        <v>#VALUE!</v>
      </c>
      <c r="BG101" s="231">
        <v>110.76</v>
      </c>
    </row>
    <row r="102" spans="1:59" x14ac:dyDescent="0.3">
      <c r="A102" s="62">
        <v>6</v>
      </c>
      <c r="B102" s="42"/>
      <c r="C102" s="44" t="s">
        <v>13</v>
      </c>
      <c r="D102" s="62">
        <v>2561</v>
      </c>
      <c r="E102" s="42"/>
      <c r="F102" s="44" t="s">
        <v>13</v>
      </c>
      <c r="G102" s="62">
        <v>2666</v>
      </c>
      <c r="H102" s="62" t="str">
        <f t="shared" si="125"/>
        <v>-</v>
      </c>
      <c r="I102" s="62" t="str">
        <f t="shared" si="126"/>
        <v>-</v>
      </c>
      <c r="J102" s="62" t="e">
        <f t="shared" si="135"/>
        <v>#VALUE!</v>
      </c>
      <c r="K102" s="231">
        <v>103.17</v>
      </c>
      <c r="M102" s="62">
        <v>6</v>
      </c>
      <c r="N102" s="42"/>
      <c r="O102" s="44" t="s">
        <v>13</v>
      </c>
      <c r="P102" s="62">
        <v>2561</v>
      </c>
      <c r="Q102" s="42"/>
      <c r="R102" s="44" t="s">
        <v>13</v>
      </c>
      <c r="S102" s="62">
        <v>2666</v>
      </c>
      <c r="T102" s="62" t="str">
        <f t="shared" si="127"/>
        <v>-</v>
      </c>
      <c r="U102" s="62" t="str">
        <f t="shared" si="128"/>
        <v>-</v>
      </c>
      <c r="V102" s="62" t="e">
        <f t="shared" si="136"/>
        <v>#VALUE!</v>
      </c>
      <c r="W102" s="231">
        <v>103.17</v>
      </c>
      <c r="Y102" s="62">
        <v>6</v>
      </c>
      <c r="Z102" s="42"/>
      <c r="AA102" s="44" t="s">
        <v>13</v>
      </c>
      <c r="AB102" s="62">
        <v>2561</v>
      </c>
      <c r="AC102" s="42"/>
      <c r="AD102" s="44" t="s">
        <v>13</v>
      </c>
      <c r="AE102" s="62">
        <v>2666</v>
      </c>
      <c r="AF102" s="62" t="str">
        <f t="shared" si="129"/>
        <v>-</v>
      </c>
      <c r="AG102" s="62" t="str">
        <f t="shared" si="130"/>
        <v>-</v>
      </c>
      <c r="AH102" s="62" t="e">
        <f t="shared" si="137"/>
        <v>#VALUE!</v>
      </c>
      <c r="AI102" s="231">
        <v>103.17</v>
      </c>
      <c r="AK102" s="62">
        <v>6</v>
      </c>
      <c r="AL102" s="42"/>
      <c r="AM102" s="44" t="s">
        <v>13</v>
      </c>
      <c r="AN102" s="62">
        <v>2561</v>
      </c>
      <c r="AO102" s="42"/>
      <c r="AP102" s="44" t="s">
        <v>13</v>
      </c>
      <c r="AQ102" s="62">
        <v>2666</v>
      </c>
      <c r="AR102" s="62" t="str">
        <f t="shared" si="131"/>
        <v>-</v>
      </c>
      <c r="AS102" s="62" t="str">
        <f t="shared" si="132"/>
        <v>-</v>
      </c>
      <c r="AT102" s="62" t="e">
        <f t="shared" si="138"/>
        <v>#VALUE!</v>
      </c>
      <c r="AU102" s="231">
        <v>103.17</v>
      </c>
      <c r="AW102" s="62">
        <v>6</v>
      </c>
      <c r="AX102" s="42"/>
      <c r="AY102" s="44" t="s">
        <v>13</v>
      </c>
      <c r="AZ102" s="62">
        <v>2561</v>
      </c>
      <c r="BA102" s="42"/>
      <c r="BB102" s="44" t="s">
        <v>13</v>
      </c>
      <c r="BC102" s="62">
        <v>2666</v>
      </c>
      <c r="BD102" s="62" t="str">
        <f t="shared" si="133"/>
        <v>-</v>
      </c>
      <c r="BE102" s="62" t="str">
        <f t="shared" si="134"/>
        <v>-</v>
      </c>
      <c r="BF102" s="62" t="e">
        <f t="shared" si="139"/>
        <v>#VALUE!</v>
      </c>
      <c r="BG102" s="231">
        <v>103.17</v>
      </c>
    </row>
    <row r="103" spans="1:59" x14ac:dyDescent="0.3">
      <c r="A103" s="62">
        <v>7</v>
      </c>
      <c r="B103" s="42"/>
      <c r="C103" s="44" t="s">
        <v>13</v>
      </c>
      <c r="D103" s="62">
        <v>2641</v>
      </c>
      <c r="E103" s="42"/>
      <c r="F103" s="44" t="s">
        <v>13</v>
      </c>
      <c r="G103" s="62">
        <v>2742</v>
      </c>
      <c r="H103" s="62" t="str">
        <f t="shared" si="125"/>
        <v>-</v>
      </c>
      <c r="I103" s="62" t="str">
        <f t="shared" si="126"/>
        <v>-</v>
      </c>
      <c r="J103" s="62" t="e">
        <f t="shared" si="135"/>
        <v>#VALUE!</v>
      </c>
      <c r="K103" s="231">
        <v>96.74</v>
      </c>
      <c r="M103" s="62">
        <v>7</v>
      </c>
      <c r="N103" s="42"/>
      <c r="O103" s="44" t="s">
        <v>13</v>
      </c>
      <c r="P103" s="62">
        <v>2641</v>
      </c>
      <c r="Q103" s="42"/>
      <c r="R103" s="44" t="s">
        <v>13</v>
      </c>
      <c r="S103" s="62">
        <v>2742</v>
      </c>
      <c r="T103" s="62" t="str">
        <f t="shared" si="127"/>
        <v>-</v>
      </c>
      <c r="U103" s="62" t="str">
        <f t="shared" si="128"/>
        <v>-</v>
      </c>
      <c r="V103" s="62" t="e">
        <f t="shared" si="136"/>
        <v>#VALUE!</v>
      </c>
      <c r="W103" s="231">
        <v>96.74</v>
      </c>
      <c r="Y103" s="62">
        <v>7</v>
      </c>
      <c r="Z103" s="42"/>
      <c r="AA103" s="44" t="s">
        <v>13</v>
      </c>
      <c r="AB103" s="62">
        <v>2641</v>
      </c>
      <c r="AC103" s="42"/>
      <c r="AD103" s="44" t="s">
        <v>13</v>
      </c>
      <c r="AE103" s="62">
        <v>2742</v>
      </c>
      <c r="AF103" s="62" t="str">
        <f t="shared" si="129"/>
        <v>-</v>
      </c>
      <c r="AG103" s="62" t="str">
        <f t="shared" si="130"/>
        <v>-</v>
      </c>
      <c r="AH103" s="62" t="e">
        <f t="shared" si="137"/>
        <v>#VALUE!</v>
      </c>
      <c r="AI103" s="231">
        <v>96.74</v>
      </c>
      <c r="AK103" s="62">
        <v>7</v>
      </c>
      <c r="AL103" s="42"/>
      <c r="AM103" s="44" t="s">
        <v>13</v>
      </c>
      <c r="AN103" s="62">
        <v>2641</v>
      </c>
      <c r="AO103" s="42"/>
      <c r="AP103" s="44" t="s">
        <v>13</v>
      </c>
      <c r="AQ103" s="62">
        <v>2742</v>
      </c>
      <c r="AR103" s="62" t="str">
        <f t="shared" si="131"/>
        <v>-</v>
      </c>
      <c r="AS103" s="62" t="str">
        <f t="shared" si="132"/>
        <v>-</v>
      </c>
      <c r="AT103" s="62" t="e">
        <f t="shared" si="138"/>
        <v>#VALUE!</v>
      </c>
      <c r="AU103" s="231">
        <v>96.74</v>
      </c>
      <c r="AW103" s="62">
        <v>7</v>
      </c>
      <c r="AX103" s="42"/>
      <c r="AY103" s="44" t="s">
        <v>13</v>
      </c>
      <c r="AZ103" s="62">
        <v>2641</v>
      </c>
      <c r="BA103" s="42"/>
      <c r="BB103" s="44" t="s">
        <v>13</v>
      </c>
      <c r="BC103" s="62">
        <v>2742</v>
      </c>
      <c r="BD103" s="62" t="str">
        <f t="shared" si="133"/>
        <v>-</v>
      </c>
      <c r="BE103" s="62" t="str">
        <f t="shared" si="134"/>
        <v>-</v>
      </c>
      <c r="BF103" s="62" t="e">
        <f t="shared" si="139"/>
        <v>#VALUE!</v>
      </c>
      <c r="BG103" s="231">
        <v>96.74</v>
      </c>
    </row>
    <row r="104" spans="1:59" x14ac:dyDescent="0.3">
      <c r="A104" s="62">
        <v>8</v>
      </c>
      <c r="B104" s="42"/>
      <c r="C104" s="44" t="s">
        <v>13</v>
      </c>
      <c r="D104" s="62">
        <v>2702</v>
      </c>
      <c r="E104" s="42"/>
      <c r="F104" s="44" t="s">
        <v>13</v>
      </c>
      <c r="G104" s="62">
        <v>2787</v>
      </c>
      <c r="H104" s="62" t="str">
        <f t="shared" si="125"/>
        <v>-</v>
      </c>
      <c r="I104" s="62" t="str">
        <f t="shared" si="126"/>
        <v>-</v>
      </c>
      <c r="J104" s="62" t="e">
        <f>I104-H104</f>
        <v>#VALUE!</v>
      </c>
      <c r="K104" s="231">
        <v>82.25</v>
      </c>
      <c r="M104" s="62">
        <v>8</v>
      </c>
      <c r="N104" s="42"/>
      <c r="O104" s="44" t="s">
        <v>13</v>
      </c>
      <c r="P104" s="62">
        <v>2702</v>
      </c>
      <c r="Q104" s="42"/>
      <c r="R104" s="44" t="s">
        <v>13</v>
      </c>
      <c r="S104" s="62">
        <v>2787</v>
      </c>
      <c r="T104" s="62" t="str">
        <f t="shared" si="127"/>
        <v>-</v>
      </c>
      <c r="U104" s="62" t="str">
        <f t="shared" si="128"/>
        <v>-</v>
      </c>
      <c r="V104" s="62" t="e">
        <f>U104-T104</f>
        <v>#VALUE!</v>
      </c>
      <c r="W104" s="231">
        <v>82.25</v>
      </c>
      <c r="Y104" s="62">
        <v>8</v>
      </c>
      <c r="Z104" s="42"/>
      <c r="AA104" s="44" t="s">
        <v>13</v>
      </c>
      <c r="AB104" s="62">
        <v>2702</v>
      </c>
      <c r="AC104" s="42"/>
      <c r="AD104" s="44" t="s">
        <v>13</v>
      </c>
      <c r="AE104" s="62">
        <v>2787</v>
      </c>
      <c r="AF104" s="62" t="str">
        <f t="shared" si="129"/>
        <v>-</v>
      </c>
      <c r="AG104" s="62" t="str">
        <f t="shared" si="130"/>
        <v>-</v>
      </c>
      <c r="AH104" s="62" t="e">
        <f>AG104-AF104</f>
        <v>#VALUE!</v>
      </c>
      <c r="AI104" s="231">
        <v>82.25</v>
      </c>
      <c r="AK104" s="62">
        <v>8</v>
      </c>
      <c r="AL104" s="42"/>
      <c r="AM104" s="44" t="s">
        <v>13</v>
      </c>
      <c r="AN104" s="62">
        <v>2702</v>
      </c>
      <c r="AO104" s="42"/>
      <c r="AP104" s="44" t="s">
        <v>13</v>
      </c>
      <c r="AQ104" s="62">
        <v>2787</v>
      </c>
      <c r="AR104" s="62" t="str">
        <f t="shared" si="131"/>
        <v>-</v>
      </c>
      <c r="AS104" s="62" t="str">
        <f t="shared" si="132"/>
        <v>-</v>
      </c>
      <c r="AT104" s="62" t="e">
        <f>AS104-AR104</f>
        <v>#VALUE!</v>
      </c>
      <c r="AU104" s="231">
        <v>82.25</v>
      </c>
      <c r="AW104" s="62">
        <v>8</v>
      </c>
      <c r="AX104" s="42"/>
      <c r="AY104" s="44" t="s">
        <v>13</v>
      </c>
      <c r="AZ104" s="62">
        <v>2702</v>
      </c>
      <c r="BA104" s="42"/>
      <c r="BB104" s="44" t="s">
        <v>13</v>
      </c>
      <c r="BC104" s="62">
        <v>2787</v>
      </c>
      <c r="BD104" s="62" t="str">
        <f t="shared" si="133"/>
        <v>-</v>
      </c>
      <c r="BE104" s="62" t="str">
        <f t="shared" si="134"/>
        <v>-</v>
      </c>
      <c r="BF104" s="62" t="e">
        <f>BE104-BD104</f>
        <v>#VALUE!</v>
      </c>
      <c r="BG104" s="231">
        <v>82.25</v>
      </c>
    </row>
    <row r="105" spans="1:59" x14ac:dyDescent="0.3">
      <c r="A105" s="62">
        <v>9</v>
      </c>
      <c r="B105" s="42"/>
      <c r="C105" s="44" t="s">
        <v>13</v>
      </c>
      <c r="D105" s="62">
        <v>2720</v>
      </c>
      <c r="E105" s="42"/>
      <c r="F105" s="44" t="s">
        <v>13</v>
      </c>
      <c r="G105" s="62">
        <v>2788</v>
      </c>
      <c r="H105" s="62" t="str">
        <f t="shared" si="125"/>
        <v>-</v>
      </c>
      <c r="I105" s="62" t="str">
        <f t="shared" si="126"/>
        <v>-</v>
      </c>
      <c r="J105" s="62" t="e">
        <f t="shared" ref="J105:J106" si="140">I105-H105</f>
        <v>#VALUE!</v>
      </c>
      <c r="K105" s="231">
        <v>64.44</v>
      </c>
      <c r="M105" s="62">
        <v>9</v>
      </c>
      <c r="N105" s="42"/>
      <c r="O105" s="44" t="s">
        <v>13</v>
      </c>
      <c r="P105" s="62">
        <v>2720</v>
      </c>
      <c r="Q105" s="42"/>
      <c r="R105" s="44" t="s">
        <v>13</v>
      </c>
      <c r="S105" s="62">
        <v>2788</v>
      </c>
      <c r="T105" s="62" t="str">
        <f t="shared" si="127"/>
        <v>-</v>
      </c>
      <c r="U105" s="62" t="str">
        <f t="shared" si="128"/>
        <v>-</v>
      </c>
      <c r="V105" s="62" t="e">
        <f t="shared" ref="V105:V106" si="141">U105-T105</f>
        <v>#VALUE!</v>
      </c>
      <c r="W105" s="231">
        <v>64.44</v>
      </c>
      <c r="Y105" s="62">
        <v>9</v>
      </c>
      <c r="Z105" s="42"/>
      <c r="AA105" s="44" t="s">
        <v>13</v>
      </c>
      <c r="AB105" s="62">
        <v>2720</v>
      </c>
      <c r="AC105" s="42"/>
      <c r="AD105" s="44" t="s">
        <v>13</v>
      </c>
      <c r="AE105" s="62">
        <v>2788</v>
      </c>
      <c r="AF105" s="62" t="str">
        <f t="shared" si="129"/>
        <v>-</v>
      </c>
      <c r="AG105" s="62" t="str">
        <f t="shared" si="130"/>
        <v>-</v>
      </c>
      <c r="AH105" s="62" t="e">
        <f t="shared" ref="AH105:AH106" si="142">AG105-AF105</f>
        <v>#VALUE!</v>
      </c>
      <c r="AI105" s="231">
        <v>64.44</v>
      </c>
      <c r="AK105" s="62">
        <v>9</v>
      </c>
      <c r="AL105" s="42"/>
      <c r="AM105" s="44" t="s">
        <v>13</v>
      </c>
      <c r="AN105" s="62">
        <v>2720</v>
      </c>
      <c r="AO105" s="42"/>
      <c r="AP105" s="44" t="s">
        <v>13</v>
      </c>
      <c r="AQ105" s="62">
        <v>2788</v>
      </c>
      <c r="AR105" s="62" t="str">
        <f t="shared" si="131"/>
        <v>-</v>
      </c>
      <c r="AS105" s="62" t="str">
        <f t="shared" si="132"/>
        <v>-</v>
      </c>
      <c r="AT105" s="62" t="e">
        <f t="shared" ref="AT105:AT106" si="143">AS105-AR105</f>
        <v>#VALUE!</v>
      </c>
      <c r="AU105" s="231">
        <v>64.44</v>
      </c>
      <c r="AW105" s="62">
        <v>9</v>
      </c>
      <c r="AX105" s="42"/>
      <c r="AY105" s="44" t="s">
        <v>13</v>
      </c>
      <c r="AZ105" s="62">
        <v>2720</v>
      </c>
      <c r="BA105" s="42"/>
      <c r="BB105" s="44" t="s">
        <v>13</v>
      </c>
      <c r="BC105" s="62">
        <v>2788</v>
      </c>
      <c r="BD105" s="62" t="str">
        <f t="shared" si="133"/>
        <v>-</v>
      </c>
      <c r="BE105" s="62" t="str">
        <f t="shared" si="134"/>
        <v>-</v>
      </c>
      <c r="BF105" s="62" t="e">
        <f t="shared" ref="BF105:BF106" si="144">BE105-BD105</f>
        <v>#VALUE!</v>
      </c>
      <c r="BG105" s="231">
        <v>64.44</v>
      </c>
    </row>
    <row r="106" spans="1:59" s="106" customFormat="1" x14ac:dyDescent="0.3">
      <c r="A106" s="62">
        <v>10</v>
      </c>
      <c r="B106" s="42"/>
      <c r="C106" s="44" t="s">
        <v>13</v>
      </c>
      <c r="D106" s="62">
        <v>2715</v>
      </c>
      <c r="E106" s="42"/>
      <c r="F106" s="44" t="s">
        <v>13</v>
      </c>
      <c r="G106" s="62">
        <v>2780</v>
      </c>
      <c r="H106" s="62" t="str">
        <f t="shared" si="125"/>
        <v>-</v>
      </c>
      <c r="I106" s="62" t="str">
        <f t="shared" si="126"/>
        <v>-</v>
      </c>
      <c r="J106" s="62" t="e">
        <f t="shared" si="140"/>
        <v>#VALUE!</v>
      </c>
      <c r="K106" s="231">
        <v>59.76</v>
      </c>
      <c r="M106" s="62">
        <v>10</v>
      </c>
      <c r="N106" s="42"/>
      <c r="O106" s="44" t="s">
        <v>13</v>
      </c>
      <c r="P106" s="62">
        <v>2715</v>
      </c>
      <c r="Q106" s="42"/>
      <c r="R106" s="44" t="s">
        <v>13</v>
      </c>
      <c r="S106" s="62">
        <v>2780</v>
      </c>
      <c r="T106" s="62" t="str">
        <f t="shared" si="127"/>
        <v>-</v>
      </c>
      <c r="U106" s="62" t="str">
        <f t="shared" si="128"/>
        <v>-</v>
      </c>
      <c r="V106" s="62" t="e">
        <f t="shared" si="141"/>
        <v>#VALUE!</v>
      </c>
      <c r="W106" s="231">
        <v>59.76</v>
      </c>
      <c r="Y106" s="62">
        <v>10</v>
      </c>
      <c r="Z106" s="42"/>
      <c r="AA106" s="44" t="s">
        <v>13</v>
      </c>
      <c r="AB106" s="62">
        <v>2715</v>
      </c>
      <c r="AC106" s="42"/>
      <c r="AD106" s="44" t="s">
        <v>13</v>
      </c>
      <c r="AE106" s="62">
        <v>2780</v>
      </c>
      <c r="AF106" s="62" t="str">
        <f t="shared" si="129"/>
        <v>-</v>
      </c>
      <c r="AG106" s="62" t="str">
        <f t="shared" si="130"/>
        <v>-</v>
      </c>
      <c r="AH106" s="62" t="e">
        <f t="shared" si="142"/>
        <v>#VALUE!</v>
      </c>
      <c r="AI106" s="231">
        <v>59.76</v>
      </c>
      <c r="AK106" s="62">
        <v>10</v>
      </c>
      <c r="AL106" s="42"/>
      <c r="AM106" s="44" t="s">
        <v>13</v>
      </c>
      <c r="AN106" s="62">
        <v>2715</v>
      </c>
      <c r="AO106" s="42"/>
      <c r="AP106" s="44" t="s">
        <v>13</v>
      </c>
      <c r="AQ106" s="62">
        <v>2780</v>
      </c>
      <c r="AR106" s="62" t="str">
        <f t="shared" si="131"/>
        <v>-</v>
      </c>
      <c r="AS106" s="62" t="str">
        <f t="shared" si="132"/>
        <v>-</v>
      </c>
      <c r="AT106" s="62" t="e">
        <f t="shared" si="143"/>
        <v>#VALUE!</v>
      </c>
      <c r="AU106" s="231">
        <v>59.76</v>
      </c>
      <c r="AW106" s="62">
        <v>10</v>
      </c>
      <c r="AX106" s="42"/>
      <c r="AY106" s="44" t="s">
        <v>13</v>
      </c>
      <c r="AZ106" s="62">
        <v>2715</v>
      </c>
      <c r="BA106" s="42"/>
      <c r="BB106" s="44" t="s">
        <v>13</v>
      </c>
      <c r="BC106" s="62">
        <v>2780</v>
      </c>
      <c r="BD106" s="62" t="str">
        <f t="shared" si="133"/>
        <v>-</v>
      </c>
      <c r="BE106" s="62" t="str">
        <f t="shared" si="134"/>
        <v>-</v>
      </c>
      <c r="BF106" s="62" t="e">
        <f t="shared" si="144"/>
        <v>#VALUE!</v>
      </c>
      <c r="BG106" s="231">
        <v>59.76</v>
      </c>
    </row>
    <row r="107" spans="1:59" x14ac:dyDescent="0.3">
      <c r="A107" s="214"/>
      <c r="B107" s="443" t="s">
        <v>247</v>
      </c>
      <c r="C107" s="444"/>
      <c r="D107" s="444"/>
      <c r="E107" s="444"/>
      <c r="F107" s="444"/>
      <c r="G107" s="444"/>
      <c r="H107" s="444"/>
      <c r="I107" s="444"/>
      <c r="J107" s="444"/>
      <c r="K107" s="445"/>
      <c r="M107" s="214"/>
      <c r="N107" s="443" t="s">
        <v>247</v>
      </c>
      <c r="O107" s="444"/>
      <c r="P107" s="444"/>
      <c r="Q107" s="444"/>
      <c r="R107" s="444"/>
      <c r="S107" s="444"/>
      <c r="T107" s="444"/>
      <c r="U107" s="444"/>
      <c r="V107" s="444"/>
      <c r="W107" s="445"/>
      <c r="Y107" s="214"/>
      <c r="Z107" s="443" t="s">
        <v>247</v>
      </c>
      <c r="AA107" s="444"/>
      <c r="AB107" s="444"/>
      <c r="AC107" s="444"/>
      <c r="AD107" s="444"/>
      <c r="AE107" s="444"/>
      <c r="AF107" s="444"/>
      <c r="AG107" s="444"/>
      <c r="AH107" s="444"/>
      <c r="AI107" s="445"/>
      <c r="AK107" s="214"/>
      <c r="AL107" s="443" t="s">
        <v>247</v>
      </c>
      <c r="AM107" s="444"/>
      <c r="AN107" s="444"/>
      <c r="AO107" s="444"/>
      <c r="AP107" s="444"/>
      <c r="AQ107" s="444"/>
      <c r="AR107" s="444"/>
      <c r="AS107" s="444"/>
      <c r="AT107" s="444"/>
      <c r="AU107" s="445"/>
      <c r="AW107" s="214"/>
      <c r="AX107" s="443" t="s">
        <v>247</v>
      </c>
      <c r="AY107" s="444"/>
      <c r="AZ107" s="444"/>
      <c r="BA107" s="444"/>
      <c r="BB107" s="444"/>
      <c r="BC107" s="444"/>
      <c r="BD107" s="444"/>
      <c r="BE107" s="444"/>
      <c r="BF107" s="444"/>
      <c r="BG107" s="445"/>
    </row>
    <row r="108" spans="1:59" x14ac:dyDescent="0.3">
      <c r="A108" s="216"/>
      <c r="B108" s="496" t="s">
        <v>239</v>
      </c>
      <c r="C108" s="497"/>
      <c r="D108" s="498"/>
      <c r="E108" s="496" t="s">
        <v>47</v>
      </c>
      <c r="F108" s="497"/>
      <c r="G108" s="498"/>
      <c r="H108" s="496" t="s">
        <v>240</v>
      </c>
      <c r="I108" s="497"/>
      <c r="J108" s="497"/>
      <c r="K108" s="498"/>
      <c r="M108" s="216"/>
      <c r="N108" s="496" t="s">
        <v>239</v>
      </c>
      <c r="O108" s="497"/>
      <c r="P108" s="498"/>
      <c r="Q108" s="496" t="s">
        <v>47</v>
      </c>
      <c r="R108" s="497"/>
      <c r="S108" s="498"/>
      <c r="T108" s="496" t="s">
        <v>240</v>
      </c>
      <c r="U108" s="497"/>
      <c r="V108" s="497"/>
      <c r="W108" s="498"/>
      <c r="Y108" s="216"/>
      <c r="Z108" s="496" t="s">
        <v>239</v>
      </c>
      <c r="AA108" s="497"/>
      <c r="AB108" s="498"/>
      <c r="AC108" s="496" t="s">
        <v>47</v>
      </c>
      <c r="AD108" s="497"/>
      <c r="AE108" s="498"/>
      <c r="AF108" s="496" t="s">
        <v>240</v>
      </c>
      <c r="AG108" s="497"/>
      <c r="AH108" s="497"/>
      <c r="AI108" s="498"/>
      <c r="AK108" s="216"/>
      <c r="AL108" s="496" t="s">
        <v>239</v>
      </c>
      <c r="AM108" s="497"/>
      <c r="AN108" s="498"/>
      <c r="AO108" s="496" t="s">
        <v>47</v>
      </c>
      <c r="AP108" s="497"/>
      <c r="AQ108" s="498"/>
      <c r="AR108" s="496" t="s">
        <v>240</v>
      </c>
      <c r="AS108" s="497"/>
      <c r="AT108" s="497"/>
      <c r="AU108" s="498"/>
      <c r="AW108" s="216"/>
      <c r="AX108" s="496" t="s">
        <v>239</v>
      </c>
      <c r="AY108" s="497"/>
      <c r="AZ108" s="498"/>
      <c r="BA108" s="496" t="s">
        <v>47</v>
      </c>
      <c r="BB108" s="497"/>
      <c r="BC108" s="498"/>
      <c r="BD108" s="496" t="s">
        <v>240</v>
      </c>
      <c r="BE108" s="497"/>
      <c r="BF108" s="497"/>
      <c r="BG108" s="498"/>
    </row>
    <row r="109" spans="1:59" ht="43.2" x14ac:dyDescent="0.3">
      <c r="A109" s="59" t="s">
        <v>0</v>
      </c>
      <c r="B109" s="236" t="s">
        <v>241</v>
      </c>
      <c r="C109" s="236" t="s">
        <v>226</v>
      </c>
      <c r="D109" s="236" t="s">
        <v>50</v>
      </c>
      <c r="E109" s="236" t="s">
        <v>241</v>
      </c>
      <c r="F109" s="236" t="s">
        <v>228</v>
      </c>
      <c r="G109" s="236" t="s">
        <v>50</v>
      </c>
      <c r="H109" s="236" t="s">
        <v>242</v>
      </c>
      <c r="I109" s="236" t="s">
        <v>243</v>
      </c>
      <c r="J109" s="236" t="s">
        <v>244</v>
      </c>
      <c r="K109" s="236" t="s">
        <v>245</v>
      </c>
      <c r="M109" s="59" t="s">
        <v>0</v>
      </c>
      <c r="N109" s="236" t="s">
        <v>241</v>
      </c>
      <c r="O109" s="236" t="s">
        <v>226</v>
      </c>
      <c r="P109" s="236" t="s">
        <v>50</v>
      </c>
      <c r="Q109" s="236" t="s">
        <v>241</v>
      </c>
      <c r="R109" s="236" t="s">
        <v>228</v>
      </c>
      <c r="S109" s="236" t="s">
        <v>50</v>
      </c>
      <c r="T109" s="236" t="s">
        <v>242</v>
      </c>
      <c r="U109" s="236" t="s">
        <v>243</v>
      </c>
      <c r="V109" s="236" t="s">
        <v>244</v>
      </c>
      <c r="W109" s="236" t="s">
        <v>245</v>
      </c>
      <c r="Y109" s="59" t="s">
        <v>0</v>
      </c>
      <c r="Z109" s="236" t="s">
        <v>241</v>
      </c>
      <c r="AA109" s="236" t="s">
        <v>226</v>
      </c>
      <c r="AB109" s="236" t="s">
        <v>50</v>
      </c>
      <c r="AC109" s="236" t="s">
        <v>241</v>
      </c>
      <c r="AD109" s="236" t="s">
        <v>228</v>
      </c>
      <c r="AE109" s="236" t="s">
        <v>50</v>
      </c>
      <c r="AF109" s="236" t="s">
        <v>242</v>
      </c>
      <c r="AG109" s="236" t="s">
        <v>243</v>
      </c>
      <c r="AH109" s="236" t="s">
        <v>244</v>
      </c>
      <c r="AI109" s="236" t="s">
        <v>245</v>
      </c>
      <c r="AK109" s="59" t="s">
        <v>0</v>
      </c>
      <c r="AL109" s="236" t="s">
        <v>241</v>
      </c>
      <c r="AM109" s="236" t="s">
        <v>226</v>
      </c>
      <c r="AN109" s="236" t="s">
        <v>50</v>
      </c>
      <c r="AO109" s="236" t="s">
        <v>241</v>
      </c>
      <c r="AP109" s="236" t="s">
        <v>228</v>
      </c>
      <c r="AQ109" s="236" t="s">
        <v>50</v>
      </c>
      <c r="AR109" s="236" t="s">
        <v>242</v>
      </c>
      <c r="AS109" s="236" t="s">
        <v>243</v>
      </c>
      <c r="AT109" s="236" t="s">
        <v>244</v>
      </c>
      <c r="AU109" s="236" t="s">
        <v>245</v>
      </c>
      <c r="AW109" s="59" t="s">
        <v>0</v>
      </c>
      <c r="AX109" s="236" t="s">
        <v>241</v>
      </c>
      <c r="AY109" s="236" t="s">
        <v>226</v>
      </c>
      <c r="AZ109" s="236" t="s">
        <v>50</v>
      </c>
      <c r="BA109" s="236" t="s">
        <v>241</v>
      </c>
      <c r="BB109" s="236" t="s">
        <v>228</v>
      </c>
      <c r="BC109" s="236" t="s">
        <v>50</v>
      </c>
      <c r="BD109" s="236" t="s">
        <v>242</v>
      </c>
      <c r="BE109" s="236" t="s">
        <v>243</v>
      </c>
      <c r="BF109" s="236" t="s">
        <v>244</v>
      </c>
      <c r="BG109" s="236" t="s">
        <v>245</v>
      </c>
    </row>
    <row r="110" spans="1:59" x14ac:dyDescent="0.3">
      <c r="A110" s="59">
        <v>2</v>
      </c>
      <c r="B110" s="41"/>
      <c r="C110" s="43" t="s">
        <v>13</v>
      </c>
      <c r="D110" s="59">
        <v>2137</v>
      </c>
      <c r="E110" s="41"/>
      <c r="F110" s="43" t="s">
        <v>13</v>
      </c>
      <c r="G110" s="59">
        <v>2324</v>
      </c>
      <c r="H110" s="59" t="str">
        <f>C110</f>
        <v>-</v>
      </c>
      <c r="I110" s="59" t="str">
        <f>F110</f>
        <v>-</v>
      </c>
      <c r="J110" s="59" t="e">
        <f>I110-H110</f>
        <v>#VALUE!</v>
      </c>
      <c r="K110" s="229">
        <v>221.38</v>
      </c>
      <c r="M110" s="59">
        <v>2</v>
      </c>
      <c r="N110" s="41"/>
      <c r="O110" s="43" t="s">
        <v>13</v>
      </c>
      <c r="P110" s="59">
        <v>2137</v>
      </c>
      <c r="Q110" s="41"/>
      <c r="R110" s="43" t="s">
        <v>13</v>
      </c>
      <c r="S110" s="59">
        <v>2324</v>
      </c>
      <c r="T110" s="59" t="str">
        <f>O110</f>
        <v>-</v>
      </c>
      <c r="U110" s="59" t="str">
        <f>R110</f>
        <v>-</v>
      </c>
      <c r="V110" s="59" t="e">
        <f>U110-T110</f>
        <v>#VALUE!</v>
      </c>
      <c r="W110" s="229">
        <v>221.38</v>
      </c>
      <c r="Y110" s="59">
        <v>2</v>
      </c>
      <c r="Z110" s="41"/>
      <c r="AA110" s="43" t="s">
        <v>13</v>
      </c>
      <c r="AB110" s="59">
        <v>2137</v>
      </c>
      <c r="AC110" s="41"/>
      <c r="AD110" s="43" t="s">
        <v>13</v>
      </c>
      <c r="AE110" s="59">
        <v>2324</v>
      </c>
      <c r="AF110" s="59" t="str">
        <f>AA110</f>
        <v>-</v>
      </c>
      <c r="AG110" s="59" t="str">
        <f>AD110</f>
        <v>-</v>
      </c>
      <c r="AH110" s="59" t="e">
        <f>AG110-AF110</f>
        <v>#VALUE!</v>
      </c>
      <c r="AI110" s="229">
        <v>221.38</v>
      </c>
      <c r="AK110" s="59">
        <v>2</v>
      </c>
      <c r="AL110" s="41"/>
      <c r="AM110" s="43" t="s">
        <v>13</v>
      </c>
      <c r="AN110" s="59">
        <v>2137</v>
      </c>
      <c r="AO110" s="41"/>
      <c r="AP110" s="43" t="s">
        <v>13</v>
      </c>
      <c r="AQ110" s="59">
        <v>2324</v>
      </c>
      <c r="AR110" s="59" t="str">
        <f>AM110</f>
        <v>-</v>
      </c>
      <c r="AS110" s="59" t="str">
        <f>AP110</f>
        <v>-</v>
      </c>
      <c r="AT110" s="59" t="e">
        <f>AS110-AR110</f>
        <v>#VALUE!</v>
      </c>
      <c r="AU110" s="229">
        <v>221.38</v>
      </c>
      <c r="AW110" s="59">
        <v>2</v>
      </c>
      <c r="AX110" s="41"/>
      <c r="AY110" s="43" t="s">
        <v>13</v>
      </c>
      <c r="AZ110" s="59">
        <v>2137</v>
      </c>
      <c r="BA110" s="41"/>
      <c r="BB110" s="43" t="s">
        <v>13</v>
      </c>
      <c r="BC110" s="59">
        <v>2324</v>
      </c>
      <c r="BD110" s="59" t="str">
        <f>AY110</f>
        <v>-</v>
      </c>
      <c r="BE110" s="59" t="str">
        <f>BB110</f>
        <v>-</v>
      </c>
      <c r="BF110" s="59" t="e">
        <f>BE110-BD110</f>
        <v>#VALUE!</v>
      </c>
      <c r="BG110" s="229">
        <v>221.38</v>
      </c>
    </row>
    <row r="111" spans="1:59" x14ac:dyDescent="0.3">
      <c r="A111" s="124">
        <v>3</v>
      </c>
      <c r="B111" s="41"/>
      <c r="C111" s="45" t="s">
        <v>13</v>
      </c>
      <c r="D111" s="124">
        <v>2332</v>
      </c>
      <c r="E111" s="41"/>
      <c r="F111" s="45" t="s">
        <v>13</v>
      </c>
      <c r="G111" s="124">
        <v>2448</v>
      </c>
      <c r="H111" s="59" t="str">
        <f t="shared" ref="H111:H115" si="145">C111</f>
        <v>-</v>
      </c>
      <c r="I111" s="59" t="str">
        <f t="shared" ref="I111:I115" si="146">F111</f>
        <v>-</v>
      </c>
      <c r="J111" s="59" t="e">
        <f t="shared" ref="J111" si="147">I111-H111</f>
        <v>#VALUE!</v>
      </c>
      <c r="K111" s="229">
        <v>120.44</v>
      </c>
      <c r="M111" s="124">
        <v>3</v>
      </c>
      <c r="N111" s="41"/>
      <c r="O111" s="45" t="s">
        <v>13</v>
      </c>
      <c r="P111" s="124">
        <v>2332</v>
      </c>
      <c r="Q111" s="41"/>
      <c r="R111" s="45" t="s">
        <v>13</v>
      </c>
      <c r="S111" s="124">
        <v>2448</v>
      </c>
      <c r="T111" s="59" t="str">
        <f t="shared" ref="T111:T115" si="148">O111</f>
        <v>-</v>
      </c>
      <c r="U111" s="59" t="str">
        <f t="shared" ref="U111:U115" si="149">R111</f>
        <v>-</v>
      </c>
      <c r="V111" s="59" t="e">
        <f t="shared" ref="V111" si="150">U111-T111</f>
        <v>#VALUE!</v>
      </c>
      <c r="W111" s="229">
        <v>120.44</v>
      </c>
      <c r="Y111" s="124">
        <v>3</v>
      </c>
      <c r="Z111" s="41"/>
      <c r="AA111" s="45" t="s">
        <v>13</v>
      </c>
      <c r="AB111" s="124">
        <v>2332</v>
      </c>
      <c r="AC111" s="41"/>
      <c r="AD111" s="45" t="s">
        <v>13</v>
      </c>
      <c r="AE111" s="124">
        <v>2448</v>
      </c>
      <c r="AF111" s="59" t="str">
        <f t="shared" ref="AF111:AF115" si="151">AA111</f>
        <v>-</v>
      </c>
      <c r="AG111" s="59" t="str">
        <f t="shared" ref="AG111:AG115" si="152">AD111</f>
        <v>-</v>
      </c>
      <c r="AH111" s="59" t="e">
        <f t="shared" ref="AH111" si="153">AG111-AF111</f>
        <v>#VALUE!</v>
      </c>
      <c r="AI111" s="229">
        <v>120.44</v>
      </c>
      <c r="AK111" s="124">
        <v>3</v>
      </c>
      <c r="AL111" s="41"/>
      <c r="AM111" s="45" t="s">
        <v>13</v>
      </c>
      <c r="AN111" s="124">
        <v>2332</v>
      </c>
      <c r="AO111" s="41"/>
      <c r="AP111" s="45" t="s">
        <v>13</v>
      </c>
      <c r="AQ111" s="124">
        <v>2448</v>
      </c>
      <c r="AR111" s="59" t="str">
        <f t="shared" ref="AR111:AR115" si="154">AM111</f>
        <v>-</v>
      </c>
      <c r="AS111" s="59" t="str">
        <f t="shared" ref="AS111:AS115" si="155">AP111</f>
        <v>-</v>
      </c>
      <c r="AT111" s="59" t="e">
        <f t="shared" ref="AT111" si="156">AS111-AR111</f>
        <v>#VALUE!</v>
      </c>
      <c r="AU111" s="229">
        <v>120.44</v>
      </c>
      <c r="AW111" s="124">
        <v>3</v>
      </c>
      <c r="AX111" s="41"/>
      <c r="AY111" s="45" t="s">
        <v>13</v>
      </c>
      <c r="AZ111" s="124">
        <v>2332</v>
      </c>
      <c r="BA111" s="41"/>
      <c r="BB111" s="45" t="s">
        <v>13</v>
      </c>
      <c r="BC111" s="124">
        <v>2448</v>
      </c>
      <c r="BD111" s="59" t="str">
        <f t="shared" ref="BD111:BD115" si="157">AY111</f>
        <v>-</v>
      </c>
      <c r="BE111" s="59" t="str">
        <f t="shared" ref="BE111:BE115" si="158">BB111</f>
        <v>-</v>
      </c>
      <c r="BF111" s="59" t="e">
        <f t="shared" ref="BF111" si="159">BE111-BD111</f>
        <v>#VALUE!</v>
      </c>
      <c r="BG111" s="229">
        <v>120.44</v>
      </c>
    </row>
    <row r="112" spans="1:59" x14ac:dyDescent="0.3">
      <c r="A112" s="124">
        <v>4</v>
      </c>
      <c r="B112" s="41"/>
      <c r="C112" s="45" t="s">
        <v>13</v>
      </c>
      <c r="D112" s="124">
        <v>2437</v>
      </c>
      <c r="E112" s="41"/>
      <c r="F112" s="45" t="s">
        <v>13</v>
      </c>
      <c r="G112" s="124">
        <v>2522</v>
      </c>
      <c r="H112" s="124" t="str">
        <f t="shared" si="145"/>
        <v>-</v>
      </c>
      <c r="I112" s="124" t="str">
        <f t="shared" si="146"/>
        <v>-</v>
      </c>
      <c r="J112" s="124" t="e">
        <f>I112-H112</f>
        <v>#VALUE!</v>
      </c>
      <c r="K112" s="230">
        <v>79.650000000000006</v>
      </c>
      <c r="M112" s="124">
        <v>4</v>
      </c>
      <c r="N112" s="41"/>
      <c r="O112" s="45" t="s">
        <v>13</v>
      </c>
      <c r="P112" s="124">
        <v>2437</v>
      </c>
      <c r="Q112" s="41"/>
      <c r="R112" s="45" t="s">
        <v>13</v>
      </c>
      <c r="S112" s="124">
        <v>2522</v>
      </c>
      <c r="T112" s="124" t="str">
        <f t="shared" si="148"/>
        <v>-</v>
      </c>
      <c r="U112" s="124" t="str">
        <f t="shared" si="149"/>
        <v>-</v>
      </c>
      <c r="V112" s="124" t="e">
        <f>U112-T112</f>
        <v>#VALUE!</v>
      </c>
      <c r="W112" s="230">
        <v>79.650000000000006</v>
      </c>
      <c r="Y112" s="124">
        <v>4</v>
      </c>
      <c r="Z112" s="41"/>
      <c r="AA112" s="45" t="s">
        <v>13</v>
      </c>
      <c r="AB112" s="124">
        <v>2437</v>
      </c>
      <c r="AC112" s="41"/>
      <c r="AD112" s="45" t="s">
        <v>13</v>
      </c>
      <c r="AE112" s="124">
        <v>2522</v>
      </c>
      <c r="AF112" s="124" t="str">
        <f t="shared" si="151"/>
        <v>-</v>
      </c>
      <c r="AG112" s="124" t="str">
        <f t="shared" si="152"/>
        <v>-</v>
      </c>
      <c r="AH112" s="124" t="e">
        <f>AG112-AF112</f>
        <v>#VALUE!</v>
      </c>
      <c r="AI112" s="230">
        <v>79.650000000000006</v>
      </c>
      <c r="AK112" s="124">
        <v>4</v>
      </c>
      <c r="AL112" s="41"/>
      <c r="AM112" s="45" t="s">
        <v>13</v>
      </c>
      <c r="AN112" s="124">
        <v>2437</v>
      </c>
      <c r="AO112" s="41"/>
      <c r="AP112" s="45" t="s">
        <v>13</v>
      </c>
      <c r="AQ112" s="124">
        <v>2522</v>
      </c>
      <c r="AR112" s="124" t="str">
        <f t="shared" si="154"/>
        <v>-</v>
      </c>
      <c r="AS112" s="124" t="str">
        <f t="shared" si="155"/>
        <v>-</v>
      </c>
      <c r="AT112" s="124" t="e">
        <f>AS112-AR112</f>
        <v>#VALUE!</v>
      </c>
      <c r="AU112" s="230">
        <v>79.650000000000006</v>
      </c>
      <c r="AW112" s="124">
        <v>4</v>
      </c>
      <c r="AX112" s="41"/>
      <c r="AY112" s="45" t="s">
        <v>13</v>
      </c>
      <c r="AZ112" s="124">
        <v>2437</v>
      </c>
      <c r="BA112" s="41"/>
      <c r="BB112" s="45" t="s">
        <v>13</v>
      </c>
      <c r="BC112" s="124">
        <v>2522</v>
      </c>
      <c r="BD112" s="124" t="str">
        <f t="shared" si="157"/>
        <v>-</v>
      </c>
      <c r="BE112" s="124" t="str">
        <f t="shared" si="158"/>
        <v>-</v>
      </c>
      <c r="BF112" s="124" t="e">
        <f>BE112-BD112</f>
        <v>#VALUE!</v>
      </c>
      <c r="BG112" s="230">
        <v>79.650000000000006</v>
      </c>
    </row>
    <row r="113" spans="1:59" x14ac:dyDescent="0.3">
      <c r="A113" s="62">
        <v>5</v>
      </c>
      <c r="B113" s="42"/>
      <c r="C113" s="44" t="s">
        <v>13</v>
      </c>
      <c r="D113" s="62">
        <v>2519</v>
      </c>
      <c r="E113" s="42"/>
      <c r="F113" s="44" t="s">
        <v>13</v>
      </c>
      <c r="G113" s="62">
        <v>2596</v>
      </c>
      <c r="H113" s="124" t="str">
        <f t="shared" si="145"/>
        <v>-</v>
      </c>
      <c r="I113" s="124" t="str">
        <f t="shared" si="146"/>
        <v>-</v>
      </c>
      <c r="J113" s="124" t="e">
        <f t="shared" ref="J113:J114" si="160">I113-H113</f>
        <v>#VALUE!</v>
      </c>
      <c r="K113" s="230">
        <v>63.72</v>
      </c>
      <c r="M113" s="62">
        <v>5</v>
      </c>
      <c r="N113" s="42"/>
      <c r="O113" s="44" t="s">
        <v>13</v>
      </c>
      <c r="P113" s="62">
        <v>2519</v>
      </c>
      <c r="Q113" s="42"/>
      <c r="R113" s="44" t="s">
        <v>13</v>
      </c>
      <c r="S113" s="62">
        <v>2596</v>
      </c>
      <c r="T113" s="124" t="str">
        <f t="shared" si="148"/>
        <v>-</v>
      </c>
      <c r="U113" s="124" t="str">
        <f t="shared" si="149"/>
        <v>-</v>
      </c>
      <c r="V113" s="124" t="e">
        <f t="shared" ref="V113:V114" si="161">U113-T113</f>
        <v>#VALUE!</v>
      </c>
      <c r="W113" s="230">
        <v>63.72</v>
      </c>
      <c r="Y113" s="62">
        <v>5</v>
      </c>
      <c r="Z113" s="42"/>
      <c r="AA113" s="44" t="s">
        <v>13</v>
      </c>
      <c r="AB113" s="62">
        <v>2519</v>
      </c>
      <c r="AC113" s="42"/>
      <c r="AD113" s="44" t="s">
        <v>13</v>
      </c>
      <c r="AE113" s="62">
        <v>2596</v>
      </c>
      <c r="AF113" s="124" t="str">
        <f t="shared" si="151"/>
        <v>-</v>
      </c>
      <c r="AG113" s="124" t="str">
        <f t="shared" si="152"/>
        <v>-</v>
      </c>
      <c r="AH113" s="124" t="e">
        <f t="shared" ref="AH113:AH114" si="162">AG113-AF113</f>
        <v>#VALUE!</v>
      </c>
      <c r="AI113" s="230">
        <v>63.72</v>
      </c>
      <c r="AK113" s="62">
        <v>5</v>
      </c>
      <c r="AL113" s="42"/>
      <c r="AM113" s="44" t="s">
        <v>13</v>
      </c>
      <c r="AN113" s="62">
        <v>2519</v>
      </c>
      <c r="AO113" s="42"/>
      <c r="AP113" s="44" t="s">
        <v>13</v>
      </c>
      <c r="AQ113" s="62">
        <v>2596</v>
      </c>
      <c r="AR113" s="124" t="str">
        <f t="shared" si="154"/>
        <v>-</v>
      </c>
      <c r="AS113" s="124" t="str">
        <f t="shared" si="155"/>
        <v>-</v>
      </c>
      <c r="AT113" s="124" t="e">
        <f t="shared" ref="AT113:AT114" si="163">AS113-AR113</f>
        <v>#VALUE!</v>
      </c>
      <c r="AU113" s="230">
        <v>63.72</v>
      </c>
      <c r="AW113" s="62">
        <v>5</v>
      </c>
      <c r="AX113" s="42"/>
      <c r="AY113" s="44" t="s">
        <v>13</v>
      </c>
      <c r="AZ113" s="62">
        <v>2519</v>
      </c>
      <c r="BA113" s="42"/>
      <c r="BB113" s="44" t="s">
        <v>13</v>
      </c>
      <c r="BC113" s="62">
        <v>2596</v>
      </c>
      <c r="BD113" s="124" t="str">
        <f t="shared" si="157"/>
        <v>-</v>
      </c>
      <c r="BE113" s="124" t="str">
        <f t="shared" si="158"/>
        <v>-</v>
      </c>
      <c r="BF113" s="124" t="e">
        <f t="shared" ref="BF113:BF114" si="164">BE113-BD113</f>
        <v>#VALUE!</v>
      </c>
      <c r="BG113" s="230">
        <v>63.72</v>
      </c>
    </row>
    <row r="114" spans="1:59" x14ac:dyDescent="0.3">
      <c r="A114" s="124">
        <v>6</v>
      </c>
      <c r="B114" s="41"/>
      <c r="C114" s="45" t="s">
        <v>13</v>
      </c>
      <c r="D114" s="124">
        <v>2584</v>
      </c>
      <c r="E114" s="41"/>
      <c r="F114" s="45" t="s">
        <v>13</v>
      </c>
      <c r="G114" s="124">
        <v>2650</v>
      </c>
      <c r="H114" s="124" t="str">
        <f t="shared" si="145"/>
        <v>-</v>
      </c>
      <c r="I114" s="124" t="str">
        <f t="shared" si="146"/>
        <v>-</v>
      </c>
      <c r="J114" s="124" t="e">
        <f t="shared" si="160"/>
        <v>#VALUE!</v>
      </c>
      <c r="K114" s="230">
        <v>63.26</v>
      </c>
      <c r="M114" s="124">
        <v>6</v>
      </c>
      <c r="N114" s="41"/>
      <c r="O114" s="45" t="s">
        <v>13</v>
      </c>
      <c r="P114" s="124">
        <v>2584</v>
      </c>
      <c r="Q114" s="41"/>
      <c r="R114" s="45" t="s">
        <v>13</v>
      </c>
      <c r="S114" s="124">
        <v>2650</v>
      </c>
      <c r="T114" s="124" t="str">
        <f t="shared" si="148"/>
        <v>-</v>
      </c>
      <c r="U114" s="124" t="str">
        <f t="shared" si="149"/>
        <v>-</v>
      </c>
      <c r="V114" s="124" t="e">
        <f t="shared" si="161"/>
        <v>#VALUE!</v>
      </c>
      <c r="W114" s="230">
        <v>63.26</v>
      </c>
      <c r="Y114" s="124">
        <v>6</v>
      </c>
      <c r="Z114" s="41"/>
      <c r="AA114" s="45" t="s">
        <v>13</v>
      </c>
      <c r="AB114" s="124">
        <v>2584</v>
      </c>
      <c r="AC114" s="41"/>
      <c r="AD114" s="45" t="s">
        <v>13</v>
      </c>
      <c r="AE114" s="124">
        <v>2650</v>
      </c>
      <c r="AF114" s="124" t="str">
        <f t="shared" si="151"/>
        <v>-</v>
      </c>
      <c r="AG114" s="124" t="str">
        <f t="shared" si="152"/>
        <v>-</v>
      </c>
      <c r="AH114" s="124" t="e">
        <f t="shared" si="162"/>
        <v>#VALUE!</v>
      </c>
      <c r="AI114" s="230">
        <v>63.26</v>
      </c>
      <c r="AK114" s="124">
        <v>6</v>
      </c>
      <c r="AL114" s="41"/>
      <c r="AM114" s="45" t="s">
        <v>13</v>
      </c>
      <c r="AN114" s="124">
        <v>2584</v>
      </c>
      <c r="AO114" s="41"/>
      <c r="AP114" s="45" t="s">
        <v>13</v>
      </c>
      <c r="AQ114" s="124">
        <v>2650</v>
      </c>
      <c r="AR114" s="124" t="str">
        <f t="shared" si="154"/>
        <v>-</v>
      </c>
      <c r="AS114" s="124" t="str">
        <f t="shared" si="155"/>
        <v>-</v>
      </c>
      <c r="AT114" s="124" t="e">
        <f t="shared" si="163"/>
        <v>#VALUE!</v>
      </c>
      <c r="AU114" s="230">
        <v>63.26</v>
      </c>
      <c r="AW114" s="124">
        <v>6</v>
      </c>
      <c r="AX114" s="41"/>
      <c r="AY114" s="45" t="s">
        <v>13</v>
      </c>
      <c r="AZ114" s="124">
        <v>2584</v>
      </c>
      <c r="BA114" s="41"/>
      <c r="BB114" s="45" t="s">
        <v>13</v>
      </c>
      <c r="BC114" s="124">
        <v>2650</v>
      </c>
      <c r="BD114" s="124" t="str">
        <f t="shared" si="157"/>
        <v>-</v>
      </c>
      <c r="BE114" s="124" t="str">
        <f t="shared" si="158"/>
        <v>-</v>
      </c>
      <c r="BF114" s="124" t="e">
        <f t="shared" si="164"/>
        <v>#VALUE!</v>
      </c>
      <c r="BG114" s="230">
        <v>63.26</v>
      </c>
    </row>
    <row r="115" spans="1:59" x14ac:dyDescent="0.3">
      <c r="A115" s="124">
        <v>7</v>
      </c>
      <c r="B115" s="41"/>
      <c r="C115" s="45" t="s">
        <v>13</v>
      </c>
      <c r="D115" s="124">
        <v>2639</v>
      </c>
      <c r="E115" s="41"/>
      <c r="F115" s="45" t="s">
        <v>13</v>
      </c>
      <c r="G115" s="124">
        <v>2708</v>
      </c>
      <c r="H115" s="124" t="str">
        <f t="shared" si="145"/>
        <v>-</v>
      </c>
      <c r="I115" s="124" t="str">
        <f t="shared" si="146"/>
        <v>-</v>
      </c>
      <c r="J115" s="124" t="e">
        <f>I115-H115</f>
        <v>#VALUE!</v>
      </c>
      <c r="K115" s="230">
        <v>56.62</v>
      </c>
      <c r="M115" s="124">
        <v>7</v>
      </c>
      <c r="N115" s="41"/>
      <c r="O115" s="45" t="s">
        <v>13</v>
      </c>
      <c r="P115" s="124">
        <v>2639</v>
      </c>
      <c r="Q115" s="41"/>
      <c r="R115" s="45" t="s">
        <v>13</v>
      </c>
      <c r="S115" s="124">
        <v>2708</v>
      </c>
      <c r="T115" s="124" t="str">
        <f t="shared" si="148"/>
        <v>-</v>
      </c>
      <c r="U115" s="124" t="str">
        <f t="shared" si="149"/>
        <v>-</v>
      </c>
      <c r="V115" s="124" t="e">
        <f>U115-T115</f>
        <v>#VALUE!</v>
      </c>
      <c r="W115" s="230">
        <v>56.62</v>
      </c>
      <c r="Y115" s="124">
        <v>7</v>
      </c>
      <c r="Z115" s="41"/>
      <c r="AA115" s="45" t="s">
        <v>13</v>
      </c>
      <c r="AB115" s="124">
        <v>2639</v>
      </c>
      <c r="AC115" s="41"/>
      <c r="AD115" s="45" t="s">
        <v>13</v>
      </c>
      <c r="AE115" s="124">
        <v>2708</v>
      </c>
      <c r="AF115" s="124" t="str">
        <f t="shared" si="151"/>
        <v>-</v>
      </c>
      <c r="AG115" s="124" t="str">
        <f t="shared" si="152"/>
        <v>-</v>
      </c>
      <c r="AH115" s="124" t="e">
        <f>AG115-AF115</f>
        <v>#VALUE!</v>
      </c>
      <c r="AI115" s="230">
        <v>56.62</v>
      </c>
      <c r="AK115" s="124">
        <v>7</v>
      </c>
      <c r="AL115" s="41"/>
      <c r="AM115" s="45" t="s">
        <v>13</v>
      </c>
      <c r="AN115" s="124">
        <v>2639</v>
      </c>
      <c r="AO115" s="41"/>
      <c r="AP115" s="45" t="s">
        <v>13</v>
      </c>
      <c r="AQ115" s="124">
        <v>2708</v>
      </c>
      <c r="AR115" s="124" t="str">
        <f t="shared" si="154"/>
        <v>-</v>
      </c>
      <c r="AS115" s="124" t="str">
        <f t="shared" si="155"/>
        <v>-</v>
      </c>
      <c r="AT115" s="124" t="e">
        <f>AS115-AR115</f>
        <v>#VALUE!</v>
      </c>
      <c r="AU115" s="230">
        <v>56.62</v>
      </c>
      <c r="AW115" s="124">
        <v>7</v>
      </c>
      <c r="AX115" s="41"/>
      <c r="AY115" s="45" t="s">
        <v>13</v>
      </c>
      <c r="AZ115" s="124">
        <v>2639</v>
      </c>
      <c r="BA115" s="41"/>
      <c r="BB115" s="45" t="s">
        <v>13</v>
      </c>
      <c r="BC115" s="124">
        <v>2708</v>
      </c>
      <c r="BD115" s="124" t="str">
        <f t="shared" si="157"/>
        <v>-</v>
      </c>
      <c r="BE115" s="124" t="str">
        <f t="shared" si="158"/>
        <v>-</v>
      </c>
      <c r="BF115" s="124" t="e">
        <f>BE115-BD115</f>
        <v>#VALUE!</v>
      </c>
      <c r="BG115" s="230">
        <v>56.62</v>
      </c>
    </row>
    <row r="116" spans="1:59" x14ac:dyDescent="0.3">
      <c r="A116" s="62">
        <v>8</v>
      </c>
      <c r="B116" s="42"/>
      <c r="C116" s="44" t="s">
        <v>13</v>
      </c>
      <c r="D116" s="62">
        <v>2674</v>
      </c>
      <c r="E116" s="42"/>
      <c r="F116" s="44" t="s">
        <v>13</v>
      </c>
      <c r="G116" s="62">
        <v>2718</v>
      </c>
      <c r="H116" s="124" t="str">
        <f>C116</f>
        <v>-</v>
      </c>
      <c r="I116" s="124" t="str">
        <f>F116</f>
        <v>-</v>
      </c>
      <c r="J116" s="124" t="e">
        <f t="shared" ref="J116" si="165">I116-H116</f>
        <v>#VALUE!</v>
      </c>
      <c r="K116" s="230">
        <v>30.23</v>
      </c>
      <c r="M116" s="62">
        <v>8</v>
      </c>
      <c r="N116" s="42"/>
      <c r="O116" s="44" t="s">
        <v>13</v>
      </c>
      <c r="P116" s="62">
        <v>2674</v>
      </c>
      <c r="Q116" s="42"/>
      <c r="R116" s="44" t="s">
        <v>13</v>
      </c>
      <c r="S116" s="62">
        <v>2718</v>
      </c>
      <c r="T116" s="124" t="str">
        <f>O116</f>
        <v>-</v>
      </c>
      <c r="U116" s="124" t="str">
        <f>R116</f>
        <v>-</v>
      </c>
      <c r="V116" s="124" t="e">
        <f t="shared" ref="V116" si="166">U116-T116</f>
        <v>#VALUE!</v>
      </c>
      <c r="W116" s="230">
        <v>30.23</v>
      </c>
      <c r="Y116" s="62">
        <v>8</v>
      </c>
      <c r="Z116" s="42"/>
      <c r="AA116" s="44" t="s">
        <v>13</v>
      </c>
      <c r="AB116" s="62">
        <v>2674</v>
      </c>
      <c r="AC116" s="42"/>
      <c r="AD116" s="44" t="s">
        <v>13</v>
      </c>
      <c r="AE116" s="62">
        <v>2718</v>
      </c>
      <c r="AF116" s="124" t="str">
        <f>AA116</f>
        <v>-</v>
      </c>
      <c r="AG116" s="124" t="str">
        <f>AD116</f>
        <v>-</v>
      </c>
      <c r="AH116" s="124" t="e">
        <f t="shared" ref="AH116" si="167">AG116-AF116</f>
        <v>#VALUE!</v>
      </c>
      <c r="AI116" s="230">
        <v>30.23</v>
      </c>
      <c r="AK116" s="62">
        <v>8</v>
      </c>
      <c r="AL116" s="42"/>
      <c r="AM116" s="44" t="s">
        <v>13</v>
      </c>
      <c r="AN116" s="62">
        <v>2674</v>
      </c>
      <c r="AO116" s="42"/>
      <c r="AP116" s="44" t="s">
        <v>13</v>
      </c>
      <c r="AQ116" s="62">
        <v>2718</v>
      </c>
      <c r="AR116" s="124" t="str">
        <f>AM116</f>
        <v>-</v>
      </c>
      <c r="AS116" s="124" t="str">
        <f>AP116</f>
        <v>-</v>
      </c>
      <c r="AT116" s="124" t="e">
        <f t="shared" ref="AT116" si="168">AS116-AR116</f>
        <v>#VALUE!</v>
      </c>
      <c r="AU116" s="230">
        <v>30.23</v>
      </c>
      <c r="AW116" s="62">
        <v>8</v>
      </c>
      <c r="AX116" s="42"/>
      <c r="AY116" s="44" t="s">
        <v>13</v>
      </c>
      <c r="AZ116" s="62">
        <v>2674</v>
      </c>
      <c r="BA116" s="42"/>
      <c r="BB116" s="44" t="s">
        <v>13</v>
      </c>
      <c r="BC116" s="62">
        <v>2718</v>
      </c>
      <c r="BD116" s="124" t="str">
        <f>AY116</f>
        <v>-</v>
      </c>
      <c r="BE116" s="124" t="str">
        <f>BB116</f>
        <v>-</v>
      </c>
      <c r="BF116" s="124" t="e">
        <f t="shared" ref="BF116" si="169">BE116-BD116</f>
        <v>#VALUE!</v>
      </c>
      <c r="BG116" s="230">
        <v>30.23</v>
      </c>
    </row>
    <row r="117" spans="1:59" ht="18.75" customHeight="1" x14ac:dyDescent="0.35">
      <c r="A117" s="341" t="s">
        <v>27</v>
      </c>
      <c r="B117" s="309"/>
      <c r="C117" s="66"/>
      <c r="D117" s="66"/>
      <c r="E117" s="66"/>
      <c r="F117" s="66"/>
      <c r="G117" s="66"/>
      <c r="H117" s="66"/>
      <c r="I117" s="66"/>
      <c r="J117" s="66"/>
      <c r="K117" s="66"/>
      <c r="M117" s="341" t="s">
        <v>27</v>
      </c>
      <c r="N117" s="309"/>
      <c r="O117" s="66"/>
      <c r="P117" s="66"/>
      <c r="Q117" s="66"/>
      <c r="R117" s="66"/>
      <c r="S117" s="66"/>
      <c r="T117" s="66"/>
      <c r="U117" s="66"/>
      <c r="V117" s="66"/>
      <c r="W117" s="66"/>
      <c r="Y117" s="341" t="s">
        <v>27</v>
      </c>
      <c r="Z117" s="309"/>
      <c r="AA117" s="66"/>
      <c r="AB117" s="66"/>
      <c r="AC117" s="66"/>
      <c r="AD117" s="66"/>
      <c r="AE117" s="66"/>
      <c r="AF117" s="66"/>
      <c r="AG117" s="66"/>
      <c r="AH117" s="66"/>
      <c r="AI117" s="66"/>
      <c r="AK117" s="341" t="s">
        <v>27</v>
      </c>
      <c r="AL117" s="309"/>
      <c r="AM117" s="66"/>
      <c r="AN117" s="66"/>
      <c r="AO117" s="66"/>
      <c r="AP117" s="66"/>
      <c r="AQ117" s="66"/>
      <c r="AR117" s="66"/>
      <c r="AS117" s="66"/>
      <c r="AT117" s="66"/>
      <c r="AU117" s="66"/>
      <c r="AW117" s="341" t="s">
        <v>27</v>
      </c>
      <c r="AX117" s="309"/>
      <c r="AY117" s="66"/>
      <c r="AZ117" s="66"/>
      <c r="BA117" s="66"/>
      <c r="BB117" s="66"/>
      <c r="BC117" s="66"/>
      <c r="BD117" s="66"/>
      <c r="BE117" s="66"/>
      <c r="BF117" s="66"/>
      <c r="BG117" s="66"/>
    </row>
    <row r="118" spans="1:59" x14ac:dyDescent="0.3">
      <c r="A118" s="416" t="s">
        <v>15</v>
      </c>
      <c r="B118" s="417"/>
      <c r="C118" s="417"/>
      <c r="D118" s="418"/>
      <c r="E118" s="41"/>
      <c r="F118" s="416" t="s">
        <v>16</v>
      </c>
      <c r="G118" s="417"/>
      <c r="H118" s="418"/>
      <c r="I118" s="41"/>
      <c r="J118" s="66"/>
      <c r="K118" s="66"/>
      <c r="M118" s="416" t="s">
        <v>15</v>
      </c>
      <c r="N118" s="417"/>
      <c r="O118" s="417"/>
      <c r="P118" s="418"/>
      <c r="Q118" s="41"/>
      <c r="R118" s="416" t="s">
        <v>16</v>
      </c>
      <c r="S118" s="417"/>
      <c r="T118" s="418"/>
      <c r="U118" s="41"/>
      <c r="V118" s="66"/>
      <c r="W118" s="66"/>
      <c r="Y118" s="416" t="s">
        <v>15</v>
      </c>
      <c r="Z118" s="417"/>
      <c r="AA118" s="417"/>
      <c r="AB118" s="418"/>
      <c r="AC118" s="41"/>
      <c r="AD118" s="416" t="s">
        <v>16</v>
      </c>
      <c r="AE118" s="417"/>
      <c r="AF118" s="418"/>
      <c r="AG118" s="41"/>
      <c r="AH118" s="66"/>
      <c r="AI118" s="66"/>
      <c r="AK118" s="416" t="s">
        <v>15</v>
      </c>
      <c r="AL118" s="417"/>
      <c r="AM118" s="417"/>
      <c r="AN118" s="418"/>
      <c r="AO118" s="41"/>
      <c r="AP118" s="416" t="s">
        <v>16</v>
      </c>
      <c r="AQ118" s="417"/>
      <c r="AR118" s="418"/>
      <c r="AS118" s="41"/>
      <c r="AT118" s="66"/>
      <c r="AU118" s="66"/>
      <c r="AW118" s="416" t="s">
        <v>15</v>
      </c>
      <c r="AX118" s="417"/>
      <c r="AY118" s="417"/>
      <c r="AZ118" s="418"/>
      <c r="BA118" s="41"/>
      <c r="BB118" s="416" t="s">
        <v>16</v>
      </c>
      <c r="BC118" s="417"/>
      <c r="BD118" s="418"/>
      <c r="BE118" s="41"/>
      <c r="BF118" s="66"/>
      <c r="BG118" s="66"/>
    </row>
    <row r="119" spans="1:59" x14ac:dyDescent="0.3">
      <c r="A119" s="419" t="s">
        <v>3</v>
      </c>
      <c r="B119" s="420"/>
      <c r="C119" s="420"/>
      <c r="D119" s="421"/>
      <c r="E119" s="41"/>
      <c r="F119" s="419" t="s">
        <v>3</v>
      </c>
      <c r="G119" s="420"/>
      <c r="H119" s="421"/>
      <c r="I119" s="41"/>
      <c r="J119" s="66"/>
      <c r="K119" s="66"/>
      <c r="M119" s="419" t="s">
        <v>3</v>
      </c>
      <c r="N119" s="420"/>
      <c r="O119" s="420"/>
      <c r="P119" s="421"/>
      <c r="Q119" s="41"/>
      <c r="R119" s="419" t="s">
        <v>3</v>
      </c>
      <c r="S119" s="420"/>
      <c r="T119" s="421"/>
      <c r="U119" s="41"/>
      <c r="V119" s="66"/>
      <c r="W119" s="66"/>
      <c r="Y119" s="419" t="s">
        <v>3</v>
      </c>
      <c r="Z119" s="420"/>
      <c r="AA119" s="420"/>
      <c r="AB119" s="421"/>
      <c r="AC119" s="41"/>
      <c r="AD119" s="419" t="s">
        <v>3</v>
      </c>
      <c r="AE119" s="420"/>
      <c r="AF119" s="421"/>
      <c r="AG119" s="41"/>
      <c r="AH119" s="66"/>
      <c r="AI119" s="66"/>
      <c r="AK119" s="419" t="s">
        <v>3</v>
      </c>
      <c r="AL119" s="420"/>
      <c r="AM119" s="420"/>
      <c r="AN119" s="421"/>
      <c r="AO119" s="41"/>
      <c r="AP119" s="419" t="s">
        <v>3</v>
      </c>
      <c r="AQ119" s="420"/>
      <c r="AR119" s="421"/>
      <c r="AS119" s="41"/>
      <c r="AT119" s="66"/>
      <c r="AU119" s="66"/>
      <c r="AW119" s="419" t="s">
        <v>3</v>
      </c>
      <c r="AX119" s="420"/>
      <c r="AY119" s="420"/>
      <c r="AZ119" s="421"/>
      <c r="BA119" s="41"/>
      <c r="BB119" s="419" t="s">
        <v>3</v>
      </c>
      <c r="BC119" s="420"/>
      <c r="BD119" s="421"/>
      <c r="BE119" s="41"/>
      <c r="BF119" s="66"/>
      <c r="BG119" s="66"/>
    </row>
    <row r="120" spans="1:59" s="46" customFormat="1" x14ac:dyDescent="0.3">
      <c r="A120" s="93"/>
      <c r="B120" s="93"/>
      <c r="C120" s="93"/>
      <c r="D120" s="93" t="s">
        <v>14</v>
      </c>
      <c r="E120" s="47" t="e">
        <f>SUM(E119/E118)</f>
        <v>#DIV/0!</v>
      </c>
      <c r="F120" s="455" t="s">
        <v>14</v>
      </c>
      <c r="G120" s="499"/>
      <c r="H120" s="456"/>
      <c r="I120" s="47" t="e">
        <f>SUM(I119/I118)</f>
        <v>#DIV/0!</v>
      </c>
      <c r="J120" s="68"/>
      <c r="K120" s="68"/>
      <c r="M120" s="93"/>
      <c r="N120" s="93"/>
      <c r="O120" s="93"/>
      <c r="P120" s="93" t="s">
        <v>14</v>
      </c>
      <c r="Q120" s="47" t="e">
        <f>SUM(Q119/Q118)</f>
        <v>#DIV/0!</v>
      </c>
      <c r="R120" s="455" t="s">
        <v>14</v>
      </c>
      <c r="S120" s="499"/>
      <c r="T120" s="456"/>
      <c r="U120" s="47" t="e">
        <f>SUM(U119/U118)</f>
        <v>#DIV/0!</v>
      </c>
      <c r="V120" s="68"/>
      <c r="W120" s="68"/>
      <c r="Y120" s="93"/>
      <c r="Z120" s="93"/>
      <c r="AA120" s="93"/>
      <c r="AB120" s="93" t="s">
        <v>14</v>
      </c>
      <c r="AC120" s="47" t="e">
        <f>SUM(AC119/AC118)</f>
        <v>#DIV/0!</v>
      </c>
      <c r="AD120" s="455" t="s">
        <v>14</v>
      </c>
      <c r="AE120" s="499"/>
      <c r="AF120" s="456"/>
      <c r="AG120" s="47" t="e">
        <f>SUM(AG119/AG118)</f>
        <v>#DIV/0!</v>
      </c>
      <c r="AH120" s="68"/>
      <c r="AI120" s="68"/>
      <c r="AK120" s="93"/>
      <c r="AL120" s="93"/>
      <c r="AM120" s="93"/>
      <c r="AN120" s="93" t="s">
        <v>14</v>
      </c>
      <c r="AO120" s="47" t="e">
        <f>SUM(AO119/AO118)</f>
        <v>#DIV/0!</v>
      </c>
      <c r="AP120" s="455" t="s">
        <v>14</v>
      </c>
      <c r="AQ120" s="499"/>
      <c r="AR120" s="456"/>
      <c r="AS120" s="47" t="e">
        <f>SUM(AS119/AS118)</f>
        <v>#DIV/0!</v>
      </c>
      <c r="AT120" s="68"/>
      <c r="AU120" s="68"/>
      <c r="AW120" s="93"/>
      <c r="AX120" s="93"/>
      <c r="AY120" s="93"/>
      <c r="AZ120" s="93" t="s">
        <v>14</v>
      </c>
      <c r="BA120" s="47" t="e">
        <f>SUM(BA119/BA118)</f>
        <v>#DIV/0!</v>
      </c>
      <c r="BB120" s="455" t="s">
        <v>14</v>
      </c>
      <c r="BC120" s="499"/>
      <c r="BD120" s="456"/>
      <c r="BE120" s="47" t="e">
        <f>SUM(BE119/BE118)</f>
        <v>#DIV/0!</v>
      </c>
      <c r="BF120" s="68"/>
      <c r="BG120" s="68"/>
    </row>
    <row r="121" spans="1:59" x14ac:dyDescent="0.3">
      <c r="A121" s="214"/>
      <c r="B121" s="490" t="s">
        <v>238</v>
      </c>
      <c r="C121" s="491"/>
      <c r="D121" s="491"/>
      <c r="E121" s="491"/>
      <c r="F121" s="491"/>
      <c r="G121" s="491"/>
      <c r="H121" s="491"/>
      <c r="I121" s="491"/>
      <c r="J121" s="491"/>
      <c r="K121" s="492"/>
      <c r="M121" s="214"/>
      <c r="N121" s="490" t="s">
        <v>238</v>
      </c>
      <c r="O121" s="491"/>
      <c r="P121" s="491"/>
      <c r="Q121" s="491"/>
      <c r="R121" s="491"/>
      <c r="S121" s="491"/>
      <c r="T121" s="491"/>
      <c r="U121" s="491"/>
      <c r="V121" s="491"/>
      <c r="W121" s="492"/>
      <c r="Y121" s="214"/>
      <c r="Z121" s="490" t="s">
        <v>238</v>
      </c>
      <c r="AA121" s="491"/>
      <c r="AB121" s="491"/>
      <c r="AC121" s="491"/>
      <c r="AD121" s="491"/>
      <c r="AE121" s="491"/>
      <c r="AF121" s="491"/>
      <c r="AG121" s="491"/>
      <c r="AH121" s="491"/>
      <c r="AI121" s="492"/>
      <c r="AK121" s="214"/>
      <c r="AL121" s="490" t="s">
        <v>238</v>
      </c>
      <c r="AM121" s="491"/>
      <c r="AN121" s="491"/>
      <c r="AO121" s="491"/>
      <c r="AP121" s="491"/>
      <c r="AQ121" s="491"/>
      <c r="AR121" s="491"/>
      <c r="AS121" s="491"/>
      <c r="AT121" s="491"/>
      <c r="AU121" s="492"/>
      <c r="AW121" s="214"/>
      <c r="AX121" s="490" t="s">
        <v>238</v>
      </c>
      <c r="AY121" s="491"/>
      <c r="AZ121" s="491"/>
      <c r="BA121" s="491"/>
      <c r="BB121" s="491"/>
      <c r="BC121" s="491"/>
      <c r="BD121" s="491"/>
      <c r="BE121" s="491"/>
      <c r="BF121" s="491"/>
      <c r="BG121" s="492"/>
    </row>
    <row r="122" spans="1:59" x14ac:dyDescent="0.3">
      <c r="A122" s="216"/>
      <c r="B122" s="493" t="s">
        <v>239</v>
      </c>
      <c r="C122" s="494"/>
      <c r="D122" s="495"/>
      <c r="E122" s="493" t="s">
        <v>47</v>
      </c>
      <c r="F122" s="494"/>
      <c r="G122" s="495"/>
      <c r="H122" s="493" t="s">
        <v>240</v>
      </c>
      <c r="I122" s="494"/>
      <c r="J122" s="494"/>
      <c r="K122" s="495"/>
      <c r="M122" s="216"/>
      <c r="N122" s="493" t="s">
        <v>239</v>
      </c>
      <c r="O122" s="494"/>
      <c r="P122" s="495"/>
      <c r="Q122" s="493" t="s">
        <v>47</v>
      </c>
      <c r="R122" s="494"/>
      <c r="S122" s="495"/>
      <c r="T122" s="493" t="s">
        <v>240</v>
      </c>
      <c r="U122" s="494"/>
      <c r="V122" s="494"/>
      <c r="W122" s="495"/>
      <c r="Y122" s="216"/>
      <c r="Z122" s="493" t="s">
        <v>239</v>
      </c>
      <c r="AA122" s="494"/>
      <c r="AB122" s="495"/>
      <c r="AC122" s="493" t="s">
        <v>47</v>
      </c>
      <c r="AD122" s="494"/>
      <c r="AE122" s="495"/>
      <c r="AF122" s="493" t="s">
        <v>240</v>
      </c>
      <c r="AG122" s="494"/>
      <c r="AH122" s="494"/>
      <c r="AI122" s="495"/>
      <c r="AK122" s="216"/>
      <c r="AL122" s="493" t="s">
        <v>239</v>
      </c>
      <c r="AM122" s="494"/>
      <c r="AN122" s="495"/>
      <c r="AO122" s="493" t="s">
        <v>47</v>
      </c>
      <c r="AP122" s="494"/>
      <c r="AQ122" s="495"/>
      <c r="AR122" s="493" t="s">
        <v>240</v>
      </c>
      <c r="AS122" s="494"/>
      <c r="AT122" s="494"/>
      <c r="AU122" s="495"/>
      <c r="AW122" s="216"/>
      <c r="AX122" s="493" t="s">
        <v>239</v>
      </c>
      <c r="AY122" s="494"/>
      <c r="AZ122" s="495"/>
      <c r="BA122" s="493" t="s">
        <v>47</v>
      </c>
      <c r="BB122" s="494"/>
      <c r="BC122" s="495"/>
      <c r="BD122" s="493" t="s">
        <v>240</v>
      </c>
      <c r="BE122" s="494"/>
      <c r="BF122" s="494"/>
      <c r="BG122" s="495"/>
    </row>
    <row r="123" spans="1:59" ht="43.2" x14ac:dyDescent="0.3">
      <c r="A123" s="59" t="s">
        <v>0</v>
      </c>
      <c r="B123" s="228" t="s">
        <v>241</v>
      </c>
      <c r="C123" s="228" t="s">
        <v>226</v>
      </c>
      <c r="D123" s="228" t="s">
        <v>50</v>
      </c>
      <c r="E123" s="228" t="s">
        <v>241</v>
      </c>
      <c r="F123" s="228" t="s">
        <v>228</v>
      </c>
      <c r="G123" s="228" t="s">
        <v>50</v>
      </c>
      <c r="H123" s="228" t="s">
        <v>242</v>
      </c>
      <c r="I123" s="228" t="s">
        <v>243</v>
      </c>
      <c r="J123" s="228" t="s">
        <v>244</v>
      </c>
      <c r="K123" s="228" t="s">
        <v>245</v>
      </c>
      <c r="M123" s="59" t="s">
        <v>0</v>
      </c>
      <c r="N123" s="228" t="s">
        <v>241</v>
      </c>
      <c r="O123" s="228" t="s">
        <v>226</v>
      </c>
      <c r="P123" s="228" t="s">
        <v>50</v>
      </c>
      <c r="Q123" s="228" t="s">
        <v>241</v>
      </c>
      <c r="R123" s="228" t="s">
        <v>228</v>
      </c>
      <c r="S123" s="228" t="s">
        <v>50</v>
      </c>
      <c r="T123" s="228" t="s">
        <v>242</v>
      </c>
      <c r="U123" s="228" t="s">
        <v>243</v>
      </c>
      <c r="V123" s="228" t="s">
        <v>244</v>
      </c>
      <c r="W123" s="228" t="s">
        <v>245</v>
      </c>
      <c r="Y123" s="59" t="s">
        <v>0</v>
      </c>
      <c r="Z123" s="228" t="s">
        <v>241</v>
      </c>
      <c r="AA123" s="228" t="s">
        <v>226</v>
      </c>
      <c r="AB123" s="228" t="s">
        <v>50</v>
      </c>
      <c r="AC123" s="228" t="s">
        <v>241</v>
      </c>
      <c r="AD123" s="228" t="s">
        <v>228</v>
      </c>
      <c r="AE123" s="228" t="s">
        <v>50</v>
      </c>
      <c r="AF123" s="228" t="s">
        <v>242</v>
      </c>
      <c r="AG123" s="228" t="s">
        <v>243</v>
      </c>
      <c r="AH123" s="228" t="s">
        <v>244</v>
      </c>
      <c r="AI123" s="228" t="s">
        <v>245</v>
      </c>
      <c r="AK123" s="59" t="s">
        <v>0</v>
      </c>
      <c r="AL123" s="228" t="s">
        <v>241</v>
      </c>
      <c r="AM123" s="228" t="s">
        <v>226</v>
      </c>
      <c r="AN123" s="228" t="s">
        <v>50</v>
      </c>
      <c r="AO123" s="228" t="s">
        <v>241</v>
      </c>
      <c r="AP123" s="228" t="s">
        <v>228</v>
      </c>
      <c r="AQ123" s="228" t="s">
        <v>50</v>
      </c>
      <c r="AR123" s="228" t="s">
        <v>242</v>
      </c>
      <c r="AS123" s="228" t="s">
        <v>243</v>
      </c>
      <c r="AT123" s="228" t="s">
        <v>244</v>
      </c>
      <c r="AU123" s="228" t="s">
        <v>245</v>
      </c>
      <c r="AW123" s="59" t="s">
        <v>0</v>
      </c>
      <c r="AX123" s="228" t="s">
        <v>241</v>
      </c>
      <c r="AY123" s="228" t="s">
        <v>226</v>
      </c>
      <c r="AZ123" s="228" t="s">
        <v>50</v>
      </c>
      <c r="BA123" s="228" t="s">
        <v>241</v>
      </c>
      <c r="BB123" s="228" t="s">
        <v>228</v>
      </c>
      <c r="BC123" s="228" t="s">
        <v>50</v>
      </c>
      <c r="BD123" s="228" t="s">
        <v>242</v>
      </c>
      <c r="BE123" s="228" t="s">
        <v>243</v>
      </c>
      <c r="BF123" s="228" t="s">
        <v>244</v>
      </c>
      <c r="BG123" s="228" t="s">
        <v>245</v>
      </c>
    </row>
    <row r="124" spans="1:59" x14ac:dyDescent="0.3">
      <c r="A124" s="56" t="s">
        <v>1</v>
      </c>
      <c r="B124" s="41"/>
      <c r="C124" s="43" t="s">
        <v>13</v>
      </c>
      <c r="D124" s="59">
        <v>1443</v>
      </c>
      <c r="E124" s="41"/>
      <c r="F124" s="43" t="s">
        <v>13</v>
      </c>
      <c r="G124" s="59">
        <v>1747</v>
      </c>
      <c r="H124" s="59" t="str">
        <f>C124</f>
        <v>-</v>
      </c>
      <c r="I124" s="59" t="str">
        <f>F124</f>
        <v>-</v>
      </c>
      <c r="J124" s="59" t="e">
        <f>I124-H124</f>
        <v>#VALUE!</v>
      </c>
      <c r="K124" s="229">
        <v>284.52</v>
      </c>
      <c r="M124" s="56" t="s">
        <v>1</v>
      </c>
      <c r="N124" s="41"/>
      <c r="O124" s="43" t="s">
        <v>13</v>
      </c>
      <c r="P124" s="59">
        <v>1443</v>
      </c>
      <c r="Q124" s="41"/>
      <c r="R124" s="43" t="s">
        <v>13</v>
      </c>
      <c r="S124" s="59">
        <v>1747</v>
      </c>
      <c r="T124" s="59" t="str">
        <f>O124</f>
        <v>-</v>
      </c>
      <c r="U124" s="59" t="str">
        <f>R124</f>
        <v>-</v>
      </c>
      <c r="V124" s="59" t="e">
        <f>U124-T124</f>
        <v>#VALUE!</v>
      </c>
      <c r="W124" s="229">
        <v>284.52</v>
      </c>
      <c r="Y124" s="56" t="s">
        <v>1</v>
      </c>
      <c r="Z124" s="41"/>
      <c r="AA124" s="43" t="s">
        <v>13</v>
      </c>
      <c r="AB124" s="59">
        <v>1443</v>
      </c>
      <c r="AC124" s="41"/>
      <c r="AD124" s="43" t="s">
        <v>13</v>
      </c>
      <c r="AE124" s="59">
        <v>1747</v>
      </c>
      <c r="AF124" s="59" t="str">
        <f>AA124</f>
        <v>-</v>
      </c>
      <c r="AG124" s="59" t="str">
        <f>AD124</f>
        <v>-</v>
      </c>
      <c r="AH124" s="59" t="e">
        <f>AG124-AF124</f>
        <v>#VALUE!</v>
      </c>
      <c r="AI124" s="229">
        <v>284.52</v>
      </c>
      <c r="AK124" s="56" t="s">
        <v>1</v>
      </c>
      <c r="AL124" s="41"/>
      <c r="AM124" s="43" t="s">
        <v>13</v>
      </c>
      <c r="AN124" s="59">
        <v>1443</v>
      </c>
      <c r="AO124" s="41"/>
      <c r="AP124" s="43" t="s">
        <v>13</v>
      </c>
      <c r="AQ124" s="59">
        <v>1747</v>
      </c>
      <c r="AR124" s="59" t="str">
        <f>AM124</f>
        <v>-</v>
      </c>
      <c r="AS124" s="59" t="str">
        <f>AP124</f>
        <v>-</v>
      </c>
      <c r="AT124" s="59" t="e">
        <f>AS124-AR124</f>
        <v>#VALUE!</v>
      </c>
      <c r="AU124" s="229">
        <v>284.52</v>
      </c>
      <c r="AW124" s="56" t="s">
        <v>1</v>
      </c>
      <c r="AX124" s="41"/>
      <c r="AY124" s="43" t="s">
        <v>13</v>
      </c>
      <c r="AZ124" s="59">
        <v>1443</v>
      </c>
      <c r="BA124" s="41"/>
      <c r="BB124" s="43" t="s">
        <v>13</v>
      </c>
      <c r="BC124" s="59">
        <v>1747</v>
      </c>
      <c r="BD124" s="59" t="str">
        <f>AY124</f>
        <v>-</v>
      </c>
      <c r="BE124" s="59" t="str">
        <f>BB124</f>
        <v>-</v>
      </c>
      <c r="BF124" s="59" t="e">
        <f>BE124-BD124</f>
        <v>#VALUE!</v>
      </c>
      <c r="BG124" s="229">
        <v>284.52</v>
      </c>
    </row>
    <row r="125" spans="1:59" x14ac:dyDescent="0.3">
      <c r="A125" s="124">
        <v>1</v>
      </c>
      <c r="B125" s="41"/>
      <c r="C125" s="45" t="s">
        <v>13</v>
      </c>
      <c r="D125" s="124">
        <v>1672</v>
      </c>
      <c r="E125" s="41"/>
      <c r="F125" s="45" t="s">
        <v>13</v>
      </c>
      <c r="G125" s="124">
        <v>1962</v>
      </c>
      <c r="H125" s="59" t="str">
        <f t="shared" ref="H125:H126" si="170">C125</f>
        <v>-</v>
      </c>
      <c r="I125" s="59" t="str">
        <f>F125</f>
        <v>-</v>
      </c>
      <c r="J125" s="59" t="e">
        <f t="shared" ref="J125" si="171">I125-H125</f>
        <v>#VALUE!</v>
      </c>
      <c r="K125" s="229">
        <v>260.07</v>
      </c>
      <c r="M125" s="124">
        <v>1</v>
      </c>
      <c r="N125" s="41"/>
      <c r="O125" s="45" t="s">
        <v>13</v>
      </c>
      <c r="P125" s="124">
        <v>1672</v>
      </c>
      <c r="Q125" s="41"/>
      <c r="R125" s="45" t="s">
        <v>13</v>
      </c>
      <c r="S125" s="124">
        <v>1962</v>
      </c>
      <c r="T125" s="59" t="str">
        <f t="shared" ref="T125:T126" si="172">O125</f>
        <v>-</v>
      </c>
      <c r="U125" s="59" t="str">
        <f>R125</f>
        <v>-</v>
      </c>
      <c r="V125" s="59" t="e">
        <f t="shared" ref="V125" si="173">U125-T125</f>
        <v>#VALUE!</v>
      </c>
      <c r="W125" s="229">
        <v>260.07</v>
      </c>
      <c r="Y125" s="124">
        <v>1</v>
      </c>
      <c r="Z125" s="41"/>
      <c r="AA125" s="45" t="s">
        <v>13</v>
      </c>
      <c r="AB125" s="124">
        <v>1672</v>
      </c>
      <c r="AC125" s="41"/>
      <c r="AD125" s="45" t="s">
        <v>13</v>
      </c>
      <c r="AE125" s="124">
        <v>1962</v>
      </c>
      <c r="AF125" s="59" t="str">
        <f t="shared" ref="AF125:AF126" si="174">AA125</f>
        <v>-</v>
      </c>
      <c r="AG125" s="59" t="str">
        <f>AD125</f>
        <v>-</v>
      </c>
      <c r="AH125" s="59" t="e">
        <f t="shared" ref="AH125" si="175">AG125-AF125</f>
        <v>#VALUE!</v>
      </c>
      <c r="AI125" s="229">
        <v>260.07</v>
      </c>
      <c r="AK125" s="124">
        <v>1</v>
      </c>
      <c r="AL125" s="41"/>
      <c r="AM125" s="45" t="s">
        <v>13</v>
      </c>
      <c r="AN125" s="124">
        <v>1672</v>
      </c>
      <c r="AO125" s="41"/>
      <c r="AP125" s="45" t="s">
        <v>13</v>
      </c>
      <c r="AQ125" s="124">
        <v>1962</v>
      </c>
      <c r="AR125" s="59" t="str">
        <f t="shared" ref="AR125:AR126" si="176">AM125</f>
        <v>-</v>
      </c>
      <c r="AS125" s="59" t="str">
        <f>AP125</f>
        <v>-</v>
      </c>
      <c r="AT125" s="59" t="e">
        <f t="shared" ref="AT125" si="177">AS125-AR125</f>
        <v>#VALUE!</v>
      </c>
      <c r="AU125" s="229">
        <v>260.07</v>
      </c>
      <c r="AW125" s="124">
        <v>1</v>
      </c>
      <c r="AX125" s="41"/>
      <c r="AY125" s="45" t="s">
        <v>13</v>
      </c>
      <c r="AZ125" s="124">
        <v>1672</v>
      </c>
      <c r="BA125" s="41"/>
      <c r="BB125" s="45" t="s">
        <v>13</v>
      </c>
      <c r="BC125" s="124">
        <v>1962</v>
      </c>
      <c r="BD125" s="59" t="str">
        <f t="shared" ref="BD125:BD126" si="178">AY125</f>
        <v>-</v>
      </c>
      <c r="BE125" s="59" t="str">
        <f>BB125</f>
        <v>-</v>
      </c>
      <c r="BF125" s="59" t="e">
        <f t="shared" ref="BF125" si="179">BE125-BD125</f>
        <v>#VALUE!</v>
      </c>
      <c r="BG125" s="229">
        <v>260.07</v>
      </c>
    </row>
    <row r="126" spans="1:59" x14ac:dyDescent="0.3">
      <c r="A126" s="124">
        <v>2</v>
      </c>
      <c r="B126" s="41"/>
      <c r="C126" s="45" t="s">
        <v>13</v>
      </c>
      <c r="D126" s="124">
        <v>1984</v>
      </c>
      <c r="E126" s="41"/>
      <c r="F126" s="45" t="s">
        <v>13</v>
      </c>
      <c r="G126" s="124">
        <v>2132</v>
      </c>
      <c r="H126" s="124" t="str">
        <f t="shared" si="170"/>
        <v>-</v>
      </c>
      <c r="I126" s="124" t="str">
        <f>F126</f>
        <v>-</v>
      </c>
      <c r="J126" s="124" t="e">
        <f>I126-H126</f>
        <v>#VALUE!</v>
      </c>
      <c r="K126" s="230">
        <v>157.1</v>
      </c>
      <c r="M126" s="124">
        <v>2</v>
      </c>
      <c r="N126" s="41"/>
      <c r="O126" s="45" t="s">
        <v>13</v>
      </c>
      <c r="P126" s="124">
        <v>1984</v>
      </c>
      <c r="Q126" s="41"/>
      <c r="R126" s="45" t="s">
        <v>13</v>
      </c>
      <c r="S126" s="124">
        <v>2132</v>
      </c>
      <c r="T126" s="124" t="str">
        <f t="shared" si="172"/>
        <v>-</v>
      </c>
      <c r="U126" s="124" t="str">
        <f>R126</f>
        <v>-</v>
      </c>
      <c r="V126" s="124" t="e">
        <f>U126-T126</f>
        <v>#VALUE!</v>
      </c>
      <c r="W126" s="230">
        <v>157.1</v>
      </c>
      <c r="Y126" s="124">
        <v>2</v>
      </c>
      <c r="Z126" s="41"/>
      <c r="AA126" s="45" t="s">
        <v>13</v>
      </c>
      <c r="AB126" s="124">
        <v>1984</v>
      </c>
      <c r="AC126" s="41"/>
      <c r="AD126" s="45" t="s">
        <v>13</v>
      </c>
      <c r="AE126" s="124">
        <v>2132</v>
      </c>
      <c r="AF126" s="124" t="str">
        <f t="shared" si="174"/>
        <v>-</v>
      </c>
      <c r="AG126" s="124" t="str">
        <f>AD126</f>
        <v>-</v>
      </c>
      <c r="AH126" s="124" t="e">
        <f>AG126-AF126</f>
        <v>#VALUE!</v>
      </c>
      <c r="AI126" s="230">
        <v>157.1</v>
      </c>
      <c r="AK126" s="124">
        <v>2</v>
      </c>
      <c r="AL126" s="41"/>
      <c r="AM126" s="45" t="s">
        <v>13</v>
      </c>
      <c r="AN126" s="124">
        <v>1984</v>
      </c>
      <c r="AO126" s="41"/>
      <c r="AP126" s="45" t="s">
        <v>13</v>
      </c>
      <c r="AQ126" s="124">
        <v>2132</v>
      </c>
      <c r="AR126" s="124" t="str">
        <f t="shared" si="176"/>
        <v>-</v>
      </c>
      <c r="AS126" s="124" t="str">
        <f>AP126</f>
        <v>-</v>
      </c>
      <c r="AT126" s="124" t="e">
        <f>AS126-AR126</f>
        <v>#VALUE!</v>
      </c>
      <c r="AU126" s="230">
        <v>157.1</v>
      </c>
      <c r="AW126" s="124">
        <v>2</v>
      </c>
      <c r="AX126" s="41"/>
      <c r="AY126" s="45" t="s">
        <v>13</v>
      </c>
      <c r="AZ126" s="124">
        <v>1984</v>
      </c>
      <c r="BA126" s="41"/>
      <c r="BB126" s="45" t="s">
        <v>13</v>
      </c>
      <c r="BC126" s="124">
        <v>2132</v>
      </c>
      <c r="BD126" s="124" t="str">
        <f t="shared" si="178"/>
        <v>-</v>
      </c>
      <c r="BE126" s="124" t="str">
        <f>BB126</f>
        <v>-</v>
      </c>
      <c r="BF126" s="124" t="e">
        <f>BE126-BD126</f>
        <v>#VALUE!</v>
      </c>
      <c r="BG126" s="230">
        <v>157.1</v>
      </c>
    </row>
    <row r="127" spans="1:59" x14ac:dyDescent="0.3">
      <c r="A127" s="214"/>
      <c r="B127" s="288" t="s">
        <v>43</v>
      </c>
      <c r="C127" s="289"/>
      <c r="D127" s="289"/>
      <c r="E127" s="289"/>
      <c r="F127" s="289"/>
      <c r="G127" s="289"/>
      <c r="H127" s="289"/>
      <c r="I127" s="289"/>
      <c r="J127" s="289"/>
      <c r="K127" s="290"/>
      <c r="M127" s="214"/>
      <c r="N127" s="288" t="s">
        <v>43</v>
      </c>
      <c r="O127" s="289"/>
      <c r="P127" s="289"/>
      <c r="Q127" s="289"/>
      <c r="R127" s="289"/>
      <c r="S127" s="289"/>
      <c r="T127" s="289"/>
      <c r="U127" s="289"/>
      <c r="V127" s="289"/>
      <c r="W127" s="290"/>
      <c r="Y127" s="214"/>
      <c r="Z127" s="288" t="s">
        <v>43</v>
      </c>
      <c r="AA127" s="289"/>
      <c r="AB127" s="289"/>
      <c r="AC127" s="289"/>
      <c r="AD127" s="289"/>
      <c r="AE127" s="289"/>
      <c r="AF127" s="289"/>
      <c r="AG127" s="289"/>
      <c r="AH127" s="289"/>
      <c r="AI127" s="290"/>
      <c r="AK127" s="214"/>
      <c r="AL127" s="288" t="s">
        <v>43</v>
      </c>
      <c r="AM127" s="289"/>
      <c r="AN127" s="289"/>
      <c r="AO127" s="289"/>
      <c r="AP127" s="289"/>
      <c r="AQ127" s="289"/>
      <c r="AR127" s="289"/>
      <c r="AS127" s="289"/>
      <c r="AT127" s="289"/>
      <c r="AU127" s="290"/>
      <c r="AW127" s="214"/>
      <c r="AX127" s="288" t="s">
        <v>43</v>
      </c>
      <c r="AY127" s="289"/>
      <c r="AZ127" s="289"/>
      <c r="BA127" s="289"/>
      <c r="BB127" s="289"/>
      <c r="BC127" s="289"/>
      <c r="BD127" s="289"/>
      <c r="BE127" s="289"/>
      <c r="BF127" s="289"/>
      <c r="BG127" s="290"/>
    </row>
    <row r="128" spans="1:59" x14ac:dyDescent="0.3">
      <c r="A128" s="216"/>
      <c r="B128" s="291" t="s">
        <v>239</v>
      </c>
      <c r="C128" s="292"/>
      <c r="D128" s="293"/>
      <c r="E128" s="291" t="s">
        <v>47</v>
      </c>
      <c r="F128" s="292"/>
      <c r="G128" s="293"/>
      <c r="H128" s="291" t="s">
        <v>240</v>
      </c>
      <c r="I128" s="292"/>
      <c r="J128" s="292"/>
      <c r="K128" s="293"/>
      <c r="M128" s="216"/>
      <c r="N128" s="291" t="s">
        <v>239</v>
      </c>
      <c r="O128" s="292"/>
      <c r="P128" s="293"/>
      <c r="Q128" s="291" t="s">
        <v>47</v>
      </c>
      <c r="R128" s="292"/>
      <c r="S128" s="293"/>
      <c r="T128" s="291" t="s">
        <v>240</v>
      </c>
      <c r="U128" s="292"/>
      <c r="V128" s="292"/>
      <c r="W128" s="293"/>
      <c r="Y128" s="216"/>
      <c r="Z128" s="291" t="s">
        <v>239</v>
      </c>
      <c r="AA128" s="292"/>
      <c r="AB128" s="293"/>
      <c r="AC128" s="291" t="s">
        <v>47</v>
      </c>
      <c r="AD128" s="292"/>
      <c r="AE128" s="293"/>
      <c r="AF128" s="291" t="s">
        <v>240</v>
      </c>
      <c r="AG128" s="292"/>
      <c r="AH128" s="292"/>
      <c r="AI128" s="293"/>
      <c r="AK128" s="216"/>
      <c r="AL128" s="291" t="s">
        <v>239</v>
      </c>
      <c r="AM128" s="292"/>
      <c r="AN128" s="293"/>
      <c r="AO128" s="291" t="s">
        <v>47</v>
      </c>
      <c r="AP128" s="292"/>
      <c r="AQ128" s="293"/>
      <c r="AR128" s="291" t="s">
        <v>240</v>
      </c>
      <c r="AS128" s="292"/>
      <c r="AT128" s="292"/>
      <c r="AU128" s="293"/>
      <c r="AW128" s="216"/>
      <c r="AX128" s="291" t="s">
        <v>239</v>
      </c>
      <c r="AY128" s="292"/>
      <c r="AZ128" s="293"/>
      <c r="BA128" s="291" t="s">
        <v>47</v>
      </c>
      <c r="BB128" s="292"/>
      <c r="BC128" s="293"/>
      <c r="BD128" s="291" t="s">
        <v>240</v>
      </c>
      <c r="BE128" s="292"/>
      <c r="BF128" s="292"/>
      <c r="BG128" s="293"/>
    </row>
    <row r="129" spans="1:59" ht="43.2" x14ac:dyDescent="0.3">
      <c r="A129" s="59" t="s">
        <v>0</v>
      </c>
      <c r="B129" s="75" t="s">
        <v>241</v>
      </c>
      <c r="C129" s="75" t="s">
        <v>226</v>
      </c>
      <c r="D129" s="75" t="s">
        <v>50</v>
      </c>
      <c r="E129" s="75" t="s">
        <v>241</v>
      </c>
      <c r="F129" s="75" t="s">
        <v>228</v>
      </c>
      <c r="G129" s="75" t="s">
        <v>50</v>
      </c>
      <c r="H129" s="75" t="s">
        <v>242</v>
      </c>
      <c r="I129" s="75" t="s">
        <v>243</v>
      </c>
      <c r="J129" s="75" t="s">
        <v>244</v>
      </c>
      <c r="K129" s="75" t="s">
        <v>245</v>
      </c>
      <c r="M129" s="59" t="s">
        <v>0</v>
      </c>
      <c r="N129" s="75" t="s">
        <v>241</v>
      </c>
      <c r="O129" s="75" t="s">
        <v>226</v>
      </c>
      <c r="P129" s="75" t="s">
        <v>50</v>
      </c>
      <c r="Q129" s="75" t="s">
        <v>241</v>
      </c>
      <c r="R129" s="75" t="s">
        <v>228</v>
      </c>
      <c r="S129" s="75" t="s">
        <v>50</v>
      </c>
      <c r="T129" s="75" t="s">
        <v>242</v>
      </c>
      <c r="U129" s="75" t="s">
        <v>243</v>
      </c>
      <c r="V129" s="75" t="s">
        <v>244</v>
      </c>
      <c r="W129" s="75" t="s">
        <v>245</v>
      </c>
      <c r="Y129" s="59" t="s">
        <v>0</v>
      </c>
      <c r="Z129" s="75" t="s">
        <v>241</v>
      </c>
      <c r="AA129" s="75" t="s">
        <v>226</v>
      </c>
      <c r="AB129" s="75" t="s">
        <v>50</v>
      </c>
      <c r="AC129" s="75" t="s">
        <v>241</v>
      </c>
      <c r="AD129" s="75" t="s">
        <v>228</v>
      </c>
      <c r="AE129" s="75" t="s">
        <v>50</v>
      </c>
      <c r="AF129" s="75" t="s">
        <v>242</v>
      </c>
      <c r="AG129" s="75" t="s">
        <v>243</v>
      </c>
      <c r="AH129" s="75" t="s">
        <v>244</v>
      </c>
      <c r="AI129" s="75" t="s">
        <v>245</v>
      </c>
      <c r="AK129" s="59" t="s">
        <v>0</v>
      </c>
      <c r="AL129" s="75" t="s">
        <v>241</v>
      </c>
      <c r="AM129" s="75" t="s">
        <v>226</v>
      </c>
      <c r="AN129" s="75" t="s">
        <v>50</v>
      </c>
      <c r="AO129" s="75" t="s">
        <v>241</v>
      </c>
      <c r="AP129" s="75" t="s">
        <v>228</v>
      </c>
      <c r="AQ129" s="75" t="s">
        <v>50</v>
      </c>
      <c r="AR129" s="75" t="s">
        <v>242</v>
      </c>
      <c r="AS129" s="75" t="s">
        <v>243</v>
      </c>
      <c r="AT129" s="75" t="s">
        <v>244</v>
      </c>
      <c r="AU129" s="75" t="s">
        <v>245</v>
      </c>
      <c r="AW129" s="59" t="s">
        <v>0</v>
      </c>
      <c r="AX129" s="75" t="s">
        <v>241</v>
      </c>
      <c r="AY129" s="75" t="s">
        <v>226</v>
      </c>
      <c r="AZ129" s="75" t="s">
        <v>50</v>
      </c>
      <c r="BA129" s="75" t="s">
        <v>241</v>
      </c>
      <c r="BB129" s="75" t="s">
        <v>228</v>
      </c>
      <c r="BC129" s="75" t="s">
        <v>50</v>
      </c>
      <c r="BD129" s="75" t="s">
        <v>242</v>
      </c>
      <c r="BE129" s="75" t="s">
        <v>243</v>
      </c>
      <c r="BF129" s="75" t="s">
        <v>244</v>
      </c>
      <c r="BG129" s="75" t="s">
        <v>245</v>
      </c>
    </row>
    <row r="130" spans="1:59" x14ac:dyDescent="0.3">
      <c r="A130" s="59">
        <v>2</v>
      </c>
      <c r="B130" s="41"/>
      <c r="C130" s="43" t="s">
        <v>13</v>
      </c>
      <c r="D130" s="59">
        <v>1961</v>
      </c>
      <c r="E130" s="41"/>
      <c r="F130" s="43" t="s">
        <v>13</v>
      </c>
      <c r="G130" s="59">
        <v>2261</v>
      </c>
      <c r="H130" s="59" t="str">
        <f>C130</f>
        <v>-</v>
      </c>
      <c r="I130" s="59" t="str">
        <f>F130</f>
        <v>-</v>
      </c>
      <c r="J130" s="59" t="e">
        <f>I130-H130</f>
        <v>#VALUE!</v>
      </c>
      <c r="K130" s="229">
        <v>286.68</v>
      </c>
      <c r="M130" s="59">
        <v>2</v>
      </c>
      <c r="N130" s="41"/>
      <c r="O130" s="43" t="s">
        <v>13</v>
      </c>
      <c r="P130" s="59">
        <v>1961</v>
      </c>
      <c r="Q130" s="41"/>
      <c r="R130" s="43" t="s">
        <v>13</v>
      </c>
      <c r="S130" s="59">
        <v>2261</v>
      </c>
      <c r="T130" s="59" t="str">
        <f>O130</f>
        <v>-</v>
      </c>
      <c r="U130" s="59" t="str">
        <f>R130</f>
        <v>-</v>
      </c>
      <c r="V130" s="59" t="e">
        <f>U130-T130</f>
        <v>#VALUE!</v>
      </c>
      <c r="W130" s="229">
        <v>286.68</v>
      </c>
      <c r="Y130" s="59">
        <v>2</v>
      </c>
      <c r="Z130" s="41"/>
      <c r="AA130" s="43" t="s">
        <v>13</v>
      </c>
      <c r="AB130" s="59">
        <v>1961</v>
      </c>
      <c r="AC130" s="41"/>
      <c r="AD130" s="43" t="s">
        <v>13</v>
      </c>
      <c r="AE130" s="59">
        <v>2261</v>
      </c>
      <c r="AF130" s="59" t="str">
        <f>AA130</f>
        <v>-</v>
      </c>
      <c r="AG130" s="59" t="str">
        <f>AD130</f>
        <v>-</v>
      </c>
      <c r="AH130" s="59" t="e">
        <f>AG130-AF130</f>
        <v>#VALUE!</v>
      </c>
      <c r="AI130" s="229">
        <v>286.68</v>
      </c>
      <c r="AK130" s="59">
        <v>2</v>
      </c>
      <c r="AL130" s="41"/>
      <c r="AM130" s="43" t="s">
        <v>13</v>
      </c>
      <c r="AN130" s="59">
        <v>1961</v>
      </c>
      <c r="AO130" s="41"/>
      <c r="AP130" s="43" t="s">
        <v>13</v>
      </c>
      <c r="AQ130" s="59">
        <v>2261</v>
      </c>
      <c r="AR130" s="59" t="str">
        <f>AM130</f>
        <v>-</v>
      </c>
      <c r="AS130" s="59" t="str">
        <f>AP130</f>
        <v>-</v>
      </c>
      <c r="AT130" s="59" t="e">
        <f>AS130-AR130</f>
        <v>#VALUE!</v>
      </c>
      <c r="AU130" s="229">
        <v>286.68</v>
      </c>
      <c r="AW130" s="59">
        <v>2</v>
      </c>
      <c r="AX130" s="41"/>
      <c r="AY130" s="43" t="s">
        <v>13</v>
      </c>
      <c r="AZ130" s="59">
        <v>1961</v>
      </c>
      <c r="BA130" s="41"/>
      <c r="BB130" s="43" t="s">
        <v>13</v>
      </c>
      <c r="BC130" s="59">
        <v>2261</v>
      </c>
      <c r="BD130" s="59" t="str">
        <f>AY130</f>
        <v>-</v>
      </c>
      <c r="BE130" s="59" t="str">
        <f>BB130</f>
        <v>-</v>
      </c>
      <c r="BF130" s="59" t="e">
        <f>BE130-BD130</f>
        <v>#VALUE!</v>
      </c>
      <c r="BG130" s="229">
        <v>286.68</v>
      </c>
    </row>
    <row r="131" spans="1:59" x14ac:dyDescent="0.3">
      <c r="A131" s="62">
        <v>3</v>
      </c>
      <c r="B131" s="42"/>
      <c r="C131" s="44" t="s">
        <v>13</v>
      </c>
      <c r="D131" s="62">
        <v>2298</v>
      </c>
      <c r="E131" s="42"/>
      <c r="F131" s="44" t="s">
        <v>13</v>
      </c>
      <c r="G131" s="62">
        <v>2509</v>
      </c>
      <c r="H131" s="59" t="str">
        <f t="shared" ref="H131:H139" si="180">C131</f>
        <v>-</v>
      </c>
      <c r="I131" s="59" t="str">
        <f t="shared" ref="I131:I139" si="181">F131</f>
        <v>-</v>
      </c>
      <c r="J131" s="59" t="e">
        <f t="shared" ref="J131:J139" si="182">I131-H131</f>
        <v>#VALUE!</v>
      </c>
      <c r="K131" s="229">
        <v>211.72</v>
      </c>
      <c r="M131" s="62">
        <v>3</v>
      </c>
      <c r="N131" s="42"/>
      <c r="O131" s="44" t="s">
        <v>13</v>
      </c>
      <c r="P131" s="62">
        <v>2298</v>
      </c>
      <c r="Q131" s="42"/>
      <c r="R131" s="44" t="s">
        <v>13</v>
      </c>
      <c r="S131" s="62">
        <v>2509</v>
      </c>
      <c r="T131" s="59" t="str">
        <f t="shared" ref="T131:T139" si="183">O131</f>
        <v>-</v>
      </c>
      <c r="U131" s="59" t="str">
        <f t="shared" ref="U131:U139" si="184">R131</f>
        <v>-</v>
      </c>
      <c r="V131" s="59" t="e">
        <f t="shared" ref="V131:V139" si="185">U131-T131</f>
        <v>#VALUE!</v>
      </c>
      <c r="W131" s="229">
        <v>211.72</v>
      </c>
      <c r="Y131" s="62">
        <v>3</v>
      </c>
      <c r="Z131" s="42"/>
      <c r="AA131" s="44" t="s">
        <v>13</v>
      </c>
      <c r="AB131" s="62">
        <v>2298</v>
      </c>
      <c r="AC131" s="42"/>
      <c r="AD131" s="44" t="s">
        <v>13</v>
      </c>
      <c r="AE131" s="62">
        <v>2509</v>
      </c>
      <c r="AF131" s="59" t="str">
        <f t="shared" ref="AF131:AF139" si="186">AA131</f>
        <v>-</v>
      </c>
      <c r="AG131" s="59" t="str">
        <f t="shared" ref="AG131:AG139" si="187">AD131</f>
        <v>-</v>
      </c>
      <c r="AH131" s="59" t="e">
        <f t="shared" ref="AH131:AH139" si="188">AG131-AF131</f>
        <v>#VALUE!</v>
      </c>
      <c r="AI131" s="229">
        <v>211.72</v>
      </c>
      <c r="AK131" s="62">
        <v>3</v>
      </c>
      <c r="AL131" s="42"/>
      <c r="AM131" s="44" t="s">
        <v>13</v>
      </c>
      <c r="AN131" s="62">
        <v>2298</v>
      </c>
      <c r="AO131" s="42"/>
      <c r="AP131" s="44" t="s">
        <v>13</v>
      </c>
      <c r="AQ131" s="62">
        <v>2509</v>
      </c>
      <c r="AR131" s="59" t="str">
        <f t="shared" ref="AR131:AR139" si="189">AM131</f>
        <v>-</v>
      </c>
      <c r="AS131" s="59" t="str">
        <f t="shared" ref="AS131:AS139" si="190">AP131</f>
        <v>-</v>
      </c>
      <c r="AT131" s="59" t="e">
        <f t="shared" ref="AT131:AT139" si="191">AS131-AR131</f>
        <v>#VALUE!</v>
      </c>
      <c r="AU131" s="229">
        <v>211.72</v>
      </c>
      <c r="AW131" s="62">
        <v>3</v>
      </c>
      <c r="AX131" s="42"/>
      <c r="AY131" s="44" t="s">
        <v>13</v>
      </c>
      <c r="AZ131" s="62">
        <v>2298</v>
      </c>
      <c r="BA131" s="42"/>
      <c r="BB131" s="44" t="s">
        <v>13</v>
      </c>
      <c r="BC131" s="62">
        <v>2509</v>
      </c>
      <c r="BD131" s="59" t="str">
        <f t="shared" ref="BD131:BD139" si="192">AY131</f>
        <v>-</v>
      </c>
      <c r="BE131" s="59" t="str">
        <f t="shared" ref="BE131:BE139" si="193">BB131</f>
        <v>-</v>
      </c>
      <c r="BF131" s="59" t="e">
        <f t="shared" ref="BF131:BF139" si="194">BE131-BD131</f>
        <v>#VALUE!</v>
      </c>
      <c r="BG131" s="229">
        <v>211.72</v>
      </c>
    </row>
    <row r="132" spans="1:59" x14ac:dyDescent="0.3">
      <c r="A132" s="62">
        <v>4</v>
      </c>
      <c r="B132" s="42"/>
      <c r="C132" s="44" t="s">
        <v>13</v>
      </c>
      <c r="D132" s="62">
        <v>2511</v>
      </c>
      <c r="E132" s="42"/>
      <c r="F132" s="44" t="s">
        <v>13</v>
      </c>
      <c r="G132" s="62">
        <v>2670</v>
      </c>
      <c r="H132" s="62" t="str">
        <f t="shared" si="180"/>
        <v>-</v>
      </c>
      <c r="I132" s="62" t="str">
        <f t="shared" si="181"/>
        <v>-</v>
      </c>
      <c r="J132" s="62" t="e">
        <f t="shared" si="182"/>
        <v>#VALUE!</v>
      </c>
      <c r="K132" s="231">
        <v>151.57</v>
      </c>
      <c r="M132" s="62">
        <v>4</v>
      </c>
      <c r="N132" s="42"/>
      <c r="O132" s="44" t="s">
        <v>13</v>
      </c>
      <c r="P132" s="62">
        <v>2511</v>
      </c>
      <c r="Q132" s="42"/>
      <c r="R132" s="44" t="s">
        <v>13</v>
      </c>
      <c r="S132" s="62">
        <v>2670</v>
      </c>
      <c r="T132" s="62" t="str">
        <f t="shared" si="183"/>
        <v>-</v>
      </c>
      <c r="U132" s="62" t="str">
        <f t="shared" si="184"/>
        <v>-</v>
      </c>
      <c r="V132" s="62" t="e">
        <f t="shared" si="185"/>
        <v>#VALUE!</v>
      </c>
      <c r="W132" s="231">
        <v>151.57</v>
      </c>
      <c r="Y132" s="62">
        <v>4</v>
      </c>
      <c r="Z132" s="42"/>
      <c r="AA132" s="44" t="s">
        <v>13</v>
      </c>
      <c r="AB132" s="62">
        <v>2511</v>
      </c>
      <c r="AC132" s="42"/>
      <c r="AD132" s="44" t="s">
        <v>13</v>
      </c>
      <c r="AE132" s="62">
        <v>2670</v>
      </c>
      <c r="AF132" s="62" t="str">
        <f t="shared" si="186"/>
        <v>-</v>
      </c>
      <c r="AG132" s="62" t="str">
        <f t="shared" si="187"/>
        <v>-</v>
      </c>
      <c r="AH132" s="62" t="e">
        <f t="shared" si="188"/>
        <v>#VALUE!</v>
      </c>
      <c r="AI132" s="231">
        <v>151.57</v>
      </c>
      <c r="AK132" s="62">
        <v>4</v>
      </c>
      <c r="AL132" s="42"/>
      <c r="AM132" s="44" t="s">
        <v>13</v>
      </c>
      <c r="AN132" s="62">
        <v>2511</v>
      </c>
      <c r="AO132" s="42"/>
      <c r="AP132" s="44" t="s">
        <v>13</v>
      </c>
      <c r="AQ132" s="62">
        <v>2670</v>
      </c>
      <c r="AR132" s="62" t="str">
        <f t="shared" si="189"/>
        <v>-</v>
      </c>
      <c r="AS132" s="62" t="str">
        <f t="shared" si="190"/>
        <v>-</v>
      </c>
      <c r="AT132" s="62" t="e">
        <f t="shared" si="191"/>
        <v>#VALUE!</v>
      </c>
      <c r="AU132" s="231">
        <v>151.57</v>
      </c>
      <c r="AW132" s="62">
        <v>4</v>
      </c>
      <c r="AX132" s="42"/>
      <c r="AY132" s="44" t="s">
        <v>13</v>
      </c>
      <c r="AZ132" s="62">
        <v>2511</v>
      </c>
      <c r="BA132" s="42"/>
      <c r="BB132" s="44" t="s">
        <v>13</v>
      </c>
      <c r="BC132" s="62">
        <v>2670</v>
      </c>
      <c r="BD132" s="62" t="str">
        <f t="shared" si="192"/>
        <v>-</v>
      </c>
      <c r="BE132" s="62" t="str">
        <f t="shared" si="193"/>
        <v>-</v>
      </c>
      <c r="BF132" s="62" t="e">
        <f t="shared" si="194"/>
        <v>#VALUE!</v>
      </c>
      <c r="BG132" s="231">
        <v>151.57</v>
      </c>
    </row>
    <row r="133" spans="1:59" x14ac:dyDescent="0.3">
      <c r="A133" s="62">
        <v>5</v>
      </c>
      <c r="B133" s="42"/>
      <c r="C133" s="44" t="s">
        <v>13</v>
      </c>
      <c r="D133" s="62">
        <v>2678</v>
      </c>
      <c r="E133" s="42"/>
      <c r="F133" s="44" t="s">
        <v>13</v>
      </c>
      <c r="G133" s="62">
        <v>2789</v>
      </c>
      <c r="H133" s="62" t="str">
        <f t="shared" si="180"/>
        <v>-</v>
      </c>
      <c r="I133" s="62" t="str">
        <f t="shared" si="181"/>
        <v>-</v>
      </c>
      <c r="J133" s="62" t="e">
        <f t="shared" si="182"/>
        <v>#VALUE!</v>
      </c>
      <c r="K133" s="231">
        <v>113.62</v>
      </c>
      <c r="M133" s="62">
        <v>5</v>
      </c>
      <c r="N133" s="42"/>
      <c r="O133" s="44" t="s">
        <v>13</v>
      </c>
      <c r="P133" s="62">
        <v>2678</v>
      </c>
      <c r="Q133" s="42"/>
      <c r="R133" s="44" t="s">
        <v>13</v>
      </c>
      <c r="S133" s="62">
        <v>2789</v>
      </c>
      <c r="T133" s="62" t="str">
        <f t="shared" si="183"/>
        <v>-</v>
      </c>
      <c r="U133" s="62" t="str">
        <f t="shared" si="184"/>
        <v>-</v>
      </c>
      <c r="V133" s="62" t="e">
        <f t="shared" si="185"/>
        <v>#VALUE!</v>
      </c>
      <c r="W133" s="231">
        <v>113.62</v>
      </c>
      <c r="Y133" s="62">
        <v>5</v>
      </c>
      <c r="Z133" s="42"/>
      <c r="AA133" s="44" t="s">
        <v>13</v>
      </c>
      <c r="AB133" s="62">
        <v>2678</v>
      </c>
      <c r="AC133" s="42"/>
      <c r="AD133" s="44" t="s">
        <v>13</v>
      </c>
      <c r="AE133" s="62">
        <v>2789</v>
      </c>
      <c r="AF133" s="62" t="str">
        <f t="shared" si="186"/>
        <v>-</v>
      </c>
      <c r="AG133" s="62" t="str">
        <f t="shared" si="187"/>
        <v>-</v>
      </c>
      <c r="AH133" s="62" t="e">
        <f t="shared" si="188"/>
        <v>#VALUE!</v>
      </c>
      <c r="AI133" s="231">
        <v>113.62</v>
      </c>
      <c r="AK133" s="62">
        <v>5</v>
      </c>
      <c r="AL133" s="42"/>
      <c r="AM133" s="44" t="s">
        <v>13</v>
      </c>
      <c r="AN133" s="62">
        <v>2678</v>
      </c>
      <c r="AO133" s="42"/>
      <c r="AP133" s="44" t="s">
        <v>13</v>
      </c>
      <c r="AQ133" s="62">
        <v>2789</v>
      </c>
      <c r="AR133" s="62" t="str">
        <f t="shared" si="189"/>
        <v>-</v>
      </c>
      <c r="AS133" s="62" t="str">
        <f t="shared" si="190"/>
        <v>-</v>
      </c>
      <c r="AT133" s="62" t="e">
        <f t="shared" si="191"/>
        <v>#VALUE!</v>
      </c>
      <c r="AU133" s="231">
        <v>113.62</v>
      </c>
      <c r="AW133" s="62">
        <v>5</v>
      </c>
      <c r="AX133" s="42"/>
      <c r="AY133" s="44" t="s">
        <v>13</v>
      </c>
      <c r="AZ133" s="62">
        <v>2678</v>
      </c>
      <c r="BA133" s="42"/>
      <c r="BB133" s="44" t="s">
        <v>13</v>
      </c>
      <c r="BC133" s="62">
        <v>2789</v>
      </c>
      <c r="BD133" s="62" t="str">
        <f t="shared" si="192"/>
        <v>-</v>
      </c>
      <c r="BE133" s="62" t="str">
        <f t="shared" si="193"/>
        <v>-</v>
      </c>
      <c r="BF133" s="62" t="e">
        <f t="shared" si="194"/>
        <v>#VALUE!</v>
      </c>
      <c r="BG133" s="231">
        <v>113.62</v>
      </c>
    </row>
    <row r="134" spans="1:59" x14ac:dyDescent="0.3">
      <c r="A134" s="62">
        <v>6</v>
      </c>
      <c r="B134" s="42"/>
      <c r="C134" s="44" t="s">
        <v>13</v>
      </c>
      <c r="D134" s="62">
        <v>2802</v>
      </c>
      <c r="E134" s="42"/>
      <c r="F134" s="44" t="s">
        <v>13</v>
      </c>
      <c r="G134" s="62">
        <v>2890</v>
      </c>
      <c r="H134" s="62" t="str">
        <f t="shared" si="180"/>
        <v>-</v>
      </c>
      <c r="I134" s="62" t="str">
        <f t="shared" si="181"/>
        <v>-</v>
      </c>
      <c r="J134" s="62" t="e">
        <f t="shared" si="182"/>
        <v>#VALUE!</v>
      </c>
      <c r="K134" s="231">
        <v>61.75</v>
      </c>
      <c r="M134" s="62">
        <v>6</v>
      </c>
      <c r="N134" s="42"/>
      <c r="O134" s="44" t="s">
        <v>13</v>
      </c>
      <c r="P134" s="62">
        <v>2802</v>
      </c>
      <c r="Q134" s="42"/>
      <c r="R134" s="44" t="s">
        <v>13</v>
      </c>
      <c r="S134" s="62">
        <v>2890</v>
      </c>
      <c r="T134" s="62" t="str">
        <f t="shared" si="183"/>
        <v>-</v>
      </c>
      <c r="U134" s="62" t="str">
        <f t="shared" si="184"/>
        <v>-</v>
      </c>
      <c r="V134" s="62" t="e">
        <f t="shared" si="185"/>
        <v>#VALUE!</v>
      </c>
      <c r="W134" s="231">
        <v>61.75</v>
      </c>
      <c r="Y134" s="62">
        <v>6</v>
      </c>
      <c r="Z134" s="42"/>
      <c r="AA134" s="44" t="s">
        <v>13</v>
      </c>
      <c r="AB134" s="62">
        <v>2802</v>
      </c>
      <c r="AC134" s="42"/>
      <c r="AD134" s="44" t="s">
        <v>13</v>
      </c>
      <c r="AE134" s="62">
        <v>2890</v>
      </c>
      <c r="AF134" s="62" t="str">
        <f t="shared" si="186"/>
        <v>-</v>
      </c>
      <c r="AG134" s="62" t="str">
        <f t="shared" si="187"/>
        <v>-</v>
      </c>
      <c r="AH134" s="62" t="e">
        <f t="shared" si="188"/>
        <v>#VALUE!</v>
      </c>
      <c r="AI134" s="231">
        <v>61.75</v>
      </c>
      <c r="AK134" s="62">
        <v>6</v>
      </c>
      <c r="AL134" s="42"/>
      <c r="AM134" s="44" t="s">
        <v>13</v>
      </c>
      <c r="AN134" s="62">
        <v>2802</v>
      </c>
      <c r="AO134" s="42"/>
      <c r="AP134" s="44" t="s">
        <v>13</v>
      </c>
      <c r="AQ134" s="62">
        <v>2890</v>
      </c>
      <c r="AR134" s="62" t="str">
        <f t="shared" si="189"/>
        <v>-</v>
      </c>
      <c r="AS134" s="62" t="str">
        <f t="shared" si="190"/>
        <v>-</v>
      </c>
      <c r="AT134" s="62" t="e">
        <f t="shared" si="191"/>
        <v>#VALUE!</v>
      </c>
      <c r="AU134" s="231">
        <v>61.75</v>
      </c>
      <c r="AW134" s="62">
        <v>6</v>
      </c>
      <c r="AX134" s="42"/>
      <c r="AY134" s="44" t="s">
        <v>13</v>
      </c>
      <c r="AZ134" s="62">
        <v>2802</v>
      </c>
      <c r="BA134" s="42"/>
      <c r="BB134" s="44" t="s">
        <v>13</v>
      </c>
      <c r="BC134" s="62">
        <v>2890</v>
      </c>
      <c r="BD134" s="62" t="str">
        <f t="shared" si="192"/>
        <v>-</v>
      </c>
      <c r="BE134" s="62" t="str">
        <f t="shared" si="193"/>
        <v>-</v>
      </c>
      <c r="BF134" s="62" t="e">
        <f t="shared" si="194"/>
        <v>#VALUE!</v>
      </c>
      <c r="BG134" s="231">
        <v>61.75</v>
      </c>
    </row>
    <row r="135" spans="1:59" x14ac:dyDescent="0.3">
      <c r="A135" s="62">
        <v>7</v>
      </c>
      <c r="B135" s="42"/>
      <c r="C135" s="44" t="s">
        <v>13</v>
      </c>
      <c r="D135" s="62">
        <v>2885</v>
      </c>
      <c r="E135" s="42"/>
      <c r="F135" s="44" t="s">
        <v>13</v>
      </c>
      <c r="G135" s="62">
        <v>2953</v>
      </c>
      <c r="H135" s="62" t="str">
        <f t="shared" si="180"/>
        <v>-</v>
      </c>
      <c r="I135" s="62" t="str">
        <f t="shared" si="181"/>
        <v>-</v>
      </c>
      <c r="J135" s="62" t="e">
        <f t="shared" si="182"/>
        <v>#VALUE!</v>
      </c>
      <c r="K135" s="231">
        <v>67.98</v>
      </c>
      <c r="M135" s="62">
        <v>7</v>
      </c>
      <c r="N135" s="42"/>
      <c r="O135" s="44" t="s">
        <v>13</v>
      </c>
      <c r="P135" s="62">
        <v>2885</v>
      </c>
      <c r="Q135" s="42"/>
      <c r="R135" s="44" t="s">
        <v>13</v>
      </c>
      <c r="S135" s="62">
        <v>2953</v>
      </c>
      <c r="T135" s="62" t="str">
        <f t="shared" si="183"/>
        <v>-</v>
      </c>
      <c r="U135" s="62" t="str">
        <f t="shared" si="184"/>
        <v>-</v>
      </c>
      <c r="V135" s="62" t="e">
        <f t="shared" si="185"/>
        <v>#VALUE!</v>
      </c>
      <c r="W135" s="231">
        <v>67.98</v>
      </c>
      <c r="Y135" s="62">
        <v>7</v>
      </c>
      <c r="Z135" s="42"/>
      <c r="AA135" s="44" t="s">
        <v>13</v>
      </c>
      <c r="AB135" s="62">
        <v>2885</v>
      </c>
      <c r="AC135" s="42"/>
      <c r="AD135" s="44" t="s">
        <v>13</v>
      </c>
      <c r="AE135" s="62">
        <v>2953</v>
      </c>
      <c r="AF135" s="62" t="str">
        <f t="shared" si="186"/>
        <v>-</v>
      </c>
      <c r="AG135" s="62" t="str">
        <f t="shared" si="187"/>
        <v>-</v>
      </c>
      <c r="AH135" s="62" t="e">
        <f t="shared" si="188"/>
        <v>#VALUE!</v>
      </c>
      <c r="AI135" s="231">
        <v>67.98</v>
      </c>
      <c r="AK135" s="62">
        <v>7</v>
      </c>
      <c r="AL135" s="42"/>
      <c r="AM135" s="44" t="s">
        <v>13</v>
      </c>
      <c r="AN135" s="62">
        <v>2885</v>
      </c>
      <c r="AO135" s="42"/>
      <c r="AP135" s="44" t="s">
        <v>13</v>
      </c>
      <c r="AQ135" s="62">
        <v>2953</v>
      </c>
      <c r="AR135" s="62" t="str">
        <f t="shared" si="189"/>
        <v>-</v>
      </c>
      <c r="AS135" s="62" t="str">
        <f t="shared" si="190"/>
        <v>-</v>
      </c>
      <c r="AT135" s="62" t="e">
        <f t="shared" si="191"/>
        <v>#VALUE!</v>
      </c>
      <c r="AU135" s="231">
        <v>67.98</v>
      </c>
      <c r="AW135" s="62">
        <v>7</v>
      </c>
      <c r="AX135" s="42"/>
      <c r="AY135" s="44" t="s">
        <v>13</v>
      </c>
      <c r="AZ135" s="62">
        <v>2885</v>
      </c>
      <c r="BA135" s="42"/>
      <c r="BB135" s="44" t="s">
        <v>13</v>
      </c>
      <c r="BC135" s="62">
        <v>2953</v>
      </c>
      <c r="BD135" s="62" t="str">
        <f t="shared" si="192"/>
        <v>-</v>
      </c>
      <c r="BE135" s="62" t="str">
        <f t="shared" si="193"/>
        <v>-</v>
      </c>
      <c r="BF135" s="62" t="e">
        <f t="shared" si="194"/>
        <v>#VALUE!</v>
      </c>
      <c r="BG135" s="231">
        <v>67.98</v>
      </c>
    </row>
    <row r="136" spans="1:59" x14ac:dyDescent="0.3">
      <c r="A136" s="62">
        <v>8</v>
      </c>
      <c r="B136" s="42"/>
      <c r="C136" s="44" t="s">
        <v>13</v>
      </c>
      <c r="D136" s="62">
        <v>2948</v>
      </c>
      <c r="E136" s="42"/>
      <c r="F136" s="44" t="s">
        <v>13</v>
      </c>
      <c r="G136" s="62">
        <v>3016</v>
      </c>
      <c r="H136" s="62" t="str">
        <f t="shared" si="180"/>
        <v>-</v>
      </c>
      <c r="I136" s="62" t="str">
        <f t="shared" si="181"/>
        <v>-</v>
      </c>
      <c r="J136" s="62" t="e">
        <f t="shared" si="182"/>
        <v>#VALUE!</v>
      </c>
      <c r="K136" s="231">
        <v>57.2</v>
      </c>
      <c r="M136" s="62">
        <v>8</v>
      </c>
      <c r="N136" s="42"/>
      <c r="O136" s="44" t="s">
        <v>13</v>
      </c>
      <c r="P136" s="62">
        <v>2948</v>
      </c>
      <c r="Q136" s="42"/>
      <c r="R136" s="44" t="s">
        <v>13</v>
      </c>
      <c r="S136" s="62">
        <v>3016</v>
      </c>
      <c r="T136" s="62" t="str">
        <f t="shared" si="183"/>
        <v>-</v>
      </c>
      <c r="U136" s="62" t="str">
        <f t="shared" si="184"/>
        <v>-</v>
      </c>
      <c r="V136" s="62" t="e">
        <f t="shared" si="185"/>
        <v>#VALUE!</v>
      </c>
      <c r="W136" s="231">
        <v>57.2</v>
      </c>
      <c r="Y136" s="62">
        <v>8</v>
      </c>
      <c r="Z136" s="42"/>
      <c r="AA136" s="44" t="s">
        <v>13</v>
      </c>
      <c r="AB136" s="62">
        <v>2948</v>
      </c>
      <c r="AC136" s="42"/>
      <c r="AD136" s="44" t="s">
        <v>13</v>
      </c>
      <c r="AE136" s="62">
        <v>3016</v>
      </c>
      <c r="AF136" s="62" t="str">
        <f t="shared" si="186"/>
        <v>-</v>
      </c>
      <c r="AG136" s="62" t="str">
        <f t="shared" si="187"/>
        <v>-</v>
      </c>
      <c r="AH136" s="62" t="e">
        <f t="shared" si="188"/>
        <v>#VALUE!</v>
      </c>
      <c r="AI136" s="231">
        <v>57.2</v>
      </c>
      <c r="AK136" s="62">
        <v>8</v>
      </c>
      <c r="AL136" s="42"/>
      <c r="AM136" s="44" t="s">
        <v>13</v>
      </c>
      <c r="AN136" s="62">
        <v>2948</v>
      </c>
      <c r="AO136" s="42"/>
      <c r="AP136" s="44" t="s">
        <v>13</v>
      </c>
      <c r="AQ136" s="62">
        <v>3016</v>
      </c>
      <c r="AR136" s="62" t="str">
        <f t="shared" si="189"/>
        <v>-</v>
      </c>
      <c r="AS136" s="62" t="str">
        <f t="shared" si="190"/>
        <v>-</v>
      </c>
      <c r="AT136" s="62" t="e">
        <f t="shared" si="191"/>
        <v>#VALUE!</v>
      </c>
      <c r="AU136" s="231">
        <v>57.2</v>
      </c>
      <c r="AW136" s="62">
        <v>8</v>
      </c>
      <c r="AX136" s="42"/>
      <c r="AY136" s="44" t="s">
        <v>13</v>
      </c>
      <c r="AZ136" s="62">
        <v>2948</v>
      </c>
      <c r="BA136" s="42"/>
      <c r="BB136" s="44" t="s">
        <v>13</v>
      </c>
      <c r="BC136" s="62">
        <v>3016</v>
      </c>
      <c r="BD136" s="62" t="str">
        <f t="shared" si="192"/>
        <v>-</v>
      </c>
      <c r="BE136" s="62" t="str">
        <f t="shared" si="193"/>
        <v>-</v>
      </c>
      <c r="BF136" s="62" t="e">
        <f t="shared" si="194"/>
        <v>#VALUE!</v>
      </c>
      <c r="BG136" s="231">
        <v>57.2</v>
      </c>
    </row>
    <row r="137" spans="1:59" x14ac:dyDescent="0.3">
      <c r="A137" s="62">
        <v>9</v>
      </c>
      <c r="B137" s="42"/>
      <c r="C137" s="44" t="s">
        <v>13</v>
      </c>
      <c r="D137" s="62">
        <v>3027</v>
      </c>
      <c r="E137" s="42"/>
      <c r="F137" s="44" t="s">
        <v>13</v>
      </c>
      <c r="G137" s="62">
        <v>3083</v>
      </c>
      <c r="H137" s="62" t="str">
        <f t="shared" si="180"/>
        <v>-</v>
      </c>
      <c r="I137" s="62" t="str">
        <f t="shared" si="181"/>
        <v>-</v>
      </c>
      <c r="J137" s="62" t="e">
        <f t="shared" si="182"/>
        <v>#VALUE!</v>
      </c>
      <c r="K137" s="231">
        <v>34.99</v>
      </c>
      <c r="M137" s="62">
        <v>9</v>
      </c>
      <c r="N137" s="42"/>
      <c r="O137" s="44" t="s">
        <v>13</v>
      </c>
      <c r="P137" s="62">
        <v>3027</v>
      </c>
      <c r="Q137" s="42"/>
      <c r="R137" s="44" t="s">
        <v>13</v>
      </c>
      <c r="S137" s="62">
        <v>3083</v>
      </c>
      <c r="T137" s="62" t="str">
        <f t="shared" si="183"/>
        <v>-</v>
      </c>
      <c r="U137" s="62" t="str">
        <f t="shared" si="184"/>
        <v>-</v>
      </c>
      <c r="V137" s="62" t="e">
        <f t="shared" si="185"/>
        <v>#VALUE!</v>
      </c>
      <c r="W137" s="231">
        <v>34.99</v>
      </c>
      <c r="Y137" s="62">
        <v>9</v>
      </c>
      <c r="Z137" s="42"/>
      <c r="AA137" s="44" t="s">
        <v>13</v>
      </c>
      <c r="AB137" s="62">
        <v>3027</v>
      </c>
      <c r="AC137" s="42"/>
      <c r="AD137" s="44" t="s">
        <v>13</v>
      </c>
      <c r="AE137" s="62">
        <v>3083</v>
      </c>
      <c r="AF137" s="62" t="str">
        <f t="shared" si="186"/>
        <v>-</v>
      </c>
      <c r="AG137" s="62" t="str">
        <f t="shared" si="187"/>
        <v>-</v>
      </c>
      <c r="AH137" s="62" t="e">
        <f t="shared" si="188"/>
        <v>#VALUE!</v>
      </c>
      <c r="AI137" s="231">
        <v>34.99</v>
      </c>
      <c r="AK137" s="62">
        <v>9</v>
      </c>
      <c r="AL137" s="42"/>
      <c r="AM137" s="44" t="s">
        <v>13</v>
      </c>
      <c r="AN137" s="62">
        <v>3027</v>
      </c>
      <c r="AO137" s="42"/>
      <c r="AP137" s="44" t="s">
        <v>13</v>
      </c>
      <c r="AQ137" s="62">
        <v>3083</v>
      </c>
      <c r="AR137" s="62" t="str">
        <f t="shared" si="189"/>
        <v>-</v>
      </c>
      <c r="AS137" s="62" t="str">
        <f t="shared" si="190"/>
        <v>-</v>
      </c>
      <c r="AT137" s="62" t="e">
        <f t="shared" si="191"/>
        <v>#VALUE!</v>
      </c>
      <c r="AU137" s="231">
        <v>34.99</v>
      </c>
      <c r="AW137" s="62">
        <v>9</v>
      </c>
      <c r="AX137" s="42"/>
      <c r="AY137" s="44" t="s">
        <v>13</v>
      </c>
      <c r="AZ137" s="62">
        <v>3027</v>
      </c>
      <c r="BA137" s="42"/>
      <c r="BB137" s="44" t="s">
        <v>13</v>
      </c>
      <c r="BC137" s="62">
        <v>3083</v>
      </c>
      <c r="BD137" s="62" t="str">
        <f t="shared" si="192"/>
        <v>-</v>
      </c>
      <c r="BE137" s="62" t="str">
        <f t="shared" si="193"/>
        <v>-</v>
      </c>
      <c r="BF137" s="62" t="e">
        <f t="shared" si="194"/>
        <v>#VALUE!</v>
      </c>
      <c r="BG137" s="231">
        <v>34.99</v>
      </c>
    </row>
    <row r="138" spans="1:59" s="106" customFormat="1" x14ac:dyDescent="0.3">
      <c r="A138" s="62">
        <v>10</v>
      </c>
      <c r="B138" s="42"/>
      <c r="C138" s="44" t="s">
        <v>13</v>
      </c>
      <c r="D138" s="62">
        <v>3063</v>
      </c>
      <c r="E138" s="42"/>
      <c r="F138" s="44" t="s">
        <v>13</v>
      </c>
      <c r="G138" s="62">
        <v>3119</v>
      </c>
      <c r="H138" s="62" t="str">
        <f t="shared" si="180"/>
        <v>-</v>
      </c>
      <c r="I138" s="62" t="str">
        <f t="shared" si="181"/>
        <v>-</v>
      </c>
      <c r="J138" s="62" t="e">
        <f t="shared" si="182"/>
        <v>#VALUE!</v>
      </c>
      <c r="K138" s="231">
        <v>56.13</v>
      </c>
      <c r="M138" s="62">
        <v>10</v>
      </c>
      <c r="N138" s="42"/>
      <c r="O138" s="44" t="s">
        <v>13</v>
      </c>
      <c r="P138" s="62">
        <v>3063</v>
      </c>
      <c r="Q138" s="42"/>
      <c r="R138" s="44" t="s">
        <v>13</v>
      </c>
      <c r="S138" s="62">
        <v>3119</v>
      </c>
      <c r="T138" s="62" t="str">
        <f t="shared" si="183"/>
        <v>-</v>
      </c>
      <c r="U138" s="62" t="str">
        <f t="shared" si="184"/>
        <v>-</v>
      </c>
      <c r="V138" s="62" t="e">
        <f t="shared" si="185"/>
        <v>#VALUE!</v>
      </c>
      <c r="W138" s="231">
        <v>56.13</v>
      </c>
      <c r="Y138" s="62">
        <v>10</v>
      </c>
      <c r="Z138" s="42"/>
      <c r="AA138" s="44" t="s">
        <v>13</v>
      </c>
      <c r="AB138" s="62">
        <v>3063</v>
      </c>
      <c r="AC138" s="42"/>
      <c r="AD138" s="44" t="s">
        <v>13</v>
      </c>
      <c r="AE138" s="62">
        <v>3119</v>
      </c>
      <c r="AF138" s="62" t="str">
        <f t="shared" si="186"/>
        <v>-</v>
      </c>
      <c r="AG138" s="62" t="str">
        <f t="shared" si="187"/>
        <v>-</v>
      </c>
      <c r="AH138" s="62" t="e">
        <f t="shared" si="188"/>
        <v>#VALUE!</v>
      </c>
      <c r="AI138" s="231">
        <v>56.13</v>
      </c>
      <c r="AK138" s="62">
        <v>10</v>
      </c>
      <c r="AL138" s="42"/>
      <c r="AM138" s="44" t="s">
        <v>13</v>
      </c>
      <c r="AN138" s="62">
        <v>3063</v>
      </c>
      <c r="AO138" s="42"/>
      <c r="AP138" s="44" t="s">
        <v>13</v>
      </c>
      <c r="AQ138" s="62">
        <v>3119</v>
      </c>
      <c r="AR138" s="62" t="str">
        <f t="shared" si="189"/>
        <v>-</v>
      </c>
      <c r="AS138" s="62" t="str">
        <f t="shared" si="190"/>
        <v>-</v>
      </c>
      <c r="AT138" s="62" t="e">
        <f t="shared" si="191"/>
        <v>#VALUE!</v>
      </c>
      <c r="AU138" s="231">
        <v>56.13</v>
      </c>
      <c r="AW138" s="62">
        <v>10</v>
      </c>
      <c r="AX138" s="42"/>
      <c r="AY138" s="44" t="s">
        <v>13</v>
      </c>
      <c r="AZ138" s="62">
        <v>3063</v>
      </c>
      <c r="BA138" s="42"/>
      <c r="BB138" s="44" t="s">
        <v>13</v>
      </c>
      <c r="BC138" s="62">
        <v>3119</v>
      </c>
      <c r="BD138" s="62" t="str">
        <f t="shared" si="192"/>
        <v>-</v>
      </c>
      <c r="BE138" s="62" t="str">
        <f t="shared" si="193"/>
        <v>-</v>
      </c>
      <c r="BF138" s="62" t="e">
        <f t="shared" si="194"/>
        <v>#VALUE!</v>
      </c>
      <c r="BG138" s="231">
        <v>56.13</v>
      </c>
    </row>
    <row r="139" spans="1:59" s="106" customFormat="1" x14ac:dyDescent="0.3">
      <c r="A139" s="179">
        <v>11</v>
      </c>
      <c r="B139" s="232"/>
      <c r="C139" s="44" t="s">
        <v>13</v>
      </c>
      <c r="D139" s="233">
        <v>3084</v>
      </c>
      <c r="E139" s="234"/>
      <c r="F139" s="44" t="s">
        <v>13</v>
      </c>
      <c r="G139" s="233">
        <v>3149</v>
      </c>
      <c r="H139" s="62" t="str">
        <f t="shared" si="180"/>
        <v>-</v>
      </c>
      <c r="I139" s="62" t="str">
        <f t="shared" si="181"/>
        <v>-</v>
      </c>
      <c r="J139" s="62" t="e">
        <f t="shared" si="182"/>
        <v>#VALUE!</v>
      </c>
      <c r="K139" s="235">
        <v>42.94</v>
      </c>
      <c r="M139" s="179">
        <v>11</v>
      </c>
      <c r="N139" s="232"/>
      <c r="O139" s="44" t="s">
        <v>13</v>
      </c>
      <c r="P139" s="233">
        <v>3084</v>
      </c>
      <c r="Q139" s="234"/>
      <c r="R139" s="44" t="s">
        <v>13</v>
      </c>
      <c r="S139" s="233">
        <v>3149</v>
      </c>
      <c r="T139" s="62" t="str">
        <f t="shared" si="183"/>
        <v>-</v>
      </c>
      <c r="U139" s="62" t="str">
        <f t="shared" si="184"/>
        <v>-</v>
      </c>
      <c r="V139" s="62" t="e">
        <f t="shared" si="185"/>
        <v>#VALUE!</v>
      </c>
      <c r="W139" s="235">
        <v>42.94</v>
      </c>
      <c r="Y139" s="179">
        <v>11</v>
      </c>
      <c r="Z139" s="232"/>
      <c r="AA139" s="44" t="s">
        <v>13</v>
      </c>
      <c r="AB139" s="233">
        <v>3084</v>
      </c>
      <c r="AC139" s="234"/>
      <c r="AD139" s="44" t="s">
        <v>13</v>
      </c>
      <c r="AE139" s="233">
        <v>3149</v>
      </c>
      <c r="AF139" s="62" t="str">
        <f t="shared" si="186"/>
        <v>-</v>
      </c>
      <c r="AG139" s="62" t="str">
        <f t="shared" si="187"/>
        <v>-</v>
      </c>
      <c r="AH139" s="62" t="e">
        <f t="shared" si="188"/>
        <v>#VALUE!</v>
      </c>
      <c r="AI139" s="235">
        <v>42.94</v>
      </c>
      <c r="AK139" s="179">
        <v>11</v>
      </c>
      <c r="AL139" s="232"/>
      <c r="AM139" s="44" t="s">
        <v>13</v>
      </c>
      <c r="AN139" s="233">
        <v>3084</v>
      </c>
      <c r="AO139" s="234"/>
      <c r="AP139" s="44" t="s">
        <v>13</v>
      </c>
      <c r="AQ139" s="233">
        <v>3149</v>
      </c>
      <c r="AR139" s="62" t="str">
        <f t="shared" si="189"/>
        <v>-</v>
      </c>
      <c r="AS139" s="62" t="str">
        <f t="shared" si="190"/>
        <v>-</v>
      </c>
      <c r="AT139" s="62" t="e">
        <f t="shared" si="191"/>
        <v>#VALUE!</v>
      </c>
      <c r="AU139" s="235">
        <v>42.94</v>
      </c>
      <c r="AW139" s="179">
        <v>11</v>
      </c>
      <c r="AX139" s="232"/>
      <c r="AY139" s="44" t="s">
        <v>13</v>
      </c>
      <c r="AZ139" s="233">
        <v>3084</v>
      </c>
      <c r="BA139" s="234"/>
      <c r="BB139" s="44" t="s">
        <v>13</v>
      </c>
      <c r="BC139" s="233">
        <v>3149</v>
      </c>
      <c r="BD139" s="62" t="str">
        <f t="shared" si="192"/>
        <v>-</v>
      </c>
      <c r="BE139" s="62" t="str">
        <f t="shared" si="193"/>
        <v>-</v>
      </c>
      <c r="BF139" s="62" t="e">
        <f t="shared" si="194"/>
        <v>#VALUE!</v>
      </c>
      <c r="BG139" s="235">
        <v>42.94</v>
      </c>
    </row>
    <row r="140" spans="1:59" x14ac:dyDescent="0.3">
      <c r="A140" s="214"/>
      <c r="B140" s="282" t="s">
        <v>246</v>
      </c>
      <c r="C140" s="283"/>
      <c r="D140" s="283"/>
      <c r="E140" s="283"/>
      <c r="F140" s="283"/>
      <c r="G140" s="283"/>
      <c r="H140" s="283"/>
      <c r="I140" s="283"/>
      <c r="J140" s="283"/>
      <c r="K140" s="284"/>
      <c r="M140" s="214"/>
      <c r="N140" s="282" t="s">
        <v>246</v>
      </c>
      <c r="O140" s="283"/>
      <c r="P140" s="283"/>
      <c r="Q140" s="283"/>
      <c r="R140" s="283"/>
      <c r="S140" s="283"/>
      <c r="T140" s="283"/>
      <c r="U140" s="283"/>
      <c r="V140" s="283"/>
      <c r="W140" s="284"/>
      <c r="Y140" s="214"/>
      <c r="Z140" s="282" t="s">
        <v>246</v>
      </c>
      <c r="AA140" s="283"/>
      <c r="AB140" s="283"/>
      <c r="AC140" s="283"/>
      <c r="AD140" s="283"/>
      <c r="AE140" s="283"/>
      <c r="AF140" s="283"/>
      <c r="AG140" s="283"/>
      <c r="AH140" s="283"/>
      <c r="AI140" s="284"/>
      <c r="AK140" s="214"/>
      <c r="AL140" s="282" t="s">
        <v>246</v>
      </c>
      <c r="AM140" s="283"/>
      <c r="AN140" s="283"/>
      <c r="AO140" s="283"/>
      <c r="AP140" s="283"/>
      <c r="AQ140" s="283"/>
      <c r="AR140" s="283"/>
      <c r="AS140" s="283"/>
      <c r="AT140" s="283"/>
      <c r="AU140" s="284"/>
      <c r="AW140" s="214"/>
      <c r="AX140" s="282" t="s">
        <v>246</v>
      </c>
      <c r="AY140" s="283"/>
      <c r="AZ140" s="283"/>
      <c r="BA140" s="283"/>
      <c r="BB140" s="283"/>
      <c r="BC140" s="283"/>
      <c r="BD140" s="283"/>
      <c r="BE140" s="283"/>
      <c r="BF140" s="283"/>
      <c r="BG140" s="284"/>
    </row>
    <row r="141" spans="1:59" x14ac:dyDescent="0.3">
      <c r="A141" s="216"/>
      <c r="B141" s="322" t="s">
        <v>239</v>
      </c>
      <c r="C141" s="323"/>
      <c r="D141" s="324"/>
      <c r="E141" s="322" t="s">
        <v>47</v>
      </c>
      <c r="F141" s="323"/>
      <c r="G141" s="324"/>
      <c r="H141" s="322" t="s">
        <v>240</v>
      </c>
      <c r="I141" s="323"/>
      <c r="J141" s="323"/>
      <c r="K141" s="324"/>
      <c r="M141" s="216"/>
      <c r="N141" s="322" t="s">
        <v>239</v>
      </c>
      <c r="O141" s="323"/>
      <c r="P141" s="324"/>
      <c r="Q141" s="322" t="s">
        <v>47</v>
      </c>
      <c r="R141" s="323"/>
      <c r="S141" s="324"/>
      <c r="T141" s="322" t="s">
        <v>240</v>
      </c>
      <c r="U141" s="323"/>
      <c r="V141" s="323"/>
      <c r="W141" s="324"/>
      <c r="Y141" s="216"/>
      <c r="Z141" s="322" t="s">
        <v>239</v>
      </c>
      <c r="AA141" s="323"/>
      <c r="AB141" s="324"/>
      <c r="AC141" s="322" t="s">
        <v>47</v>
      </c>
      <c r="AD141" s="323"/>
      <c r="AE141" s="324"/>
      <c r="AF141" s="322" t="s">
        <v>240</v>
      </c>
      <c r="AG141" s="323"/>
      <c r="AH141" s="323"/>
      <c r="AI141" s="324"/>
      <c r="AK141" s="216"/>
      <c r="AL141" s="322" t="s">
        <v>239</v>
      </c>
      <c r="AM141" s="323"/>
      <c r="AN141" s="324"/>
      <c r="AO141" s="322" t="s">
        <v>47</v>
      </c>
      <c r="AP141" s="323"/>
      <c r="AQ141" s="324"/>
      <c r="AR141" s="322" t="s">
        <v>240</v>
      </c>
      <c r="AS141" s="323"/>
      <c r="AT141" s="323"/>
      <c r="AU141" s="324"/>
      <c r="AW141" s="216"/>
      <c r="AX141" s="322" t="s">
        <v>239</v>
      </c>
      <c r="AY141" s="323"/>
      <c r="AZ141" s="324"/>
      <c r="BA141" s="322" t="s">
        <v>47</v>
      </c>
      <c r="BB141" s="323"/>
      <c r="BC141" s="324"/>
      <c r="BD141" s="322" t="s">
        <v>240</v>
      </c>
      <c r="BE141" s="323"/>
      <c r="BF141" s="323"/>
      <c r="BG141" s="324"/>
    </row>
    <row r="142" spans="1:59" ht="43.2" x14ac:dyDescent="0.3">
      <c r="A142" s="59" t="s">
        <v>0</v>
      </c>
      <c r="B142" s="57" t="s">
        <v>241</v>
      </c>
      <c r="C142" s="57" t="s">
        <v>226</v>
      </c>
      <c r="D142" s="57" t="s">
        <v>50</v>
      </c>
      <c r="E142" s="57" t="s">
        <v>241</v>
      </c>
      <c r="F142" s="57" t="s">
        <v>228</v>
      </c>
      <c r="G142" s="57" t="s">
        <v>50</v>
      </c>
      <c r="H142" s="57" t="s">
        <v>242</v>
      </c>
      <c r="I142" s="57" t="s">
        <v>243</v>
      </c>
      <c r="J142" s="57" t="s">
        <v>244</v>
      </c>
      <c r="K142" s="57" t="s">
        <v>245</v>
      </c>
      <c r="M142" s="59" t="s">
        <v>0</v>
      </c>
      <c r="N142" s="57" t="s">
        <v>241</v>
      </c>
      <c r="O142" s="57" t="s">
        <v>226</v>
      </c>
      <c r="P142" s="57" t="s">
        <v>50</v>
      </c>
      <c r="Q142" s="57" t="s">
        <v>241</v>
      </c>
      <c r="R142" s="57" t="s">
        <v>228</v>
      </c>
      <c r="S142" s="57" t="s">
        <v>50</v>
      </c>
      <c r="T142" s="57" t="s">
        <v>242</v>
      </c>
      <c r="U142" s="57" t="s">
        <v>243</v>
      </c>
      <c r="V142" s="57" t="s">
        <v>244</v>
      </c>
      <c r="W142" s="57" t="s">
        <v>245</v>
      </c>
      <c r="Y142" s="59" t="s">
        <v>0</v>
      </c>
      <c r="Z142" s="57" t="s">
        <v>241</v>
      </c>
      <c r="AA142" s="57" t="s">
        <v>226</v>
      </c>
      <c r="AB142" s="57" t="s">
        <v>50</v>
      </c>
      <c r="AC142" s="57" t="s">
        <v>241</v>
      </c>
      <c r="AD142" s="57" t="s">
        <v>228</v>
      </c>
      <c r="AE142" s="57" t="s">
        <v>50</v>
      </c>
      <c r="AF142" s="57" t="s">
        <v>242</v>
      </c>
      <c r="AG142" s="57" t="s">
        <v>243</v>
      </c>
      <c r="AH142" s="57" t="s">
        <v>244</v>
      </c>
      <c r="AI142" s="57" t="s">
        <v>245</v>
      </c>
      <c r="AK142" s="59" t="s">
        <v>0</v>
      </c>
      <c r="AL142" s="57" t="s">
        <v>241</v>
      </c>
      <c r="AM142" s="57" t="s">
        <v>226</v>
      </c>
      <c r="AN142" s="57" t="s">
        <v>50</v>
      </c>
      <c r="AO142" s="57" t="s">
        <v>241</v>
      </c>
      <c r="AP142" s="57" t="s">
        <v>228</v>
      </c>
      <c r="AQ142" s="57" t="s">
        <v>50</v>
      </c>
      <c r="AR142" s="57" t="s">
        <v>242</v>
      </c>
      <c r="AS142" s="57" t="s">
        <v>243</v>
      </c>
      <c r="AT142" s="57" t="s">
        <v>244</v>
      </c>
      <c r="AU142" s="57" t="s">
        <v>245</v>
      </c>
      <c r="AW142" s="59" t="s">
        <v>0</v>
      </c>
      <c r="AX142" s="57" t="s">
        <v>241</v>
      </c>
      <c r="AY142" s="57" t="s">
        <v>226</v>
      </c>
      <c r="AZ142" s="57" t="s">
        <v>50</v>
      </c>
      <c r="BA142" s="57" t="s">
        <v>241</v>
      </c>
      <c r="BB142" s="57" t="s">
        <v>228</v>
      </c>
      <c r="BC142" s="57" t="s">
        <v>50</v>
      </c>
      <c r="BD142" s="57" t="s">
        <v>242</v>
      </c>
      <c r="BE142" s="57" t="s">
        <v>243</v>
      </c>
      <c r="BF142" s="57" t="s">
        <v>244</v>
      </c>
      <c r="BG142" s="57" t="s">
        <v>245</v>
      </c>
    </row>
    <row r="143" spans="1:59" x14ac:dyDescent="0.3">
      <c r="A143" s="59">
        <v>2</v>
      </c>
      <c r="B143" s="41"/>
      <c r="C143" s="43" t="s">
        <v>13</v>
      </c>
      <c r="D143" s="59">
        <v>2060</v>
      </c>
      <c r="E143" s="41"/>
      <c r="F143" s="43" t="s">
        <v>13</v>
      </c>
      <c r="G143" s="59">
        <v>2262</v>
      </c>
      <c r="H143" s="59" t="str">
        <f>C143</f>
        <v>-</v>
      </c>
      <c r="I143" s="59" t="str">
        <f>F143</f>
        <v>-</v>
      </c>
      <c r="J143" s="59" t="e">
        <f>I143-H143</f>
        <v>#VALUE!</v>
      </c>
      <c r="K143" s="229">
        <v>202.55</v>
      </c>
      <c r="M143" s="59">
        <v>2</v>
      </c>
      <c r="N143" s="41"/>
      <c r="O143" s="43" t="s">
        <v>13</v>
      </c>
      <c r="P143" s="59">
        <v>2060</v>
      </c>
      <c r="Q143" s="41"/>
      <c r="R143" s="43" t="s">
        <v>13</v>
      </c>
      <c r="S143" s="59">
        <v>2262</v>
      </c>
      <c r="T143" s="59" t="str">
        <f>O143</f>
        <v>-</v>
      </c>
      <c r="U143" s="59" t="str">
        <f>R143</f>
        <v>-</v>
      </c>
      <c r="V143" s="59" t="e">
        <f>U143-T143</f>
        <v>#VALUE!</v>
      </c>
      <c r="W143" s="229">
        <v>202.55</v>
      </c>
      <c r="Y143" s="59">
        <v>2</v>
      </c>
      <c r="Z143" s="41"/>
      <c r="AA143" s="43" t="s">
        <v>13</v>
      </c>
      <c r="AB143" s="59">
        <v>2060</v>
      </c>
      <c r="AC143" s="41"/>
      <c r="AD143" s="43" t="s">
        <v>13</v>
      </c>
      <c r="AE143" s="59">
        <v>2262</v>
      </c>
      <c r="AF143" s="59" t="str">
        <f>AA143</f>
        <v>-</v>
      </c>
      <c r="AG143" s="59" t="str">
        <f>AD143</f>
        <v>-</v>
      </c>
      <c r="AH143" s="59" t="e">
        <f>AG143-AF143</f>
        <v>#VALUE!</v>
      </c>
      <c r="AI143" s="229">
        <v>202.55</v>
      </c>
      <c r="AK143" s="59">
        <v>2</v>
      </c>
      <c r="AL143" s="41"/>
      <c r="AM143" s="43" t="s">
        <v>13</v>
      </c>
      <c r="AN143" s="59">
        <v>2060</v>
      </c>
      <c r="AO143" s="41"/>
      <c r="AP143" s="43" t="s">
        <v>13</v>
      </c>
      <c r="AQ143" s="59">
        <v>2262</v>
      </c>
      <c r="AR143" s="59" t="str">
        <f>AM143</f>
        <v>-</v>
      </c>
      <c r="AS143" s="59" t="str">
        <f>AP143</f>
        <v>-</v>
      </c>
      <c r="AT143" s="59" t="e">
        <f>AS143-AR143</f>
        <v>#VALUE!</v>
      </c>
      <c r="AU143" s="229">
        <v>202.55</v>
      </c>
      <c r="AW143" s="59">
        <v>2</v>
      </c>
      <c r="AX143" s="41"/>
      <c r="AY143" s="43" t="s">
        <v>13</v>
      </c>
      <c r="AZ143" s="59">
        <v>2060</v>
      </c>
      <c r="BA143" s="41"/>
      <c r="BB143" s="43" t="s">
        <v>13</v>
      </c>
      <c r="BC143" s="59">
        <v>2262</v>
      </c>
      <c r="BD143" s="59" t="str">
        <f>AY143</f>
        <v>-</v>
      </c>
      <c r="BE143" s="59" t="str">
        <f>BB143</f>
        <v>-</v>
      </c>
      <c r="BF143" s="59" t="e">
        <f>BE143-BD143</f>
        <v>#VALUE!</v>
      </c>
      <c r="BG143" s="229">
        <v>202.55</v>
      </c>
    </row>
    <row r="144" spans="1:59" x14ac:dyDescent="0.3">
      <c r="A144" s="62">
        <v>3</v>
      </c>
      <c r="B144" s="42"/>
      <c r="C144" s="44" t="s">
        <v>13</v>
      </c>
      <c r="D144" s="62">
        <v>2277</v>
      </c>
      <c r="E144" s="42"/>
      <c r="F144" s="44" t="s">
        <v>13</v>
      </c>
      <c r="G144" s="62">
        <v>2407</v>
      </c>
      <c r="H144" s="59" t="str">
        <f t="shared" ref="H144:H149" si="195">C144</f>
        <v>-</v>
      </c>
      <c r="I144" s="59" t="str">
        <f t="shared" ref="I144:I149" si="196">F144</f>
        <v>-</v>
      </c>
      <c r="J144" s="59" t="e">
        <f t="shared" ref="J144:J149" si="197">I144-H144</f>
        <v>#VALUE!</v>
      </c>
      <c r="K144" s="229">
        <v>127.36</v>
      </c>
      <c r="M144" s="62">
        <v>3</v>
      </c>
      <c r="N144" s="42"/>
      <c r="O144" s="44" t="s">
        <v>13</v>
      </c>
      <c r="P144" s="62">
        <v>2277</v>
      </c>
      <c r="Q144" s="42"/>
      <c r="R144" s="44" t="s">
        <v>13</v>
      </c>
      <c r="S144" s="62">
        <v>2407</v>
      </c>
      <c r="T144" s="59" t="str">
        <f t="shared" ref="T144:T149" si="198">O144</f>
        <v>-</v>
      </c>
      <c r="U144" s="59" t="str">
        <f t="shared" ref="U144:U149" si="199">R144</f>
        <v>-</v>
      </c>
      <c r="V144" s="59" t="e">
        <f t="shared" ref="V144:V149" si="200">U144-T144</f>
        <v>#VALUE!</v>
      </c>
      <c r="W144" s="229">
        <v>127.36</v>
      </c>
      <c r="Y144" s="62">
        <v>3</v>
      </c>
      <c r="Z144" s="42"/>
      <c r="AA144" s="44" t="s">
        <v>13</v>
      </c>
      <c r="AB144" s="62">
        <v>2277</v>
      </c>
      <c r="AC144" s="42"/>
      <c r="AD144" s="44" t="s">
        <v>13</v>
      </c>
      <c r="AE144" s="62">
        <v>2407</v>
      </c>
      <c r="AF144" s="59" t="str">
        <f t="shared" ref="AF144:AF149" si="201">AA144</f>
        <v>-</v>
      </c>
      <c r="AG144" s="59" t="str">
        <f t="shared" ref="AG144:AG149" si="202">AD144</f>
        <v>-</v>
      </c>
      <c r="AH144" s="59" t="e">
        <f t="shared" ref="AH144:AH149" si="203">AG144-AF144</f>
        <v>#VALUE!</v>
      </c>
      <c r="AI144" s="229">
        <v>127.36</v>
      </c>
      <c r="AK144" s="62">
        <v>3</v>
      </c>
      <c r="AL144" s="42"/>
      <c r="AM144" s="44" t="s">
        <v>13</v>
      </c>
      <c r="AN144" s="62">
        <v>2277</v>
      </c>
      <c r="AO144" s="42"/>
      <c r="AP144" s="44" t="s">
        <v>13</v>
      </c>
      <c r="AQ144" s="62">
        <v>2407</v>
      </c>
      <c r="AR144" s="59" t="str">
        <f t="shared" ref="AR144:AR149" si="204">AM144</f>
        <v>-</v>
      </c>
      <c r="AS144" s="59" t="str">
        <f t="shared" ref="AS144:AS149" si="205">AP144</f>
        <v>-</v>
      </c>
      <c r="AT144" s="59" t="e">
        <f t="shared" ref="AT144:AT149" si="206">AS144-AR144</f>
        <v>#VALUE!</v>
      </c>
      <c r="AU144" s="229">
        <v>127.36</v>
      </c>
      <c r="AW144" s="62">
        <v>3</v>
      </c>
      <c r="AX144" s="42"/>
      <c r="AY144" s="44" t="s">
        <v>13</v>
      </c>
      <c r="AZ144" s="62">
        <v>2277</v>
      </c>
      <c r="BA144" s="42"/>
      <c r="BB144" s="44" t="s">
        <v>13</v>
      </c>
      <c r="BC144" s="62">
        <v>2407</v>
      </c>
      <c r="BD144" s="59" t="str">
        <f t="shared" ref="BD144:BD149" si="207">AY144</f>
        <v>-</v>
      </c>
      <c r="BE144" s="59" t="str">
        <f t="shared" ref="BE144:BE149" si="208">BB144</f>
        <v>-</v>
      </c>
      <c r="BF144" s="59" t="e">
        <f t="shared" ref="BF144:BF149" si="209">BE144-BD144</f>
        <v>#VALUE!</v>
      </c>
      <c r="BG144" s="229">
        <v>127.36</v>
      </c>
    </row>
    <row r="145" spans="1:59" x14ac:dyDescent="0.3">
      <c r="A145" s="62">
        <v>4</v>
      </c>
      <c r="B145" s="42"/>
      <c r="C145" s="44" t="s">
        <v>13</v>
      </c>
      <c r="D145" s="62">
        <v>2388</v>
      </c>
      <c r="E145" s="42"/>
      <c r="F145" s="44" t="s">
        <v>13</v>
      </c>
      <c r="G145" s="62">
        <v>2488</v>
      </c>
      <c r="H145" s="62" t="str">
        <f t="shared" si="195"/>
        <v>-</v>
      </c>
      <c r="I145" s="62" t="str">
        <f t="shared" si="196"/>
        <v>-</v>
      </c>
      <c r="J145" s="62" t="e">
        <f t="shared" si="197"/>
        <v>#VALUE!</v>
      </c>
      <c r="K145" s="231">
        <v>104.77</v>
      </c>
      <c r="M145" s="62">
        <v>4</v>
      </c>
      <c r="N145" s="42"/>
      <c r="O145" s="44" t="s">
        <v>13</v>
      </c>
      <c r="P145" s="62">
        <v>2388</v>
      </c>
      <c r="Q145" s="42"/>
      <c r="R145" s="44" t="s">
        <v>13</v>
      </c>
      <c r="S145" s="62">
        <v>2488</v>
      </c>
      <c r="T145" s="62" t="str">
        <f t="shared" si="198"/>
        <v>-</v>
      </c>
      <c r="U145" s="62" t="str">
        <f t="shared" si="199"/>
        <v>-</v>
      </c>
      <c r="V145" s="62" t="e">
        <f t="shared" si="200"/>
        <v>#VALUE!</v>
      </c>
      <c r="W145" s="231">
        <v>104.77</v>
      </c>
      <c r="Y145" s="62">
        <v>4</v>
      </c>
      <c r="Z145" s="42"/>
      <c r="AA145" s="44" t="s">
        <v>13</v>
      </c>
      <c r="AB145" s="62">
        <v>2388</v>
      </c>
      <c r="AC145" s="42"/>
      <c r="AD145" s="44" t="s">
        <v>13</v>
      </c>
      <c r="AE145" s="62">
        <v>2488</v>
      </c>
      <c r="AF145" s="62" t="str">
        <f t="shared" si="201"/>
        <v>-</v>
      </c>
      <c r="AG145" s="62" t="str">
        <f t="shared" si="202"/>
        <v>-</v>
      </c>
      <c r="AH145" s="62" t="e">
        <f t="shared" si="203"/>
        <v>#VALUE!</v>
      </c>
      <c r="AI145" s="231">
        <v>104.77</v>
      </c>
      <c r="AK145" s="62">
        <v>4</v>
      </c>
      <c r="AL145" s="42"/>
      <c r="AM145" s="44" t="s">
        <v>13</v>
      </c>
      <c r="AN145" s="62">
        <v>2388</v>
      </c>
      <c r="AO145" s="42"/>
      <c r="AP145" s="44" t="s">
        <v>13</v>
      </c>
      <c r="AQ145" s="62">
        <v>2488</v>
      </c>
      <c r="AR145" s="62" t="str">
        <f t="shared" si="204"/>
        <v>-</v>
      </c>
      <c r="AS145" s="62" t="str">
        <f t="shared" si="205"/>
        <v>-</v>
      </c>
      <c r="AT145" s="62" t="e">
        <f t="shared" si="206"/>
        <v>#VALUE!</v>
      </c>
      <c r="AU145" s="231">
        <v>104.77</v>
      </c>
      <c r="AW145" s="62">
        <v>4</v>
      </c>
      <c r="AX145" s="42"/>
      <c r="AY145" s="44" t="s">
        <v>13</v>
      </c>
      <c r="AZ145" s="62">
        <v>2388</v>
      </c>
      <c r="BA145" s="42"/>
      <c r="BB145" s="44" t="s">
        <v>13</v>
      </c>
      <c r="BC145" s="62">
        <v>2488</v>
      </c>
      <c r="BD145" s="62" t="str">
        <f t="shared" si="207"/>
        <v>-</v>
      </c>
      <c r="BE145" s="62" t="str">
        <f t="shared" si="208"/>
        <v>-</v>
      </c>
      <c r="BF145" s="62" t="e">
        <f t="shared" si="209"/>
        <v>#VALUE!</v>
      </c>
      <c r="BG145" s="231">
        <v>104.77</v>
      </c>
    </row>
    <row r="146" spans="1:59" x14ac:dyDescent="0.3">
      <c r="A146" s="62">
        <v>5</v>
      </c>
      <c r="B146" s="42"/>
      <c r="C146" s="44" t="s">
        <v>13</v>
      </c>
      <c r="D146" s="62">
        <v>2492</v>
      </c>
      <c r="E146" s="42"/>
      <c r="F146" s="44" t="s">
        <v>13</v>
      </c>
      <c r="G146" s="62">
        <v>2563</v>
      </c>
      <c r="H146" s="62" t="str">
        <f t="shared" si="195"/>
        <v>-</v>
      </c>
      <c r="I146" s="62" t="str">
        <f t="shared" si="196"/>
        <v>-</v>
      </c>
      <c r="J146" s="62" t="e">
        <f t="shared" si="197"/>
        <v>#VALUE!</v>
      </c>
      <c r="K146" s="231">
        <v>75.97</v>
      </c>
      <c r="M146" s="62">
        <v>5</v>
      </c>
      <c r="N146" s="42"/>
      <c r="O146" s="44" t="s">
        <v>13</v>
      </c>
      <c r="P146" s="62">
        <v>2492</v>
      </c>
      <c r="Q146" s="42"/>
      <c r="R146" s="44" t="s">
        <v>13</v>
      </c>
      <c r="S146" s="62">
        <v>2563</v>
      </c>
      <c r="T146" s="62" t="str">
        <f t="shared" si="198"/>
        <v>-</v>
      </c>
      <c r="U146" s="62" t="str">
        <f t="shared" si="199"/>
        <v>-</v>
      </c>
      <c r="V146" s="62" t="e">
        <f t="shared" si="200"/>
        <v>#VALUE!</v>
      </c>
      <c r="W146" s="231">
        <v>75.97</v>
      </c>
      <c r="Y146" s="62">
        <v>5</v>
      </c>
      <c r="Z146" s="42"/>
      <c r="AA146" s="44" t="s">
        <v>13</v>
      </c>
      <c r="AB146" s="62">
        <v>2492</v>
      </c>
      <c r="AC146" s="42"/>
      <c r="AD146" s="44" t="s">
        <v>13</v>
      </c>
      <c r="AE146" s="62">
        <v>2563</v>
      </c>
      <c r="AF146" s="62" t="str">
        <f t="shared" si="201"/>
        <v>-</v>
      </c>
      <c r="AG146" s="62" t="str">
        <f t="shared" si="202"/>
        <v>-</v>
      </c>
      <c r="AH146" s="62" t="e">
        <f t="shared" si="203"/>
        <v>#VALUE!</v>
      </c>
      <c r="AI146" s="231">
        <v>75.97</v>
      </c>
      <c r="AK146" s="62">
        <v>5</v>
      </c>
      <c r="AL146" s="42"/>
      <c r="AM146" s="44" t="s">
        <v>13</v>
      </c>
      <c r="AN146" s="62">
        <v>2492</v>
      </c>
      <c r="AO146" s="42"/>
      <c r="AP146" s="44" t="s">
        <v>13</v>
      </c>
      <c r="AQ146" s="62">
        <v>2563</v>
      </c>
      <c r="AR146" s="62" t="str">
        <f t="shared" si="204"/>
        <v>-</v>
      </c>
      <c r="AS146" s="62" t="str">
        <f t="shared" si="205"/>
        <v>-</v>
      </c>
      <c r="AT146" s="62" t="e">
        <f t="shared" si="206"/>
        <v>#VALUE!</v>
      </c>
      <c r="AU146" s="231">
        <v>75.97</v>
      </c>
      <c r="AW146" s="62">
        <v>5</v>
      </c>
      <c r="AX146" s="42"/>
      <c r="AY146" s="44" t="s">
        <v>13</v>
      </c>
      <c r="AZ146" s="62">
        <v>2492</v>
      </c>
      <c r="BA146" s="42"/>
      <c r="BB146" s="44" t="s">
        <v>13</v>
      </c>
      <c r="BC146" s="62">
        <v>2563</v>
      </c>
      <c r="BD146" s="62" t="str">
        <f t="shared" si="207"/>
        <v>-</v>
      </c>
      <c r="BE146" s="62" t="str">
        <f t="shared" si="208"/>
        <v>-</v>
      </c>
      <c r="BF146" s="62" t="e">
        <f t="shared" si="209"/>
        <v>#VALUE!</v>
      </c>
      <c r="BG146" s="231">
        <v>75.97</v>
      </c>
    </row>
    <row r="147" spans="1:59" x14ac:dyDescent="0.3">
      <c r="A147" s="62">
        <v>6</v>
      </c>
      <c r="B147" s="42"/>
      <c r="C147" s="44" t="s">
        <v>13</v>
      </c>
      <c r="D147" s="62">
        <v>2556</v>
      </c>
      <c r="E147" s="42"/>
      <c r="F147" s="44" t="s">
        <v>13</v>
      </c>
      <c r="G147" s="62">
        <v>2614</v>
      </c>
      <c r="H147" s="62" t="str">
        <f t="shared" si="195"/>
        <v>-</v>
      </c>
      <c r="I147" s="62" t="str">
        <f t="shared" si="196"/>
        <v>-</v>
      </c>
      <c r="J147" s="62" t="e">
        <f t="shared" si="197"/>
        <v>#VALUE!</v>
      </c>
      <c r="K147" s="231">
        <v>63.3</v>
      </c>
      <c r="M147" s="62">
        <v>6</v>
      </c>
      <c r="N147" s="42"/>
      <c r="O147" s="44" t="s">
        <v>13</v>
      </c>
      <c r="P147" s="62">
        <v>2556</v>
      </c>
      <c r="Q147" s="42"/>
      <c r="R147" s="44" t="s">
        <v>13</v>
      </c>
      <c r="S147" s="62">
        <v>2614</v>
      </c>
      <c r="T147" s="62" t="str">
        <f t="shared" si="198"/>
        <v>-</v>
      </c>
      <c r="U147" s="62" t="str">
        <f t="shared" si="199"/>
        <v>-</v>
      </c>
      <c r="V147" s="62" t="e">
        <f t="shared" si="200"/>
        <v>#VALUE!</v>
      </c>
      <c r="W147" s="231">
        <v>63.3</v>
      </c>
      <c r="Y147" s="62">
        <v>6</v>
      </c>
      <c r="Z147" s="42"/>
      <c r="AA147" s="44" t="s">
        <v>13</v>
      </c>
      <c r="AB147" s="62">
        <v>2556</v>
      </c>
      <c r="AC147" s="42"/>
      <c r="AD147" s="44" t="s">
        <v>13</v>
      </c>
      <c r="AE147" s="62">
        <v>2614</v>
      </c>
      <c r="AF147" s="62" t="str">
        <f t="shared" si="201"/>
        <v>-</v>
      </c>
      <c r="AG147" s="62" t="str">
        <f t="shared" si="202"/>
        <v>-</v>
      </c>
      <c r="AH147" s="62" t="e">
        <f t="shared" si="203"/>
        <v>#VALUE!</v>
      </c>
      <c r="AI147" s="231">
        <v>63.3</v>
      </c>
      <c r="AK147" s="62">
        <v>6</v>
      </c>
      <c r="AL147" s="42"/>
      <c r="AM147" s="44" t="s">
        <v>13</v>
      </c>
      <c r="AN147" s="62">
        <v>2556</v>
      </c>
      <c r="AO147" s="42"/>
      <c r="AP147" s="44" t="s">
        <v>13</v>
      </c>
      <c r="AQ147" s="62">
        <v>2614</v>
      </c>
      <c r="AR147" s="62" t="str">
        <f t="shared" si="204"/>
        <v>-</v>
      </c>
      <c r="AS147" s="62" t="str">
        <f t="shared" si="205"/>
        <v>-</v>
      </c>
      <c r="AT147" s="62" t="e">
        <f t="shared" si="206"/>
        <v>#VALUE!</v>
      </c>
      <c r="AU147" s="231">
        <v>63.3</v>
      </c>
      <c r="AW147" s="62">
        <v>6</v>
      </c>
      <c r="AX147" s="42"/>
      <c r="AY147" s="44" t="s">
        <v>13</v>
      </c>
      <c r="AZ147" s="62">
        <v>2556</v>
      </c>
      <c r="BA147" s="42"/>
      <c r="BB147" s="44" t="s">
        <v>13</v>
      </c>
      <c r="BC147" s="62">
        <v>2614</v>
      </c>
      <c r="BD147" s="62" t="str">
        <f t="shared" si="207"/>
        <v>-</v>
      </c>
      <c r="BE147" s="62" t="str">
        <f t="shared" si="208"/>
        <v>-</v>
      </c>
      <c r="BF147" s="62" t="e">
        <f t="shared" si="209"/>
        <v>#VALUE!</v>
      </c>
      <c r="BG147" s="231">
        <v>63.3</v>
      </c>
    </row>
    <row r="148" spans="1:59" x14ac:dyDescent="0.3">
      <c r="A148" s="62">
        <v>7</v>
      </c>
      <c r="B148" s="42"/>
      <c r="C148" s="44" t="s">
        <v>13</v>
      </c>
      <c r="D148" s="62">
        <v>2608</v>
      </c>
      <c r="E148" s="42"/>
      <c r="F148" s="44" t="s">
        <v>13</v>
      </c>
      <c r="G148" s="62">
        <v>2655</v>
      </c>
      <c r="H148" s="62" t="str">
        <f t="shared" si="195"/>
        <v>-</v>
      </c>
      <c r="I148" s="62" t="str">
        <f t="shared" si="196"/>
        <v>-</v>
      </c>
      <c r="J148" s="62" t="e">
        <f t="shared" si="197"/>
        <v>#VALUE!</v>
      </c>
      <c r="K148" s="231">
        <v>49.41</v>
      </c>
      <c r="M148" s="62">
        <v>7</v>
      </c>
      <c r="N148" s="42"/>
      <c r="O148" s="44" t="s">
        <v>13</v>
      </c>
      <c r="P148" s="62">
        <v>2608</v>
      </c>
      <c r="Q148" s="42"/>
      <c r="R148" s="44" t="s">
        <v>13</v>
      </c>
      <c r="S148" s="62">
        <v>2655</v>
      </c>
      <c r="T148" s="62" t="str">
        <f t="shared" si="198"/>
        <v>-</v>
      </c>
      <c r="U148" s="62" t="str">
        <f t="shared" si="199"/>
        <v>-</v>
      </c>
      <c r="V148" s="62" t="e">
        <f t="shared" si="200"/>
        <v>#VALUE!</v>
      </c>
      <c r="W148" s="231">
        <v>49.41</v>
      </c>
      <c r="Y148" s="62">
        <v>7</v>
      </c>
      <c r="Z148" s="42"/>
      <c r="AA148" s="44" t="s">
        <v>13</v>
      </c>
      <c r="AB148" s="62">
        <v>2608</v>
      </c>
      <c r="AC148" s="42"/>
      <c r="AD148" s="44" t="s">
        <v>13</v>
      </c>
      <c r="AE148" s="62">
        <v>2655</v>
      </c>
      <c r="AF148" s="62" t="str">
        <f t="shared" si="201"/>
        <v>-</v>
      </c>
      <c r="AG148" s="62" t="str">
        <f t="shared" si="202"/>
        <v>-</v>
      </c>
      <c r="AH148" s="62" t="e">
        <f t="shared" si="203"/>
        <v>#VALUE!</v>
      </c>
      <c r="AI148" s="231">
        <v>49.41</v>
      </c>
      <c r="AK148" s="62">
        <v>7</v>
      </c>
      <c r="AL148" s="42"/>
      <c r="AM148" s="44" t="s">
        <v>13</v>
      </c>
      <c r="AN148" s="62">
        <v>2608</v>
      </c>
      <c r="AO148" s="42"/>
      <c r="AP148" s="44" t="s">
        <v>13</v>
      </c>
      <c r="AQ148" s="62">
        <v>2655</v>
      </c>
      <c r="AR148" s="62" t="str">
        <f t="shared" si="204"/>
        <v>-</v>
      </c>
      <c r="AS148" s="62" t="str">
        <f t="shared" si="205"/>
        <v>-</v>
      </c>
      <c r="AT148" s="62" t="e">
        <f t="shared" si="206"/>
        <v>#VALUE!</v>
      </c>
      <c r="AU148" s="231">
        <v>49.41</v>
      </c>
      <c r="AW148" s="62">
        <v>7</v>
      </c>
      <c r="AX148" s="42"/>
      <c r="AY148" s="44" t="s">
        <v>13</v>
      </c>
      <c r="AZ148" s="62">
        <v>2608</v>
      </c>
      <c r="BA148" s="42"/>
      <c r="BB148" s="44" t="s">
        <v>13</v>
      </c>
      <c r="BC148" s="62">
        <v>2655</v>
      </c>
      <c r="BD148" s="62" t="str">
        <f t="shared" si="207"/>
        <v>-</v>
      </c>
      <c r="BE148" s="62" t="str">
        <f t="shared" si="208"/>
        <v>-</v>
      </c>
      <c r="BF148" s="62" t="e">
        <f t="shared" si="209"/>
        <v>#VALUE!</v>
      </c>
      <c r="BG148" s="231">
        <v>49.41</v>
      </c>
    </row>
    <row r="149" spans="1:59" x14ac:dyDescent="0.3">
      <c r="A149" s="62">
        <v>8</v>
      </c>
      <c r="B149" s="42"/>
      <c r="C149" s="44" t="s">
        <v>13</v>
      </c>
      <c r="D149" s="62">
        <v>2633</v>
      </c>
      <c r="E149" s="42"/>
      <c r="F149" s="44" t="s">
        <v>13</v>
      </c>
      <c r="G149" s="62">
        <v>2671</v>
      </c>
      <c r="H149" s="62" t="str">
        <f t="shared" si="195"/>
        <v>-</v>
      </c>
      <c r="I149" s="62" t="str">
        <f t="shared" si="196"/>
        <v>-</v>
      </c>
      <c r="J149" s="62" t="e">
        <f t="shared" si="197"/>
        <v>#VALUE!</v>
      </c>
      <c r="K149" s="231">
        <v>39.5</v>
      </c>
      <c r="M149" s="62">
        <v>8</v>
      </c>
      <c r="N149" s="42"/>
      <c r="O149" s="44" t="s">
        <v>13</v>
      </c>
      <c r="P149" s="62">
        <v>2633</v>
      </c>
      <c r="Q149" s="42"/>
      <c r="R149" s="44" t="s">
        <v>13</v>
      </c>
      <c r="S149" s="62">
        <v>2671</v>
      </c>
      <c r="T149" s="62" t="str">
        <f t="shared" si="198"/>
        <v>-</v>
      </c>
      <c r="U149" s="62" t="str">
        <f t="shared" si="199"/>
        <v>-</v>
      </c>
      <c r="V149" s="62" t="e">
        <f t="shared" si="200"/>
        <v>#VALUE!</v>
      </c>
      <c r="W149" s="231">
        <v>39.5</v>
      </c>
      <c r="Y149" s="62">
        <v>8</v>
      </c>
      <c r="Z149" s="42"/>
      <c r="AA149" s="44" t="s">
        <v>13</v>
      </c>
      <c r="AB149" s="62">
        <v>2633</v>
      </c>
      <c r="AC149" s="42"/>
      <c r="AD149" s="44" t="s">
        <v>13</v>
      </c>
      <c r="AE149" s="62">
        <v>2671</v>
      </c>
      <c r="AF149" s="62" t="str">
        <f t="shared" si="201"/>
        <v>-</v>
      </c>
      <c r="AG149" s="62" t="str">
        <f t="shared" si="202"/>
        <v>-</v>
      </c>
      <c r="AH149" s="62" t="e">
        <f t="shared" si="203"/>
        <v>#VALUE!</v>
      </c>
      <c r="AI149" s="231">
        <v>39.5</v>
      </c>
      <c r="AK149" s="62">
        <v>8</v>
      </c>
      <c r="AL149" s="42"/>
      <c r="AM149" s="44" t="s">
        <v>13</v>
      </c>
      <c r="AN149" s="62">
        <v>2633</v>
      </c>
      <c r="AO149" s="42"/>
      <c r="AP149" s="44" t="s">
        <v>13</v>
      </c>
      <c r="AQ149" s="62">
        <v>2671</v>
      </c>
      <c r="AR149" s="62" t="str">
        <f t="shared" si="204"/>
        <v>-</v>
      </c>
      <c r="AS149" s="62" t="str">
        <f t="shared" si="205"/>
        <v>-</v>
      </c>
      <c r="AT149" s="62" t="e">
        <f t="shared" si="206"/>
        <v>#VALUE!</v>
      </c>
      <c r="AU149" s="231">
        <v>39.5</v>
      </c>
      <c r="AW149" s="62">
        <v>8</v>
      </c>
      <c r="AX149" s="42"/>
      <c r="AY149" s="44" t="s">
        <v>13</v>
      </c>
      <c r="AZ149" s="62">
        <v>2633</v>
      </c>
      <c r="BA149" s="42"/>
      <c r="BB149" s="44" t="s">
        <v>13</v>
      </c>
      <c r="BC149" s="62">
        <v>2671</v>
      </c>
      <c r="BD149" s="62" t="str">
        <f t="shared" si="207"/>
        <v>-</v>
      </c>
      <c r="BE149" s="62" t="str">
        <f t="shared" si="208"/>
        <v>-</v>
      </c>
      <c r="BF149" s="62" t="e">
        <f t="shared" si="209"/>
        <v>#VALUE!</v>
      </c>
      <c r="BG149" s="231">
        <v>39.5</v>
      </c>
    </row>
    <row r="150" spans="1:59" x14ac:dyDescent="0.3">
      <c r="A150" s="214"/>
      <c r="B150" s="333" t="s">
        <v>2</v>
      </c>
      <c r="C150" s="334"/>
      <c r="D150" s="334"/>
      <c r="E150" s="334"/>
      <c r="F150" s="334"/>
      <c r="G150" s="334"/>
      <c r="H150" s="334"/>
      <c r="I150" s="334"/>
      <c r="J150" s="334"/>
      <c r="K150" s="386"/>
      <c r="M150" s="214"/>
      <c r="N150" s="333" t="s">
        <v>2</v>
      </c>
      <c r="O150" s="334"/>
      <c r="P150" s="334"/>
      <c r="Q150" s="334"/>
      <c r="R150" s="334"/>
      <c r="S150" s="334"/>
      <c r="T150" s="334"/>
      <c r="U150" s="334"/>
      <c r="V150" s="334"/>
      <c r="W150" s="386"/>
      <c r="Y150" s="214"/>
      <c r="Z150" s="333" t="s">
        <v>2</v>
      </c>
      <c r="AA150" s="334"/>
      <c r="AB150" s="334"/>
      <c r="AC150" s="334"/>
      <c r="AD150" s="334"/>
      <c r="AE150" s="334"/>
      <c r="AF150" s="334"/>
      <c r="AG150" s="334"/>
      <c r="AH150" s="334"/>
      <c r="AI150" s="386"/>
      <c r="AK150" s="214"/>
      <c r="AL150" s="333" t="s">
        <v>2</v>
      </c>
      <c r="AM150" s="334"/>
      <c r="AN150" s="334"/>
      <c r="AO150" s="334"/>
      <c r="AP150" s="334"/>
      <c r="AQ150" s="334"/>
      <c r="AR150" s="334"/>
      <c r="AS150" s="334"/>
      <c r="AT150" s="334"/>
      <c r="AU150" s="386"/>
      <c r="AW150" s="214"/>
      <c r="AX150" s="333" t="s">
        <v>2</v>
      </c>
      <c r="AY150" s="334"/>
      <c r="AZ150" s="334"/>
      <c r="BA150" s="334"/>
      <c r="BB150" s="334"/>
      <c r="BC150" s="334"/>
      <c r="BD150" s="334"/>
      <c r="BE150" s="334"/>
      <c r="BF150" s="334"/>
      <c r="BG150" s="386"/>
    </row>
    <row r="151" spans="1:59" x14ac:dyDescent="0.3">
      <c r="A151" s="216"/>
      <c r="B151" s="336" t="s">
        <v>239</v>
      </c>
      <c r="C151" s="337"/>
      <c r="D151" s="338"/>
      <c r="E151" s="336" t="s">
        <v>47</v>
      </c>
      <c r="F151" s="337"/>
      <c r="G151" s="338"/>
      <c r="H151" s="336" t="s">
        <v>240</v>
      </c>
      <c r="I151" s="337"/>
      <c r="J151" s="337"/>
      <c r="K151" s="338"/>
      <c r="M151" s="216"/>
      <c r="N151" s="336" t="s">
        <v>239</v>
      </c>
      <c r="O151" s="337"/>
      <c r="P151" s="338"/>
      <c r="Q151" s="336" t="s">
        <v>47</v>
      </c>
      <c r="R151" s="337"/>
      <c r="S151" s="338"/>
      <c r="T151" s="336" t="s">
        <v>240</v>
      </c>
      <c r="U151" s="337"/>
      <c r="V151" s="337"/>
      <c r="W151" s="338"/>
      <c r="Y151" s="216"/>
      <c r="Z151" s="336" t="s">
        <v>239</v>
      </c>
      <c r="AA151" s="337"/>
      <c r="AB151" s="338"/>
      <c r="AC151" s="336" t="s">
        <v>47</v>
      </c>
      <c r="AD151" s="337"/>
      <c r="AE151" s="338"/>
      <c r="AF151" s="336" t="s">
        <v>240</v>
      </c>
      <c r="AG151" s="337"/>
      <c r="AH151" s="337"/>
      <c r="AI151" s="338"/>
      <c r="AK151" s="216"/>
      <c r="AL151" s="336" t="s">
        <v>239</v>
      </c>
      <c r="AM151" s="337"/>
      <c r="AN151" s="338"/>
      <c r="AO151" s="336" t="s">
        <v>47</v>
      </c>
      <c r="AP151" s="337"/>
      <c r="AQ151" s="338"/>
      <c r="AR151" s="336" t="s">
        <v>240</v>
      </c>
      <c r="AS151" s="337"/>
      <c r="AT151" s="337"/>
      <c r="AU151" s="338"/>
      <c r="AW151" s="216"/>
      <c r="AX151" s="336" t="s">
        <v>239</v>
      </c>
      <c r="AY151" s="337"/>
      <c r="AZ151" s="338"/>
      <c r="BA151" s="336" t="s">
        <v>47</v>
      </c>
      <c r="BB151" s="337"/>
      <c r="BC151" s="338"/>
      <c r="BD151" s="336" t="s">
        <v>240</v>
      </c>
      <c r="BE151" s="337"/>
      <c r="BF151" s="337"/>
      <c r="BG151" s="338"/>
    </row>
    <row r="152" spans="1:59" ht="43.2" x14ac:dyDescent="0.3">
      <c r="A152" s="59" t="s">
        <v>0</v>
      </c>
      <c r="B152" s="63" t="s">
        <v>241</v>
      </c>
      <c r="C152" s="63" t="s">
        <v>226</v>
      </c>
      <c r="D152" s="63" t="s">
        <v>50</v>
      </c>
      <c r="E152" s="63" t="s">
        <v>241</v>
      </c>
      <c r="F152" s="63" t="s">
        <v>228</v>
      </c>
      <c r="G152" s="63" t="s">
        <v>50</v>
      </c>
      <c r="H152" s="63" t="s">
        <v>242</v>
      </c>
      <c r="I152" s="63" t="s">
        <v>243</v>
      </c>
      <c r="J152" s="63" t="s">
        <v>244</v>
      </c>
      <c r="K152" s="63" t="s">
        <v>245</v>
      </c>
      <c r="M152" s="59" t="s">
        <v>0</v>
      </c>
      <c r="N152" s="63" t="s">
        <v>241</v>
      </c>
      <c r="O152" s="63" t="s">
        <v>226</v>
      </c>
      <c r="P152" s="63" t="s">
        <v>50</v>
      </c>
      <c r="Q152" s="63" t="s">
        <v>241</v>
      </c>
      <c r="R152" s="63" t="s">
        <v>228</v>
      </c>
      <c r="S152" s="63" t="s">
        <v>50</v>
      </c>
      <c r="T152" s="63" t="s">
        <v>242</v>
      </c>
      <c r="U152" s="63" t="s">
        <v>243</v>
      </c>
      <c r="V152" s="63" t="s">
        <v>244</v>
      </c>
      <c r="W152" s="63" t="s">
        <v>245</v>
      </c>
      <c r="Y152" s="59" t="s">
        <v>0</v>
      </c>
      <c r="Z152" s="63" t="s">
        <v>241</v>
      </c>
      <c r="AA152" s="63" t="s">
        <v>226</v>
      </c>
      <c r="AB152" s="63" t="s">
        <v>50</v>
      </c>
      <c r="AC152" s="63" t="s">
        <v>241</v>
      </c>
      <c r="AD152" s="63" t="s">
        <v>228</v>
      </c>
      <c r="AE152" s="63" t="s">
        <v>50</v>
      </c>
      <c r="AF152" s="63" t="s">
        <v>242</v>
      </c>
      <c r="AG152" s="63" t="s">
        <v>243</v>
      </c>
      <c r="AH152" s="63" t="s">
        <v>244</v>
      </c>
      <c r="AI152" s="63" t="s">
        <v>245</v>
      </c>
      <c r="AK152" s="59" t="s">
        <v>0</v>
      </c>
      <c r="AL152" s="63" t="s">
        <v>241</v>
      </c>
      <c r="AM152" s="63" t="s">
        <v>226</v>
      </c>
      <c r="AN152" s="63" t="s">
        <v>50</v>
      </c>
      <c r="AO152" s="63" t="s">
        <v>241</v>
      </c>
      <c r="AP152" s="63" t="s">
        <v>228</v>
      </c>
      <c r="AQ152" s="63" t="s">
        <v>50</v>
      </c>
      <c r="AR152" s="63" t="s">
        <v>242</v>
      </c>
      <c r="AS152" s="63" t="s">
        <v>243</v>
      </c>
      <c r="AT152" s="63" t="s">
        <v>244</v>
      </c>
      <c r="AU152" s="63" t="s">
        <v>245</v>
      </c>
      <c r="AW152" s="59" t="s">
        <v>0</v>
      </c>
      <c r="AX152" s="63" t="s">
        <v>241</v>
      </c>
      <c r="AY152" s="63" t="s">
        <v>226</v>
      </c>
      <c r="AZ152" s="63" t="s">
        <v>50</v>
      </c>
      <c r="BA152" s="63" t="s">
        <v>241</v>
      </c>
      <c r="BB152" s="63" t="s">
        <v>228</v>
      </c>
      <c r="BC152" s="63" t="s">
        <v>50</v>
      </c>
      <c r="BD152" s="63" t="s">
        <v>242</v>
      </c>
      <c r="BE152" s="63" t="s">
        <v>243</v>
      </c>
      <c r="BF152" s="63" t="s">
        <v>244</v>
      </c>
      <c r="BG152" s="63" t="s">
        <v>245</v>
      </c>
    </row>
    <row r="153" spans="1:59" x14ac:dyDescent="0.3">
      <c r="A153" s="59">
        <v>2</v>
      </c>
      <c r="B153" s="41"/>
      <c r="C153" s="43" t="s">
        <v>13</v>
      </c>
      <c r="D153" s="59">
        <v>2003</v>
      </c>
      <c r="E153" s="41"/>
      <c r="F153" s="43" t="s">
        <v>13</v>
      </c>
      <c r="G153" s="59">
        <v>2204</v>
      </c>
      <c r="H153" s="59" t="str">
        <f>C153</f>
        <v>-</v>
      </c>
      <c r="I153" s="59" t="str">
        <f>F153</f>
        <v>-</v>
      </c>
      <c r="J153" s="59" t="e">
        <f>I153-H153</f>
        <v>#VALUE!</v>
      </c>
      <c r="K153" s="229">
        <v>194.14</v>
      </c>
      <c r="M153" s="59">
        <v>2</v>
      </c>
      <c r="N153" s="41"/>
      <c r="O153" s="43" t="s">
        <v>13</v>
      </c>
      <c r="P153" s="59">
        <v>2003</v>
      </c>
      <c r="Q153" s="41"/>
      <c r="R153" s="43" t="s">
        <v>13</v>
      </c>
      <c r="S153" s="59">
        <v>2204</v>
      </c>
      <c r="T153" s="59" t="str">
        <f>O153</f>
        <v>-</v>
      </c>
      <c r="U153" s="59" t="str">
        <f>R153</f>
        <v>-</v>
      </c>
      <c r="V153" s="59" t="e">
        <f>U153-T153</f>
        <v>#VALUE!</v>
      </c>
      <c r="W153" s="229">
        <v>194.14</v>
      </c>
      <c r="Y153" s="59">
        <v>2</v>
      </c>
      <c r="Z153" s="41"/>
      <c r="AA153" s="43" t="s">
        <v>13</v>
      </c>
      <c r="AB153" s="59">
        <v>2003</v>
      </c>
      <c r="AC153" s="41"/>
      <c r="AD153" s="43" t="s">
        <v>13</v>
      </c>
      <c r="AE153" s="59">
        <v>2204</v>
      </c>
      <c r="AF153" s="59" t="str">
        <f>AA153</f>
        <v>-</v>
      </c>
      <c r="AG153" s="59" t="str">
        <f>AD153</f>
        <v>-</v>
      </c>
      <c r="AH153" s="59" t="e">
        <f>AG153-AF153</f>
        <v>#VALUE!</v>
      </c>
      <c r="AI153" s="229">
        <v>194.14</v>
      </c>
      <c r="AK153" s="59">
        <v>2</v>
      </c>
      <c r="AL153" s="41"/>
      <c r="AM153" s="43" t="s">
        <v>13</v>
      </c>
      <c r="AN153" s="59">
        <v>2003</v>
      </c>
      <c r="AO153" s="41"/>
      <c r="AP153" s="43" t="s">
        <v>13</v>
      </c>
      <c r="AQ153" s="59">
        <v>2204</v>
      </c>
      <c r="AR153" s="59" t="str">
        <f>AM153</f>
        <v>-</v>
      </c>
      <c r="AS153" s="59" t="str">
        <f>AP153</f>
        <v>-</v>
      </c>
      <c r="AT153" s="59" t="e">
        <f>AS153-AR153</f>
        <v>#VALUE!</v>
      </c>
      <c r="AU153" s="229">
        <v>194.14</v>
      </c>
      <c r="AW153" s="59">
        <v>2</v>
      </c>
      <c r="AX153" s="41"/>
      <c r="AY153" s="43" t="s">
        <v>13</v>
      </c>
      <c r="AZ153" s="59">
        <v>2003</v>
      </c>
      <c r="BA153" s="41"/>
      <c r="BB153" s="43" t="s">
        <v>13</v>
      </c>
      <c r="BC153" s="59">
        <v>2204</v>
      </c>
      <c r="BD153" s="59" t="str">
        <f>AY153</f>
        <v>-</v>
      </c>
      <c r="BE153" s="59" t="str">
        <f>BB153</f>
        <v>-</v>
      </c>
      <c r="BF153" s="59" t="e">
        <f>BE153-BD153</f>
        <v>#VALUE!</v>
      </c>
      <c r="BG153" s="229">
        <v>194.14</v>
      </c>
    </row>
    <row r="154" spans="1:59" x14ac:dyDescent="0.3">
      <c r="A154" s="62">
        <v>3</v>
      </c>
      <c r="B154" s="42"/>
      <c r="C154" s="44" t="s">
        <v>13</v>
      </c>
      <c r="D154" s="62">
        <v>2192</v>
      </c>
      <c r="E154" s="42"/>
      <c r="F154" s="44" t="s">
        <v>13</v>
      </c>
      <c r="G154" s="62">
        <v>2381</v>
      </c>
      <c r="H154" s="59" t="str">
        <f t="shared" ref="H154:H161" si="210">C154</f>
        <v>-</v>
      </c>
      <c r="I154" s="59" t="str">
        <f t="shared" ref="I154:I161" si="211">F154</f>
        <v>-</v>
      </c>
      <c r="J154" s="59" t="e">
        <f>I154-H154</f>
        <v>#VALUE!</v>
      </c>
      <c r="K154" s="229">
        <v>185.53</v>
      </c>
      <c r="M154" s="62">
        <v>3</v>
      </c>
      <c r="N154" s="42"/>
      <c r="O154" s="44" t="s">
        <v>13</v>
      </c>
      <c r="P154" s="62">
        <v>2192</v>
      </c>
      <c r="Q154" s="42"/>
      <c r="R154" s="44" t="s">
        <v>13</v>
      </c>
      <c r="S154" s="62">
        <v>2381</v>
      </c>
      <c r="T154" s="59" t="str">
        <f t="shared" ref="T154:T161" si="212">O154</f>
        <v>-</v>
      </c>
      <c r="U154" s="59" t="str">
        <f t="shared" ref="U154:U161" si="213">R154</f>
        <v>-</v>
      </c>
      <c r="V154" s="59" t="e">
        <f>U154-T154</f>
        <v>#VALUE!</v>
      </c>
      <c r="W154" s="229">
        <v>185.53</v>
      </c>
      <c r="Y154" s="62">
        <v>3</v>
      </c>
      <c r="Z154" s="42"/>
      <c r="AA154" s="44" t="s">
        <v>13</v>
      </c>
      <c r="AB154" s="62">
        <v>2192</v>
      </c>
      <c r="AC154" s="42"/>
      <c r="AD154" s="44" t="s">
        <v>13</v>
      </c>
      <c r="AE154" s="62">
        <v>2381</v>
      </c>
      <c r="AF154" s="59" t="str">
        <f t="shared" ref="AF154:AF161" si="214">AA154</f>
        <v>-</v>
      </c>
      <c r="AG154" s="59" t="str">
        <f t="shared" ref="AG154:AG161" si="215">AD154</f>
        <v>-</v>
      </c>
      <c r="AH154" s="59" t="e">
        <f>AG154-AF154</f>
        <v>#VALUE!</v>
      </c>
      <c r="AI154" s="229">
        <v>185.53</v>
      </c>
      <c r="AK154" s="62">
        <v>3</v>
      </c>
      <c r="AL154" s="42"/>
      <c r="AM154" s="44" t="s">
        <v>13</v>
      </c>
      <c r="AN154" s="62">
        <v>2192</v>
      </c>
      <c r="AO154" s="42"/>
      <c r="AP154" s="44" t="s">
        <v>13</v>
      </c>
      <c r="AQ154" s="62">
        <v>2381</v>
      </c>
      <c r="AR154" s="59" t="str">
        <f t="shared" ref="AR154:AR161" si="216">AM154</f>
        <v>-</v>
      </c>
      <c r="AS154" s="59" t="str">
        <f t="shared" ref="AS154:AS161" si="217">AP154</f>
        <v>-</v>
      </c>
      <c r="AT154" s="59" t="e">
        <f>AS154-AR154</f>
        <v>#VALUE!</v>
      </c>
      <c r="AU154" s="229">
        <v>185.53</v>
      </c>
      <c r="AW154" s="62">
        <v>3</v>
      </c>
      <c r="AX154" s="42"/>
      <c r="AY154" s="44" t="s">
        <v>13</v>
      </c>
      <c r="AZ154" s="62">
        <v>2192</v>
      </c>
      <c r="BA154" s="42"/>
      <c r="BB154" s="44" t="s">
        <v>13</v>
      </c>
      <c r="BC154" s="62">
        <v>2381</v>
      </c>
      <c r="BD154" s="59" t="str">
        <f t="shared" ref="BD154:BD161" si="218">AY154</f>
        <v>-</v>
      </c>
      <c r="BE154" s="59" t="str">
        <f t="shared" ref="BE154:BE161" si="219">BB154</f>
        <v>-</v>
      </c>
      <c r="BF154" s="59" t="e">
        <f>BE154-BD154</f>
        <v>#VALUE!</v>
      </c>
      <c r="BG154" s="229">
        <v>185.53</v>
      </c>
    </row>
    <row r="155" spans="1:59" x14ac:dyDescent="0.3">
      <c r="A155" s="62">
        <v>4</v>
      </c>
      <c r="B155" s="42"/>
      <c r="C155" s="44" t="s">
        <v>13</v>
      </c>
      <c r="D155" s="62">
        <v>2353</v>
      </c>
      <c r="E155" s="42"/>
      <c r="F155" s="44" t="s">
        <v>13</v>
      </c>
      <c r="G155" s="62">
        <v>2503</v>
      </c>
      <c r="H155" s="62" t="str">
        <f t="shared" si="210"/>
        <v>-</v>
      </c>
      <c r="I155" s="62" t="str">
        <f t="shared" si="211"/>
        <v>-</v>
      </c>
      <c r="J155" s="62" t="e">
        <f t="shared" ref="J155:J158" si="220">I155-H155</f>
        <v>#VALUE!</v>
      </c>
      <c r="K155" s="231">
        <v>145.18</v>
      </c>
      <c r="M155" s="62">
        <v>4</v>
      </c>
      <c r="N155" s="42"/>
      <c r="O155" s="44" t="s">
        <v>13</v>
      </c>
      <c r="P155" s="62">
        <v>2353</v>
      </c>
      <c r="Q155" s="42"/>
      <c r="R155" s="44" t="s">
        <v>13</v>
      </c>
      <c r="S155" s="62">
        <v>2503</v>
      </c>
      <c r="T155" s="62" t="str">
        <f t="shared" si="212"/>
        <v>-</v>
      </c>
      <c r="U155" s="62" t="str">
        <f t="shared" si="213"/>
        <v>-</v>
      </c>
      <c r="V155" s="62" t="e">
        <f t="shared" ref="V155:V158" si="221">U155-T155</f>
        <v>#VALUE!</v>
      </c>
      <c r="W155" s="231">
        <v>145.18</v>
      </c>
      <c r="Y155" s="62">
        <v>4</v>
      </c>
      <c r="Z155" s="42"/>
      <c r="AA155" s="44" t="s">
        <v>13</v>
      </c>
      <c r="AB155" s="62">
        <v>2353</v>
      </c>
      <c r="AC155" s="42"/>
      <c r="AD155" s="44" t="s">
        <v>13</v>
      </c>
      <c r="AE155" s="62">
        <v>2503</v>
      </c>
      <c r="AF155" s="62" t="str">
        <f t="shared" si="214"/>
        <v>-</v>
      </c>
      <c r="AG155" s="62" t="str">
        <f t="shared" si="215"/>
        <v>-</v>
      </c>
      <c r="AH155" s="62" t="e">
        <f t="shared" ref="AH155:AH158" si="222">AG155-AF155</f>
        <v>#VALUE!</v>
      </c>
      <c r="AI155" s="231">
        <v>145.18</v>
      </c>
      <c r="AK155" s="62">
        <v>4</v>
      </c>
      <c r="AL155" s="42"/>
      <c r="AM155" s="44" t="s">
        <v>13</v>
      </c>
      <c r="AN155" s="62">
        <v>2353</v>
      </c>
      <c r="AO155" s="42"/>
      <c r="AP155" s="44" t="s">
        <v>13</v>
      </c>
      <c r="AQ155" s="62">
        <v>2503</v>
      </c>
      <c r="AR155" s="62" t="str">
        <f t="shared" si="216"/>
        <v>-</v>
      </c>
      <c r="AS155" s="62" t="str">
        <f t="shared" si="217"/>
        <v>-</v>
      </c>
      <c r="AT155" s="62" t="e">
        <f t="shared" ref="AT155:AT158" si="223">AS155-AR155</f>
        <v>#VALUE!</v>
      </c>
      <c r="AU155" s="231">
        <v>145.18</v>
      </c>
      <c r="AW155" s="62">
        <v>4</v>
      </c>
      <c r="AX155" s="42"/>
      <c r="AY155" s="44" t="s">
        <v>13</v>
      </c>
      <c r="AZ155" s="62">
        <v>2353</v>
      </c>
      <c r="BA155" s="42"/>
      <c r="BB155" s="44" t="s">
        <v>13</v>
      </c>
      <c r="BC155" s="62">
        <v>2503</v>
      </c>
      <c r="BD155" s="62" t="str">
        <f t="shared" si="218"/>
        <v>-</v>
      </c>
      <c r="BE155" s="62" t="str">
        <f t="shared" si="219"/>
        <v>-</v>
      </c>
      <c r="BF155" s="62" t="e">
        <f t="shared" ref="BF155:BF158" si="224">BE155-BD155</f>
        <v>#VALUE!</v>
      </c>
      <c r="BG155" s="231">
        <v>145.18</v>
      </c>
    </row>
    <row r="156" spans="1:59" x14ac:dyDescent="0.3">
      <c r="A156" s="62">
        <v>5</v>
      </c>
      <c r="B156" s="42"/>
      <c r="C156" s="44" t="s">
        <v>13</v>
      </c>
      <c r="D156" s="62">
        <v>2471</v>
      </c>
      <c r="E156" s="42"/>
      <c r="F156" s="44" t="s">
        <v>13</v>
      </c>
      <c r="G156" s="62">
        <v>2600</v>
      </c>
      <c r="H156" s="62" t="str">
        <f t="shared" si="210"/>
        <v>-</v>
      </c>
      <c r="I156" s="62" t="str">
        <f t="shared" si="211"/>
        <v>-</v>
      </c>
      <c r="J156" s="62" t="e">
        <f t="shared" si="220"/>
        <v>#VALUE!</v>
      </c>
      <c r="K156" s="231">
        <v>130.09</v>
      </c>
      <c r="M156" s="62">
        <v>5</v>
      </c>
      <c r="N156" s="42"/>
      <c r="O156" s="44" t="s">
        <v>13</v>
      </c>
      <c r="P156" s="62">
        <v>2471</v>
      </c>
      <c r="Q156" s="42"/>
      <c r="R156" s="44" t="s">
        <v>13</v>
      </c>
      <c r="S156" s="62">
        <v>2600</v>
      </c>
      <c r="T156" s="62" t="str">
        <f t="shared" si="212"/>
        <v>-</v>
      </c>
      <c r="U156" s="62" t="str">
        <f t="shared" si="213"/>
        <v>-</v>
      </c>
      <c r="V156" s="62" t="e">
        <f t="shared" si="221"/>
        <v>#VALUE!</v>
      </c>
      <c r="W156" s="231">
        <v>130.09</v>
      </c>
      <c r="Y156" s="62">
        <v>5</v>
      </c>
      <c r="Z156" s="42"/>
      <c r="AA156" s="44" t="s">
        <v>13</v>
      </c>
      <c r="AB156" s="62">
        <v>2471</v>
      </c>
      <c r="AC156" s="42"/>
      <c r="AD156" s="44" t="s">
        <v>13</v>
      </c>
      <c r="AE156" s="62">
        <v>2600</v>
      </c>
      <c r="AF156" s="62" t="str">
        <f t="shared" si="214"/>
        <v>-</v>
      </c>
      <c r="AG156" s="62" t="str">
        <f t="shared" si="215"/>
        <v>-</v>
      </c>
      <c r="AH156" s="62" t="e">
        <f t="shared" si="222"/>
        <v>#VALUE!</v>
      </c>
      <c r="AI156" s="231">
        <v>130.09</v>
      </c>
      <c r="AK156" s="62">
        <v>5</v>
      </c>
      <c r="AL156" s="42"/>
      <c r="AM156" s="44" t="s">
        <v>13</v>
      </c>
      <c r="AN156" s="62">
        <v>2471</v>
      </c>
      <c r="AO156" s="42"/>
      <c r="AP156" s="44" t="s">
        <v>13</v>
      </c>
      <c r="AQ156" s="62">
        <v>2600</v>
      </c>
      <c r="AR156" s="62" t="str">
        <f t="shared" si="216"/>
        <v>-</v>
      </c>
      <c r="AS156" s="62" t="str">
        <f t="shared" si="217"/>
        <v>-</v>
      </c>
      <c r="AT156" s="62" t="e">
        <f t="shared" si="223"/>
        <v>#VALUE!</v>
      </c>
      <c r="AU156" s="231">
        <v>130.09</v>
      </c>
      <c r="AW156" s="62">
        <v>5</v>
      </c>
      <c r="AX156" s="42"/>
      <c r="AY156" s="44" t="s">
        <v>13</v>
      </c>
      <c r="AZ156" s="62">
        <v>2471</v>
      </c>
      <c r="BA156" s="42"/>
      <c r="BB156" s="44" t="s">
        <v>13</v>
      </c>
      <c r="BC156" s="62">
        <v>2600</v>
      </c>
      <c r="BD156" s="62" t="str">
        <f t="shared" si="218"/>
        <v>-</v>
      </c>
      <c r="BE156" s="62" t="str">
        <f t="shared" si="219"/>
        <v>-</v>
      </c>
      <c r="BF156" s="62" t="e">
        <f t="shared" si="224"/>
        <v>#VALUE!</v>
      </c>
      <c r="BG156" s="231">
        <v>130.09</v>
      </c>
    </row>
    <row r="157" spans="1:59" x14ac:dyDescent="0.3">
      <c r="A157" s="62">
        <v>6</v>
      </c>
      <c r="B157" s="42"/>
      <c r="C157" s="44" t="s">
        <v>13</v>
      </c>
      <c r="D157" s="62">
        <v>2577</v>
      </c>
      <c r="E157" s="42"/>
      <c r="F157" s="44" t="s">
        <v>13</v>
      </c>
      <c r="G157" s="62">
        <v>2700</v>
      </c>
      <c r="H157" s="62" t="str">
        <f t="shared" si="210"/>
        <v>-</v>
      </c>
      <c r="I157" s="62" t="str">
        <f t="shared" si="211"/>
        <v>-</v>
      </c>
      <c r="J157" s="62" t="e">
        <f t="shared" si="220"/>
        <v>#VALUE!</v>
      </c>
      <c r="K157" s="231">
        <v>110.92</v>
      </c>
      <c r="M157" s="62">
        <v>6</v>
      </c>
      <c r="N157" s="42"/>
      <c r="O157" s="44" t="s">
        <v>13</v>
      </c>
      <c r="P157" s="62">
        <v>2577</v>
      </c>
      <c r="Q157" s="42"/>
      <c r="R157" s="44" t="s">
        <v>13</v>
      </c>
      <c r="S157" s="62">
        <v>2700</v>
      </c>
      <c r="T157" s="62" t="str">
        <f t="shared" si="212"/>
        <v>-</v>
      </c>
      <c r="U157" s="62" t="str">
        <f t="shared" si="213"/>
        <v>-</v>
      </c>
      <c r="V157" s="62" t="e">
        <f t="shared" si="221"/>
        <v>#VALUE!</v>
      </c>
      <c r="W157" s="231">
        <v>110.92</v>
      </c>
      <c r="Y157" s="62">
        <v>6</v>
      </c>
      <c r="Z157" s="42"/>
      <c r="AA157" s="44" t="s">
        <v>13</v>
      </c>
      <c r="AB157" s="62">
        <v>2577</v>
      </c>
      <c r="AC157" s="42"/>
      <c r="AD157" s="44" t="s">
        <v>13</v>
      </c>
      <c r="AE157" s="62">
        <v>2700</v>
      </c>
      <c r="AF157" s="62" t="str">
        <f t="shared" si="214"/>
        <v>-</v>
      </c>
      <c r="AG157" s="62" t="str">
        <f t="shared" si="215"/>
        <v>-</v>
      </c>
      <c r="AH157" s="62" t="e">
        <f t="shared" si="222"/>
        <v>#VALUE!</v>
      </c>
      <c r="AI157" s="231">
        <v>110.92</v>
      </c>
      <c r="AK157" s="62">
        <v>6</v>
      </c>
      <c r="AL157" s="42"/>
      <c r="AM157" s="44" t="s">
        <v>13</v>
      </c>
      <c r="AN157" s="62">
        <v>2577</v>
      </c>
      <c r="AO157" s="42"/>
      <c r="AP157" s="44" t="s">
        <v>13</v>
      </c>
      <c r="AQ157" s="62">
        <v>2700</v>
      </c>
      <c r="AR157" s="62" t="str">
        <f t="shared" si="216"/>
        <v>-</v>
      </c>
      <c r="AS157" s="62" t="str">
        <f t="shared" si="217"/>
        <v>-</v>
      </c>
      <c r="AT157" s="62" t="e">
        <f t="shared" si="223"/>
        <v>#VALUE!</v>
      </c>
      <c r="AU157" s="231">
        <v>110.92</v>
      </c>
      <c r="AW157" s="62">
        <v>6</v>
      </c>
      <c r="AX157" s="42"/>
      <c r="AY157" s="44" t="s">
        <v>13</v>
      </c>
      <c r="AZ157" s="62">
        <v>2577</v>
      </c>
      <c r="BA157" s="42"/>
      <c r="BB157" s="44" t="s">
        <v>13</v>
      </c>
      <c r="BC157" s="62">
        <v>2700</v>
      </c>
      <c r="BD157" s="62" t="str">
        <f t="shared" si="218"/>
        <v>-</v>
      </c>
      <c r="BE157" s="62" t="str">
        <f t="shared" si="219"/>
        <v>-</v>
      </c>
      <c r="BF157" s="62" t="e">
        <f t="shared" si="224"/>
        <v>#VALUE!</v>
      </c>
      <c r="BG157" s="231">
        <v>110.92</v>
      </c>
    </row>
    <row r="158" spans="1:59" x14ac:dyDescent="0.3">
      <c r="A158" s="62">
        <v>7</v>
      </c>
      <c r="B158" s="42"/>
      <c r="C158" s="44" t="s">
        <v>13</v>
      </c>
      <c r="D158" s="62">
        <v>2657</v>
      </c>
      <c r="E158" s="42"/>
      <c r="F158" s="44" t="s">
        <v>13</v>
      </c>
      <c r="G158" s="62">
        <v>2758</v>
      </c>
      <c r="H158" s="62" t="str">
        <f t="shared" si="210"/>
        <v>-</v>
      </c>
      <c r="I158" s="62" t="str">
        <f t="shared" si="211"/>
        <v>-</v>
      </c>
      <c r="J158" s="62" t="e">
        <f t="shared" si="220"/>
        <v>#VALUE!</v>
      </c>
      <c r="K158" s="231">
        <v>95.7</v>
      </c>
      <c r="M158" s="62">
        <v>7</v>
      </c>
      <c r="N158" s="42"/>
      <c r="O158" s="44" t="s">
        <v>13</v>
      </c>
      <c r="P158" s="62">
        <v>2657</v>
      </c>
      <c r="Q158" s="42"/>
      <c r="R158" s="44" t="s">
        <v>13</v>
      </c>
      <c r="S158" s="62">
        <v>2758</v>
      </c>
      <c r="T158" s="62" t="str">
        <f t="shared" si="212"/>
        <v>-</v>
      </c>
      <c r="U158" s="62" t="str">
        <f t="shared" si="213"/>
        <v>-</v>
      </c>
      <c r="V158" s="62" t="e">
        <f t="shared" si="221"/>
        <v>#VALUE!</v>
      </c>
      <c r="W158" s="231">
        <v>95.7</v>
      </c>
      <c r="Y158" s="62">
        <v>7</v>
      </c>
      <c r="Z158" s="42"/>
      <c r="AA158" s="44" t="s">
        <v>13</v>
      </c>
      <c r="AB158" s="62">
        <v>2657</v>
      </c>
      <c r="AC158" s="42"/>
      <c r="AD158" s="44" t="s">
        <v>13</v>
      </c>
      <c r="AE158" s="62">
        <v>2758</v>
      </c>
      <c r="AF158" s="62" t="str">
        <f t="shared" si="214"/>
        <v>-</v>
      </c>
      <c r="AG158" s="62" t="str">
        <f t="shared" si="215"/>
        <v>-</v>
      </c>
      <c r="AH158" s="62" t="e">
        <f t="shared" si="222"/>
        <v>#VALUE!</v>
      </c>
      <c r="AI158" s="231">
        <v>95.7</v>
      </c>
      <c r="AK158" s="62">
        <v>7</v>
      </c>
      <c r="AL158" s="42"/>
      <c r="AM158" s="44" t="s">
        <v>13</v>
      </c>
      <c r="AN158" s="62">
        <v>2657</v>
      </c>
      <c r="AO158" s="42"/>
      <c r="AP158" s="44" t="s">
        <v>13</v>
      </c>
      <c r="AQ158" s="62">
        <v>2758</v>
      </c>
      <c r="AR158" s="62" t="str">
        <f t="shared" si="216"/>
        <v>-</v>
      </c>
      <c r="AS158" s="62" t="str">
        <f t="shared" si="217"/>
        <v>-</v>
      </c>
      <c r="AT158" s="62" t="e">
        <f t="shared" si="223"/>
        <v>#VALUE!</v>
      </c>
      <c r="AU158" s="231">
        <v>95.7</v>
      </c>
      <c r="AW158" s="62">
        <v>7</v>
      </c>
      <c r="AX158" s="42"/>
      <c r="AY158" s="44" t="s">
        <v>13</v>
      </c>
      <c r="AZ158" s="62">
        <v>2657</v>
      </c>
      <c r="BA158" s="42"/>
      <c r="BB158" s="44" t="s">
        <v>13</v>
      </c>
      <c r="BC158" s="62">
        <v>2758</v>
      </c>
      <c r="BD158" s="62" t="str">
        <f t="shared" si="218"/>
        <v>-</v>
      </c>
      <c r="BE158" s="62" t="str">
        <f t="shared" si="219"/>
        <v>-</v>
      </c>
      <c r="BF158" s="62" t="e">
        <f t="shared" si="224"/>
        <v>#VALUE!</v>
      </c>
      <c r="BG158" s="231">
        <v>95.7</v>
      </c>
    </row>
    <row r="159" spans="1:59" x14ac:dyDescent="0.3">
      <c r="A159" s="62">
        <v>8</v>
      </c>
      <c r="B159" s="42"/>
      <c r="C159" s="44" t="s">
        <v>13</v>
      </c>
      <c r="D159" s="62">
        <v>2737</v>
      </c>
      <c r="E159" s="42"/>
      <c r="F159" s="44" t="s">
        <v>13</v>
      </c>
      <c r="G159" s="62">
        <v>2817</v>
      </c>
      <c r="H159" s="62" t="str">
        <f t="shared" si="210"/>
        <v>-</v>
      </c>
      <c r="I159" s="62" t="str">
        <f t="shared" si="211"/>
        <v>-</v>
      </c>
      <c r="J159" s="62" t="e">
        <f>I159-H159</f>
        <v>#VALUE!</v>
      </c>
      <c r="K159" s="231">
        <v>73.540000000000006</v>
      </c>
      <c r="M159" s="62">
        <v>8</v>
      </c>
      <c r="N159" s="42"/>
      <c r="O159" s="44" t="s">
        <v>13</v>
      </c>
      <c r="P159" s="62">
        <v>2737</v>
      </c>
      <c r="Q159" s="42"/>
      <c r="R159" s="44" t="s">
        <v>13</v>
      </c>
      <c r="S159" s="62">
        <v>2817</v>
      </c>
      <c r="T159" s="62" t="str">
        <f t="shared" si="212"/>
        <v>-</v>
      </c>
      <c r="U159" s="62" t="str">
        <f t="shared" si="213"/>
        <v>-</v>
      </c>
      <c r="V159" s="62" t="e">
        <f>U159-T159</f>
        <v>#VALUE!</v>
      </c>
      <c r="W159" s="231">
        <v>73.540000000000006</v>
      </c>
      <c r="Y159" s="62">
        <v>8</v>
      </c>
      <c r="Z159" s="42"/>
      <c r="AA159" s="44" t="s">
        <v>13</v>
      </c>
      <c r="AB159" s="62">
        <v>2737</v>
      </c>
      <c r="AC159" s="42"/>
      <c r="AD159" s="44" t="s">
        <v>13</v>
      </c>
      <c r="AE159" s="62">
        <v>2817</v>
      </c>
      <c r="AF159" s="62" t="str">
        <f t="shared" si="214"/>
        <v>-</v>
      </c>
      <c r="AG159" s="62" t="str">
        <f t="shared" si="215"/>
        <v>-</v>
      </c>
      <c r="AH159" s="62" t="e">
        <f>AG159-AF159</f>
        <v>#VALUE!</v>
      </c>
      <c r="AI159" s="231">
        <v>73.540000000000006</v>
      </c>
      <c r="AK159" s="62">
        <v>8</v>
      </c>
      <c r="AL159" s="42"/>
      <c r="AM159" s="44" t="s">
        <v>13</v>
      </c>
      <c r="AN159" s="62">
        <v>2737</v>
      </c>
      <c r="AO159" s="42"/>
      <c r="AP159" s="44" t="s">
        <v>13</v>
      </c>
      <c r="AQ159" s="62">
        <v>2817</v>
      </c>
      <c r="AR159" s="62" t="str">
        <f t="shared" si="216"/>
        <v>-</v>
      </c>
      <c r="AS159" s="62" t="str">
        <f t="shared" si="217"/>
        <v>-</v>
      </c>
      <c r="AT159" s="62" t="e">
        <f>AS159-AR159</f>
        <v>#VALUE!</v>
      </c>
      <c r="AU159" s="231">
        <v>73.540000000000006</v>
      </c>
      <c r="AW159" s="62">
        <v>8</v>
      </c>
      <c r="AX159" s="42"/>
      <c r="AY159" s="44" t="s">
        <v>13</v>
      </c>
      <c r="AZ159" s="62">
        <v>2737</v>
      </c>
      <c r="BA159" s="42"/>
      <c r="BB159" s="44" t="s">
        <v>13</v>
      </c>
      <c r="BC159" s="62">
        <v>2817</v>
      </c>
      <c r="BD159" s="62" t="str">
        <f t="shared" si="218"/>
        <v>-</v>
      </c>
      <c r="BE159" s="62" t="str">
        <f t="shared" si="219"/>
        <v>-</v>
      </c>
      <c r="BF159" s="62" t="e">
        <f>BE159-BD159</f>
        <v>#VALUE!</v>
      </c>
      <c r="BG159" s="231">
        <v>73.540000000000006</v>
      </c>
    </row>
    <row r="160" spans="1:59" x14ac:dyDescent="0.3">
      <c r="A160" s="62">
        <v>9</v>
      </c>
      <c r="B160" s="42"/>
      <c r="C160" s="44" t="s">
        <v>13</v>
      </c>
      <c r="D160" s="62">
        <v>2801</v>
      </c>
      <c r="E160" s="42"/>
      <c r="F160" s="44" t="s">
        <v>13</v>
      </c>
      <c r="G160" s="62">
        <v>2845</v>
      </c>
      <c r="H160" s="62" t="str">
        <f t="shared" si="210"/>
        <v>-</v>
      </c>
      <c r="I160" s="62" t="str">
        <f t="shared" si="211"/>
        <v>-</v>
      </c>
      <c r="J160" s="62" t="e">
        <f t="shared" ref="J160:J161" si="225">I160-H160</f>
        <v>#VALUE!</v>
      </c>
      <c r="K160" s="231">
        <v>38.200000000000003</v>
      </c>
      <c r="M160" s="62">
        <v>9</v>
      </c>
      <c r="N160" s="42"/>
      <c r="O160" s="44" t="s">
        <v>13</v>
      </c>
      <c r="P160" s="62">
        <v>2801</v>
      </c>
      <c r="Q160" s="42"/>
      <c r="R160" s="44" t="s">
        <v>13</v>
      </c>
      <c r="S160" s="62">
        <v>2845</v>
      </c>
      <c r="T160" s="62" t="str">
        <f t="shared" si="212"/>
        <v>-</v>
      </c>
      <c r="U160" s="62" t="str">
        <f t="shared" si="213"/>
        <v>-</v>
      </c>
      <c r="V160" s="62" t="e">
        <f t="shared" ref="V160:V161" si="226">U160-T160</f>
        <v>#VALUE!</v>
      </c>
      <c r="W160" s="231">
        <v>38.200000000000003</v>
      </c>
      <c r="Y160" s="62">
        <v>9</v>
      </c>
      <c r="Z160" s="42"/>
      <c r="AA160" s="44" t="s">
        <v>13</v>
      </c>
      <c r="AB160" s="62">
        <v>2801</v>
      </c>
      <c r="AC160" s="42"/>
      <c r="AD160" s="44" t="s">
        <v>13</v>
      </c>
      <c r="AE160" s="62">
        <v>2845</v>
      </c>
      <c r="AF160" s="62" t="str">
        <f t="shared" si="214"/>
        <v>-</v>
      </c>
      <c r="AG160" s="62" t="str">
        <f t="shared" si="215"/>
        <v>-</v>
      </c>
      <c r="AH160" s="62" t="e">
        <f t="shared" ref="AH160:AH161" si="227">AG160-AF160</f>
        <v>#VALUE!</v>
      </c>
      <c r="AI160" s="231">
        <v>38.200000000000003</v>
      </c>
      <c r="AK160" s="62">
        <v>9</v>
      </c>
      <c r="AL160" s="42"/>
      <c r="AM160" s="44" t="s">
        <v>13</v>
      </c>
      <c r="AN160" s="62">
        <v>2801</v>
      </c>
      <c r="AO160" s="42"/>
      <c r="AP160" s="44" t="s">
        <v>13</v>
      </c>
      <c r="AQ160" s="62">
        <v>2845</v>
      </c>
      <c r="AR160" s="62" t="str">
        <f t="shared" si="216"/>
        <v>-</v>
      </c>
      <c r="AS160" s="62" t="str">
        <f t="shared" si="217"/>
        <v>-</v>
      </c>
      <c r="AT160" s="62" t="e">
        <f t="shared" ref="AT160:AT161" si="228">AS160-AR160</f>
        <v>#VALUE!</v>
      </c>
      <c r="AU160" s="231">
        <v>38.200000000000003</v>
      </c>
      <c r="AW160" s="62">
        <v>9</v>
      </c>
      <c r="AX160" s="42"/>
      <c r="AY160" s="44" t="s">
        <v>13</v>
      </c>
      <c r="AZ160" s="62">
        <v>2801</v>
      </c>
      <c r="BA160" s="42"/>
      <c r="BB160" s="44" t="s">
        <v>13</v>
      </c>
      <c r="BC160" s="62">
        <v>2845</v>
      </c>
      <c r="BD160" s="62" t="str">
        <f t="shared" si="218"/>
        <v>-</v>
      </c>
      <c r="BE160" s="62" t="str">
        <f t="shared" si="219"/>
        <v>-</v>
      </c>
      <c r="BF160" s="62" t="e">
        <f t="shared" ref="BF160:BF161" si="229">BE160-BD160</f>
        <v>#VALUE!</v>
      </c>
      <c r="BG160" s="231">
        <v>38.200000000000003</v>
      </c>
    </row>
    <row r="161" spans="1:59" s="106" customFormat="1" x14ac:dyDescent="0.3">
      <c r="A161" s="62">
        <v>10</v>
      </c>
      <c r="B161" s="42"/>
      <c r="C161" s="44" t="s">
        <v>13</v>
      </c>
      <c r="D161" s="62">
        <v>2802</v>
      </c>
      <c r="E161" s="42"/>
      <c r="F161" s="44" t="s">
        <v>13</v>
      </c>
      <c r="G161" s="62">
        <v>2862</v>
      </c>
      <c r="H161" s="62" t="str">
        <f t="shared" si="210"/>
        <v>-</v>
      </c>
      <c r="I161" s="62" t="str">
        <f t="shared" si="211"/>
        <v>-</v>
      </c>
      <c r="J161" s="62" t="e">
        <f t="shared" si="225"/>
        <v>#VALUE!</v>
      </c>
      <c r="K161" s="231">
        <v>43.71</v>
      </c>
      <c r="M161" s="62">
        <v>10</v>
      </c>
      <c r="N161" s="42"/>
      <c r="O161" s="44" t="s">
        <v>13</v>
      </c>
      <c r="P161" s="62">
        <v>2802</v>
      </c>
      <c r="Q161" s="42"/>
      <c r="R161" s="44" t="s">
        <v>13</v>
      </c>
      <c r="S161" s="62">
        <v>2862</v>
      </c>
      <c r="T161" s="62" t="str">
        <f t="shared" si="212"/>
        <v>-</v>
      </c>
      <c r="U161" s="62" t="str">
        <f t="shared" si="213"/>
        <v>-</v>
      </c>
      <c r="V161" s="62" t="e">
        <f t="shared" si="226"/>
        <v>#VALUE!</v>
      </c>
      <c r="W161" s="231">
        <v>43.71</v>
      </c>
      <c r="Y161" s="62">
        <v>10</v>
      </c>
      <c r="Z161" s="42"/>
      <c r="AA161" s="44" t="s">
        <v>13</v>
      </c>
      <c r="AB161" s="62">
        <v>2802</v>
      </c>
      <c r="AC161" s="42"/>
      <c r="AD161" s="44" t="s">
        <v>13</v>
      </c>
      <c r="AE161" s="62">
        <v>2862</v>
      </c>
      <c r="AF161" s="62" t="str">
        <f t="shared" si="214"/>
        <v>-</v>
      </c>
      <c r="AG161" s="62" t="str">
        <f t="shared" si="215"/>
        <v>-</v>
      </c>
      <c r="AH161" s="62" t="e">
        <f t="shared" si="227"/>
        <v>#VALUE!</v>
      </c>
      <c r="AI161" s="231">
        <v>43.71</v>
      </c>
      <c r="AK161" s="62">
        <v>10</v>
      </c>
      <c r="AL161" s="42"/>
      <c r="AM161" s="44" t="s">
        <v>13</v>
      </c>
      <c r="AN161" s="62">
        <v>2802</v>
      </c>
      <c r="AO161" s="42"/>
      <c r="AP161" s="44" t="s">
        <v>13</v>
      </c>
      <c r="AQ161" s="62">
        <v>2862</v>
      </c>
      <c r="AR161" s="62" t="str">
        <f t="shared" si="216"/>
        <v>-</v>
      </c>
      <c r="AS161" s="62" t="str">
        <f t="shared" si="217"/>
        <v>-</v>
      </c>
      <c r="AT161" s="62" t="e">
        <f t="shared" si="228"/>
        <v>#VALUE!</v>
      </c>
      <c r="AU161" s="231">
        <v>43.71</v>
      </c>
      <c r="AW161" s="62">
        <v>10</v>
      </c>
      <c r="AX161" s="42"/>
      <c r="AY161" s="44" t="s">
        <v>13</v>
      </c>
      <c r="AZ161" s="62">
        <v>2802</v>
      </c>
      <c r="BA161" s="42"/>
      <c r="BB161" s="44" t="s">
        <v>13</v>
      </c>
      <c r="BC161" s="62">
        <v>2862</v>
      </c>
      <c r="BD161" s="62" t="str">
        <f t="shared" si="218"/>
        <v>-</v>
      </c>
      <c r="BE161" s="62" t="str">
        <f t="shared" si="219"/>
        <v>-</v>
      </c>
      <c r="BF161" s="62" t="e">
        <f t="shared" si="229"/>
        <v>#VALUE!</v>
      </c>
      <c r="BG161" s="231">
        <v>43.71</v>
      </c>
    </row>
    <row r="162" spans="1:59" x14ac:dyDescent="0.3">
      <c r="A162" s="214"/>
      <c r="B162" s="443" t="s">
        <v>247</v>
      </c>
      <c r="C162" s="444"/>
      <c r="D162" s="444"/>
      <c r="E162" s="444"/>
      <c r="F162" s="444"/>
      <c r="G162" s="444"/>
      <c r="H162" s="444"/>
      <c r="I162" s="444"/>
      <c r="J162" s="444"/>
      <c r="K162" s="445"/>
      <c r="M162" s="214"/>
      <c r="N162" s="443" t="s">
        <v>247</v>
      </c>
      <c r="O162" s="444"/>
      <c r="P162" s="444"/>
      <c r="Q162" s="444"/>
      <c r="R162" s="444"/>
      <c r="S162" s="444"/>
      <c r="T162" s="444"/>
      <c r="U162" s="444"/>
      <c r="V162" s="444"/>
      <c r="W162" s="445"/>
      <c r="Y162" s="214"/>
      <c r="Z162" s="443" t="s">
        <v>247</v>
      </c>
      <c r="AA162" s="444"/>
      <c r="AB162" s="444"/>
      <c r="AC162" s="444"/>
      <c r="AD162" s="444"/>
      <c r="AE162" s="444"/>
      <c r="AF162" s="444"/>
      <c r="AG162" s="444"/>
      <c r="AH162" s="444"/>
      <c r="AI162" s="445"/>
      <c r="AK162" s="214"/>
      <c r="AL162" s="443" t="s">
        <v>247</v>
      </c>
      <c r="AM162" s="444"/>
      <c r="AN162" s="444"/>
      <c r="AO162" s="444"/>
      <c r="AP162" s="444"/>
      <c r="AQ162" s="444"/>
      <c r="AR162" s="444"/>
      <c r="AS162" s="444"/>
      <c r="AT162" s="444"/>
      <c r="AU162" s="445"/>
      <c r="AW162" s="214"/>
      <c r="AX162" s="443" t="s">
        <v>247</v>
      </c>
      <c r="AY162" s="444"/>
      <c r="AZ162" s="444"/>
      <c r="BA162" s="444"/>
      <c r="BB162" s="444"/>
      <c r="BC162" s="444"/>
      <c r="BD162" s="444"/>
      <c r="BE162" s="444"/>
      <c r="BF162" s="444"/>
      <c r="BG162" s="445"/>
    </row>
    <row r="163" spans="1:59" x14ac:dyDescent="0.3">
      <c r="A163" s="216"/>
      <c r="B163" s="496" t="s">
        <v>239</v>
      </c>
      <c r="C163" s="497"/>
      <c r="D163" s="498"/>
      <c r="E163" s="496" t="s">
        <v>47</v>
      </c>
      <c r="F163" s="497"/>
      <c r="G163" s="498"/>
      <c r="H163" s="496" t="s">
        <v>240</v>
      </c>
      <c r="I163" s="497"/>
      <c r="J163" s="497"/>
      <c r="K163" s="498"/>
      <c r="M163" s="216"/>
      <c r="N163" s="496" t="s">
        <v>239</v>
      </c>
      <c r="O163" s="497"/>
      <c r="P163" s="498"/>
      <c r="Q163" s="496" t="s">
        <v>47</v>
      </c>
      <c r="R163" s="497"/>
      <c r="S163" s="498"/>
      <c r="T163" s="496" t="s">
        <v>240</v>
      </c>
      <c r="U163" s="497"/>
      <c r="V163" s="497"/>
      <c r="W163" s="498"/>
      <c r="Y163" s="216"/>
      <c r="Z163" s="496" t="s">
        <v>239</v>
      </c>
      <c r="AA163" s="497"/>
      <c r="AB163" s="498"/>
      <c r="AC163" s="496" t="s">
        <v>47</v>
      </c>
      <c r="AD163" s="497"/>
      <c r="AE163" s="498"/>
      <c r="AF163" s="496" t="s">
        <v>240</v>
      </c>
      <c r="AG163" s="497"/>
      <c r="AH163" s="497"/>
      <c r="AI163" s="498"/>
      <c r="AK163" s="216"/>
      <c r="AL163" s="496" t="s">
        <v>239</v>
      </c>
      <c r="AM163" s="497"/>
      <c r="AN163" s="498"/>
      <c r="AO163" s="496" t="s">
        <v>47</v>
      </c>
      <c r="AP163" s="497"/>
      <c r="AQ163" s="498"/>
      <c r="AR163" s="496" t="s">
        <v>240</v>
      </c>
      <c r="AS163" s="497"/>
      <c r="AT163" s="497"/>
      <c r="AU163" s="498"/>
      <c r="AW163" s="216"/>
      <c r="AX163" s="496" t="s">
        <v>239</v>
      </c>
      <c r="AY163" s="497"/>
      <c r="AZ163" s="498"/>
      <c r="BA163" s="496" t="s">
        <v>47</v>
      </c>
      <c r="BB163" s="497"/>
      <c r="BC163" s="498"/>
      <c r="BD163" s="496" t="s">
        <v>240</v>
      </c>
      <c r="BE163" s="497"/>
      <c r="BF163" s="497"/>
      <c r="BG163" s="498"/>
    </row>
    <row r="164" spans="1:59" ht="43.2" x14ac:dyDescent="0.3">
      <c r="A164" s="59" t="s">
        <v>0</v>
      </c>
      <c r="B164" s="236" t="s">
        <v>241</v>
      </c>
      <c r="C164" s="236" t="s">
        <v>226</v>
      </c>
      <c r="D164" s="236" t="s">
        <v>50</v>
      </c>
      <c r="E164" s="236" t="s">
        <v>241</v>
      </c>
      <c r="F164" s="236" t="s">
        <v>228</v>
      </c>
      <c r="G164" s="236" t="s">
        <v>50</v>
      </c>
      <c r="H164" s="236" t="s">
        <v>242</v>
      </c>
      <c r="I164" s="236" t="s">
        <v>243</v>
      </c>
      <c r="J164" s="236" t="s">
        <v>244</v>
      </c>
      <c r="K164" s="236" t="s">
        <v>245</v>
      </c>
      <c r="M164" s="59" t="s">
        <v>0</v>
      </c>
      <c r="N164" s="236" t="s">
        <v>241</v>
      </c>
      <c r="O164" s="236" t="s">
        <v>226</v>
      </c>
      <c r="P164" s="236" t="s">
        <v>50</v>
      </c>
      <c r="Q164" s="236" t="s">
        <v>241</v>
      </c>
      <c r="R164" s="236" t="s">
        <v>228</v>
      </c>
      <c r="S164" s="236" t="s">
        <v>50</v>
      </c>
      <c r="T164" s="236" t="s">
        <v>242</v>
      </c>
      <c r="U164" s="236" t="s">
        <v>243</v>
      </c>
      <c r="V164" s="236" t="s">
        <v>244</v>
      </c>
      <c r="W164" s="236" t="s">
        <v>245</v>
      </c>
      <c r="Y164" s="59" t="s">
        <v>0</v>
      </c>
      <c r="Z164" s="236" t="s">
        <v>241</v>
      </c>
      <c r="AA164" s="236" t="s">
        <v>226</v>
      </c>
      <c r="AB164" s="236" t="s">
        <v>50</v>
      </c>
      <c r="AC164" s="236" t="s">
        <v>241</v>
      </c>
      <c r="AD164" s="236" t="s">
        <v>228</v>
      </c>
      <c r="AE164" s="236" t="s">
        <v>50</v>
      </c>
      <c r="AF164" s="236" t="s">
        <v>242</v>
      </c>
      <c r="AG164" s="236" t="s">
        <v>243</v>
      </c>
      <c r="AH164" s="236" t="s">
        <v>244</v>
      </c>
      <c r="AI164" s="236" t="s">
        <v>245</v>
      </c>
      <c r="AK164" s="59" t="s">
        <v>0</v>
      </c>
      <c r="AL164" s="236" t="s">
        <v>241</v>
      </c>
      <c r="AM164" s="236" t="s">
        <v>226</v>
      </c>
      <c r="AN164" s="236" t="s">
        <v>50</v>
      </c>
      <c r="AO164" s="236" t="s">
        <v>241</v>
      </c>
      <c r="AP164" s="236" t="s">
        <v>228</v>
      </c>
      <c r="AQ164" s="236" t="s">
        <v>50</v>
      </c>
      <c r="AR164" s="236" t="s">
        <v>242</v>
      </c>
      <c r="AS164" s="236" t="s">
        <v>243</v>
      </c>
      <c r="AT164" s="236" t="s">
        <v>244</v>
      </c>
      <c r="AU164" s="236" t="s">
        <v>245</v>
      </c>
      <c r="AW164" s="59" t="s">
        <v>0</v>
      </c>
      <c r="AX164" s="236" t="s">
        <v>241</v>
      </c>
      <c r="AY164" s="236" t="s">
        <v>226</v>
      </c>
      <c r="AZ164" s="236" t="s">
        <v>50</v>
      </c>
      <c r="BA164" s="236" t="s">
        <v>241</v>
      </c>
      <c r="BB164" s="236" t="s">
        <v>228</v>
      </c>
      <c r="BC164" s="236" t="s">
        <v>50</v>
      </c>
      <c r="BD164" s="236" t="s">
        <v>242</v>
      </c>
      <c r="BE164" s="236" t="s">
        <v>243</v>
      </c>
      <c r="BF164" s="236" t="s">
        <v>244</v>
      </c>
      <c r="BG164" s="236" t="s">
        <v>245</v>
      </c>
    </row>
    <row r="165" spans="1:59" x14ac:dyDescent="0.3">
      <c r="A165" s="59">
        <v>2</v>
      </c>
      <c r="B165" s="41"/>
      <c r="C165" s="43" t="s">
        <v>13</v>
      </c>
      <c r="D165" s="59">
        <v>2137</v>
      </c>
      <c r="E165" s="41"/>
      <c r="F165" s="43" t="s">
        <v>13</v>
      </c>
      <c r="G165" s="59">
        <v>2324</v>
      </c>
      <c r="H165" s="59" t="str">
        <f>C165</f>
        <v>-</v>
      </c>
      <c r="I165" s="59" t="str">
        <f>F165</f>
        <v>-</v>
      </c>
      <c r="J165" s="59" t="e">
        <f>I165-H165</f>
        <v>#VALUE!</v>
      </c>
      <c r="K165" s="229">
        <v>221.38</v>
      </c>
      <c r="M165" s="59">
        <v>2</v>
      </c>
      <c r="N165" s="41"/>
      <c r="O165" s="43" t="s">
        <v>13</v>
      </c>
      <c r="P165" s="59">
        <v>2137</v>
      </c>
      <c r="Q165" s="41"/>
      <c r="R165" s="43" t="s">
        <v>13</v>
      </c>
      <c r="S165" s="59">
        <v>2324</v>
      </c>
      <c r="T165" s="59" t="str">
        <f>O165</f>
        <v>-</v>
      </c>
      <c r="U165" s="59" t="str">
        <f>R165</f>
        <v>-</v>
      </c>
      <c r="V165" s="59" t="e">
        <f>U165-T165</f>
        <v>#VALUE!</v>
      </c>
      <c r="W165" s="229">
        <v>221.38</v>
      </c>
      <c r="Y165" s="59">
        <v>2</v>
      </c>
      <c r="Z165" s="41"/>
      <c r="AA165" s="43" t="s">
        <v>13</v>
      </c>
      <c r="AB165" s="59">
        <v>2137</v>
      </c>
      <c r="AC165" s="41"/>
      <c r="AD165" s="43" t="s">
        <v>13</v>
      </c>
      <c r="AE165" s="59">
        <v>2324</v>
      </c>
      <c r="AF165" s="59" t="str">
        <f>AA165</f>
        <v>-</v>
      </c>
      <c r="AG165" s="59" t="str">
        <f>AD165</f>
        <v>-</v>
      </c>
      <c r="AH165" s="59" t="e">
        <f>AG165-AF165</f>
        <v>#VALUE!</v>
      </c>
      <c r="AI165" s="229">
        <v>221.38</v>
      </c>
      <c r="AK165" s="59">
        <v>2</v>
      </c>
      <c r="AL165" s="41"/>
      <c r="AM165" s="43" t="s">
        <v>13</v>
      </c>
      <c r="AN165" s="59">
        <v>2137</v>
      </c>
      <c r="AO165" s="41"/>
      <c r="AP165" s="43" t="s">
        <v>13</v>
      </c>
      <c r="AQ165" s="59">
        <v>2324</v>
      </c>
      <c r="AR165" s="59" t="str">
        <f>AM165</f>
        <v>-</v>
      </c>
      <c r="AS165" s="59" t="str">
        <f>AP165</f>
        <v>-</v>
      </c>
      <c r="AT165" s="59" t="e">
        <f>AS165-AR165</f>
        <v>#VALUE!</v>
      </c>
      <c r="AU165" s="229">
        <v>221.38</v>
      </c>
      <c r="AW165" s="59">
        <v>2</v>
      </c>
      <c r="AX165" s="41"/>
      <c r="AY165" s="43" t="s">
        <v>13</v>
      </c>
      <c r="AZ165" s="59">
        <v>2137</v>
      </c>
      <c r="BA165" s="41"/>
      <c r="BB165" s="43" t="s">
        <v>13</v>
      </c>
      <c r="BC165" s="59">
        <v>2324</v>
      </c>
      <c r="BD165" s="59" t="str">
        <f>AY165</f>
        <v>-</v>
      </c>
      <c r="BE165" s="59" t="str">
        <f>BB165</f>
        <v>-</v>
      </c>
      <c r="BF165" s="59" t="e">
        <f>BE165-BD165</f>
        <v>#VALUE!</v>
      </c>
      <c r="BG165" s="229">
        <v>221.38</v>
      </c>
    </row>
    <row r="166" spans="1:59" x14ac:dyDescent="0.3">
      <c r="A166" s="124">
        <v>3</v>
      </c>
      <c r="B166" s="41"/>
      <c r="C166" s="45" t="s">
        <v>13</v>
      </c>
      <c r="D166" s="124">
        <v>2332</v>
      </c>
      <c r="E166" s="41"/>
      <c r="F166" s="45" t="s">
        <v>13</v>
      </c>
      <c r="G166" s="124">
        <v>2448</v>
      </c>
      <c r="H166" s="59" t="str">
        <f t="shared" ref="H166:H170" si="230">C166</f>
        <v>-</v>
      </c>
      <c r="I166" s="59" t="str">
        <f t="shared" ref="I166:I170" si="231">F166</f>
        <v>-</v>
      </c>
      <c r="J166" s="59" t="e">
        <f t="shared" ref="J166" si="232">I166-H166</f>
        <v>#VALUE!</v>
      </c>
      <c r="K166" s="229">
        <v>120.44</v>
      </c>
      <c r="M166" s="124">
        <v>3</v>
      </c>
      <c r="N166" s="41"/>
      <c r="O166" s="45" t="s">
        <v>13</v>
      </c>
      <c r="P166" s="124">
        <v>2332</v>
      </c>
      <c r="Q166" s="41"/>
      <c r="R166" s="45" t="s">
        <v>13</v>
      </c>
      <c r="S166" s="124">
        <v>2448</v>
      </c>
      <c r="T166" s="59" t="str">
        <f t="shared" ref="T166:T170" si="233">O166</f>
        <v>-</v>
      </c>
      <c r="U166" s="59" t="str">
        <f t="shared" ref="U166:U170" si="234">R166</f>
        <v>-</v>
      </c>
      <c r="V166" s="59" t="e">
        <f t="shared" ref="V166" si="235">U166-T166</f>
        <v>#VALUE!</v>
      </c>
      <c r="W166" s="229">
        <v>120.44</v>
      </c>
      <c r="Y166" s="124">
        <v>3</v>
      </c>
      <c r="Z166" s="41"/>
      <c r="AA166" s="45" t="s">
        <v>13</v>
      </c>
      <c r="AB166" s="124">
        <v>2332</v>
      </c>
      <c r="AC166" s="41"/>
      <c r="AD166" s="45" t="s">
        <v>13</v>
      </c>
      <c r="AE166" s="124">
        <v>2448</v>
      </c>
      <c r="AF166" s="59" t="str">
        <f t="shared" ref="AF166:AF170" si="236">AA166</f>
        <v>-</v>
      </c>
      <c r="AG166" s="59" t="str">
        <f t="shared" ref="AG166:AG170" si="237">AD166</f>
        <v>-</v>
      </c>
      <c r="AH166" s="59" t="e">
        <f t="shared" ref="AH166" si="238">AG166-AF166</f>
        <v>#VALUE!</v>
      </c>
      <c r="AI166" s="229">
        <v>120.44</v>
      </c>
      <c r="AK166" s="124">
        <v>3</v>
      </c>
      <c r="AL166" s="41"/>
      <c r="AM166" s="45" t="s">
        <v>13</v>
      </c>
      <c r="AN166" s="124">
        <v>2332</v>
      </c>
      <c r="AO166" s="41"/>
      <c r="AP166" s="45" t="s">
        <v>13</v>
      </c>
      <c r="AQ166" s="124">
        <v>2448</v>
      </c>
      <c r="AR166" s="59" t="str">
        <f t="shared" ref="AR166:AR170" si="239">AM166</f>
        <v>-</v>
      </c>
      <c r="AS166" s="59" t="str">
        <f t="shared" ref="AS166:AS170" si="240">AP166</f>
        <v>-</v>
      </c>
      <c r="AT166" s="59" t="e">
        <f t="shared" ref="AT166" si="241">AS166-AR166</f>
        <v>#VALUE!</v>
      </c>
      <c r="AU166" s="229">
        <v>120.44</v>
      </c>
      <c r="AW166" s="124">
        <v>3</v>
      </c>
      <c r="AX166" s="41"/>
      <c r="AY166" s="45" t="s">
        <v>13</v>
      </c>
      <c r="AZ166" s="124">
        <v>2332</v>
      </c>
      <c r="BA166" s="41"/>
      <c r="BB166" s="45" t="s">
        <v>13</v>
      </c>
      <c r="BC166" s="124">
        <v>2448</v>
      </c>
      <c r="BD166" s="59" t="str">
        <f t="shared" ref="BD166:BD170" si="242">AY166</f>
        <v>-</v>
      </c>
      <c r="BE166" s="59" t="str">
        <f t="shared" ref="BE166:BE170" si="243">BB166</f>
        <v>-</v>
      </c>
      <c r="BF166" s="59" t="e">
        <f t="shared" ref="BF166" si="244">BE166-BD166</f>
        <v>#VALUE!</v>
      </c>
      <c r="BG166" s="229">
        <v>120.44</v>
      </c>
    </row>
    <row r="167" spans="1:59" x14ac:dyDescent="0.3">
      <c r="A167" s="124">
        <v>4</v>
      </c>
      <c r="B167" s="41"/>
      <c r="C167" s="45" t="s">
        <v>13</v>
      </c>
      <c r="D167" s="124">
        <v>2437</v>
      </c>
      <c r="E167" s="41"/>
      <c r="F167" s="45" t="s">
        <v>13</v>
      </c>
      <c r="G167" s="124">
        <v>2522</v>
      </c>
      <c r="H167" s="124" t="str">
        <f t="shared" si="230"/>
        <v>-</v>
      </c>
      <c r="I167" s="124" t="str">
        <f t="shared" si="231"/>
        <v>-</v>
      </c>
      <c r="J167" s="124" t="e">
        <f>I167-H167</f>
        <v>#VALUE!</v>
      </c>
      <c r="K167" s="230">
        <v>79.650000000000006</v>
      </c>
      <c r="M167" s="124">
        <v>4</v>
      </c>
      <c r="N167" s="41"/>
      <c r="O167" s="45" t="s">
        <v>13</v>
      </c>
      <c r="P167" s="124">
        <v>2437</v>
      </c>
      <c r="Q167" s="41"/>
      <c r="R167" s="45" t="s">
        <v>13</v>
      </c>
      <c r="S167" s="124">
        <v>2522</v>
      </c>
      <c r="T167" s="124" t="str">
        <f t="shared" si="233"/>
        <v>-</v>
      </c>
      <c r="U167" s="124" t="str">
        <f t="shared" si="234"/>
        <v>-</v>
      </c>
      <c r="V167" s="124" t="e">
        <f>U167-T167</f>
        <v>#VALUE!</v>
      </c>
      <c r="W167" s="230">
        <v>79.650000000000006</v>
      </c>
      <c r="Y167" s="124">
        <v>4</v>
      </c>
      <c r="Z167" s="41"/>
      <c r="AA167" s="45" t="s">
        <v>13</v>
      </c>
      <c r="AB167" s="124">
        <v>2437</v>
      </c>
      <c r="AC167" s="41"/>
      <c r="AD167" s="45" t="s">
        <v>13</v>
      </c>
      <c r="AE167" s="124">
        <v>2522</v>
      </c>
      <c r="AF167" s="124" t="str">
        <f t="shared" si="236"/>
        <v>-</v>
      </c>
      <c r="AG167" s="124" t="str">
        <f t="shared" si="237"/>
        <v>-</v>
      </c>
      <c r="AH167" s="124" t="e">
        <f>AG167-AF167</f>
        <v>#VALUE!</v>
      </c>
      <c r="AI167" s="230">
        <v>79.650000000000006</v>
      </c>
      <c r="AK167" s="124">
        <v>4</v>
      </c>
      <c r="AL167" s="41"/>
      <c r="AM167" s="45" t="s">
        <v>13</v>
      </c>
      <c r="AN167" s="124">
        <v>2437</v>
      </c>
      <c r="AO167" s="41"/>
      <c r="AP167" s="45" t="s">
        <v>13</v>
      </c>
      <c r="AQ167" s="124">
        <v>2522</v>
      </c>
      <c r="AR167" s="124" t="str">
        <f t="shared" si="239"/>
        <v>-</v>
      </c>
      <c r="AS167" s="124" t="str">
        <f t="shared" si="240"/>
        <v>-</v>
      </c>
      <c r="AT167" s="124" t="e">
        <f>AS167-AR167</f>
        <v>#VALUE!</v>
      </c>
      <c r="AU167" s="230">
        <v>79.650000000000006</v>
      </c>
      <c r="AW167" s="124">
        <v>4</v>
      </c>
      <c r="AX167" s="41"/>
      <c r="AY167" s="45" t="s">
        <v>13</v>
      </c>
      <c r="AZ167" s="124">
        <v>2437</v>
      </c>
      <c r="BA167" s="41"/>
      <c r="BB167" s="45" t="s">
        <v>13</v>
      </c>
      <c r="BC167" s="124">
        <v>2522</v>
      </c>
      <c r="BD167" s="124" t="str">
        <f t="shared" si="242"/>
        <v>-</v>
      </c>
      <c r="BE167" s="124" t="str">
        <f t="shared" si="243"/>
        <v>-</v>
      </c>
      <c r="BF167" s="124" t="e">
        <f>BE167-BD167</f>
        <v>#VALUE!</v>
      </c>
      <c r="BG167" s="230">
        <v>79.650000000000006</v>
      </c>
    </row>
    <row r="168" spans="1:59" x14ac:dyDescent="0.3">
      <c r="A168" s="62">
        <v>5</v>
      </c>
      <c r="B168" s="42"/>
      <c r="C168" s="44" t="s">
        <v>13</v>
      </c>
      <c r="D168" s="62">
        <v>2519</v>
      </c>
      <c r="E168" s="42"/>
      <c r="F168" s="44" t="s">
        <v>13</v>
      </c>
      <c r="G168" s="62">
        <v>2596</v>
      </c>
      <c r="H168" s="124" t="str">
        <f t="shared" si="230"/>
        <v>-</v>
      </c>
      <c r="I168" s="124" t="str">
        <f t="shared" si="231"/>
        <v>-</v>
      </c>
      <c r="J168" s="124" t="e">
        <f t="shared" ref="J168:J169" si="245">I168-H168</f>
        <v>#VALUE!</v>
      </c>
      <c r="K168" s="230">
        <v>63.72</v>
      </c>
      <c r="M168" s="62">
        <v>5</v>
      </c>
      <c r="N168" s="42"/>
      <c r="O168" s="44" t="s">
        <v>13</v>
      </c>
      <c r="P168" s="62">
        <v>2519</v>
      </c>
      <c r="Q168" s="42"/>
      <c r="R168" s="44" t="s">
        <v>13</v>
      </c>
      <c r="S168" s="62">
        <v>2596</v>
      </c>
      <c r="T168" s="124" t="str">
        <f t="shared" si="233"/>
        <v>-</v>
      </c>
      <c r="U168" s="124" t="str">
        <f t="shared" si="234"/>
        <v>-</v>
      </c>
      <c r="V168" s="124" t="e">
        <f t="shared" ref="V168:V169" si="246">U168-T168</f>
        <v>#VALUE!</v>
      </c>
      <c r="W168" s="230">
        <v>63.72</v>
      </c>
      <c r="Y168" s="62">
        <v>5</v>
      </c>
      <c r="Z168" s="42"/>
      <c r="AA168" s="44" t="s">
        <v>13</v>
      </c>
      <c r="AB168" s="62">
        <v>2519</v>
      </c>
      <c r="AC168" s="42"/>
      <c r="AD168" s="44" t="s">
        <v>13</v>
      </c>
      <c r="AE168" s="62">
        <v>2596</v>
      </c>
      <c r="AF168" s="124" t="str">
        <f t="shared" si="236"/>
        <v>-</v>
      </c>
      <c r="AG168" s="124" t="str">
        <f t="shared" si="237"/>
        <v>-</v>
      </c>
      <c r="AH168" s="124" t="e">
        <f t="shared" ref="AH168:AH169" si="247">AG168-AF168</f>
        <v>#VALUE!</v>
      </c>
      <c r="AI168" s="230">
        <v>63.72</v>
      </c>
      <c r="AK168" s="62">
        <v>5</v>
      </c>
      <c r="AL168" s="42"/>
      <c r="AM168" s="44" t="s">
        <v>13</v>
      </c>
      <c r="AN168" s="62">
        <v>2519</v>
      </c>
      <c r="AO168" s="42"/>
      <c r="AP168" s="44" t="s">
        <v>13</v>
      </c>
      <c r="AQ168" s="62">
        <v>2596</v>
      </c>
      <c r="AR168" s="124" t="str">
        <f t="shared" si="239"/>
        <v>-</v>
      </c>
      <c r="AS168" s="124" t="str">
        <f t="shared" si="240"/>
        <v>-</v>
      </c>
      <c r="AT168" s="124" t="e">
        <f t="shared" ref="AT168:AT169" si="248">AS168-AR168</f>
        <v>#VALUE!</v>
      </c>
      <c r="AU168" s="230">
        <v>63.72</v>
      </c>
      <c r="AW168" s="62">
        <v>5</v>
      </c>
      <c r="AX168" s="42"/>
      <c r="AY168" s="44" t="s">
        <v>13</v>
      </c>
      <c r="AZ168" s="62">
        <v>2519</v>
      </c>
      <c r="BA168" s="42"/>
      <c r="BB168" s="44" t="s">
        <v>13</v>
      </c>
      <c r="BC168" s="62">
        <v>2596</v>
      </c>
      <c r="BD168" s="124" t="str">
        <f t="shared" si="242"/>
        <v>-</v>
      </c>
      <c r="BE168" s="124" t="str">
        <f t="shared" si="243"/>
        <v>-</v>
      </c>
      <c r="BF168" s="124" t="e">
        <f t="shared" ref="BF168:BF169" si="249">BE168-BD168</f>
        <v>#VALUE!</v>
      </c>
      <c r="BG168" s="230">
        <v>63.72</v>
      </c>
    </row>
    <row r="169" spans="1:59" x14ac:dyDescent="0.3">
      <c r="A169" s="124">
        <v>6</v>
      </c>
      <c r="B169" s="41"/>
      <c r="C169" s="45" t="s">
        <v>13</v>
      </c>
      <c r="D169" s="124">
        <v>2584</v>
      </c>
      <c r="E169" s="41"/>
      <c r="F169" s="45" t="s">
        <v>13</v>
      </c>
      <c r="G169" s="124">
        <v>2650</v>
      </c>
      <c r="H169" s="124" t="str">
        <f t="shared" si="230"/>
        <v>-</v>
      </c>
      <c r="I169" s="124" t="str">
        <f t="shared" si="231"/>
        <v>-</v>
      </c>
      <c r="J169" s="124" t="e">
        <f t="shared" si="245"/>
        <v>#VALUE!</v>
      </c>
      <c r="K169" s="230">
        <v>63.26</v>
      </c>
      <c r="M169" s="124">
        <v>6</v>
      </c>
      <c r="N169" s="41"/>
      <c r="O169" s="45" t="s">
        <v>13</v>
      </c>
      <c r="P169" s="124">
        <v>2584</v>
      </c>
      <c r="Q169" s="41"/>
      <c r="R169" s="45" t="s">
        <v>13</v>
      </c>
      <c r="S169" s="124">
        <v>2650</v>
      </c>
      <c r="T169" s="124" t="str">
        <f t="shared" si="233"/>
        <v>-</v>
      </c>
      <c r="U169" s="124" t="str">
        <f t="shared" si="234"/>
        <v>-</v>
      </c>
      <c r="V169" s="124" t="e">
        <f t="shared" si="246"/>
        <v>#VALUE!</v>
      </c>
      <c r="W169" s="230">
        <v>63.26</v>
      </c>
      <c r="Y169" s="124">
        <v>6</v>
      </c>
      <c r="Z169" s="41"/>
      <c r="AA169" s="45" t="s">
        <v>13</v>
      </c>
      <c r="AB169" s="124">
        <v>2584</v>
      </c>
      <c r="AC169" s="41"/>
      <c r="AD169" s="45" t="s">
        <v>13</v>
      </c>
      <c r="AE169" s="124">
        <v>2650</v>
      </c>
      <c r="AF169" s="124" t="str">
        <f t="shared" si="236"/>
        <v>-</v>
      </c>
      <c r="AG169" s="124" t="str">
        <f t="shared" si="237"/>
        <v>-</v>
      </c>
      <c r="AH169" s="124" t="e">
        <f t="shared" si="247"/>
        <v>#VALUE!</v>
      </c>
      <c r="AI169" s="230">
        <v>63.26</v>
      </c>
      <c r="AK169" s="124">
        <v>6</v>
      </c>
      <c r="AL169" s="41"/>
      <c r="AM169" s="45" t="s">
        <v>13</v>
      </c>
      <c r="AN169" s="124">
        <v>2584</v>
      </c>
      <c r="AO169" s="41"/>
      <c r="AP169" s="45" t="s">
        <v>13</v>
      </c>
      <c r="AQ169" s="124">
        <v>2650</v>
      </c>
      <c r="AR169" s="124" t="str">
        <f t="shared" si="239"/>
        <v>-</v>
      </c>
      <c r="AS169" s="124" t="str">
        <f t="shared" si="240"/>
        <v>-</v>
      </c>
      <c r="AT169" s="124" t="e">
        <f t="shared" si="248"/>
        <v>#VALUE!</v>
      </c>
      <c r="AU169" s="230">
        <v>63.26</v>
      </c>
      <c r="AW169" s="124">
        <v>6</v>
      </c>
      <c r="AX169" s="41"/>
      <c r="AY169" s="45" t="s">
        <v>13</v>
      </c>
      <c r="AZ169" s="124">
        <v>2584</v>
      </c>
      <c r="BA169" s="41"/>
      <c r="BB169" s="45" t="s">
        <v>13</v>
      </c>
      <c r="BC169" s="124">
        <v>2650</v>
      </c>
      <c r="BD169" s="124" t="str">
        <f t="shared" si="242"/>
        <v>-</v>
      </c>
      <c r="BE169" s="124" t="str">
        <f t="shared" si="243"/>
        <v>-</v>
      </c>
      <c r="BF169" s="124" t="e">
        <f t="shared" si="249"/>
        <v>#VALUE!</v>
      </c>
      <c r="BG169" s="230">
        <v>63.26</v>
      </c>
    </row>
    <row r="170" spans="1:59" x14ac:dyDescent="0.3">
      <c r="A170" s="124">
        <v>7</v>
      </c>
      <c r="B170" s="41"/>
      <c r="C170" s="45" t="s">
        <v>13</v>
      </c>
      <c r="D170" s="124">
        <v>2639</v>
      </c>
      <c r="E170" s="41"/>
      <c r="F170" s="45" t="s">
        <v>13</v>
      </c>
      <c r="G170" s="124">
        <v>2708</v>
      </c>
      <c r="H170" s="124" t="str">
        <f t="shared" si="230"/>
        <v>-</v>
      </c>
      <c r="I170" s="124" t="str">
        <f t="shared" si="231"/>
        <v>-</v>
      </c>
      <c r="J170" s="124" t="e">
        <f>I170-H170</f>
        <v>#VALUE!</v>
      </c>
      <c r="K170" s="230">
        <v>56.62</v>
      </c>
      <c r="M170" s="124">
        <v>7</v>
      </c>
      <c r="N170" s="41"/>
      <c r="O170" s="45" t="s">
        <v>13</v>
      </c>
      <c r="P170" s="124">
        <v>2639</v>
      </c>
      <c r="Q170" s="41"/>
      <c r="R170" s="45" t="s">
        <v>13</v>
      </c>
      <c r="S170" s="124">
        <v>2708</v>
      </c>
      <c r="T170" s="124" t="str">
        <f t="shared" si="233"/>
        <v>-</v>
      </c>
      <c r="U170" s="124" t="str">
        <f t="shared" si="234"/>
        <v>-</v>
      </c>
      <c r="V170" s="124" t="e">
        <f>U170-T170</f>
        <v>#VALUE!</v>
      </c>
      <c r="W170" s="230">
        <v>56.62</v>
      </c>
      <c r="Y170" s="124">
        <v>7</v>
      </c>
      <c r="Z170" s="41"/>
      <c r="AA170" s="45" t="s">
        <v>13</v>
      </c>
      <c r="AB170" s="124">
        <v>2639</v>
      </c>
      <c r="AC170" s="41"/>
      <c r="AD170" s="45" t="s">
        <v>13</v>
      </c>
      <c r="AE170" s="124">
        <v>2708</v>
      </c>
      <c r="AF170" s="124" t="str">
        <f t="shared" si="236"/>
        <v>-</v>
      </c>
      <c r="AG170" s="124" t="str">
        <f t="shared" si="237"/>
        <v>-</v>
      </c>
      <c r="AH170" s="124" t="e">
        <f>AG170-AF170</f>
        <v>#VALUE!</v>
      </c>
      <c r="AI170" s="230">
        <v>56.62</v>
      </c>
      <c r="AK170" s="124">
        <v>7</v>
      </c>
      <c r="AL170" s="41"/>
      <c r="AM170" s="45" t="s">
        <v>13</v>
      </c>
      <c r="AN170" s="124">
        <v>2639</v>
      </c>
      <c r="AO170" s="41"/>
      <c r="AP170" s="45" t="s">
        <v>13</v>
      </c>
      <c r="AQ170" s="124">
        <v>2708</v>
      </c>
      <c r="AR170" s="124" t="str">
        <f t="shared" si="239"/>
        <v>-</v>
      </c>
      <c r="AS170" s="124" t="str">
        <f t="shared" si="240"/>
        <v>-</v>
      </c>
      <c r="AT170" s="124" t="e">
        <f>AS170-AR170</f>
        <v>#VALUE!</v>
      </c>
      <c r="AU170" s="230">
        <v>56.62</v>
      </c>
      <c r="AW170" s="124">
        <v>7</v>
      </c>
      <c r="AX170" s="41"/>
      <c r="AY170" s="45" t="s">
        <v>13</v>
      </c>
      <c r="AZ170" s="124">
        <v>2639</v>
      </c>
      <c r="BA170" s="41"/>
      <c r="BB170" s="45" t="s">
        <v>13</v>
      </c>
      <c r="BC170" s="124">
        <v>2708</v>
      </c>
      <c r="BD170" s="124" t="str">
        <f t="shared" si="242"/>
        <v>-</v>
      </c>
      <c r="BE170" s="124" t="str">
        <f t="shared" si="243"/>
        <v>-</v>
      </c>
      <c r="BF170" s="124" t="e">
        <f>BE170-BD170</f>
        <v>#VALUE!</v>
      </c>
      <c r="BG170" s="230">
        <v>56.62</v>
      </c>
    </row>
    <row r="171" spans="1:59" x14ac:dyDescent="0.3">
      <c r="A171" s="62">
        <v>8</v>
      </c>
      <c r="B171" s="42"/>
      <c r="C171" s="44" t="s">
        <v>13</v>
      </c>
      <c r="D171" s="62">
        <v>2674</v>
      </c>
      <c r="E171" s="42"/>
      <c r="F171" s="44" t="s">
        <v>13</v>
      </c>
      <c r="G171" s="62">
        <v>2718</v>
      </c>
      <c r="H171" s="124" t="str">
        <f>C171</f>
        <v>-</v>
      </c>
      <c r="I171" s="124" t="str">
        <f>F171</f>
        <v>-</v>
      </c>
      <c r="J171" s="124" t="e">
        <f t="shared" ref="J171" si="250">I171-H171</f>
        <v>#VALUE!</v>
      </c>
      <c r="K171" s="230">
        <v>30.23</v>
      </c>
      <c r="M171" s="62">
        <v>8</v>
      </c>
      <c r="N171" s="42"/>
      <c r="O171" s="44" t="s">
        <v>13</v>
      </c>
      <c r="P171" s="62">
        <v>2674</v>
      </c>
      <c r="Q171" s="42"/>
      <c r="R171" s="44" t="s">
        <v>13</v>
      </c>
      <c r="S171" s="62">
        <v>2718</v>
      </c>
      <c r="T171" s="124" t="str">
        <f>O171</f>
        <v>-</v>
      </c>
      <c r="U171" s="124" t="str">
        <f>R171</f>
        <v>-</v>
      </c>
      <c r="V171" s="124" t="e">
        <f t="shared" ref="V171" si="251">U171-T171</f>
        <v>#VALUE!</v>
      </c>
      <c r="W171" s="230">
        <v>30.23</v>
      </c>
      <c r="Y171" s="62">
        <v>8</v>
      </c>
      <c r="Z171" s="42"/>
      <c r="AA171" s="44" t="s">
        <v>13</v>
      </c>
      <c r="AB171" s="62">
        <v>2674</v>
      </c>
      <c r="AC171" s="42"/>
      <c r="AD171" s="44" t="s">
        <v>13</v>
      </c>
      <c r="AE171" s="62">
        <v>2718</v>
      </c>
      <c r="AF171" s="124" t="str">
        <f>AA171</f>
        <v>-</v>
      </c>
      <c r="AG171" s="124" t="str">
        <f>AD171</f>
        <v>-</v>
      </c>
      <c r="AH171" s="124" t="e">
        <f t="shared" ref="AH171" si="252">AG171-AF171</f>
        <v>#VALUE!</v>
      </c>
      <c r="AI171" s="230">
        <v>30.23</v>
      </c>
      <c r="AK171" s="62">
        <v>8</v>
      </c>
      <c r="AL171" s="42"/>
      <c r="AM171" s="44" t="s">
        <v>13</v>
      </c>
      <c r="AN171" s="62">
        <v>2674</v>
      </c>
      <c r="AO171" s="42"/>
      <c r="AP171" s="44" t="s">
        <v>13</v>
      </c>
      <c r="AQ171" s="62">
        <v>2718</v>
      </c>
      <c r="AR171" s="124" t="str">
        <f>AM171</f>
        <v>-</v>
      </c>
      <c r="AS171" s="124" t="str">
        <f>AP171</f>
        <v>-</v>
      </c>
      <c r="AT171" s="124" t="e">
        <f t="shared" ref="AT171" si="253">AS171-AR171</f>
        <v>#VALUE!</v>
      </c>
      <c r="AU171" s="230">
        <v>30.23</v>
      </c>
      <c r="AW171" s="62">
        <v>8</v>
      </c>
      <c r="AX171" s="42"/>
      <c r="AY171" s="44" t="s">
        <v>13</v>
      </c>
      <c r="AZ171" s="62">
        <v>2674</v>
      </c>
      <c r="BA171" s="42"/>
      <c r="BB171" s="44" t="s">
        <v>13</v>
      </c>
      <c r="BC171" s="62">
        <v>2718</v>
      </c>
      <c r="BD171" s="124" t="str">
        <f>AY171</f>
        <v>-</v>
      </c>
      <c r="BE171" s="124" t="str">
        <f>BB171</f>
        <v>-</v>
      </c>
      <c r="BF171" s="124" t="e">
        <f t="shared" ref="BF171" si="254">BE171-BD171</f>
        <v>#VALUE!</v>
      </c>
      <c r="BG171" s="230">
        <v>30.23</v>
      </c>
    </row>
  </sheetData>
  <sheetProtection password="D812" sheet="1" objects="1" scenarios="1"/>
  <mergeCells count="400">
    <mergeCell ref="AX163:AZ163"/>
    <mergeCell ref="BA163:BC163"/>
    <mergeCell ref="BD163:BG163"/>
    <mergeCell ref="Z163:AB163"/>
    <mergeCell ref="AC163:AE163"/>
    <mergeCell ref="AF163:AI163"/>
    <mergeCell ref="AL163:AN163"/>
    <mergeCell ref="AO163:AQ163"/>
    <mergeCell ref="AR163:AU163"/>
    <mergeCell ref="B163:D163"/>
    <mergeCell ref="E163:G163"/>
    <mergeCell ref="H163:K163"/>
    <mergeCell ref="N163:P163"/>
    <mergeCell ref="Q163:S163"/>
    <mergeCell ref="T163:W163"/>
    <mergeCell ref="AX151:AZ151"/>
    <mergeCell ref="BA151:BC151"/>
    <mergeCell ref="BD151:BG151"/>
    <mergeCell ref="B162:K162"/>
    <mergeCell ref="N162:W162"/>
    <mergeCell ref="Z162:AI162"/>
    <mergeCell ref="AL162:AU162"/>
    <mergeCell ref="AX162:BG162"/>
    <mergeCell ref="Z151:AB151"/>
    <mergeCell ref="AC151:AE151"/>
    <mergeCell ref="AF151:AI151"/>
    <mergeCell ref="AL151:AN151"/>
    <mergeCell ref="AO151:AQ151"/>
    <mergeCell ref="AR151:AU151"/>
    <mergeCell ref="B151:D151"/>
    <mergeCell ref="E151:G151"/>
    <mergeCell ref="H151:K151"/>
    <mergeCell ref="N151:P151"/>
    <mergeCell ref="Q151:S151"/>
    <mergeCell ref="T151:W151"/>
    <mergeCell ref="AX141:AZ141"/>
    <mergeCell ref="BA141:BC141"/>
    <mergeCell ref="BD141:BG141"/>
    <mergeCell ref="B150:K150"/>
    <mergeCell ref="N150:W150"/>
    <mergeCell ref="Z150:AI150"/>
    <mergeCell ref="AL150:AU150"/>
    <mergeCell ref="AX150:BG150"/>
    <mergeCell ref="Z141:AB141"/>
    <mergeCell ref="AC141:AE141"/>
    <mergeCell ref="AF141:AI141"/>
    <mergeCell ref="AL141:AN141"/>
    <mergeCell ref="AO141:AQ141"/>
    <mergeCell ref="AR141:AU141"/>
    <mergeCell ref="B141:D141"/>
    <mergeCell ref="E141:G141"/>
    <mergeCell ref="H141:K141"/>
    <mergeCell ref="N141:P141"/>
    <mergeCell ref="Q141:S141"/>
    <mergeCell ref="T141:W141"/>
    <mergeCell ref="AX128:AZ128"/>
    <mergeCell ref="BA128:BC128"/>
    <mergeCell ref="BD128:BG128"/>
    <mergeCell ref="B140:K140"/>
    <mergeCell ref="N140:W140"/>
    <mergeCell ref="Z140:AI140"/>
    <mergeCell ref="AL140:AU140"/>
    <mergeCell ref="AX140:BG140"/>
    <mergeCell ref="Z128:AB128"/>
    <mergeCell ref="AC128:AE128"/>
    <mergeCell ref="AF128:AI128"/>
    <mergeCell ref="AL128:AN128"/>
    <mergeCell ref="AO128:AQ128"/>
    <mergeCell ref="AR128:AU128"/>
    <mergeCell ref="B128:D128"/>
    <mergeCell ref="E128:G128"/>
    <mergeCell ref="H128:K128"/>
    <mergeCell ref="N128:P128"/>
    <mergeCell ref="Q128:S128"/>
    <mergeCell ref="T128:W128"/>
    <mergeCell ref="B127:K127"/>
    <mergeCell ref="N127:W127"/>
    <mergeCell ref="Z127:AI127"/>
    <mergeCell ref="AL127:AU127"/>
    <mergeCell ref="AX127:BG127"/>
    <mergeCell ref="T122:W122"/>
    <mergeCell ref="Z122:AB122"/>
    <mergeCell ref="AC122:AE122"/>
    <mergeCell ref="AF122:AI122"/>
    <mergeCell ref="AL122:AN122"/>
    <mergeCell ref="AO122:AQ122"/>
    <mergeCell ref="B122:D122"/>
    <mergeCell ref="E122:G122"/>
    <mergeCell ref="H122:K122"/>
    <mergeCell ref="N122:P122"/>
    <mergeCell ref="Q122:S122"/>
    <mergeCell ref="AR122:AU122"/>
    <mergeCell ref="AX122:AZ122"/>
    <mergeCell ref="BA122:BC122"/>
    <mergeCell ref="BD122:BG122"/>
    <mergeCell ref="F120:H120"/>
    <mergeCell ref="R120:T120"/>
    <mergeCell ref="AD120:AF120"/>
    <mergeCell ref="AP120:AR120"/>
    <mergeCell ref="BB120:BD120"/>
    <mergeCell ref="B121:K121"/>
    <mergeCell ref="N121:W121"/>
    <mergeCell ref="Z121:AI121"/>
    <mergeCell ref="AL121:AU121"/>
    <mergeCell ref="AX121:BG121"/>
    <mergeCell ref="AK118:AN118"/>
    <mergeCell ref="AP118:AR118"/>
    <mergeCell ref="AW118:AZ118"/>
    <mergeCell ref="BB118:BD118"/>
    <mergeCell ref="A119:D119"/>
    <mergeCell ref="F119:H119"/>
    <mergeCell ref="M119:P119"/>
    <mergeCell ref="R119:T119"/>
    <mergeCell ref="Y119:AB119"/>
    <mergeCell ref="AD119:AF119"/>
    <mergeCell ref="A118:D118"/>
    <mergeCell ref="F118:H118"/>
    <mergeCell ref="M118:P118"/>
    <mergeCell ref="R118:T118"/>
    <mergeCell ref="Y118:AB118"/>
    <mergeCell ref="AD118:AF118"/>
    <mergeCell ref="AK119:AN119"/>
    <mergeCell ref="AP119:AR119"/>
    <mergeCell ref="AW119:AZ119"/>
    <mergeCell ref="BB119:BD119"/>
    <mergeCell ref="AX108:AZ108"/>
    <mergeCell ref="BA108:BC108"/>
    <mergeCell ref="BD108:BG108"/>
    <mergeCell ref="A117:B117"/>
    <mergeCell ref="M117:N117"/>
    <mergeCell ref="Y117:Z117"/>
    <mergeCell ref="AK117:AL117"/>
    <mergeCell ref="AW117:AX117"/>
    <mergeCell ref="Z108:AB108"/>
    <mergeCell ref="AC108:AE108"/>
    <mergeCell ref="AF108:AI108"/>
    <mergeCell ref="AL108:AN108"/>
    <mergeCell ref="AO108:AQ108"/>
    <mergeCell ref="AR108:AU108"/>
    <mergeCell ref="B108:D108"/>
    <mergeCell ref="E108:G108"/>
    <mergeCell ref="H108:K108"/>
    <mergeCell ref="N108:P108"/>
    <mergeCell ref="Q108:S108"/>
    <mergeCell ref="T108:W108"/>
    <mergeCell ref="AX96:AZ96"/>
    <mergeCell ref="BA96:BC96"/>
    <mergeCell ref="BD96:BG96"/>
    <mergeCell ref="B107:K107"/>
    <mergeCell ref="N107:W107"/>
    <mergeCell ref="Z107:AI107"/>
    <mergeCell ref="AL107:AU107"/>
    <mergeCell ref="AX107:BG107"/>
    <mergeCell ref="Z96:AB96"/>
    <mergeCell ref="AC96:AE96"/>
    <mergeCell ref="AF96:AI96"/>
    <mergeCell ref="AL96:AN96"/>
    <mergeCell ref="AO96:AQ96"/>
    <mergeCell ref="AR96:AU96"/>
    <mergeCell ref="B96:D96"/>
    <mergeCell ref="E96:G96"/>
    <mergeCell ref="H96:K96"/>
    <mergeCell ref="N96:P96"/>
    <mergeCell ref="Q96:S96"/>
    <mergeCell ref="T96:W96"/>
    <mergeCell ref="AX86:AZ86"/>
    <mergeCell ref="BA86:BC86"/>
    <mergeCell ref="BD86:BG86"/>
    <mergeCell ref="B95:K95"/>
    <mergeCell ref="N95:W95"/>
    <mergeCell ref="Z95:AI95"/>
    <mergeCell ref="AL95:AU95"/>
    <mergeCell ref="AX95:BG95"/>
    <mergeCell ref="Z86:AB86"/>
    <mergeCell ref="AC86:AE86"/>
    <mergeCell ref="AF86:AI86"/>
    <mergeCell ref="AL86:AN86"/>
    <mergeCell ref="AO86:AQ86"/>
    <mergeCell ref="AR86:AU86"/>
    <mergeCell ref="B86:D86"/>
    <mergeCell ref="E86:G86"/>
    <mergeCell ref="H86:K86"/>
    <mergeCell ref="N86:P86"/>
    <mergeCell ref="Q86:S86"/>
    <mergeCell ref="T86:W86"/>
    <mergeCell ref="AX73:AZ73"/>
    <mergeCell ref="BA73:BC73"/>
    <mergeCell ref="BD73:BG73"/>
    <mergeCell ref="B85:K85"/>
    <mergeCell ref="N85:W85"/>
    <mergeCell ref="Z85:AI85"/>
    <mergeCell ref="AL85:AU85"/>
    <mergeCell ref="AX85:BG85"/>
    <mergeCell ref="Z73:AB73"/>
    <mergeCell ref="AC73:AE73"/>
    <mergeCell ref="AF73:AI73"/>
    <mergeCell ref="AL73:AN73"/>
    <mergeCell ref="AO73:AQ73"/>
    <mergeCell ref="AR73:AU73"/>
    <mergeCell ref="B73:D73"/>
    <mergeCell ref="E73:G73"/>
    <mergeCell ref="H73:K73"/>
    <mergeCell ref="N73:P73"/>
    <mergeCell ref="Q73:S73"/>
    <mergeCell ref="T73:W73"/>
    <mergeCell ref="B72:K72"/>
    <mergeCell ref="N72:W72"/>
    <mergeCell ref="Z72:AI72"/>
    <mergeCell ref="AL72:AU72"/>
    <mergeCell ref="AX72:BG72"/>
    <mergeCell ref="T67:W67"/>
    <mergeCell ref="Z67:AB67"/>
    <mergeCell ref="AC67:AE67"/>
    <mergeCell ref="AF67:AI67"/>
    <mergeCell ref="AL67:AN67"/>
    <mergeCell ref="AO67:AQ67"/>
    <mergeCell ref="B67:D67"/>
    <mergeCell ref="E67:G67"/>
    <mergeCell ref="H67:K67"/>
    <mergeCell ref="N67:P67"/>
    <mergeCell ref="Q67:S67"/>
    <mergeCell ref="AR67:AU67"/>
    <mergeCell ref="AX67:AZ67"/>
    <mergeCell ref="BA67:BC67"/>
    <mergeCell ref="BD67:BG67"/>
    <mergeCell ref="F65:H65"/>
    <mergeCell ref="R65:T65"/>
    <mergeCell ref="AD65:AF65"/>
    <mergeCell ref="AP65:AR65"/>
    <mergeCell ref="BB65:BD65"/>
    <mergeCell ref="B66:K66"/>
    <mergeCell ref="N66:W66"/>
    <mergeCell ref="Z66:AI66"/>
    <mergeCell ref="AL66:AU66"/>
    <mergeCell ref="AX66:BG66"/>
    <mergeCell ref="AK63:AN63"/>
    <mergeCell ref="AP63:AR63"/>
    <mergeCell ref="AW63:AZ63"/>
    <mergeCell ref="BB63:BD63"/>
    <mergeCell ref="A64:D64"/>
    <mergeCell ref="F64:H64"/>
    <mergeCell ref="M64:P64"/>
    <mergeCell ref="R64:T64"/>
    <mergeCell ref="Y64:AB64"/>
    <mergeCell ref="AD64:AF64"/>
    <mergeCell ref="A63:D63"/>
    <mergeCell ref="F63:H63"/>
    <mergeCell ref="M63:P63"/>
    <mergeCell ref="R63:T63"/>
    <mergeCell ref="Y63:AB63"/>
    <mergeCell ref="AD63:AF63"/>
    <mergeCell ref="AK64:AN64"/>
    <mergeCell ref="AP64:AR64"/>
    <mergeCell ref="AW64:AZ64"/>
    <mergeCell ref="BB64:BD64"/>
    <mergeCell ref="AX53:AZ53"/>
    <mergeCell ref="BA53:BC53"/>
    <mergeCell ref="BD53:BG53"/>
    <mergeCell ref="A62:B62"/>
    <mergeCell ref="M62:N62"/>
    <mergeCell ref="Y62:Z62"/>
    <mergeCell ref="AK62:AL62"/>
    <mergeCell ref="AW62:AX62"/>
    <mergeCell ref="Z53:AB53"/>
    <mergeCell ref="AC53:AE53"/>
    <mergeCell ref="AF53:AI53"/>
    <mergeCell ref="AL53:AN53"/>
    <mergeCell ref="AO53:AQ53"/>
    <mergeCell ref="AR53:AU53"/>
    <mergeCell ref="B53:D53"/>
    <mergeCell ref="E53:G53"/>
    <mergeCell ref="H53:K53"/>
    <mergeCell ref="N53:P53"/>
    <mergeCell ref="Q53:S53"/>
    <mergeCell ref="T53:W53"/>
    <mergeCell ref="AX41:AZ41"/>
    <mergeCell ref="BA41:BC41"/>
    <mergeCell ref="BD41:BG41"/>
    <mergeCell ref="B52:K52"/>
    <mergeCell ref="N52:W52"/>
    <mergeCell ref="Z52:AI52"/>
    <mergeCell ref="AL52:AU52"/>
    <mergeCell ref="AX52:BG52"/>
    <mergeCell ref="Z41:AB41"/>
    <mergeCell ref="AC41:AE41"/>
    <mergeCell ref="AF41:AI41"/>
    <mergeCell ref="AL41:AN41"/>
    <mergeCell ref="AO41:AQ41"/>
    <mergeCell ref="AR41:AU41"/>
    <mergeCell ref="B41:D41"/>
    <mergeCell ref="E41:G41"/>
    <mergeCell ref="H41:K41"/>
    <mergeCell ref="N41:P41"/>
    <mergeCell ref="Q41:S41"/>
    <mergeCell ref="T41:W41"/>
    <mergeCell ref="AX31:AZ31"/>
    <mergeCell ref="BA31:BC31"/>
    <mergeCell ref="BD31:BG31"/>
    <mergeCell ref="B40:K40"/>
    <mergeCell ref="N40:W40"/>
    <mergeCell ref="Z40:AI40"/>
    <mergeCell ref="AL40:AU40"/>
    <mergeCell ref="AX40:BG40"/>
    <mergeCell ref="Z31:AB31"/>
    <mergeCell ref="AC31:AE31"/>
    <mergeCell ref="AF31:AI31"/>
    <mergeCell ref="AL31:AN31"/>
    <mergeCell ref="AO31:AQ31"/>
    <mergeCell ref="AR31:AU31"/>
    <mergeCell ref="B31:D31"/>
    <mergeCell ref="E31:G31"/>
    <mergeCell ref="H31:K31"/>
    <mergeCell ref="N31:P31"/>
    <mergeCell ref="Q31:S31"/>
    <mergeCell ref="T31:W31"/>
    <mergeCell ref="AX18:AZ18"/>
    <mergeCell ref="BA18:BC18"/>
    <mergeCell ref="BD18:BG18"/>
    <mergeCell ref="B30:K30"/>
    <mergeCell ref="N30:W30"/>
    <mergeCell ref="Z30:AI30"/>
    <mergeCell ref="AL30:AU30"/>
    <mergeCell ref="AX30:BG30"/>
    <mergeCell ref="Z18:AB18"/>
    <mergeCell ref="AC18:AE18"/>
    <mergeCell ref="AF18:AI18"/>
    <mergeCell ref="AL18:AN18"/>
    <mergeCell ref="AO18:AQ18"/>
    <mergeCell ref="AR18:AU18"/>
    <mergeCell ref="B18:D18"/>
    <mergeCell ref="E18:G18"/>
    <mergeCell ref="H18:K18"/>
    <mergeCell ref="N18:P18"/>
    <mergeCell ref="Q18:S18"/>
    <mergeCell ref="T18:W18"/>
    <mergeCell ref="B17:K17"/>
    <mergeCell ref="N17:W17"/>
    <mergeCell ref="Z17:AI17"/>
    <mergeCell ref="AL17:AU17"/>
    <mergeCell ref="AX17:BG17"/>
    <mergeCell ref="T12:W12"/>
    <mergeCell ref="Z12:AB12"/>
    <mergeCell ref="AC12:AE12"/>
    <mergeCell ref="AF12:AI12"/>
    <mergeCell ref="AL12:AN12"/>
    <mergeCell ref="AO12:AQ12"/>
    <mergeCell ref="B12:D12"/>
    <mergeCell ref="E12:G12"/>
    <mergeCell ref="H12:K12"/>
    <mergeCell ref="N12:P12"/>
    <mergeCell ref="Q12:S12"/>
    <mergeCell ref="AR12:AU12"/>
    <mergeCell ref="AX12:AZ12"/>
    <mergeCell ref="BA12:BC12"/>
    <mergeCell ref="BD12:BG12"/>
    <mergeCell ref="F10:H10"/>
    <mergeCell ref="R10:T10"/>
    <mergeCell ref="AD10:AF10"/>
    <mergeCell ref="AP10:AR10"/>
    <mergeCell ref="BB10:BD10"/>
    <mergeCell ref="B11:K11"/>
    <mergeCell ref="N11:W11"/>
    <mergeCell ref="Z11:AI11"/>
    <mergeCell ref="AL11:AU11"/>
    <mergeCell ref="AX11:BG11"/>
    <mergeCell ref="BB8:BD8"/>
    <mergeCell ref="A9:D9"/>
    <mergeCell ref="F9:H9"/>
    <mergeCell ref="M9:P9"/>
    <mergeCell ref="R9:T9"/>
    <mergeCell ref="Y9:AB9"/>
    <mergeCell ref="AD9:AF9"/>
    <mergeCell ref="A8:D8"/>
    <mergeCell ref="F8:H8"/>
    <mergeCell ref="M8:P8"/>
    <mergeCell ref="R8:T8"/>
    <mergeCell ref="Y8:AB8"/>
    <mergeCell ref="AD8:AF8"/>
    <mergeCell ref="AK9:AN9"/>
    <mergeCell ref="AP9:AR9"/>
    <mergeCell ref="AW9:AZ9"/>
    <mergeCell ref="BB9:BD9"/>
    <mergeCell ref="AW6:AZ6"/>
    <mergeCell ref="A7:B7"/>
    <mergeCell ref="M7:N7"/>
    <mergeCell ref="Y7:Z7"/>
    <mergeCell ref="AK7:AL7"/>
    <mergeCell ref="AW7:AX7"/>
    <mergeCell ref="AK8:AN8"/>
    <mergeCell ref="AP8:AR8"/>
    <mergeCell ref="AW8:AZ8"/>
    <mergeCell ref="B1:K1"/>
    <mergeCell ref="B2:K2"/>
    <mergeCell ref="B3:K3"/>
    <mergeCell ref="B4:K4"/>
    <mergeCell ref="A5:K5"/>
    <mergeCell ref="A6:D6"/>
    <mergeCell ref="M6:P6"/>
    <mergeCell ref="Y6:AB6"/>
    <mergeCell ref="AK6:AN6"/>
  </mergeCells>
  <conditionalFormatting sqref="J143">
    <cfRule type="cellIs" dxfId="1274" priority="680" operator="lessThan">
      <formula>K143</formula>
    </cfRule>
    <cfRule type="cellIs" dxfId="1273" priority="681" operator="greaterThanOrEqual">
      <formula>K143</formula>
    </cfRule>
  </conditionalFormatting>
  <conditionalFormatting sqref="J144:J149">
    <cfRule type="cellIs" dxfId="1272" priority="678" operator="lessThan">
      <formula>K144</formula>
    </cfRule>
    <cfRule type="cellIs" dxfId="1271" priority="679" operator="greaterThanOrEqual">
      <formula>K144</formula>
    </cfRule>
  </conditionalFormatting>
  <conditionalFormatting sqref="C130:C139 F130:F139 J131:J139">
    <cfRule type="cellIs" dxfId="1270" priority="689" operator="lessThan">
      <formula>D130</formula>
    </cfRule>
    <cfRule type="cellIs" dxfId="1269" priority="690" operator="greaterThanOrEqual">
      <formula>D130</formula>
    </cfRule>
  </conditionalFormatting>
  <conditionalFormatting sqref="J130">
    <cfRule type="cellIs" dxfId="1268" priority="687" operator="lessThan">
      <formula>K130</formula>
    </cfRule>
    <cfRule type="cellIs" dxfId="1267" priority="688" operator="greaterThanOrEqual">
      <formula>K130</formula>
    </cfRule>
  </conditionalFormatting>
  <conditionalFormatting sqref="C130:C139 F130:F139">
    <cfRule type="cellIs" dxfId="1266" priority="686" operator="equal">
      <formula>"-"</formula>
    </cfRule>
  </conditionalFormatting>
  <conditionalFormatting sqref="C165:C171">
    <cfRule type="cellIs" dxfId="1265" priority="666" operator="lessThan">
      <formula>D165</formula>
    </cfRule>
    <cfRule type="cellIs" dxfId="1264" priority="667" operator="greaterThanOrEqual">
      <formula>D165</formula>
    </cfRule>
  </conditionalFormatting>
  <conditionalFormatting sqref="F165:F171">
    <cfRule type="cellIs" dxfId="1263" priority="664" operator="lessThan">
      <formula>G165</formula>
    </cfRule>
    <cfRule type="cellIs" dxfId="1262" priority="665" operator="greaterThanOrEqual">
      <formula>G165</formula>
    </cfRule>
  </conditionalFormatting>
  <conditionalFormatting sqref="J165">
    <cfRule type="cellIs" dxfId="1261" priority="662" operator="lessThan">
      <formula>K165</formula>
    </cfRule>
    <cfRule type="cellIs" dxfId="1260" priority="663" operator="greaterThanOrEqual">
      <formula>K165</formula>
    </cfRule>
  </conditionalFormatting>
  <conditionalFormatting sqref="J166:J171">
    <cfRule type="cellIs" dxfId="1259" priority="660" operator="lessThan">
      <formula>K166</formula>
    </cfRule>
    <cfRule type="cellIs" dxfId="1258" priority="661" operator="greaterThanOrEqual">
      <formula>K166</formula>
    </cfRule>
  </conditionalFormatting>
  <conditionalFormatting sqref="C165:C171 F165:F171">
    <cfRule type="cellIs" dxfId="1257" priority="659" operator="equal">
      <formula>"-"</formula>
    </cfRule>
  </conditionalFormatting>
  <conditionalFormatting sqref="C143:C149">
    <cfRule type="cellIs" dxfId="1256" priority="684" operator="lessThan">
      <formula>D143</formula>
    </cfRule>
    <cfRule type="cellIs" dxfId="1255" priority="685" operator="greaterThanOrEqual">
      <formula>D143</formula>
    </cfRule>
  </conditionalFormatting>
  <conditionalFormatting sqref="F143:F149">
    <cfRule type="cellIs" dxfId="1254" priority="682" operator="lessThan">
      <formula>G143</formula>
    </cfRule>
    <cfRule type="cellIs" dxfId="1253" priority="683" operator="greaterThanOrEqual">
      <formula>G143</formula>
    </cfRule>
  </conditionalFormatting>
  <conditionalFormatting sqref="C143:C149 F143:F149">
    <cfRule type="cellIs" dxfId="1252" priority="677" operator="equal">
      <formula>"-"</formula>
    </cfRule>
  </conditionalFormatting>
  <conditionalFormatting sqref="C153:C160">
    <cfRule type="cellIs" dxfId="1251" priority="675" operator="lessThan">
      <formula>D153</formula>
    </cfRule>
    <cfRule type="cellIs" dxfId="1250" priority="676" operator="greaterThanOrEqual">
      <formula>D153</formula>
    </cfRule>
  </conditionalFormatting>
  <conditionalFormatting sqref="F153:F160">
    <cfRule type="cellIs" dxfId="1249" priority="673" operator="lessThan">
      <formula>G153</formula>
    </cfRule>
    <cfRule type="cellIs" dxfId="1248" priority="674" operator="greaterThanOrEqual">
      <formula>G153</formula>
    </cfRule>
  </conditionalFormatting>
  <conditionalFormatting sqref="J153">
    <cfRule type="cellIs" dxfId="1247" priority="671" operator="lessThan">
      <formula>K153</formula>
    </cfRule>
    <cfRule type="cellIs" dxfId="1246" priority="672" operator="greaterThanOrEqual">
      <formula>K153</formula>
    </cfRule>
  </conditionalFormatting>
  <conditionalFormatting sqref="J154:J161">
    <cfRule type="cellIs" dxfId="1245" priority="669" operator="lessThan">
      <formula>K154</formula>
    </cfRule>
    <cfRule type="cellIs" dxfId="1244" priority="670" operator="greaterThanOrEqual">
      <formula>K154</formula>
    </cfRule>
  </conditionalFormatting>
  <conditionalFormatting sqref="C153:C160 F153:F160">
    <cfRule type="cellIs" dxfId="1243" priority="668" operator="equal">
      <formula>"-"</formula>
    </cfRule>
  </conditionalFormatting>
  <conditionalFormatting sqref="C124:C126">
    <cfRule type="cellIs" dxfId="1242" priority="657" operator="lessThan">
      <formula>D124</formula>
    </cfRule>
    <cfRule type="cellIs" dxfId="1241" priority="658" operator="greaterThanOrEqual">
      <formula>D124</formula>
    </cfRule>
  </conditionalFormatting>
  <conditionalFormatting sqref="F124:F126">
    <cfRule type="cellIs" dxfId="1240" priority="655" operator="lessThan">
      <formula>G124</formula>
    </cfRule>
    <cfRule type="cellIs" dxfId="1239" priority="656" operator="greaterThanOrEqual">
      <formula>G124</formula>
    </cfRule>
  </conditionalFormatting>
  <conditionalFormatting sqref="J124">
    <cfRule type="cellIs" dxfId="1238" priority="653" operator="lessThan">
      <formula>K124</formula>
    </cfRule>
    <cfRule type="cellIs" dxfId="1237" priority="654" operator="greaterThanOrEqual">
      <formula>K124</formula>
    </cfRule>
  </conditionalFormatting>
  <conditionalFormatting sqref="J125:J126">
    <cfRule type="cellIs" dxfId="1236" priority="651" operator="lessThan">
      <formula>K125</formula>
    </cfRule>
    <cfRule type="cellIs" dxfId="1235" priority="652" operator="greaterThanOrEqual">
      <formula>K125</formula>
    </cfRule>
  </conditionalFormatting>
  <conditionalFormatting sqref="C124:C126 F124:F126">
    <cfRule type="cellIs" dxfId="1234" priority="650" operator="equal">
      <formula>"-"</formula>
    </cfRule>
  </conditionalFormatting>
  <conditionalFormatting sqref="J88">
    <cfRule type="cellIs" dxfId="1233" priority="634" operator="lessThan">
      <formula>K88</formula>
    </cfRule>
    <cfRule type="cellIs" dxfId="1232" priority="635" operator="greaterThanOrEqual">
      <formula>K88</formula>
    </cfRule>
  </conditionalFormatting>
  <conditionalFormatting sqref="J89:J94">
    <cfRule type="cellIs" dxfId="1231" priority="632" operator="lessThan">
      <formula>K89</formula>
    </cfRule>
    <cfRule type="cellIs" dxfId="1230" priority="633" operator="greaterThanOrEqual">
      <formula>K89</formula>
    </cfRule>
  </conditionalFormatting>
  <conditionalFormatting sqref="C75:C84 F75:F84 J76:J84">
    <cfRule type="cellIs" dxfId="1229" priority="643" operator="lessThan">
      <formula>D75</formula>
    </cfRule>
    <cfRule type="cellIs" dxfId="1228" priority="644" operator="greaterThanOrEqual">
      <formula>D75</formula>
    </cfRule>
  </conditionalFormatting>
  <conditionalFormatting sqref="J75">
    <cfRule type="cellIs" dxfId="1227" priority="641" operator="lessThan">
      <formula>K75</formula>
    </cfRule>
    <cfRule type="cellIs" dxfId="1226" priority="642" operator="greaterThanOrEqual">
      <formula>K75</formula>
    </cfRule>
  </conditionalFormatting>
  <conditionalFormatting sqref="C75:C84 F75:F84">
    <cfRule type="cellIs" dxfId="1225" priority="640" operator="equal">
      <formula>"-"</formula>
    </cfRule>
  </conditionalFormatting>
  <conditionalFormatting sqref="C88:C94">
    <cfRule type="cellIs" dxfId="1224" priority="638" operator="lessThan">
      <formula>D88</formula>
    </cfRule>
    <cfRule type="cellIs" dxfId="1223" priority="639" operator="greaterThanOrEqual">
      <formula>D88</formula>
    </cfRule>
  </conditionalFormatting>
  <conditionalFormatting sqref="F88:F94">
    <cfRule type="cellIs" dxfId="1222" priority="636" operator="lessThan">
      <formula>G88</formula>
    </cfRule>
    <cfRule type="cellIs" dxfId="1221" priority="637" operator="greaterThanOrEqual">
      <formula>G88</formula>
    </cfRule>
  </conditionalFormatting>
  <conditionalFormatting sqref="C88:C94 F88:F94">
    <cfRule type="cellIs" dxfId="1220" priority="631" operator="equal">
      <formula>"-"</formula>
    </cfRule>
  </conditionalFormatting>
  <conditionalFormatting sqref="C98:C105">
    <cfRule type="cellIs" dxfId="1219" priority="629" operator="lessThan">
      <formula>D98</formula>
    </cfRule>
    <cfRule type="cellIs" dxfId="1218" priority="630" operator="greaterThanOrEqual">
      <formula>D98</formula>
    </cfRule>
  </conditionalFormatting>
  <conditionalFormatting sqref="F98:F105">
    <cfRule type="cellIs" dxfId="1217" priority="627" operator="lessThan">
      <formula>G98</formula>
    </cfRule>
    <cfRule type="cellIs" dxfId="1216" priority="628" operator="greaterThanOrEqual">
      <formula>G98</formula>
    </cfRule>
  </conditionalFormatting>
  <conditionalFormatting sqref="J98">
    <cfRule type="cellIs" dxfId="1215" priority="625" operator="lessThan">
      <formula>K98</formula>
    </cfRule>
    <cfRule type="cellIs" dxfId="1214" priority="626" operator="greaterThanOrEqual">
      <formula>K98</formula>
    </cfRule>
  </conditionalFormatting>
  <conditionalFormatting sqref="J99:J106">
    <cfRule type="cellIs" dxfId="1213" priority="623" operator="lessThan">
      <formula>K99</formula>
    </cfRule>
    <cfRule type="cellIs" dxfId="1212" priority="624" operator="greaterThanOrEqual">
      <formula>K99</formula>
    </cfRule>
  </conditionalFormatting>
  <conditionalFormatting sqref="C98:C105 F98:F105">
    <cfRule type="cellIs" dxfId="1211" priority="622" operator="equal">
      <formula>"-"</formula>
    </cfRule>
  </conditionalFormatting>
  <conditionalFormatting sqref="C161">
    <cfRule type="cellIs" dxfId="1210" priority="648" operator="lessThan">
      <formula>D161</formula>
    </cfRule>
    <cfRule type="cellIs" dxfId="1209" priority="649" operator="greaterThanOrEqual">
      <formula>D161</formula>
    </cfRule>
  </conditionalFormatting>
  <conditionalFormatting sqref="F161">
    <cfRule type="cellIs" dxfId="1208" priority="646" operator="lessThan">
      <formula>G161</formula>
    </cfRule>
    <cfRule type="cellIs" dxfId="1207" priority="647" operator="greaterThanOrEqual">
      <formula>G161</formula>
    </cfRule>
  </conditionalFormatting>
  <conditionalFormatting sqref="C110:C116">
    <cfRule type="cellIs" dxfId="1206" priority="620" operator="lessThan">
      <formula>D110</formula>
    </cfRule>
    <cfRule type="cellIs" dxfId="1205" priority="621" operator="greaterThanOrEqual">
      <formula>D110</formula>
    </cfRule>
  </conditionalFormatting>
  <conditionalFormatting sqref="F110:F116">
    <cfRule type="cellIs" dxfId="1204" priority="618" operator="lessThan">
      <formula>G110</formula>
    </cfRule>
    <cfRule type="cellIs" dxfId="1203" priority="619" operator="greaterThanOrEqual">
      <formula>G110</formula>
    </cfRule>
  </conditionalFormatting>
  <conditionalFormatting sqref="J110">
    <cfRule type="cellIs" dxfId="1202" priority="616" operator="lessThan">
      <formula>K110</formula>
    </cfRule>
    <cfRule type="cellIs" dxfId="1201" priority="617" operator="greaterThanOrEqual">
      <formula>K110</formula>
    </cfRule>
  </conditionalFormatting>
  <conditionalFormatting sqref="J111:J116">
    <cfRule type="cellIs" dxfId="1200" priority="614" operator="lessThan">
      <formula>K111</formula>
    </cfRule>
    <cfRule type="cellIs" dxfId="1199" priority="615" operator="greaterThanOrEqual">
      <formula>K111</formula>
    </cfRule>
  </conditionalFormatting>
  <conditionalFormatting sqref="C110:C116 F110:F116">
    <cfRule type="cellIs" dxfId="1198" priority="613" operator="equal">
      <formula>"-"</formula>
    </cfRule>
  </conditionalFormatting>
  <conditionalFormatting sqref="V154:V161">
    <cfRule type="cellIs" dxfId="1197" priority="577" operator="lessThan">
      <formula>W154</formula>
    </cfRule>
    <cfRule type="cellIs" dxfId="1196" priority="578" operator="greaterThanOrEqual">
      <formula>W154</formula>
    </cfRule>
  </conditionalFormatting>
  <conditionalFormatting sqref="AD165:AD171">
    <cfRule type="cellIs" dxfId="1195" priority="480" operator="lessThan">
      <formula>AE165</formula>
    </cfRule>
    <cfRule type="cellIs" dxfId="1194" priority="481" operator="greaterThanOrEqual">
      <formula>AE165</formula>
    </cfRule>
  </conditionalFormatting>
  <conditionalFormatting sqref="AH165">
    <cfRule type="cellIs" dxfId="1193" priority="478" operator="lessThan">
      <formula>AI165</formula>
    </cfRule>
    <cfRule type="cellIs" dxfId="1192" priority="479" operator="greaterThanOrEqual">
      <formula>AI165</formula>
    </cfRule>
  </conditionalFormatting>
  <conditionalFormatting sqref="C161 F161">
    <cfRule type="cellIs" dxfId="1191" priority="645" operator="equal">
      <formula>"-"</formula>
    </cfRule>
  </conditionalFormatting>
  <conditionalFormatting sqref="AA161">
    <cfRule type="cellIs" dxfId="1190" priority="464" operator="lessThan">
      <formula>AB161</formula>
    </cfRule>
    <cfRule type="cellIs" dxfId="1189" priority="465" operator="greaterThanOrEqual">
      <formula>AB161</formula>
    </cfRule>
  </conditionalFormatting>
  <conditionalFormatting sqref="AD110:AD116">
    <cfRule type="cellIs" dxfId="1188" priority="434" operator="lessThan">
      <formula>AE110</formula>
    </cfRule>
    <cfRule type="cellIs" dxfId="1187" priority="435" operator="greaterThanOrEqual">
      <formula>AE110</formula>
    </cfRule>
  </conditionalFormatting>
  <conditionalFormatting sqref="AH110">
    <cfRule type="cellIs" dxfId="1186" priority="432" operator="lessThan">
      <formula>AI110</formula>
    </cfRule>
    <cfRule type="cellIs" dxfId="1185" priority="433" operator="greaterThanOrEqual">
      <formula>AI110</formula>
    </cfRule>
  </conditionalFormatting>
  <conditionalFormatting sqref="AH111:AH116">
    <cfRule type="cellIs" dxfId="1184" priority="430" operator="lessThan">
      <formula>AI111</formula>
    </cfRule>
    <cfRule type="cellIs" dxfId="1183" priority="431" operator="greaterThanOrEqual">
      <formula>AI111</formula>
    </cfRule>
  </conditionalFormatting>
  <conditionalFormatting sqref="R69:R71">
    <cfRule type="cellIs" dxfId="1182" priority="517" operator="lessThan">
      <formula>S69</formula>
    </cfRule>
    <cfRule type="cellIs" dxfId="1181" priority="518" operator="greaterThanOrEqual">
      <formula>S69</formula>
    </cfRule>
  </conditionalFormatting>
  <conditionalFormatting sqref="V69">
    <cfRule type="cellIs" dxfId="1180" priority="515" operator="lessThan">
      <formula>W69</formula>
    </cfRule>
    <cfRule type="cellIs" dxfId="1179" priority="516" operator="greaterThanOrEqual">
      <formula>W69</formula>
    </cfRule>
  </conditionalFormatting>
  <conditionalFormatting sqref="V70:V71">
    <cfRule type="cellIs" dxfId="1178" priority="513" operator="lessThan">
      <formula>W70</formula>
    </cfRule>
    <cfRule type="cellIs" dxfId="1177" priority="514" operator="greaterThanOrEqual">
      <formula>W70</formula>
    </cfRule>
  </conditionalFormatting>
  <conditionalFormatting sqref="C69:C71">
    <cfRule type="cellIs" dxfId="1176" priority="611" operator="lessThan">
      <formula>D69</formula>
    </cfRule>
    <cfRule type="cellIs" dxfId="1175" priority="612" operator="greaterThanOrEqual">
      <formula>D69</formula>
    </cfRule>
  </conditionalFormatting>
  <conditionalFormatting sqref="F69:F71">
    <cfRule type="cellIs" dxfId="1174" priority="609" operator="lessThan">
      <formula>G69</formula>
    </cfRule>
    <cfRule type="cellIs" dxfId="1173" priority="610" operator="greaterThanOrEqual">
      <formula>G69</formula>
    </cfRule>
  </conditionalFormatting>
  <conditionalFormatting sqref="J69">
    <cfRule type="cellIs" dxfId="1172" priority="607" operator="lessThan">
      <formula>K69</formula>
    </cfRule>
    <cfRule type="cellIs" dxfId="1171" priority="608" operator="greaterThanOrEqual">
      <formula>K69</formula>
    </cfRule>
  </conditionalFormatting>
  <conditionalFormatting sqref="J70:J71">
    <cfRule type="cellIs" dxfId="1170" priority="605" operator="lessThan">
      <formula>K70</formula>
    </cfRule>
    <cfRule type="cellIs" dxfId="1169" priority="606" operator="greaterThanOrEqual">
      <formula>K70</formula>
    </cfRule>
  </conditionalFormatting>
  <conditionalFormatting sqref="C69:C71 F69:F71">
    <cfRule type="cellIs" dxfId="1168" priority="604" operator="equal">
      <formula>"-"</formula>
    </cfRule>
  </conditionalFormatting>
  <conditionalFormatting sqref="AT166:AT171">
    <cfRule type="cellIs" dxfId="1167" priority="384" operator="lessThan">
      <formula>AU166</formula>
    </cfRule>
    <cfRule type="cellIs" dxfId="1166" priority="385" operator="greaterThanOrEqual">
      <formula>AU166</formula>
    </cfRule>
  </conditionalFormatting>
  <conditionalFormatting sqref="AT124">
    <cfRule type="cellIs" dxfId="1165" priority="377" operator="lessThan">
      <formula>AU124</formula>
    </cfRule>
    <cfRule type="cellIs" dxfId="1164" priority="378" operator="greaterThanOrEqual">
      <formula>AU124</formula>
    </cfRule>
  </conditionalFormatting>
  <conditionalFormatting sqref="AT125:AT126">
    <cfRule type="cellIs" dxfId="1163" priority="375" operator="lessThan">
      <formula>AU125</formula>
    </cfRule>
    <cfRule type="cellIs" dxfId="1162" priority="376" operator="greaterThanOrEqual">
      <formula>AU125</formula>
    </cfRule>
  </conditionalFormatting>
  <conditionalFormatting sqref="AP161">
    <cfRule type="cellIs" dxfId="1161" priority="370" operator="lessThan">
      <formula>AQ161</formula>
    </cfRule>
    <cfRule type="cellIs" dxfId="1160" priority="371" operator="greaterThanOrEqual">
      <formula>AQ161</formula>
    </cfRule>
  </conditionalFormatting>
  <conditionalFormatting sqref="AH75">
    <cfRule type="cellIs" dxfId="1159" priority="457" operator="lessThan">
      <formula>AI75</formula>
    </cfRule>
    <cfRule type="cellIs" dxfId="1158" priority="458" operator="greaterThanOrEqual">
      <formula>AI75</formula>
    </cfRule>
  </conditionalFormatting>
  <conditionalFormatting sqref="AH88">
    <cfRule type="cellIs" dxfId="1157" priority="450" operator="lessThan">
      <formula>AI88</formula>
    </cfRule>
    <cfRule type="cellIs" dxfId="1156" priority="451" operator="greaterThanOrEqual">
      <formula>AI88</formula>
    </cfRule>
  </conditionalFormatting>
  <conditionalFormatting sqref="AH89:AH94">
    <cfRule type="cellIs" dxfId="1155" priority="448" operator="lessThan">
      <formula>AI89</formula>
    </cfRule>
    <cfRule type="cellIs" dxfId="1154" priority="449" operator="greaterThanOrEqual">
      <formula>AI89</formula>
    </cfRule>
  </conditionalFormatting>
  <conditionalFormatting sqref="AD98:AD105">
    <cfRule type="cellIs" dxfId="1153" priority="443" operator="lessThan">
      <formula>AE98</formula>
    </cfRule>
    <cfRule type="cellIs" dxfId="1152" priority="444" operator="greaterThanOrEqual">
      <formula>AE98</formula>
    </cfRule>
  </conditionalFormatting>
  <conditionalFormatting sqref="AH98">
    <cfRule type="cellIs" dxfId="1151" priority="441" operator="lessThan">
      <formula>AI98</formula>
    </cfRule>
    <cfRule type="cellIs" dxfId="1150" priority="442" operator="greaterThanOrEqual">
      <formula>AI98</formula>
    </cfRule>
  </conditionalFormatting>
  <conditionalFormatting sqref="AH99:AH106">
    <cfRule type="cellIs" dxfId="1149" priority="439" operator="lessThan">
      <formula>AI99</formula>
    </cfRule>
    <cfRule type="cellIs" dxfId="1148" priority="440" operator="greaterThanOrEqual">
      <formula>AI99</formula>
    </cfRule>
  </conditionalFormatting>
  <conditionalFormatting sqref="O69:O71">
    <cfRule type="cellIs" dxfId="1147" priority="519" operator="lessThan">
      <formula>P69</formula>
    </cfRule>
    <cfRule type="cellIs" dxfId="1146" priority="520" operator="greaterThanOrEqual">
      <formula>P69</formula>
    </cfRule>
  </conditionalFormatting>
  <conditionalFormatting sqref="R110:R116">
    <cfRule type="cellIs" dxfId="1145" priority="526" operator="lessThan">
      <formula>S110</formula>
    </cfRule>
    <cfRule type="cellIs" dxfId="1144" priority="527" operator="greaterThanOrEqual">
      <formula>S110</formula>
    </cfRule>
  </conditionalFormatting>
  <conditionalFormatting sqref="V110">
    <cfRule type="cellIs" dxfId="1143" priority="524" operator="lessThan">
      <formula>W110</formula>
    </cfRule>
    <cfRule type="cellIs" dxfId="1142" priority="525" operator="greaterThanOrEqual">
      <formula>W110</formula>
    </cfRule>
  </conditionalFormatting>
  <conditionalFormatting sqref="O106">
    <cfRule type="cellIs" dxfId="1141" priority="510" operator="lessThan">
      <formula>P106</formula>
    </cfRule>
    <cfRule type="cellIs" dxfId="1140" priority="511" operator="greaterThanOrEqual">
      <formula>P106</formula>
    </cfRule>
  </conditionalFormatting>
  <conditionalFormatting sqref="O130:O139 R130:R139 V131:V139">
    <cfRule type="cellIs" dxfId="1139" priority="597" operator="lessThan">
      <formula>P130</formula>
    </cfRule>
    <cfRule type="cellIs" dxfId="1138" priority="598" operator="greaterThanOrEqual">
      <formula>P130</formula>
    </cfRule>
  </conditionalFormatting>
  <conditionalFormatting sqref="AH143">
    <cfRule type="cellIs" dxfId="1137" priority="496" operator="lessThan">
      <formula>AI143</formula>
    </cfRule>
    <cfRule type="cellIs" dxfId="1136" priority="497" operator="greaterThanOrEqual">
      <formula>AI143</formula>
    </cfRule>
  </conditionalFormatting>
  <conditionalFormatting sqref="AT153">
    <cfRule type="cellIs" dxfId="1135" priority="395" operator="lessThan">
      <formula>AU153</formula>
    </cfRule>
    <cfRule type="cellIs" dxfId="1134" priority="396" operator="greaterThanOrEqual">
      <formula>AU153</formula>
    </cfRule>
  </conditionalFormatting>
  <conditionalFormatting sqref="C106">
    <cfRule type="cellIs" dxfId="1133" priority="602" operator="lessThan">
      <formula>D106</formula>
    </cfRule>
    <cfRule type="cellIs" dxfId="1132" priority="603" operator="greaterThanOrEqual">
      <formula>D106</formula>
    </cfRule>
  </conditionalFormatting>
  <conditionalFormatting sqref="F106">
    <cfRule type="cellIs" dxfId="1131" priority="600" operator="lessThan">
      <formula>G106</formula>
    </cfRule>
    <cfRule type="cellIs" dxfId="1130" priority="601" operator="greaterThanOrEqual">
      <formula>G106</formula>
    </cfRule>
  </conditionalFormatting>
  <conditionalFormatting sqref="C106 F106">
    <cfRule type="cellIs" dxfId="1129" priority="599" operator="equal">
      <formula>"-"</formula>
    </cfRule>
  </conditionalFormatting>
  <conditionalFormatting sqref="BF166:BF171">
    <cfRule type="cellIs" dxfId="1128" priority="292" operator="lessThan">
      <formula>BG166</formula>
    </cfRule>
    <cfRule type="cellIs" dxfId="1127" priority="293" operator="greaterThanOrEqual">
      <formula>BG166</formula>
    </cfRule>
  </conditionalFormatting>
  <conditionalFormatting sqref="O88:O94">
    <cfRule type="cellIs" dxfId="1126" priority="546" operator="lessThan">
      <formula>P88</formula>
    </cfRule>
    <cfRule type="cellIs" dxfId="1125" priority="547" operator="greaterThanOrEqual">
      <formula>P88</formula>
    </cfRule>
  </conditionalFormatting>
  <conditionalFormatting sqref="R88:R94">
    <cfRule type="cellIs" dxfId="1124" priority="544" operator="lessThan">
      <formula>S88</formula>
    </cfRule>
    <cfRule type="cellIs" dxfId="1123" priority="545" operator="greaterThanOrEqual">
      <formula>S88</formula>
    </cfRule>
  </conditionalFormatting>
  <conditionalFormatting sqref="BB110:BB116">
    <cfRule type="cellIs" dxfId="1122" priority="250" operator="lessThan">
      <formula>BC110</formula>
    </cfRule>
    <cfRule type="cellIs" dxfId="1121" priority="251" operator="greaterThanOrEqual">
      <formula>BC110</formula>
    </cfRule>
  </conditionalFormatting>
  <conditionalFormatting sqref="AD69:AD71">
    <cfRule type="cellIs" dxfId="1120" priority="425" operator="lessThan">
      <formula>AE69</formula>
    </cfRule>
    <cfRule type="cellIs" dxfId="1119" priority="426" operator="greaterThanOrEqual">
      <formula>AE69</formula>
    </cfRule>
  </conditionalFormatting>
  <conditionalFormatting sqref="R106">
    <cfRule type="cellIs" dxfId="1118" priority="508" operator="lessThan">
      <formula>S106</formula>
    </cfRule>
    <cfRule type="cellIs" dxfId="1117" priority="509" operator="greaterThanOrEqual">
      <formula>S106</formula>
    </cfRule>
  </conditionalFormatting>
  <conditionalFormatting sqref="O106 R106">
    <cfRule type="cellIs" dxfId="1116" priority="507" operator="equal">
      <formula>"-"</formula>
    </cfRule>
  </conditionalFormatting>
  <conditionalFormatting sqref="V143">
    <cfRule type="cellIs" dxfId="1115" priority="588" operator="lessThan">
      <formula>W143</formula>
    </cfRule>
    <cfRule type="cellIs" dxfId="1114" priority="589" operator="greaterThanOrEqual">
      <formula>W143</formula>
    </cfRule>
  </conditionalFormatting>
  <conditionalFormatting sqref="V144:V149">
    <cfRule type="cellIs" dxfId="1113" priority="586" operator="lessThan">
      <formula>W144</formula>
    </cfRule>
    <cfRule type="cellIs" dxfId="1112" priority="587" operator="greaterThanOrEqual">
      <formula>W144</formula>
    </cfRule>
  </conditionalFormatting>
  <conditionalFormatting sqref="V130">
    <cfRule type="cellIs" dxfId="1111" priority="595" operator="lessThan">
      <formula>W130</formula>
    </cfRule>
    <cfRule type="cellIs" dxfId="1110" priority="596" operator="greaterThanOrEqual">
      <formula>W130</formula>
    </cfRule>
  </conditionalFormatting>
  <conditionalFormatting sqref="O130:O139 R130:R139">
    <cfRule type="cellIs" dxfId="1109" priority="594" operator="equal">
      <formula>"-"</formula>
    </cfRule>
  </conditionalFormatting>
  <conditionalFormatting sqref="O165:O171">
    <cfRule type="cellIs" dxfId="1108" priority="574" operator="lessThan">
      <formula>P165</formula>
    </cfRule>
    <cfRule type="cellIs" dxfId="1107" priority="575" operator="greaterThanOrEqual">
      <formula>P165</formula>
    </cfRule>
  </conditionalFormatting>
  <conditionalFormatting sqref="R165:R171">
    <cfRule type="cellIs" dxfId="1106" priority="572" operator="lessThan">
      <formula>S165</formula>
    </cfRule>
    <cfRule type="cellIs" dxfId="1105" priority="573" operator="greaterThanOrEqual">
      <formula>S165</formula>
    </cfRule>
  </conditionalFormatting>
  <conditionalFormatting sqref="V165">
    <cfRule type="cellIs" dxfId="1104" priority="570" operator="lessThan">
      <formula>W165</formula>
    </cfRule>
    <cfRule type="cellIs" dxfId="1103" priority="571" operator="greaterThanOrEqual">
      <formula>W165</formula>
    </cfRule>
  </conditionalFormatting>
  <conditionalFormatting sqref="V166:V171">
    <cfRule type="cellIs" dxfId="1102" priority="568" operator="lessThan">
      <formula>W166</formula>
    </cfRule>
    <cfRule type="cellIs" dxfId="1101" priority="569" operator="greaterThanOrEqual">
      <formula>W166</formula>
    </cfRule>
  </conditionalFormatting>
  <conditionalFormatting sqref="O165:O171 R165:R171">
    <cfRule type="cellIs" dxfId="1100" priority="567" operator="equal">
      <formula>"-"</formula>
    </cfRule>
  </conditionalFormatting>
  <conditionalFormatting sqref="O143:O149">
    <cfRule type="cellIs" dxfId="1099" priority="592" operator="lessThan">
      <formula>P143</formula>
    </cfRule>
    <cfRule type="cellIs" dxfId="1098" priority="593" operator="greaterThanOrEqual">
      <formula>P143</formula>
    </cfRule>
  </conditionalFormatting>
  <conditionalFormatting sqref="R143:R149">
    <cfRule type="cellIs" dxfId="1097" priority="590" operator="lessThan">
      <formula>S143</formula>
    </cfRule>
    <cfRule type="cellIs" dxfId="1096" priority="591" operator="greaterThanOrEqual">
      <formula>S143</formula>
    </cfRule>
  </conditionalFormatting>
  <conditionalFormatting sqref="O143:O149 R143:R149">
    <cfRule type="cellIs" dxfId="1095" priority="585" operator="equal">
      <formula>"-"</formula>
    </cfRule>
  </conditionalFormatting>
  <conditionalFormatting sqref="O153:O160">
    <cfRule type="cellIs" dxfId="1094" priority="583" operator="lessThan">
      <formula>P153</formula>
    </cfRule>
    <cfRule type="cellIs" dxfId="1093" priority="584" operator="greaterThanOrEqual">
      <formula>P153</formula>
    </cfRule>
  </conditionalFormatting>
  <conditionalFormatting sqref="R153:R160">
    <cfRule type="cellIs" dxfId="1092" priority="581" operator="lessThan">
      <formula>S153</formula>
    </cfRule>
    <cfRule type="cellIs" dxfId="1091" priority="582" operator="greaterThanOrEqual">
      <formula>S153</formula>
    </cfRule>
  </conditionalFormatting>
  <conditionalFormatting sqref="V153">
    <cfRule type="cellIs" dxfId="1090" priority="579" operator="lessThan">
      <formula>W153</formula>
    </cfRule>
    <cfRule type="cellIs" dxfId="1089" priority="580" operator="greaterThanOrEqual">
      <formula>W153</formula>
    </cfRule>
  </conditionalFormatting>
  <conditionalFormatting sqref="O153:O160 R153:R160">
    <cfRule type="cellIs" dxfId="1088" priority="576" operator="equal">
      <formula>"-"</formula>
    </cfRule>
  </conditionalFormatting>
  <conditionalFormatting sqref="O124:O126">
    <cfRule type="cellIs" dxfId="1087" priority="565" operator="lessThan">
      <formula>P124</formula>
    </cfRule>
    <cfRule type="cellIs" dxfId="1086" priority="566" operator="greaterThanOrEqual">
      <formula>P124</formula>
    </cfRule>
  </conditionalFormatting>
  <conditionalFormatting sqref="R124:R126">
    <cfRule type="cellIs" dxfId="1085" priority="563" operator="lessThan">
      <formula>S124</formula>
    </cfRule>
    <cfRule type="cellIs" dxfId="1084" priority="564" operator="greaterThanOrEqual">
      <formula>S124</formula>
    </cfRule>
  </conditionalFormatting>
  <conditionalFormatting sqref="V124">
    <cfRule type="cellIs" dxfId="1083" priority="561" operator="lessThan">
      <formula>W124</formula>
    </cfRule>
    <cfRule type="cellIs" dxfId="1082" priority="562" operator="greaterThanOrEqual">
      <formula>W124</formula>
    </cfRule>
  </conditionalFormatting>
  <conditionalFormatting sqref="V125:V126">
    <cfRule type="cellIs" dxfId="1081" priority="559" operator="lessThan">
      <formula>W125</formula>
    </cfRule>
    <cfRule type="cellIs" dxfId="1080" priority="560" operator="greaterThanOrEqual">
      <formula>W125</formula>
    </cfRule>
  </conditionalFormatting>
  <conditionalFormatting sqref="O124:O126 R124:R126">
    <cfRule type="cellIs" dxfId="1079" priority="558" operator="equal">
      <formula>"-"</formula>
    </cfRule>
  </conditionalFormatting>
  <conditionalFormatting sqref="O161">
    <cfRule type="cellIs" dxfId="1078" priority="556" operator="lessThan">
      <formula>P161</formula>
    </cfRule>
    <cfRule type="cellIs" dxfId="1077" priority="557" operator="greaterThanOrEqual">
      <formula>P161</formula>
    </cfRule>
  </conditionalFormatting>
  <conditionalFormatting sqref="R161">
    <cfRule type="cellIs" dxfId="1076" priority="554" operator="lessThan">
      <formula>S161</formula>
    </cfRule>
    <cfRule type="cellIs" dxfId="1075" priority="555" operator="greaterThanOrEqual">
      <formula>S161</formula>
    </cfRule>
  </conditionalFormatting>
  <conditionalFormatting sqref="O161 R161">
    <cfRule type="cellIs" dxfId="1074" priority="553" operator="equal">
      <formula>"-"</formula>
    </cfRule>
  </conditionalFormatting>
  <conditionalFormatting sqref="V88">
    <cfRule type="cellIs" dxfId="1073" priority="542" operator="lessThan">
      <formula>W88</formula>
    </cfRule>
    <cfRule type="cellIs" dxfId="1072" priority="543" operator="greaterThanOrEqual">
      <formula>W88</formula>
    </cfRule>
  </conditionalFormatting>
  <conditionalFormatting sqref="V89:V94">
    <cfRule type="cellIs" dxfId="1071" priority="540" operator="lessThan">
      <formula>W89</formula>
    </cfRule>
    <cfRule type="cellIs" dxfId="1070" priority="541" operator="greaterThanOrEqual">
      <formula>W89</formula>
    </cfRule>
  </conditionalFormatting>
  <conditionalFormatting sqref="O75:O84 R75:R84 V76:V84">
    <cfRule type="cellIs" dxfId="1069" priority="551" operator="lessThan">
      <formula>P75</formula>
    </cfRule>
    <cfRule type="cellIs" dxfId="1068" priority="552" operator="greaterThanOrEqual">
      <formula>P75</formula>
    </cfRule>
  </conditionalFormatting>
  <conditionalFormatting sqref="V75">
    <cfRule type="cellIs" dxfId="1067" priority="549" operator="lessThan">
      <formula>W75</formula>
    </cfRule>
    <cfRule type="cellIs" dxfId="1066" priority="550" operator="greaterThanOrEqual">
      <formula>W75</formula>
    </cfRule>
  </conditionalFormatting>
  <conditionalFormatting sqref="O75:O84 R75:R84">
    <cfRule type="cellIs" dxfId="1065" priority="548" operator="equal">
      <formula>"-"</formula>
    </cfRule>
  </conditionalFormatting>
  <conditionalFormatting sqref="O110:O116">
    <cfRule type="cellIs" dxfId="1064" priority="528" operator="lessThan">
      <formula>P110</formula>
    </cfRule>
    <cfRule type="cellIs" dxfId="1063" priority="529" operator="greaterThanOrEqual">
      <formula>P110</formula>
    </cfRule>
  </conditionalFormatting>
  <conditionalFormatting sqref="V111:V116">
    <cfRule type="cellIs" dxfId="1062" priority="522" operator="lessThan">
      <formula>W111</formula>
    </cfRule>
    <cfRule type="cellIs" dxfId="1061" priority="523" operator="greaterThanOrEqual">
      <formula>W111</formula>
    </cfRule>
  </conditionalFormatting>
  <conditionalFormatting sqref="O110:O116 R110:R116">
    <cfRule type="cellIs" dxfId="1060" priority="521" operator="equal">
      <formula>"-"</formula>
    </cfRule>
  </conditionalFormatting>
  <conditionalFormatting sqref="O88:O94 R88:R94">
    <cfRule type="cellIs" dxfId="1059" priority="539" operator="equal">
      <formula>"-"</formula>
    </cfRule>
  </conditionalFormatting>
  <conditionalFormatting sqref="O98:O105">
    <cfRule type="cellIs" dxfId="1058" priority="537" operator="lessThan">
      <formula>P98</formula>
    </cfRule>
    <cfRule type="cellIs" dxfId="1057" priority="538" operator="greaterThanOrEqual">
      <formula>P98</formula>
    </cfRule>
  </conditionalFormatting>
  <conditionalFormatting sqref="R98:R105">
    <cfRule type="cellIs" dxfId="1056" priority="535" operator="lessThan">
      <formula>S98</formula>
    </cfRule>
    <cfRule type="cellIs" dxfId="1055" priority="536" operator="greaterThanOrEqual">
      <formula>S98</formula>
    </cfRule>
  </conditionalFormatting>
  <conditionalFormatting sqref="V98">
    <cfRule type="cellIs" dxfId="1054" priority="533" operator="lessThan">
      <formula>W98</formula>
    </cfRule>
    <cfRule type="cellIs" dxfId="1053" priority="534" operator="greaterThanOrEqual">
      <formula>W98</formula>
    </cfRule>
  </conditionalFormatting>
  <conditionalFormatting sqref="V99:V106">
    <cfRule type="cellIs" dxfId="1052" priority="531" operator="lessThan">
      <formula>W99</formula>
    </cfRule>
    <cfRule type="cellIs" dxfId="1051" priority="532" operator="greaterThanOrEqual">
      <formula>W99</formula>
    </cfRule>
  </conditionalFormatting>
  <conditionalFormatting sqref="O98:O105 R98:R105">
    <cfRule type="cellIs" dxfId="1050" priority="530" operator="equal">
      <formula>"-"</formula>
    </cfRule>
  </conditionalFormatting>
  <conditionalFormatting sqref="O69:O71 R69:R71">
    <cfRule type="cellIs" dxfId="1049" priority="512" operator="equal">
      <formula>"-"</formula>
    </cfRule>
  </conditionalFormatting>
  <conditionalFormatting sqref="AH144:AH149">
    <cfRule type="cellIs" dxfId="1048" priority="494" operator="lessThan">
      <formula>AI144</formula>
    </cfRule>
    <cfRule type="cellIs" dxfId="1047" priority="495" operator="greaterThanOrEqual">
      <formula>AI144</formula>
    </cfRule>
  </conditionalFormatting>
  <conditionalFormatting sqref="AA130:AA139 AD130:AD139 AH131:AH139">
    <cfRule type="cellIs" dxfId="1046" priority="505" operator="lessThan">
      <formula>AB130</formula>
    </cfRule>
    <cfRule type="cellIs" dxfId="1045" priority="506" operator="greaterThanOrEqual">
      <formula>AB130</formula>
    </cfRule>
  </conditionalFormatting>
  <conditionalFormatting sqref="AH130">
    <cfRule type="cellIs" dxfId="1044" priority="503" operator="lessThan">
      <formula>AI130</formula>
    </cfRule>
    <cfRule type="cellIs" dxfId="1043" priority="504" operator="greaterThanOrEqual">
      <formula>AI130</formula>
    </cfRule>
  </conditionalFormatting>
  <conditionalFormatting sqref="AA130:AA139 AD130:AD139">
    <cfRule type="cellIs" dxfId="1042" priority="502" operator="equal">
      <formula>"-"</formula>
    </cfRule>
  </conditionalFormatting>
  <conditionalFormatting sqref="AA165:AA171">
    <cfRule type="cellIs" dxfId="1041" priority="482" operator="lessThan">
      <formula>AB165</formula>
    </cfRule>
    <cfRule type="cellIs" dxfId="1040" priority="483" operator="greaterThanOrEqual">
      <formula>AB165</formula>
    </cfRule>
  </conditionalFormatting>
  <conditionalFormatting sqref="AH166:AH171">
    <cfRule type="cellIs" dxfId="1039" priority="476" operator="lessThan">
      <formula>AI166</formula>
    </cfRule>
    <cfRule type="cellIs" dxfId="1038" priority="477" operator="greaterThanOrEqual">
      <formula>AI166</formula>
    </cfRule>
  </conditionalFormatting>
  <conditionalFormatting sqref="AA165:AA171 AD165:AD171">
    <cfRule type="cellIs" dxfId="1037" priority="475" operator="equal">
      <formula>"-"</formula>
    </cfRule>
  </conditionalFormatting>
  <conditionalFormatting sqref="AA143:AA149">
    <cfRule type="cellIs" dxfId="1036" priority="500" operator="lessThan">
      <formula>AB143</formula>
    </cfRule>
    <cfRule type="cellIs" dxfId="1035" priority="501" operator="greaterThanOrEqual">
      <formula>AB143</formula>
    </cfRule>
  </conditionalFormatting>
  <conditionalFormatting sqref="AD143:AD149">
    <cfRule type="cellIs" dxfId="1034" priority="498" operator="lessThan">
      <formula>AE143</formula>
    </cfRule>
    <cfRule type="cellIs" dxfId="1033" priority="499" operator="greaterThanOrEqual">
      <formula>AE143</formula>
    </cfRule>
  </conditionalFormatting>
  <conditionalFormatting sqref="AA143:AA149 AD143:AD149">
    <cfRule type="cellIs" dxfId="1032" priority="493" operator="equal">
      <formula>"-"</formula>
    </cfRule>
  </conditionalFormatting>
  <conditionalFormatting sqref="AA153:AA160">
    <cfRule type="cellIs" dxfId="1031" priority="491" operator="lessThan">
      <formula>AB153</formula>
    </cfRule>
    <cfRule type="cellIs" dxfId="1030" priority="492" operator="greaterThanOrEqual">
      <formula>AB153</formula>
    </cfRule>
  </conditionalFormatting>
  <conditionalFormatting sqref="AD153:AD160">
    <cfRule type="cellIs" dxfId="1029" priority="489" operator="lessThan">
      <formula>AE153</formula>
    </cfRule>
    <cfRule type="cellIs" dxfId="1028" priority="490" operator="greaterThanOrEqual">
      <formula>AE153</formula>
    </cfRule>
  </conditionalFormatting>
  <conditionalFormatting sqref="AH153">
    <cfRule type="cellIs" dxfId="1027" priority="487" operator="lessThan">
      <formula>AI153</formula>
    </cfRule>
    <cfRule type="cellIs" dxfId="1026" priority="488" operator="greaterThanOrEqual">
      <formula>AI153</formula>
    </cfRule>
  </conditionalFormatting>
  <conditionalFormatting sqref="AH154:AH161">
    <cfRule type="cellIs" dxfId="1025" priority="485" operator="lessThan">
      <formula>AI154</formula>
    </cfRule>
    <cfRule type="cellIs" dxfId="1024" priority="486" operator="greaterThanOrEqual">
      <formula>AI154</formula>
    </cfRule>
  </conditionalFormatting>
  <conditionalFormatting sqref="AA153:AA160 AD153:AD160">
    <cfRule type="cellIs" dxfId="1023" priority="484" operator="equal">
      <formula>"-"</formula>
    </cfRule>
  </conditionalFormatting>
  <conditionalFormatting sqref="AA124:AA126">
    <cfRule type="cellIs" dxfId="1022" priority="473" operator="lessThan">
      <formula>AB124</formula>
    </cfRule>
    <cfRule type="cellIs" dxfId="1021" priority="474" operator="greaterThanOrEqual">
      <formula>AB124</formula>
    </cfRule>
  </conditionalFormatting>
  <conditionalFormatting sqref="AD124:AD126">
    <cfRule type="cellIs" dxfId="1020" priority="471" operator="lessThan">
      <formula>AE124</formula>
    </cfRule>
    <cfRule type="cellIs" dxfId="1019" priority="472" operator="greaterThanOrEqual">
      <formula>AE124</formula>
    </cfRule>
  </conditionalFormatting>
  <conditionalFormatting sqref="AH124">
    <cfRule type="cellIs" dxfId="1018" priority="469" operator="lessThan">
      <formula>AI124</formula>
    </cfRule>
    <cfRule type="cellIs" dxfId="1017" priority="470" operator="greaterThanOrEqual">
      <formula>AI124</formula>
    </cfRule>
  </conditionalFormatting>
  <conditionalFormatting sqref="AH125:AH126">
    <cfRule type="cellIs" dxfId="1016" priority="467" operator="lessThan">
      <formula>AI125</formula>
    </cfRule>
    <cfRule type="cellIs" dxfId="1015" priority="468" operator="greaterThanOrEqual">
      <formula>AI125</formula>
    </cfRule>
  </conditionalFormatting>
  <conditionalFormatting sqref="AA124:AA126 AD124:AD126">
    <cfRule type="cellIs" dxfId="1014" priority="466" operator="equal">
      <formula>"-"</formula>
    </cfRule>
  </conditionalFormatting>
  <conditionalFormatting sqref="AD161">
    <cfRule type="cellIs" dxfId="1013" priority="462" operator="lessThan">
      <formula>AE161</formula>
    </cfRule>
    <cfRule type="cellIs" dxfId="1012" priority="463" operator="greaterThanOrEqual">
      <formula>AE161</formula>
    </cfRule>
  </conditionalFormatting>
  <conditionalFormatting sqref="AA161 AD161">
    <cfRule type="cellIs" dxfId="1011" priority="461" operator="equal">
      <formula>"-"</formula>
    </cfRule>
  </conditionalFormatting>
  <conditionalFormatting sqref="AA75:AA84 AD75:AD84 AH76:AH84">
    <cfRule type="cellIs" dxfId="1010" priority="459" operator="lessThan">
      <formula>AB75</formula>
    </cfRule>
    <cfRule type="cellIs" dxfId="1009" priority="460" operator="greaterThanOrEqual">
      <formula>AB75</formula>
    </cfRule>
  </conditionalFormatting>
  <conditionalFormatting sqref="AA75:AA84 AD75:AD84">
    <cfRule type="cellIs" dxfId="1008" priority="456" operator="equal">
      <formula>"-"</formula>
    </cfRule>
  </conditionalFormatting>
  <conditionalFormatting sqref="AA110:AA116">
    <cfRule type="cellIs" dxfId="1007" priority="436" operator="lessThan">
      <formula>AB110</formula>
    </cfRule>
    <cfRule type="cellIs" dxfId="1006" priority="437" operator="greaterThanOrEqual">
      <formula>AB110</formula>
    </cfRule>
  </conditionalFormatting>
  <conditionalFormatting sqref="AA110:AA116 AD110:AD116">
    <cfRule type="cellIs" dxfId="1005" priority="429" operator="equal">
      <formula>"-"</formula>
    </cfRule>
  </conditionalFormatting>
  <conditionalFormatting sqref="AA88:AA94">
    <cfRule type="cellIs" dxfId="1004" priority="454" operator="lessThan">
      <formula>AB88</formula>
    </cfRule>
    <cfRule type="cellIs" dxfId="1003" priority="455" operator="greaterThanOrEqual">
      <formula>AB88</formula>
    </cfRule>
  </conditionalFormatting>
  <conditionalFormatting sqref="AD88:AD94">
    <cfRule type="cellIs" dxfId="1002" priority="452" operator="lessThan">
      <formula>AE88</formula>
    </cfRule>
    <cfRule type="cellIs" dxfId="1001" priority="453" operator="greaterThanOrEqual">
      <formula>AE88</formula>
    </cfRule>
  </conditionalFormatting>
  <conditionalFormatting sqref="AA88:AA94 AD88:AD94">
    <cfRule type="cellIs" dxfId="1000" priority="447" operator="equal">
      <formula>"-"</formula>
    </cfRule>
  </conditionalFormatting>
  <conditionalFormatting sqref="AA98:AA105">
    <cfRule type="cellIs" dxfId="999" priority="445" operator="lessThan">
      <formula>AB98</formula>
    </cfRule>
    <cfRule type="cellIs" dxfId="998" priority="446" operator="greaterThanOrEqual">
      <formula>AB98</formula>
    </cfRule>
  </conditionalFormatting>
  <conditionalFormatting sqref="AA98:AA105 AD98:AD105">
    <cfRule type="cellIs" dxfId="997" priority="438" operator="equal">
      <formula>"-"</formula>
    </cfRule>
  </conditionalFormatting>
  <conditionalFormatting sqref="AA69:AA71">
    <cfRule type="cellIs" dxfId="996" priority="427" operator="lessThan">
      <formula>AB69</formula>
    </cfRule>
    <cfRule type="cellIs" dxfId="995" priority="428" operator="greaterThanOrEqual">
      <formula>AB69</formula>
    </cfRule>
  </conditionalFormatting>
  <conditionalFormatting sqref="AH69">
    <cfRule type="cellIs" dxfId="994" priority="423" operator="lessThan">
      <formula>AI69</formula>
    </cfRule>
    <cfRule type="cellIs" dxfId="993" priority="424" operator="greaterThanOrEqual">
      <formula>AI69</formula>
    </cfRule>
  </conditionalFormatting>
  <conditionalFormatting sqref="AH70:AH71">
    <cfRule type="cellIs" dxfId="992" priority="421" operator="lessThan">
      <formula>AI70</formula>
    </cfRule>
    <cfRule type="cellIs" dxfId="991" priority="422" operator="greaterThanOrEqual">
      <formula>AI70</formula>
    </cfRule>
  </conditionalFormatting>
  <conditionalFormatting sqref="AA69:AA71 AD69:AD71">
    <cfRule type="cellIs" dxfId="990" priority="420" operator="equal">
      <formula>"-"</formula>
    </cfRule>
  </conditionalFormatting>
  <conditionalFormatting sqref="AA106">
    <cfRule type="cellIs" dxfId="989" priority="418" operator="lessThan">
      <formula>AB106</formula>
    </cfRule>
    <cfRule type="cellIs" dxfId="988" priority="419" operator="greaterThanOrEqual">
      <formula>AB106</formula>
    </cfRule>
  </conditionalFormatting>
  <conditionalFormatting sqref="AD106">
    <cfRule type="cellIs" dxfId="987" priority="416" operator="lessThan">
      <formula>AE106</formula>
    </cfRule>
    <cfRule type="cellIs" dxfId="986" priority="417" operator="greaterThanOrEqual">
      <formula>AE106</formula>
    </cfRule>
  </conditionalFormatting>
  <conditionalFormatting sqref="AA106 AD106">
    <cfRule type="cellIs" dxfId="985" priority="415" operator="equal">
      <formula>"-"</formula>
    </cfRule>
  </conditionalFormatting>
  <conditionalFormatting sqref="AT143">
    <cfRule type="cellIs" dxfId="984" priority="404" operator="lessThan">
      <formula>AU143</formula>
    </cfRule>
    <cfRule type="cellIs" dxfId="983" priority="405" operator="greaterThanOrEqual">
      <formula>AU143</formula>
    </cfRule>
  </conditionalFormatting>
  <conditionalFormatting sqref="AT144:AT149">
    <cfRule type="cellIs" dxfId="982" priority="402" operator="lessThan">
      <formula>AU144</formula>
    </cfRule>
    <cfRule type="cellIs" dxfId="981" priority="403" operator="greaterThanOrEqual">
      <formula>AU144</formula>
    </cfRule>
  </conditionalFormatting>
  <conditionalFormatting sqref="AM130:AM139 AP130:AP139 AT131:AT139">
    <cfRule type="cellIs" dxfId="980" priority="413" operator="lessThan">
      <formula>AN130</formula>
    </cfRule>
    <cfRule type="cellIs" dxfId="979" priority="414" operator="greaterThanOrEqual">
      <formula>AN130</formula>
    </cfRule>
  </conditionalFormatting>
  <conditionalFormatting sqref="AT130">
    <cfRule type="cellIs" dxfId="978" priority="411" operator="lessThan">
      <formula>AU130</formula>
    </cfRule>
    <cfRule type="cellIs" dxfId="977" priority="412" operator="greaterThanOrEqual">
      <formula>AU130</formula>
    </cfRule>
  </conditionalFormatting>
  <conditionalFormatting sqref="AM130:AM139 AP130:AP139">
    <cfRule type="cellIs" dxfId="976" priority="410" operator="equal">
      <formula>"-"</formula>
    </cfRule>
  </conditionalFormatting>
  <conditionalFormatting sqref="AM165:AM171">
    <cfRule type="cellIs" dxfId="975" priority="390" operator="lessThan">
      <formula>AN165</formula>
    </cfRule>
    <cfRule type="cellIs" dxfId="974" priority="391" operator="greaterThanOrEqual">
      <formula>AN165</formula>
    </cfRule>
  </conditionalFormatting>
  <conditionalFormatting sqref="AP165:AP171">
    <cfRule type="cellIs" dxfId="973" priority="388" operator="lessThan">
      <formula>AQ165</formula>
    </cfRule>
    <cfRule type="cellIs" dxfId="972" priority="389" operator="greaterThanOrEqual">
      <formula>AQ165</formula>
    </cfRule>
  </conditionalFormatting>
  <conditionalFormatting sqref="AT165">
    <cfRule type="cellIs" dxfId="971" priority="386" operator="lessThan">
      <formula>AU165</formula>
    </cfRule>
    <cfRule type="cellIs" dxfId="970" priority="387" operator="greaterThanOrEqual">
      <formula>AU165</formula>
    </cfRule>
  </conditionalFormatting>
  <conditionalFormatting sqref="AM165:AM171 AP165:AP171">
    <cfRule type="cellIs" dxfId="969" priority="383" operator="equal">
      <formula>"-"</formula>
    </cfRule>
  </conditionalFormatting>
  <conditionalFormatting sqref="AM143:AM149">
    <cfRule type="cellIs" dxfId="968" priority="408" operator="lessThan">
      <formula>AN143</formula>
    </cfRule>
    <cfRule type="cellIs" dxfId="967" priority="409" operator="greaterThanOrEqual">
      <formula>AN143</formula>
    </cfRule>
  </conditionalFormatting>
  <conditionalFormatting sqref="AP143:AP149">
    <cfRule type="cellIs" dxfId="966" priority="406" operator="lessThan">
      <formula>AQ143</formula>
    </cfRule>
    <cfRule type="cellIs" dxfId="965" priority="407" operator="greaterThanOrEqual">
      <formula>AQ143</formula>
    </cfRule>
  </conditionalFormatting>
  <conditionalFormatting sqref="AM143:AM149 AP143:AP149">
    <cfRule type="cellIs" dxfId="964" priority="401" operator="equal">
      <formula>"-"</formula>
    </cfRule>
  </conditionalFormatting>
  <conditionalFormatting sqref="AM153:AM160">
    <cfRule type="cellIs" dxfId="963" priority="399" operator="lessThan">
      <formula>AN153</formula>
    </cfRule>
    <cfRule type="cellIs" dxfId="962" priority="400" operator="greaterThanOrEqual">
      <formula>AN153</formula>
    </cfRule>
  </conditionalFormatting>
  <conditionalFormatting sqref="AP153:AP160">
    <cfRule type="cellIs" dxfId="961" priority="397" operator="lessThan">
      <formula>AQ153</formula>
    </cfRule>
    <cfRule type="cellIs" dxfId="960" priority="398" operator="greaterThanOrEqual">
      <formula>AQ153</formula>
    </cfRule>
  </conditionalFormatting>
  <conditionalFormatting sqref="AT154:AT161">
    <cfRule type="cellIs" dxfId="959" priority="393" operator="lessThan">
      <formula>AU154</formula>
    </cfRule>
    <cfRule type="cellIs" dxfId="958" priority="394" operator="greaterThanOrEqual">
      <formula>AU154</formula>
    </cfRule>
  </conditionalFormatting>
  <conditionalFormatting sqref="AM153:AM160 AP153:AP160">
    <cfRule type="cellIs" dxfId="957" priority="392" operator="equal">
      <formula>"-"</formula>
    </cfRule>
  </conditionalFormatting>
  <conditionalFormatting sqref="AM124:AM126">
    <cfRule type="cellIs" dxfId="956" priority="381" operator="lessThan">
      <formula>AN124</formula>
    </cfRule>
    <cfRule type="cellIs" dxfId="955" priority="382" operator="greaterThanOrEqual">
      <formula>AN124</formula>
    </cfRule>
  </conditionalFormatting>
  <conditionalFormatting sqref="AP124:AP126">
    <cfRule type="cellIs" dxfId="954" priority="379" operator="lessThan">
      <formula>AQ124</formula>
    </cfRule>
    <cfRule type="cellIs" dxfId="953" priority="380" operator="greaterThanOrEqual">
      <formula>AQ124</formula>
    </cfRule>
  </conditionalFormatting>
  <conditionalFormatting sqref="AM124:AM126 AP124:AP126">
    <cfRule type="cellIs" dxfId="952" priority="374" operator="equal">
      <formula>"-"</formula>
    </cfRule>
  </conditionalFormatting>
  <conditionalFormatting sqref="AM161">
    <cfRule type="cellIs" dxfId="951" priority="372" operator="lessThan">
      <formula>AN161</formula>
    </cfRule>
    <cfRule type="cellIs" dxfId="950" priority="373" operator="greaterThanOrEqual">
      <formula>AN161</formula>
    </cfRule>
  </conditionalFormatting>
  <conditionalFormatting sqref="AM161 AP161">
    <cfRule type="cellIs" dxfId="949" priority="369" operator="equal">
      <formula>"-"</formula>
    </cfRule>
  </conditionalFormatting>
  <conditionalFormatting sqref="AT88">
    <cfRule type="cellIs" dxfId="948" priority="358" operator="lessThan">
      <formula>AU88</formula>
    </cfRule>
    <cfRule type="cellIs" dxfId="947" priority="359" operator="greaterThanOrEqual">
      <formula>AU88</formula>
    </cfRule>
  </conditionalFormatting>
  <conditionalFormatting sqref="AT89:AT94">
    <cfRule type="cellIs" dxfId="946" priority="356" operator="lessThan">
      <formula>AU89</formula>
    </cfRule>
    <cfRule type="cellIs" dxfId="945" priority="357" operator="greaterThanOrEqual">
      <formula>AU89</formula>
    </cfRule>
  </conditionalFormatting>
  <conditionalFormatting sqref="AM75:AM84 AP75:AP84 AT76:AT84">
    <cfRule type="cellIs" dxfId="944" priority="367" operator="lessThan">
      <formula>AN75</formula>
    </cfRule>
    <cfRule type="cellIs" dxfId="943" priority="368" operator="greaterThanOrEqual">
      <formula>AN75</formula>
    </cfRule>
  </conditionalFormatting>
  <conditionalFormatting sqref="AT75">
    <cfRule type="cellIs" dxfId="942" priority="365" operator="lessThan">
      <formula>AU75</formula>
    </cfRule>
    <cfRule type="cellIs" dxfId="941" priority="366" operator="greaterThanOrEqual">
      <formula>AU75</formula>
    </cfRule>
  </conditionalFormatting>
  <conditionalFormatting sqref="AM75:AM84 AP75:AP84">
    <cfRule type="cellIs" dxfId="940" priority="364" operator="equal">
      <formula>"-"</formula>
    </cfRule>
  </conditionalFormatting>
  <conditionalFormatting sqref="AM110:AM116">
    <cfRule type="cellIs" dxfId="939" priority="344" operator="lessThan">
      <formula>AN110</formula>
    </cfRule>
    <cfRule type="cellIs" dxfId="938" priority="345" operator="greaterThanOrEqual">
      <formula>AN110</formula>
    </cfRule>
  </conditionalFormatting>
  <conditionalFormatting sqref="AP110:AP116">
    <cfRule type="cellIs" dxfId="937" priority="342" operator="lessThan">
      <formula>AQ110</formula>
    </cfRule>
    <cfRule type="cellIs" dxfId="936" priority="343" operator="greaterThanOrEqual">
      <formula>AQ110</formula>
    </cfRule>
  </conditionalFormatting>
  <conditionalFormatting sqref="AT110">
    <cfRule type="cellIs" dxfId="935" priority="340" operator="lessThan">
      <formula>AU110</formula>
    </cfRule>
    <cfRule type="cellIs" dxfId="934" priority="341" operator="greaterThanOrEqual">
      <formula>AU110</formula>
    </cfRule>
  </conditionalFormatting>
  <conditionalFormatting sqref="AT111:AT116">
    <cfRule type="cellIs" dxfId="933" priority="338" operator="lessThan">
      <formula>AU111</formula>
    </cfRule>
    <cfRule type="cellIs" dxfId="932" priority="339" operator="greaterThanOrEqual">
      <formula>AU111</formula>
    </cfRule>
  </conditionalFormatting>
  <conditionalFormatting sqref="AM110:AM116 AP110:AP116">
    <cfRule type="cellIs" dxfId="931" priority="337" operator="equal">
      <formula>"-"</formula>
    </cfRule>
  </conditionalFormatting>
  <conditionalFormatting sqref="AM88:AM94">
    <cfRule type="cellIs" dxfId="930" priority="362" operator="lessThan">
      <formula>AN88</formula>
    </cfRule>
    <cfRule type="cellIs" dxfId="929" priority="363" operator="greaterThanOrEqual">
      <formula>AN88</formula>
    </cfRule>
  </conditionalFormatting>
  <conditionalFormatting sqref="AP88:AP94">
    <cfRule type="cellIs" dxfId="928" priority="360" operator="lessThan">
      <formula>AQ88</formula>
    </cfRule>
    <cfRule type="cellIs" dxfId="927" priority="361" operator="greaterThanOrEqual">
      <formula>AQ88</formula>
    </cfRule>
  </conditionalFormatting>
  <conditionalFormatting sqref="AM88:AM94 AP88:AP94">
    <cfRule type="cellIs" dxfId="926" priority="355" operator="equal">
      <formula>"-"</formula>
    </cfRule>
  </conditionalFormatting>
  <conditionalFormatting sqref="AM98:AM105">
    <cfRule type="cellIs" dxfId="925" priority="353" operator="lessThan">
      <formula>AN98</formula>
    </cfRule>
    <cfRule type="cellIs" dxfId="924" priority="354" operator="greaterThanOrEqual">
      <formula>AN98</formula>
    </cfRule>
  </conditionalFormatting>
  <conditionalFormatting sqref="AP98:AP105">
    <cfRule type="cellIs" dxfId="923" priority="351" operator="lessThan">
      <formula>AQ98</formula>
    </cfRule>
    <cfRule type="cellIs" dxfId="922" priority="352" operator="greaterThanOrEqual">
      <formula>AQ98</formula>
    </cfRule>
  </conditionalFormatting>
  <conditionalFormatting sqref="AT98">
    <cfRule type="cellIs" dxfId="921" priority="349" operator="lessThan">
      <formula>AU98</formula>
    </cfRule>
    <cfRule type="cellIs" dxfId="920" priority="350" operator="greaterThanOrEqual">
      <formula>AU98</formula>
    </cfRule>
  </conditionalFormatting>
  <conditionalFormatting sqref="AT99:AT106">
    <cfRule type="cellIs" dxfId="919" priority="347" operator="lessThan">
      <formula>AU99</formula>
    </cfRule>
    <cfRule type="cellIs" dxfId="918" priority="348" operator="greaterThanOrEqual">
      <formula>AU99</formula>
    </cfRule>
  </conditionalFormatting>
  <conditionalFormatting sqref="AM98:AM105 AP98:AP105">
    <cfRule type="cellIs" dxfId="917" priority="346" operator="equal">
      <formula>"-"</formula>
    </cfRule>
  </conditionalFormatting>
  <conditionalFormatting sqref="AM69:AM71">
    <cfRule type="cellIs" dxfId="916" priority="335" operator="lessThan">
      <formula>AN69</formula>
    </cfRule>
    <cfRule type="cellIs" dxfId="915" priority="336" operator="greaterThanOrEqual">
      <formula>AN69</formula>
    </cfRule>
  </conditionalFormatting>
  <conditionalFormatting sqref="AP69:AP71">
    <cfRule type="cellIs" dxfId="914" priority="333" operator="lessThan">
      <formula>AQ69</formula>
    </cfRule>
    <cfRule type="cellIs" dxfId="913" priority="334" operator="greaterThanOrEqual">
      <formula>AQ69</formula>
    </cfRule>
  </conditionalFormatting>
  <conditionalFormatting sqref="AT69">
    <cfRule type="cellIs" dxfId="912" priority="331" operator="lessThan">
      <formula>AU69</formula>
    </cfRule>
    <cfRule type="cellIs" dxfId="911" priority="332" operator="greaterThanOrEqual">
      <formula>AU69</formula>
    </cfRule>
  </conditionalFormatting>
  <conditionalFormatting sqref="AT70:AT71">
    <cfRule type="cellIs" dxfId="910" priority="329" operator="lessThan">
      <formula>AU70</formula>
    </cfRule>
    <cfRule type="cellIs" dxfId="909" priority="330" operator="greaterThanOrEqual">
      <formula>AU70</formula>
    </cfRule>
  </conditionalFormatting>
  <conditionalFormatting sqref="AM69:AM71 AP69:AP71">
    <cfRule type="cellIs" dxfId="908" priority="328" operator="equal">
      <formula>"-"</formula>
    </cfRule>
  </conditionalFormatting>
  <conditionalFormatting sqref="AM106">
    <cfRule type="cellIs" dxfId="907" priority="326" operator="lessThan">
      <formula>AN106</formula>
    </cfRule>
    <cfRule type="cellIs" dxfId="906" priority="327" operator="greaterThanOrEqual">
      <formula>AN106</formula>
    </cfRule>
  </conditionalFormatting>
  <conditionalFormatting sqref="AP106">
    <cfRule type="cellIs" dxfId="905" priority="324" operator="lessThan">
      <formula>AQ106</formula>
    </cfRule>
    <cfRule type="cellIs" dxfId="904" priority="325" operator="greaterThanOrEqual">
      <formula>AQ106</formula>
    </cfRule>
  </conditionalFormatting>
  <conditionalFormatting sqref="AM106 AP106">
    <cfRule type="cellIs" dxfId="903" priority="323" operator="equal">
      <formula>"-"</formula>
    </cfRule>
  </conditionalFormatting>
  <conditionalFormatting sqref="BF143">
    <cfRule type="cellIs" dxfId="902" priority="312" operator="lessThan">
      <formula>BG143</formula>
    </cfRule>
    <cfRule type="cellIs" dxfId="901" priority="313" operator="greaterThanOrEqual">
      <formula>BG143</formula>
    </cfRule>
  </conditionalFormatting>
  <conditionalFormatting sqref="BF144:BF149">
    <cfRule type="cellIs" dxfId="900" priority="310" operator="lessThan">
      <formula>BG144</formula>
    </cfRule>
    <cfRule type="cellIs" dxfId="899" priority="311" operator="greaterThanOrEqual">
      <formula>BG144</formula>
    </cfRule>
  </conditionalFormatting>
  <conditionalFormatting sqref="AY130:AY139 BB130:BB139 BF131:BF139">
    <cfRule type="cellIs" dxfId="898" priority="321" operator="lessThan">
      <formula>AZ130</formula>
    </cfRule>
    <cfRule type="cellIs" dxfId="897" priority="322" operator="greaterThanOrEqual">
      <formula>AZ130</formula>
    </cfRule>
  </conditionalFormatting>
  <conditionalFormatting sqref="BF130">
    <cfRule type="cellIs" dxfId="896" priority="319" operator="lessThan">
      <formula>BG130</formula>
    </cfRule>
    <cfRule type="cellIs" dxfId="895" priority="320" operator="greaterThanOrEqual">
      <formula>BG130</formula>
    </cfRule>
  </conditionalFormatting>
  <conditionalFormatting sqref="AY130:AY139 BB130:BB139">
    <cfRule type="cellIs" dxfId="894" priority="318" operator="equal">
      <formula>"-"</formula>
    </cfRule>
  </conditionalFormatting>
  <conditionalFormatting sqref="AY165:AY171">
    <cfRule type="cellIs" dxfId="893" priority="298" operator="lessThan">
      <formula>AZ165</formula>
    </cfRule>
    <cfRule type="cellIs" dxfId="892" priority="299" operator="greaterThanOrEqual">
      <formula>AZ165</formula>
    </cfRule>
  </conditionalFormatting>
  <conditionalFormatting sqref="BB165:BB171">
    <cfRule type="cellIs" dxfId="891" priority="296" operator="lessThan">
      <formula>BC165</formula>
    </cfRule>
    <cfRule type="cellIs" dxfId="890" priority="297" operator="greaterThanOrEqual">
      <formula>BC165</formula>
    </cfRule>
  </conditionalFormatting>
  <conditionalFormatting sqref="BF165">
    <cfRule type="cellIs" dxfId="889" priority="294" operator="lessThan">
      <formula>BG165</formula>
    </cfRule>
    <cfRule type="cellIs" dxfId="888" priority="295" operator="greaterThanOrEqual">
      <formula>BG165</formula>
    </cfRule>
  </conditionalFormatting>
  <conditionalFormatting sqref="AY165:AY171 BB165:BB171">
    <cfRule type="cellIs" dxfId="887" priority="291" operator="equal">
      <formula>"-"</formula>
    </cfRule>
  </conditionalFormatting>
  <conditionalFormatting sqref="AY143:AY149">
    <cfRule type="cellIs" dxfId="886" priority="316" operator="lessThan">
      <formula>AZ143</formula>
    </cfRule>
    <cfRule type="cellIs" dxfId="885" priority="317" operator="greaterThanOrEqual">
      <formula>AZ143</formula>
    </cfRule>
  </conditionalFormatting>
  <conditionalFormatting sqref="BB143:BB149">
    <cfRule type="cellIs" dxfId="884" priority="314" operator="lessThan">
      <formula>BC143</formula>
    </cfRule>
    <cfRule type="cellIs" dxfId="883" priority="315" operator="greaterThanOrEqual">
      <formula>BC143</formula>
    </cfRule>
  </conditionalFormatting>
  <conditionalFormatting sqref="AY143:AY149 BB143:BB149">
    <cfRule type="cellIs" dxfId="882" priority="309" operator="equal">
      <formula>"-"</formula>
    </cfRule>
  </conditionalFormatting>
  <conditionalFormatting sqref="AY153:AY160">
    <cfRule type="cellIs" dxfId="881" priority="307" operator="lessThan">
      <formula>AZ153</formula>
    </cfRule>
    <cfRule type="cellIs" dxfId="880" priority="308" operator="greaterThanOrEqual">
      <formula>AZ153</formula>
    </cfRule>
  </conditionalFormatting>
  <conditionalFormatting sqref="BB153:BB160">
    <cfRule type="cellIs" dxfId="879" priority="305" operator="lessThan">
      <formula>BC153</formula>
    </cfRule>
    <cfRule type="cellIs" dxfId="878" priority="306" operator="greaterThanOrEqual">
      <formula>BC153</formula>
    </cfRule>
  </conditionalFormatting>
  <conditionalFormatting sqref="BF153">
    <cfRule type="cellIs" dxfId="877" priority="303" operator="lessThan">
      <formula>BG153</formula>
    </cfRule>
    <cfRule type="cellIs" dxfId="876" priority="304" operator="greaterThanOrEqual">
      <formula>BG153</formula>
    </cfRule>
  </conditionalFormatting>
  <conditionalFormatting sqref="BF154:BF161">
    <cfRule type="cellIs" dxfId="875" priority="301" operator="lessThan">
      <formula>BG154</formula>
    </cfRule>
    <cfRule type="cellIs" dxfId="874" priority="302" operator="greaterThanOrEqual">
      <formula>BG154</formula>
    </cfRule>
  </conditionalFormatting>
  <conditionalFormatting sqref="AY153:AY160 BB153:BB160">
    <cfRule type="cellIs" dxfId="873" priority="300" operator="equal">
      <formula>"-"</formula>
    </cfRule>
  </conditionalFormatting>
  <conditionalFormatting sqref="AY124:AY126">
    <cfRule type="cellIs" dxfId="872" priority="289" operator="lessThan">
      <formula>AZ124</formula>
    </cfRule>
    <cfRule type="cellIs" dxfId="871" priority="290" operator="greaterThanOrEqual">
      <formula>AZ124</formula>
    </cfRule>
  </conditionalFormatting>
  <conditionalFormatting sqref="BB124:BB126">
    <cfRule type="cellIs" dxfId="870" priority="287" operator="lessThan">
      <formula>BC124</formula>
    </cfRule>
    <cfRule type="cellIs" dxfId="869" priority="288" operator="greaterThanOrEqual">
      <formula>BC124</formula>
    </cfRule>
  </conditionalFormatting>
  <conditionalFormatting sqref="BF124">
    <cfRule type="cellIs" dxfId="868" priority="285" operator="lessThan">
      <formula>BG124</formula>
    </cfRule>
    <cfRule type="cellIs" dxfId="867" priority="286" operator="greaterThanOrEqual">
      <formula>BG124</formula>
    </cfRule>
  </conditionalFormatting>
  <conditionalFormatting sqref="BF125:BF126">
    <cfRule type="cellIs" dxfId="866" priority="283" operator="lessThan">
      <formula>BG125</formula>
    </cfRule>
    <cfRule type="cellIs" dxfId="865" priority="284" operator="greaterThanOrEqual">
      <formula>BG125</formula>
    </cfRule>
  </conditionalFormatting>
  <conditionalFormatting sqref="AY124:AY126 BB124:BB126">
    <cfRule type="cellIs" dxfId="864" priority="282" operator="equal">
      <formula>"-"</formula>
    </cfRule>
  </conditionalFormatting>
  <conditionalFormatting sqref="AY161">
    <cfRule type="cellIs" dxfId="863" priority="280" operator="lessThan">
      <formula>AZ161</formula>
    </cfRule>
    <cfRule type="cellIs" dxfId="862" priority="281" operator="greaterThanOrEqual">
      <formula>AZ161</formula>
    </cfRule>
  </conditionalFormatting>
  <conditionalFormatting sqref="BB161">
    <cfRule type="cellIs" dxfId="861" priority="278" operator="lessThan">
      <formula>BC161</formula>
    </cfRule>
    <cfRule type="cellIs" dxfId="860" priority="279" operator="greaterThanOrEqual">
      <formula>BC161</formula>
    </cfRule>
  </conditionalFormatting>
  <conditionalFormatting sqref="AY161 BB161">
    <cfRule type="cellIs" dxfId="859" priority="277" operator="equal">
      <formula>"-"</formula>
    </cfRule>
  </conditionalFormatting>
  <conditionalFormatting sqref="BF88">
    <cfRule type="cellIs" dxfId="858" priority="266" operator="lessThan">
      <formula>BG88</formula>
    </cfRule>
    <cfRule type="cellIs" dxfId="857" priority="267" operator="greaterThanOrEqual">
      <formula>BG88</formula>
    </cfRule>
  </conditionalFormatting>
  <conditionalFormatting sqref="BF89:BF94">
    <cfRule type="cellIs" dxfId="856" priority="264" operator="lessThan">
      <formula>BG89</formula>
    </cfRule>
    <cfRule type="cellIs" dxfId="855" priority="265" operator="greaterThanOrEqual">
      <formula>BG89</formula>
    </cfRule>
  </conditionalFormatting>
  <conditionalFormatting sqref="AY75:AY84 BB75:BB84 BF76:BF84">
    <cfRule type="cellIs" dxfId="854" priority="275" operator="lessThan">
      <formula>AZ75</formula>
    </cfRule>
    <cfRule type="cellIs" dxfId="853" priority="276" operator="greaterThanOrEqual">
      <formula>AZ75</formula>
    </cfRule>
  </conditionalFormatting>
  <conditionalFormatting sqref="BF75">
    <cfRule type="cellIs" dxfId="852" priority="273" operator="lessThan">
      <formula>BG75</formula>
    </cfRule>
    <cfRule type="cellIs" dxfId="851" priority="274" operator="greaterThanOrEqual">
      <formula>BG75</formula>
    </cfRule>
  </conditionalFormatting>
  <conditionalFormatting sqref="AY75:AY84 BB75:BB84">
    <cfRule type="cellIs" dxfId="850" priority="272" operator="equal">
      <formula>"-"</formula>
    </cfRule>
  </conditionalFormatting>
  <conditionalFormatting sqref="AY110:AY116">
    <cfRule type="cellIs" dxfId="849" priority="252" operator="lessThan">
      <formula>AZ110</formula>
    </cfRule>
    <cfRule type="cellIs" dxfId="848" priority="253" operator="greaterThanOrEqual">
      <formula>AZ110</formula>
    </cfRule>
  </conditionalFormatting>
  <conditionalFormatting sqref="BF110">
    <cfRule type="cellIs" dxfId="847" priority="248" operator="lessThan">
      <formula>BG110</formula>
    </cfRule>
    <cfRule type="cellIs" dxfId="846" priority="249" operator="greaterThanOrEqual">
      <formula>BG110</formula>
    </cfRule>
  </conditionalFormatting>
  <conditionalFormatting sqref="BF111:BF116">
    <cfRule type="cellIs" dxfId="845" priority="246" operator="lessThan">
      <formula>BG111</formula>
    </cfRule>
    <cfRule type="cellIs" dxfId="844" priority="247" operator="greaterThanOrEqual">
      <formula>BG111</formula>
    </cfRule>
  </conditionalFormatting>
  <conditionalFormatting sqref="AY110:AY116 BB110:BB116">
    <cfRule type="cellIs" dxfId="843" priority="245" operator="equal">
      <formula>"-"</formula>
    </cfRule>
  </conditionalFormatting>
  <conditionalFormatting sqref="AY88:AY94">
    <cfRule type="cellIs" dxfId="842" priority="270" operator="lessThan">
      <formula>AZ88</formula>
    </cfRule>
    <cfRule type="cellIs" dxfId="841" priority="271" operator="greaterThanOrEqual">
      <formula>AZ88</formula>
    </cfRule>
  </conditionalFormatting>
  <conditionalFormatting sqref="BB88:BB94">
    <cfRule type="cellIs" dxfId="840" priority="268" operator="lessThan">
      <formula>BC88</formula>
    </cfRule>
    <cfRule type="cellIs" dxfId="839" priority="269" operator="greaterThanOrEqual">
      <formula>BC88</formula>
    </cfRule>
  </conditionalFormatting>
  <conditionalFormatting sqref="AY88:AY94 BB88:BB94">
    <cfRule type="cellIs" dxfId="838" priority="263" operator="equal">
      <formula>"-"</formula>
    </cfRule>
  </conditionalFormatting>
  <conditionalFormatting sqref="AY98:AY105">
    <cfRule type="cellIs" dxfId="837" priority="261" operator="lessThan">
      <formula>AZ98</formula>
    </cfRule>
    <cfRule type="cellIs" dxfId="836" priority="262" operator="greaterThanOrEqual">
      <formula>AZ98</formula>
    </cfRule>
  </conditionalFormatting>
  <conditionalFormatting sqref="BB98:BB105">
    <cfRule type="cellIs" dxfId="835" priority="259" operator="lessThan">
      <formula>BC98</formula>
    </cfRule>
    <cfRule type="cellIs" dxfId="834" priority="260" operator="greaterThanOrEqual">
      <formula>BC98</formula>
    </cfRule>
  </conditionalFormatting>
  <conditionalFormatting sqref="BF98">
    <cfRule type="cellIs" dxfId="833" priority="257" operator="lessThan">
      <formula>BG98</formula>
    </cfRule>
    <cfRule type="cellIs" dxfId="832" priority="258" operator="greaterThanOrEqual">
      <formula>BG98</formula>
    </cfRule>
  </conditionalFormatting>
  <conditionalFormatting sqref="BF99:BF106">
    <cfRule type="cellIs" dxfId="831" priority="255" operator="lessThan">
      <formula>BG99</formula>
    </cfRule>
    <cfRule type="cellIs" dxfId="830" priority="256" operator="greaterThanOrEqual">
      <formula>BG99</formula>
    </cfRule>
  </conditionalFormatting>
  <conditionalFormatting sqref="AY98:AY105 BB98:BB105">
    <cfRule type="cellIs" dxfId="829" priority="254" operator="equal">
      <formula>"-"</formula>
    </cfRule>
  </conditionalFormatting>
  <conditionalFormatting sqref="AY69:AY71">
    <cfRule type="cellIs" dxfId="828" priority="243" operator="lessThan">
      <formula>AZ69</formula>
    </cfRule>
    <cfRule type="cellIs" dxfId="827" priority="244" operator="greaterThanOrEqual">
      <formula>AZ69</formula>
    </cfRule>
  </conditionalFormatting>
  <conditionalFormatting sqref="BB69:BB71">
    <cfRule type="cellIs" dxfId="826" priority="241" operator="lessThan">
      <formula>BC69</formula>
    </cfRule>
    <cfRule type="cellIs" dxfId="825" priority="242" operator="greaterThanOrEqual">
      <formula>BC69</formula>
    </cfRule>
  </conditionalFormatting>
  <conditionalFormatting sqref="BF69">
    <cfRule type="cellIs" dxfId="824" priority="239" operator="lessThan">
      <formula>BG69</formula>
    </cfRule>
    <cfRule type="cellIs" dxfId="823" priority="240" operator="greaterThanOrEqual">
      <formula>BG69</formula>
    </cfRule>
  </conditionalFormatting>
  <conditionalFormatting sqref="BF70:BF71">
    <cfRule type="cellIs" dxfId="822" priority="237" operator="lessThan">
      <formula>BG70</formula>
    </cfRule>
    <cfRule type="cellIs" dxfId="821" priority="238" operator="greaterThanOrEqual">
      <formula>BG70</formula>
    </cfRule>
  </conditionalFormatting>
  <conditionalFormatting sqref="AY69:AY71 BB69:BB71">
    <cfRule type="cellIs" dxfId="820" priority="236" operator="equal">
      <formula>"-"</formula>
    </cfRule>
  </conditionalFormatting>
  <conditionalFormatting sqref="AY106">
    <cfRule type="cellIs" dxfId="819" priority="234" operator="lessThan">
      <formula>AZ106</formula>
    </cfRule>
    <cfRule type="cellIs" dxfId="818" priority="235" operator="greaterThanOrEqual">
      <formula>AZ106</formula>
    </cfRule>
  </conditionalFormatting>
  <conditionalFormatting sqref="BB106">
    <cfRule type="cellIs" dxfId="817" priority="232" operator="lessThan">
      <formula>BC106</formula>
    </cfRule>
    <cfRule type="cellIs" dxfId="816" priority="233" operator="greaterThanOrEqual">
      <formula>BC106</formula>
    </cfRule>
  </conditionalFormatting>
  <conditionalFormatting sqref="AY106 BB106">
    <cfRule type="cellIs" dxfId="815" priority="231" operator="equal">
      <formula>"-"</formula>
    </cfRule>
  </conditionalFormatting>
  <conditionalFormatting sqref="J33">
    <cfRule type="cellIs" dxfId="814" priority="220" operator="lessThan">
      <formula>K33</formula>
    </cfRule>
    <cfRule type="cellIs" dxfId="813" priority="221" operator="greaterThanOrEqual">
      <formula>K33</formula>
    </cfRule>
  </conditionalFormatting>
  <conditionalFormatting sqref="J34:J39">
    <cfRule type="cellIs" dxfId="812" priority="218" operator="lessThan">
      <formula>K34</formula>
    </cfRule>
    <cfRule type="cellIs" dxfId="811" priority="219" operator="greaterThanOrEqual">
      <formula>K34</formula>
    </cfRule>
  </conditionalFormatting>
  <conditionalFormatting sqref="C20:C29 F20:F29 J21:J29">
    <cfRule type="cellIs" dxfId="810" priority="229" operator="lessThan">
      <formula>D20</formula>
    </cfRule>
    <cfRule type="cellIs" dxfId="809" priority="230" operator="greaterThanOrEqual">
      <formula>D20</formula>
    </cfRule>
  </conditionalFormatting>
  <conditionalFormatting sqref="J20">
    <cfRule type="cellIs" dxfId="808" priority="227" operator="lessThan">
      <formula>K20</formula>
    </cfRule>
    <cfRule type="cellIs" dxfId="807" priority="228" operator="greaterThanOrEqual">
      <formula>K20</formula>
    </cfRule>
  </conditionalFormatting>
  <conditionalFormatting sqref="C20:C29 F20:F29">
    <cfRule type="cellIs" dxfId="806" priority="226" operator="equal">
      <formula>"-"</formula>
    </cfRule>
  </conditionalFormatting>
  <conditionalFormatting sqref="C33:C39">
    <cfRule type="cellIs" dxfId="805" priority="224" operator="lessThan">
      <formula>D33</formula>
    </cfRule>
    <cfRule type="cellIs" dxfId="804" priority="225" operator="greaterThanOrEqual">
      <formula>D33</formula>
    </cfRule>
  </conditionalFormatting>
  <conditionalFormatting sqref="F33:F39">
    <cfRule type="cellIs" dxfId="803" priority="222" operator="lessThan">
      <formula>G33</formula>
    </cfRule>
    <cfRule type="cellIs" dxfId="802" priority="223" operator="greaterThanOrEqual">
      <formula>G33</formula>
    </cfRule>
  </conditionalFormatting>
  <conditionalFormatting sqref="C33:C39 F33:F39">
    <cfRule type="cellIs" dxfId="801" priority="217" operator="equal">
      <formula>"-"</formula>
    </cfRule>
  </conditionalFormatting>
  <conditionalFormatting sqref="C43:C50">
    <cfRule type="cellIs" dxfId="800" priority="215" operator="lessThan">
      <formula>D43</formula>
    </cfRule>
    <cfRule type="cellIs" dxfId="799" priority="216" operator="greaterThanOrEqual">
      <formula>D43</formula>
    </cfRule>
  </conditionalFormatting>
  <conditionalFormatting sqref="F43:F50">
    <cfRule type="cellIs" dxfId="798" priority="213" operator="lessThan">
      <formula>G43</formula>
    </cfRule>
    <cfRule type="cellIs" dxfId="797" priority="214" operator="greaterThanOrEqual">
      <formula>G43</formula>
    </cfRule>
  </conditionalFormatting>
  <conditionalFormatting sqref="J43">
    <cfRule type="cellIs" dxfId="796" priority="211" operator="lessThan">
      <formula>K43</formula>
    </cfRule>
    <cfRule type="cellIs" dxfId="795" priority="212" operator="greaterThanOrEqual">
      <formula>K43</formula>
    </cfRule>
  </conditionalFormatting>
  <conditionalFormatting sqref="J44:J51">
    <cfRule type="cellIs" dxfId="794" priority="209" operator="lessThan">
      <formula>K44</formula>
    </cfRule>
    <cfRule type="cellIs" dxfId="793" priority="210" operator="greaterThanOrEqual">
      <formula>K44</formula>
    </cfRule>
  </conditionalFormatting>
  <conditionalFormatting sqref="C43:C50 F43:F50">
    <cfRule type="cellIs" dxfId="792" priority="208" operator="equal">
      <formula>"-"</formula>
    </cfRule>
  </conditionalFormatting>
  <conditionalFormatting sqref="C55:C61">
    <cfRule type="cellIs" dxfId="791" priority="206" operator="lessThan">
      <formula>D55</formula>
    </cfRule>
    <cfRule type="cellIs" dxfId="790" priority="207" operator="greaterThanOrEqual">
      <formula>D55</formula>
    </cfRule>
  </conditionalFormatting>
  <conditionalFormatting sqref="F55:F61">
    <cfRule type="cellIs" dxfId="789" priority="204" operator="lessThan">
      <formula>G55</formula>
    </cfRule>
    <cfRule type="cellIs" dxfId="788" priority="205" operator="greaterThanOrEqual">
      <formula>G55</formula>
    </cfRule>
  </conditionalFormatting>
  <conditionalFormatting sqref="J55">
    <cfRule type="cellIs" dxfId="787" priority="202" operator="lessThan">
      <formula>K55</formula>
    </cfRule>
    <cfRule type="cellIs" dxfId="786" priority="203" operator="greaterThanOrEqual">
      <formula>K55</formula>
    </cfRule>
  </conditionalFormatting>
  <conditionalFormatting sqref="J56:J61">
    <cfRule type="cellIs" dxfId="785" priority="200" operator="lessThan">
      <formula>K56</formula>
    </cfRule>
    <cfRule type="cellIs" dxfId="784" priority="201" operator="greaterThanOrEqual">
      <formula>K56</formula>
    </cfRule>
  </conditionalFormatting>
  <conditionalFormatting sqref="C55:C61 F55:F61">
    <cfRule type="cellIs" dxfId="783" priority="199" operator="equal">
      <formula>"-"</formula>
    </cfRule>
  </conditionalFormatting>
  <conditionalFormatting sqref="AD55:AD61">
    <cfRule type="cellIs" dxfId="782" priority="112" operator="lessThan">
      <formula>AE55</formula>
    </cfRule>
    <cfRule type="cellIs" dxfId="781" priority="113" operator="greaterThanOrEqual">
      <formula>AE55</formula>
    </cfRule>
  </conditionalFormatting>
  <conditionalFormatting sqref="AH55">
    <cfRule type="cellIs" dxfId="780" priority="110" operator="lessThan">
      <formula>AI55</formula>
    </cfRule>
    <cfRule type="cellIs" dxfId="779" priority="111" operator="greaterThanOrEqual">
      <formula>AI55</formula>
    </cfRule>
  </conditionalFormatting>
  <conditionalFormatting sqref="AH56:AH61">
    <cfRule type="cellIs" dxfId="778" priority="108" operator="lessThan">
      <formula>AI56</formula>
    </cfRule>
    <cfRule type="cellIs" dxfId="777" priority="109" operator="greaterThanOrEqual">
      <formula>AI56</formula>
    </cfRule>
  </conditionalFormatting>
  <conditionalFormatting sqref="R14:R16">
    <cfRule type="cellIs" dxfId="776" priority="149" operator="lessThan">
      <formula>S14</formula>
    </cfRule>
    <cfRule type="cellIs" dxfId="775" priority="150" operator="greaterThanOrEqual">
      <formula>S14</formula>
    </cfRule>
  </conditionalFormatting>
  <conditionalFormatting sqref="V14">
    <cfRule type="cellIs" dxfId="774" priority="147" operator="lessThan">
      <formula>W14</formula>
    </cfRule>
    <cfRule type="cellIs" dxfId="773" priority="148" operator="greaterThanOrEqual">
      <formula>W14</formula>
    </cfRule>
  </conditionalFormatting>
  <conditionalFormatting sqref="V15:V16">
    <cfRule type="cellIs" dxfId="772" priority="145" operator="lessThan">
      <formula>W15</formula>
    </cfRule>
    <cfRule type="cellIs" dxfId="771" priority="146" operator="greaterThanOrEqual">
      <formula>W15</formula>
    </cfRule>
  </conditionalFormatting>
  <conditionalFormatting sqref="C14:C16">
    <cfRule type="cellIs" dxfId="770" priority="197" operator="lessThan">
      <formula>D14</formula>
    </cfRule>
    <cfRule type="cellIs" dxfId="769" priority="198" operator="greaterThanOrEqual">
      <formula>D14</formula>
    </cfRule>
  </conditionalFormatting>
  <conditionalFormatting sqref="F14:F16">
    <cfRule type="cellIs" dxfId="768" priority="195" operator="lessThan">
      <formula>G14</formula>
    </cfRule>
    <cfRule type="cellIs" dxfId="767" priority="196" operator="greaterThanOrEqual">
      <formula>G14</formula>
    </cfRule>
  </conditionalFormatting>
  <conditionalFormatting sqref="J14">
    <cfRule type="cellIs" dxfId="766" priority="193" operator="lessThan">
      <formula>K14</formula>
    </cfRule>
    <cfRule type="cellIs" dxfId="765" priority="194" operator="greaterThanOrEqual">
      <formula>K14</formula>
    </cfRule>
  </conditionalFormatting>
  <conditionalFormatting sqref="J15:J16">
    <cfRule type="cellIs" dxfId="764" priority="191" operator="lessThan">
      <formula>K15</formula>
    </cfRule>
    <cfRule type="cellIs" dxfId="763" priority="192" operator="greaterThanOrEqual">
      <formula>K15</formula>
    </cfRule>
  </conditionalFormatting>
  <conditionalFormatting sqref="C14:C16 F14:F16">
    <cfRule type="cellIs" dxfId="762" priority="190" operator="equal">
      <formula>"-"</formula>
    </cfRule>
  </conditionalFormatting>
  <conditionalFormatting sqref="AH20">
    <cfRule type="cellIs" dxfId="761" priority="135" operator="lessThan">
      <formula>AI20</formula>
    </cfRule>
    <cfRule type="cellIs" dxfId="760" priority="136" operator="greaterThanOrEqual">
      <formula>AI20</formula>
    </cfRule>
  </conditionalFormatting>
  <conditionalFormatting sqref="AH33">
    <cfRule type="cellIs" dxfId="759" priority="128" operator="lessThan">
      <formula>AI33</formula>
    </cfRule>
    <cfRule type="cellIs" dxfId="758" priority="129" operator="greaterThanOrEqual">
      <formula>AI33</formula>
    </cfRule>
  </conditionalFormatting>
  <conditionalFormatting sqref="AH34:AH39">
    <cfRule type="cellIs" dxfId="757" priority="126" operator="lessThan">
      <formula>AI34</formula>
    </cfRule>
    <cfRule type="cellIs" dxfId="756" priority="127" operator="greaterThanOrEqual">
      <formula>AI34</formula>
    </cfRule>
  </conditionalFormatting>
  <conditionalFormatting sqref="AD43:AD50">
    <cfRule type="cellIs" dxfId="755" priority="121" operator="lessThan">
      <formula>AE43</formula>
    </cfRule>
    <cfRule type="cellIs" dxfId="754" priority="122" operator="greaterThanOrEqual">
      <formula>AE43</formula>
    </cfRule>
  </conditionalFormatting>
  <conditionalFormatting sqref="AH43">
    <cfRule type="cellIs" dxfId="753" priority="119" operator="lessThan">
      <formula>AI43</formula>
    </cfRule>
    <cfRule type="cellIs" dxfId="752" priority="120" operator="greaterThanOrEqual">
      <formula>AI43</formula>
    </cfRule>
  </conditionalFormatting>
  <conditionalFormatting sqref="AH44:AH51">
    <cfRule type="cellIs" dxfId="751" priority="117" operator="lessThan">
      <formula>AI44</formula>
    </cfRule>
    <cfRule type="cellIs" dxfId="750" priority="118" operator="greaterThanOrEqual">
      <formula>AI44</formula>
    </cfRule>
  </conditionalFormatting>
  <conditionalFormatting sqref="O14:O16">
    <cfRule type="cellIs" dxfId="749" priority="151" operator="lessThan">
      <formula>P14</formula>
    </cfRule>
    <cfRule type="cellIs" dxfId="748" priority="152" operator="greaterThanOrEqual">
      <formula>P14</formula>
    </cfRule>
  </conditionalFormatting>
  <conditionalFormatting sqref="R55:R61">
    <cfRule type="cellIs" dxfId="747" priority="158" operator="lessThan">
      <formula>S55</formula>
    </cfRule>
    <cfRule type="cellIs" dxfId="746" priority="159" operator="greaterThanOrEqual">
      <formula>S55</formula>
    </cfRule>
  </conditionalFormatting>
  <conditionalFormatting sqref="V55">
    <cfRule type="cellIs" dxfId="745" priority="156" operator="lessThan">
      <formula>W55</formula>
    </cfRule>
    <cfRule type="cellIs" dxfId="744" priority="157" operator="greaterThanOrEqual">
      <formula>W55</formula>
    </cfRule>
  </conditionalFormatting>
  <conditionalFormatting sqref="O51">
    <cfRule type="cellIs" dxfId="743" priority="142" operator="lessThan">
      <formula>P51</formula>
    </cfRule>
    <cfRule type="cellIs" dxfId="742" priority="143" operator="greaterThanOrEqual">
      <formula>P51</formula>
    </cfRule>
  </conditionalFormatting>
  <conditionalFormatting sqref="C51">
    <cfRule type="cellIs" dxfId="741" priority="188" operator="lessThan">
      <formula>D51</formula>
    </cfRule>
    <cfRule type="cellIs" dxfId="740" priority="189" operator="greaterThanOrEqual">
      <formula>D51</formula>
    </cfRule>
  </conditionalFormatting>
  <conditionalFormatting sqref="F51">
    <cfRule type="cellIs" dxfId="739" priority="186" operator="lessThan">
      <formula>G51</formula>
    </cfRule>
    <cfRule type="cellIs" dxfId="738" priority="187" operator="greaterThanOrEqual">
      <formula>G51</formula>
    </cfRule>
  </conditionalFormatting>
  <conditionalFormatting sqref="C51 F51">
    <cfRule type="cellIs" dxfId="737" priority="185" operator="equal">
      <formula>"-"</formula>
    </cfRule>
  </conditionalFormatting>
  <conditionalFormatting sqref="O33:O39">
    <cfRule type="cellIs" dxfId="736" priority="178" operator="lessThan">
      <formula>P33</formula>
    </cfRule>
    <cfRule type="cellIs" dxfId="735" priority="179" operator="greaterThanOrEqual">
      <formula>P33</formula>
    </cfRule>
  </conditionalFormatting>
  <conditionalFormatting sqref="R33:R39">
    <cfRule type="cellIs" dxfId="734" priority="176" operator="lessThan">
      <formula>S33</formula>
    </cfRule>
    <cfRule type="cellIs" dxfId="733" priority="177" operator="greaterThanOrEqual">
      <formula>S33</formula>
    </cfRule>
  </conditionalFormatting>
  <conditionalFormatting sqref="BB55:BB61">
    <cfRule type="cellIs" dxfId="732" priority="20" operator="lessThan">
      <formula>BC55</formula>
    </cfRule>
    <cfRule type="cellIs" dxfId="731" priority="21" operator="greaterThanOrEqual">
      <formula>BC55</formula>
    </cfRule>
  </conditionalFormatting>
  <conditionalFormatting sqref="AD14:AD16">
    <cfRule type="cellIs" dxfId="730" priority="103" operator="lessThan">
      <formula>AE14</formula>
    </cfRule>
    <cfRule type="cellIs" dxfId="729" priority="104" operator="greaterThanOrEqual">
      <formula>AE14</formula>
    </cfRule>
  </conditionalFormatting>
  <conditionalFormatting sqref="R51">
    <cfRule type="cellIs" dxfId="728" priority="140" operator="lessThan">
      <formula>S51</formula>
    </cfRule>
    <cfRule type="cellIs" dxfId="727" priority="141" operator="greaterThanOrEqual">
      <formula>S51</formula>
    </cfRule>
  </conditionalFormatting>
  <conditionalFormatting sqref="O51 R51">
    <cfRule type="cellIs" dxfId="726" priority="139" operator="equal">
      <formula>"-"</formula>
    </cfRule>
  </conditionalFormatting>
  <conditionalFormatting sqref="V33">
    <cfRule type="cellIs" dxfId="725" priority="174" operator="lessThan">
      <formula>W33</formula>
    </cfRule>
    <cfRule type="cellIs" dxfId="724" priority="175" operator="greaterThanOrEqual">
      <formula>W33</formula>
    </cfRule>
  </conditionalFormatting>
  <conditionalFormatting sqref="V34:V39">
    <cfRule type="cellIs" dxfId="723" priority="172" operator="lessThan">
      <formula>W34</formula>
    </cfRule>
    <cfRule type="cellIs" dxfId="722" priority="173" operator="greaterThanOrEqual">
      <formula>W34</formula>
    </cfRule>
  </conditionalFormatting>
  <conditionalFormatting sqref="O20:O29 R20:R29 V21:V29">
    <cfRule type="cellIs" dxfId="721" priority="183" operator="lessThan">
      <formula>P20</formula>
    </cfRule>
    <cfRule type="cellIs" dxfId="720" priority="184" operator="greaterThanOrEqual">
      <formula>P20</formula>
    </cfRule>
  </conditionalFormatting>
  <conditionalFormatting sqref="V20">
    <cfRule type="cellIs" dxfId="719" priority="181" operator="lessThan">
      <formula>W20</formula>
    </cfRule>
    <cfRule type="cellIs" dxfId="718" priority="182" operator="greaterThanOrEqual">
      <formula>W20</formula>
    </cfRule>
  </conditionalFormatting>
  <conditionalFormatting sqref="O20:O29 R20:R29">
    <cfRule type="cellIs" dxfId="717" priority="180" operator="equal">
      <formula>"-"</formula>
    </cfRule>
  </conditionalFormatting>
  <conditionalFormatting sqref="O55:O61">
    <cfRule type="cellIs" dxfId="716" priority="160" operator="lessThan">
      <formula>P55</formula>
    </cfRule>
    <cfRule type="cellIs" dxfId="715" priority="161" operator="greaterThanOrEqual">
      <formula>P55</formula>
    </cfRule>
  </conditionalFormatting>
  <conditionalFormatting sqref="V56:V61">
    <cfRule type="cellIs" dxfId="714" priority="154" operator="lessThan">
      <formula>W56</formula>
    </cfRule>
    <cfRule type="cellIs" dxfId="713" priority="155" operator="greaterThanOrEqual">
      <formula>W56</formula>
    </cfRule>
  </conditionalFormatting>
  <conditionalFormatting sqref="O55:O61 R55:R61">
    <cfRule type="cellIs" dxfId="712" priority="153" operator="equal">
      <formula>"-"</formula>
    </cfRule>
  </conditionalFormatting>
  <conditionalFormatting sqref="O33:O39 R33:R39">
    <cfRule type="cellIs" dxfId="711" priority="171" operator="equal">
      <formula>"-"</formula>
    </cfRule>
  </conditionalFormatting>
  <conditionalFormatting sqref="O43:O50">
    <cfRule type="cellIs" dxfId="710" priority="169" operator="lessThan">
      <formula>P43</formula>
    </cfRule>
    <cfRule type="cellIs" dxfId="709" priority="170" operator="greaterThanOrEqual">
      <formula>P43</formula>
    </cfRule>
  </conditionalFormatting>
  <conditionalFormatting sqref="R43:R50">
    <cfRule type="cellIs" dxfId="708" priority="167" operator="lessThan">
      <formula>S43</formula>
    </cfRule>
    <cfRule type="cellIs" dxfId="707" priority="168" operator="greaterThanOrEqual">
      <formula>S43</formula>
    </cfRule>
  </conditionalFormatting>
  <conditionalFormatting sqref="V43">
    <cfRule type="cellIs" dxfId="706" priority="165" operator="lessThan">
      <formula>W43</formula>
    </cfRule>
    <cfRule type="cellIs" dxfId="705" priority="166" operator="greaterThanOrEqual">
      <formula>W43</formula>
    </cfRule>
  </conditionalFormatting>
  <conditionalFormatting sqref="V44:V51">
    <cfRule type="cellIs" dxfId="704" priority="163" operator="lessThan">
      <formula>W44</formula>
    </cfRule>
    <cfRule type="cellIs" dxfId="703" priority="164" operator="greaterThanOrEqual">
      <formula>W44</formula>
    </cfRule>
  </conditionalFormatting>
  <conditionalFormatting sqref="O43:O50 R43:R50">
    <cfRule type="cellIs" dxfId="702" priority="162" operator="equal">
      <formula>"-"</formula>
    </cfRule>
  </conditionalFormatting>
  <conditionalFormatting sqref="O14:O16 R14:R16">
    <cfRule type="cellIs" dxfId="701" priority="144" operator="equal">
      <formula>"-"</formula>
    </cfRule>
  </conditionalFormatting>
  <conditionalFormatting sqref="AA20:AA29 AD20:AD29 AH21:AH29">
    <cfRule type="cellIs" dxfId="700" priority="137" operator="lessThan">
      <formula>AB20</formula>
    </cfRule>
    <cfRule type="cellIs" dxfId="699" priority="138" operator="greaterThanOrEqual">
      <formula>AB20</formula>
    </cfRule>
  </conditionalFormatting>
  <conditionalFormatting sqref="AA20:AA29 AD20:AD29">
    <cfRule type="cellIs" dxfId="698" priority="134" operator="equal">
      <formula>"-"</formula>
    </cfRule>
  </conditionalFormatting>
  <conditionalFormatting sqref="AA55:AA61">
    <cfRule type="cellIs" dxfId="697" priority="114" operator="lessThan">
      <formula>AB55</formula>
    </cfRule>
    <cfRule type="cellIs" dxfId="696" priority="115" operator="greaterThanOrEqual">
      <formula>AB55</formula>
    </cfRule>
  </conditionalFormatting>
  <conditionalFormatting sqref="AA55:AA61 AD55:AD61">
    <cfRule type="cellIs" dxfId="695" priority="107" operator="equal">
      <formula>"-"</formula>
    </cfRule>
  </conditionalFormatting>
  <conditionalFormatting sqref="AA33:AA39">
    <cfRule type="cellIs" dxfId="694" priority="132" operator="lessThan">
      <formula>AB33</formula>
    </cfRule>
    <cfRule type="cellIs" dxfId="693" priority="133" operator="greaterThanOrEqual">
      <formula>AB33</formula>
    </cfRule>
  </conditionalFormatting>
  <conditionalFormatting sqref="AD33:AD39">
    <cfRule type="cellIs" dxfId="692" priority="130" operator="lessThan">
      <formula>AE33</formula>
    </cfRule>
    <cfRule type="cellIs" dxfId="691" priority="131" operator="greaterThanOrEqual">
      <formula>AE33</formula>
    </cfRule>
  </conditionalFormatting>
  <conditionalFormatting sqref="AA33:AA39 AD33:AD39">
    <cfRule type="cellIs" dxfId="690" priority="125" operator="equal">
      <formula>"-"</formula>
    </cfRule>
  </conditionalFormatting>
  <conditionalFormatting sqref="AA43:AA50">
    <cfRule type="cellIs" dxfId="689" priority="123" operator="lessThan">
      <formula>AB43</formula>
    </cfRule>
    <cfRule type="cellIs" dxfId="688" priority="124" operator="greaterThanOrEqual">
      <formula>AB43</formula>
    </cfRule>
  </conditionalFormatting>
  <conditionalFormatting sqref="AA43:AA50 AD43:AD50">
    <cfRule type="cellIs" dxfId="687" priority="116" operator="equal">
      <formula>"-"</formula>
    </cfRule>
  </conditionalFormatting>
  <conditionalFormatting sqref="AA14:AA16">
    <cfRule type="cellIs" dxfId="686" priority="105" operator="lessThan">
      <formula>AB14</formula>
    </cfRule>
    <cfRule type="cellIs" dxfId="685" priority="106" operator="greaterThanOrEqual">
      <formula>AB14</formula>
    </cfRule>
  </conditionalFormatting>
  <conditionalFormatting sqref="AH14">
    <cfRule type="cellIs" dxfId="684" priority="101" operator="lessThan">
      <formula>AI14</formula>
    </cfRule>
    <cfRule type="cellIs" dxfId="683" priority="102" operator="greaterThanOrEqual">
      <formula>AI14</formula>
    </cfRule>
  </conditionalFormatting>
  <conditionalFormatting sqref="AH15:AH16">
    <cfRule type="cellIs" dxfId="682" priority="99" operator="lessThan">
      <formula>AI15</formula>
    </cfRule>
    <cfRule type="cellIs" dxfId="681" priority="100" operator="greaterThanOrEqual">
      <formula>AI15</formula>
    </cfRule>
  </conditionalFormatting>
  <conditionalFormatting sqref="AA14:AA16 AD14:AD16">
    <cfRule type="cellIs" dxfId="680" priority="98" operator="equal">
      <formula>"-"</formula>
    </cfRule>
  </conditionalFormatting>
  <conditionalFormatting sqref="AA51">
    <cfRule type="cellIs" dxfId="679" priority="96" operator="lessThan">
      <formula>AB51</formula>
    </cfRule>
    <cfRule type="cellIs" dxfId="678" priority="97" operator="greaterThanOrEqual">
      <formula>AB51</formula>
    </cfRule>
  </conditionalFormatting>
  <conditionalFormatting sqref="AD51">
    <cfRule type="cellIs" dxfId="677" priority="94" operator="lessThan">
      <formula>AE51</formula>
    </cfRule>
    <cfRule type="cellIs" dxfId="676" priority="95" operator="greaterThanOrEqual">
      <formula>AE51</formula>
    </cfRule>
  </conditionalFormatting>
  <conditionalFormatting sqref="AA51 AD51">
    <cfRule type="cellIs" dxfId="675" priority="93" operator="equal">
      <formula>"-"</formula>
    </cfRule>
  </conditionalFormatting>
  <conditionalFormatting sqref="AT33">
    <cfRule type="cellIs" dxfId="674" priority="82" operator="lessThan">
      <formula>AU33</formula>
    </cfRule>
    <cfRule type="cellIs" dxfId="673" priority="83" operator="greaterThanOrEqual">
      <formula>AU33</formula>
    </cfRule>
  </conditionalFormatting>
  <conditionalFormatting sqref="AT34:AT39">
    <cfRule type="cellIs" dxfId="672" priority="80" operator="lessThan">
      <formula>AU34</formula>
    </cfRule>
    <cfRule type="cellIs" dxfId="671" priority="81" operator="greaterThanOrEqual">
      <formula>AU34</formula>
    </cfRule>
  </conditionalFormatting>
  <conditionalFormatting sqref="AM20:AM29 AP20:AP29 AT21:AT29">
    <cfRule type="cellIs" dxfId="670" priority="91" operator="lessThan">
      <formula>AN20</formula>
    </cfRule>
    <cfRule type="cellIs" dxfId="669" priority="92" operator="greaterThanOrEqual">
      <formula>AN20</formula>
    </cfRule>
  </conditionalFormatting>
  <conditionalFormatting sqref="AT20">
    <cfRule type="cellIs" dxfId="668" priority="89" operator="lessThan">
      <formula>AU20</formula>
    </cfRule>
    <cfRule type="cellIs" dxfId="667" priority="90" operator="greaterThanOrEqual">
      <formula>AU20</formula>
    </cfRule>
  </conditionalFormatting>
  <conditionalFormatting sqref="AM20:AM29 AP20:AP29">
    <cfRule type="cellIs" dxfId="666" priority="88" operator="equal">
      <formula>"-"</formula>
    </cfRule>
  </conditionalFormatting>
  <conditionalFormatting sqref="AM55:AM61">
    <cfRule type="cellIs" dxfId="665" priority="68" operator="lessThan">
      <formula>AN55</formula>
    </cfRule>
    <cfRule type="cellIs" dxfId="664" priority="69" operator="greaterThanOrEqual">
      <formula>AN55</formula>
    </cfRule>
  </conditionalFormatting>
  <conditionalFormatting sqref="AP55:AP61">
    <cfRule type="cellIs" dxfId="663" priority="66" operator="lessThan">
      <formula>AQ55</formula>
    </cfRule>
    <cfRule type="cellIs" dxfId="662" priority="67" operator="greaterThanOrEqual">
      <formula>AQ55</formula>
    </cfRule>
  </conditionalFormatting>
  <conditionalFormatting sqref="AT55">
    <cfRule type="cellIs" dxfId="661" priority="64" operator="lessThan">
      <formula>AU55</formula>
    </cfRule>
    <cfRule type="cellIs" dxfId="660" priority="65" operator="greaterThanOrEqual">
      <formula>AU55</formula>
    </cfRule>
  </conditionalFormatting>
  <conditionalFormatting sqref="AT56:AT61">
    <cfRule type="cellIs" dxfId="659" priority="62" operator="lessThan">
      <formula>AU56</formula>
    </cfRule>
    <cfRule type="cellIs" dxfId="658" priority="63" operator="greaterThanOrEqual">
      <formula>AU56</formula>
    </cfRule>
  </conditionalFormatting>
  <conditionalFormatting sqref="AM55:AM61 AP55:AP61">
    <cfRule type="cellIs" dxfId="657" priority="61" operator="equal">
      <formula>"-"</formula>
    </cfRule>
  </conditionalFormatting>
  <conditionalFormatting sqref="AM33:AM39">
    <cfRule type="cellIs" dxfId="656" priority="86" operator="lessThan">
      <formula>AN33</formula>
    </cfRule>
    <cfRule type="cellIs" dxfId="655" priority="87" operator="greaterThanOrEqual">
      <formula>AN33</formula>
    </cfRule>
  </conditionalFormatting>
  <conditionalFormatting sqref="AP33:AP39">
    <cfRule type="cellIs" dxfId="654" priority="84" operator="lessThan">
      <formula>AQ33</formula>
    </cfRule>
    <cfRule type="cellIs" dxfId="653" priority="85" operator="greaterThanOrEqual">
      <formula>AQ33</formula>
    </cfRule>
  </conditionalFormatting>
  <conditionalFormatting sqref="AM33:AM39 AP33:AP39">
    <cfRule type="cellIs" dxfId="652" priority="79" operator="equal">
      <formula>"-"</formula>
    </cfRule>
  </conditionalFormatting>
  <conditionalFormatting sqref="AM43:AM50">
    <cfRule type="cellIs" dxfId="651" priority="77" operator="lessThan">
      <formula>AN43</formula>
    </cfRule>
    <cfRule type="cellIs" dxfId="650" priority="78" operator="greaterThanOrEqual">
      <formula>AN43</formula>
    </cfRule>
  </conditionalFormatting>
  <conditionalFormatting sqref="AP43:AP50">
    <cfRule type="cellIs" dxfId="649" priority="75" operator="lessThan">
      <formula>AQ43</formula>
    </cfRule>
    <cfRule type="cellIs" dxfId="648" priority="76" operator="greaterThanOrEqual">
      <formula>AQ43</formula>
    </cfRule>
  </conditionalFormatting>
  <conditionalFormatting sqref="AT43">
    <cfRule type="cellIs" dxfId="647" priority="73" operator="lessThan">
      <formula>AU43</formula>
    </cfRule>
    <cfRule type="cellIs" dxfId="646" priority="74" operator="greaterThanOrEqual">
      <formula>AU43</formula>
    </cfRule>
  </conditionalFormatting>
  <conditionalFormatting sqref="AT44:AT51">
    <cfRule type="cellIs" dxfId="645" priority="71" operator="lessThan">
      <formula>AU44</formula>
    </cfRule>
    <cfRule type="cellIs" dxfId="644" priority="72" operator="greaterThanOrEqual">
      <formula>AU44</formula>
    </cfRule>
  </conditionalFormatting>
  <conditionalFormatting sqref="AM43:AM50 AP43:AP50">
    <cfRule type="cellIs" dxfId="643" priority="70" operator="equal">
      <formula>"-"</formula>
    </cfRule>
  </conditionalFormatting>
  <conditionalFormatting sqref="AM14:AM16">
    <cfRule type="cellIs" dxfId="642" priority="59" operator="lessThan">
      <formula>AN14</formula>
    </cfRule>
    <cfRule type="cellIs" dxfId="641" priority="60" operator="greaterThanOrEqual">
      <formula>AN14</formula>
    </cfRule>
  </conditionalFormatting>
  <conditionalFormatting sqref="AP14:AP16">
    <cfRule type="cellIs" dxfId="640" priority="57" operator="lessThan">
      <formula>AQ14</formula>
    </cfRule>
    <cfRule type="cellIs" dxfId="639" priority="58" operator="greaterThanOrEqual">
      <formula>AQ14</formula>
    </cfRule>
  </conditionalFormatting>
  <conditionalFormatting sqref="AT14">
    <cfRule type="cellIs" dxfId="638" priority="55" operator="lessThan">
      <formula>AU14</formula>
    </cfRule>
    <cfRule type="cellIs" dxfId="637" priority="56" operator="greaterThanOrEqual">
      <formula>AU14</formula>
    </cfRule>
  </conditionalFormatting>
  <conditionalFormatting sqref="AT15:AT16">
    <cfRule type="cellIs" dxfId="636" priority="53" operator="lessThan">
      <formula>AU15</formula>
    </cfRule>
    <cfRule type="cellIs" dxfId="635" priority="54" operator="greaterThanOrEqual">
      <formula>AU15</formula>
    </cfRule>
  </conditionalFormatting>
  <conditionalFormatting sqref="AM14:AM16 AP14:AP16">
    <cfRule type="cellIs" dxfId="634" priority="52" operator="equal">
      <formula>"-"</formula>
    </cfRule>
  </conditionalFormatting>
  <conditionalFormatting sqref="AM51">
    <cfRule type="cellIs" dxfId="633" priority="50" operator="lessThan">
      <formula>AN51</formula>
    </cfRule>
    <cfRule type="cellIs" dxfId="632" priority="51" operator="greaterThanOrEqual">
      <formula>AN51</formula>
    </cfRule>
  </conditionalFormatting>
  <conditionalFormatting sqref="AP51">
    <cfRule type="cellIs" dxfId="631" priority="48" operator="lessThan">
      <formula>AQ51</formula>
    </cfRule>
    <cfRule type="cellIs" dxfId="630" priority="49" operator="greaterThanOrEqual">
      <formula>AQ51</formula>
    </cfRule>
  </conditionalFormatting>
  <conditionalFormatting sqref="AM51 AP51">
    <cfRule type="cellIs" dxfId="629" priority="47" operator="equal">
      <formula>"-"</formula>
    </cfRule>
  </conditionalFormatting>
  <conditionalFormatting sqref="BF33">
    <cfRule type="cellIs" dxfId="628" priority="36" operator="lessThan">
      <formula>BG33</formula>
    </cfRule>
    <cfRule type="cellIs" dxfId="627" priority="37" operator="greaterThanOrEqual">
      <formula>BG33</formula>
    </cfRule>
  </conditionalFormatting>
  <conditionalFormatting sqref="BF34:BF39">
    <cfRule type="cellIs" dxfId="626" priority="34" operator="lessThan">
      <formula>BG34</formula>
    </cfRule>
    <cfRule type="cellIs" dxfId="625" priority="35" operator="greaterThanOrEqual">
      <formula>BG34</formula>
    </cfRule>
  </conditionalFormatting>
  <conditionalFormatting sqref="AY20:AY29 BB20:BB29 BF21:BF29">
    <cfRule type="cellIs" dxfId="624" priority="45" operator="lessThan">
      <formula>AZ20</formula>
    </cfRule>
    <cfRule type="cellIs" dxfId="623" priority="46" operator="greaterThanOrEqual">
      <formula>AZ20</formula>
    </cfRule>
  </conditionalFormatting>
  <conditionalFormatting sqref="BF20">
    <cfRule type="cellIs" dxfId="622" priority="43" operator="lessThan">
      <formula>BG20</formula>
    </cfRule>
    <cfRule type="cellIs" dxfId="621" priority="44" operator="greaterThanOrEqual">
      <formula>BG20</formula>
    </cfRule>
  </conditionalFormatting>
  <conditionalFormatting sqref="AY20:AY29 BB20:BB29">
    <cfRule type="cellIs" dxfId="620" priority="42" operator="equal">
      <formula>"-"</formula>
    </cfRule>
  </conditionalFormatting>
  <conditionalFormatting sqref="AY55:AY61">
    <cfRule type="cellIs" dxfId="619" priority="22" operator="lessThan">
      <formula>AZ55</formula>
    </cfRule>
    <cfRule type="cellIs" dxfId="618" priority="23" operator="greaterThanOrEqual">
      <formula>AZ55</formula>
    </cfRule>
  </conditionalFormatting>
  <conditionalFormatting sqref="BF55">
    <cfRule type="cellIs" dxfId="617" priority="18" operator="lessThan">
      <formula>BG55</formula>
    </cfRule>
    <cfRule type="cellIs" dxfId="616" priority="19" operator="greaterThanOrEqual">
      <formula>BG55</formula>
    </cfRule>
  </conditionalFormatting>
  <conditionalFormatting sqref="BF56:BF61">
    <cfRule type="cellIs" dxfId="615" priority="16" operator="lessThan">
      <formula>BG56</formula>
    </cfRule>
    <cfRule type="cellIs" dxfId="614" priority="17" operator="greaterThanOrEqual">
      <formula>BG56</formula>
    </cfRule>
  </conditionalFormatting>
  <conditionalFormatting sqref="AY55:AY61 BB55:BB61">
    <cfRule type="cellIs" dxfId="613" priority="15" operator="equal">
      <formula>"-"</formula>
    </cfRule>
  </conditionalFormatting>
  <conditionalFormatting sqref="AY33:AY39">
    <cfRule type="cellIs" dxfId="612" priority="40" operator="lessThan">
      <formula>AZ33</formula>
    </cfRule>
    <cfRule type="cellIs" dxfId="611" priority="41" operator="greaterThanOrEqual">
      <formula>AZ33</formula>
    </cfRule>
  </conditionalFormatting>
  <conditionalFormatting sqref="BB33:BB39">
    <cfRule type="cellIs" dxfId="610" priority="38" operator="lessThan">
      <formula>BC33</formula>
    </cfRule>
    <cfRule type="cellIs" dxfId="609" priority="39" operator="greaterThanOrEqual">
      <formula>BC33</formula>
    </cfRule>
  </conditionalFormatting>
  <conditionalFormatting sqref="AY33:AY39 BB33:BB39">
    <cfRule type="cellIs" dxfId="608" priority="33" operator="equal">
      <formula>"-"</formula>
    </cfRule>
  </conditionalFormatting>
  <conditionalFormatting sqref="AY43:AY50">
    <cfRule type="cellIs" dxfId="607" priority="31" operator="lessThan">
      <formula>AZ43</formula>
    </cfRule>
    <cfRule type="cellIs" dxfId="606" priority="32" operator="greaterThanOrEqual">
      <formula>AZ43</formula>
    </cfRule>
  </conditionalFormatting>
  <conditionalFormatting sqref="BB43:BB50">
    <cfRule type="cellIs" dxfId="605" priority="29" operator="lessThan">
      <formula>BC43</formula>
    </cfRule>
    <cfRule type="cellIs" dxfId="604" priority="30" operator="greaterThanOrEqual">
      <formula>BC43</formula>
    </cfRule>
  </conditionalFormatting>
  <conditionalFormatting sqref="BF43">
    <cfRule type="cellIs" dxfId="603" priority="27" operator="lessThan">
      <formula>BG43</formula>
    </cfRule>
    <cfRule type="cellIs" dxfId="602" priority="28" operator="greaterThanOrEqual">
      <formula>BG43</formula>
    </cfRule>
  </conditionalFormatting>
  <conditionalFormatting sqref="BF44:BF51">
    <cfRule type="cellIs" dxfId="601" priority="25" operator="lessThan">
      <formula>BG44</formula>
    </cfRule>
    <cfRule type="cellIs" dxfId="600" priority="26" operator="greaterThanOrEqual">
      <formula>BG44</formula>
    </cfRule>
  </conditionalFormatting>
  <conditionalFormatting sqref="AY43:AY50 BB43:BB50">
    <cfRule type="cellIs" dxfId="599" priority="24" operator="equal">
      <formula>"-"</formula>
    </cfRule>
  </conditionalFormatting>
  <conditionalFormatting sqref="AY14:AY16">
    <cfRule type="cellIs" dxfId="598" priority="13" operator="lessThan">
      <formula>AZ14</formula>
    </cfRule>
    <cfRule type="cellIs" dxfId="597" priority="14" operator="greaterThanOrEqual">
      <formula>AZ14</formula>
    </cfRule>
  </conditionalFormatting>
  <conditionalFormatting sqref="BB14:BB16">
    <cfRule type="cellIs" dxfId="596" priority="11" operator="lessThan">
      <formula>BC14</formula>
    </cfRule>
    <cfRule type="cellIs" dxfId="595" priority="12" operator="greaterThanOrEqual">
      <formula>BC14</formula>
    </cfRule>
  </conditionalFormatting>
  <conditionalFormatting sqref="BF14">
    <cfRule type="cellIs" dxfId="594" priority="9" operator="lessThan">
      <formula>BG14</formula>
    </cfRule>
    <cfRule type="cellIs" dxfId="593" priority="10" operator="greaterThanOrEqual">
      <formula>BG14</formula>
    </cfRule>
  </conditionalFormatting>
  <conditionalFormatting sqref="BF15:BF16">
    <cfRule type="cellIs" dxfId="592" priority="7" operator="lessThan">
      <formula>BG15</formula>
    </cfRule>
    <cfRule type="cellIs" dxfId="591" priority="8" operator="greaterThanOrEqual">
      <formula>BG15</formula>
    </cfRule>
  </conditionalFormatting>
  <conditionalFormatting sqref="AY14:AY16 BB14:BB16">
    <cfRule type="cellIs" dxfId="590" priority="6" operator="equal">
      <formula>"-"</formula>
    </cfRule>
  </conditionalFormatting>
  <conditionalFormatting sqref="AY51">
    <cfRule type="cellIs" dxfId="589" priority="4" operator="lessThan">
      <formula>AZ51</formula>
    </cfRule>
    <cfRule type="cellIs" dxfId="588" priority="5" operator="greaterThanOrEqual">
      <formula>AZ51</formula>
    </cfRule>
  </conditionalFormatting>
  <conditionalFormatting sqref="BB51">
    <cfRule type="cellIs" dxfId="587" priority="2" operator="lessThan">
      <formula>BC51</formula>
    </cfRule>
    <cfRule type="cellIs" dxfId="586" priority="3" operator="greaterThanOrEqual">
      <formula>BC51</formula>
    </cfRule>
  </conditionalFormatting>
  <conditionalFormatting sqref="AY51 BB51">
    <cfRule type="cellIs" dxfId="585" priority="1" operator="equal">
      <formula>"-"</formula>
    </cfRule>
  </conditionalFormatting>
  <hyperlinks>
    <hyperlink ref="B3" r:id="rId1"/>
  </hyperlinks>
  <pageMargins left="0.7" right="0.7" top="0.75" bottom="0.75" header="0.3" footer="0.3"/>
  <pageSetup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BQ169"/>
  <sheetViews>
    <sheetView showGridLines="0" zoomScale="90" zoomScaleNormal="90" workbookViewId="0"/>
  </sheetViews>
  <sheetFormatPr defaultRowHeight="14.4" x14ac:dyDescent="0.3"/>
  <cols>
    <col min="1" max="1" width="11.6640625" customWidth="1"/>
    <col min="2" max="13" width="15.44140625" customWidth="1"/>
    <col min="14" max="14" width="11.88671875" customWidth="1"/>
    <col min="15" max="15" width="11.6640625" customWidth="1"/>
    <col min="16" max="27" width="15.44140625" customWidth="1"/>
    <col min="29" max="29" width="11.6640625" customWidth="1"/>
    <col min="30" max="41" width="15.44140625" customWidth="1"/>
    <col min="43" max="43" width="11.6640625" customWidth="1"/>
    <col min="44" max="55" width="15.44140625" customWidth="1"/>
    <col min="57" max="57" width="11.6640625" customWidth="1"/>
    <col min="58" max="69" width="15.44140625" customWidth="1"/>
  </cols>
  <sheetData>
    <row r="1" spans="1:69" ht="28.8" x14ac:dyDescent="0.35">
      <c r="A1" s="49" t="s">
        <v>5</v>
      </c>
      <c r="B1" s="261" t="s">
        <v>219</v>
      </c>
      <c r="C1" s="261"/>
      <c r="D1" s="261"/>
      <c r="E1" s="261"/>
      <c r="F1" s="261"/>
      <c r="G1" s="261"/>
      <c r="H1" s="261"/>
      <c r="I1" s="261"/>
      <c r="J1" s="261"/>
      <c r="K1" s="261"/>
      <c r="L1" s="261"/>
      <c r="M1" s="261"/>
    </row>
    <row r="2" spans="1:69" ht="18" x14ac:dyDescent="0.35">
      <c r="A2" s="49" t="s">
        <v>6</v>
      </c>
      <c r="B2" s="261" t="s">
        <v>220</v>
      </c>
      <c r="C2" s="261"/>
      <c r="D2" s="261"/>
      <c r="E2" s="261"/>
      <c r="F2" s="261"/>
      <c r="G2" s="261"/>
      <c r="H2" s="261"/>
      <c r="I2" s="261"/>
      <c r="J2" s="261"/>
      <c r="K2" s="261"/>
      <c r="L2" s="261"/>
      <c r="M2" s="261"/>
    </row>
    <row r="3" spans="1:69" ht="33" customHeight="1" x14ac:dyDescent="0.3">
      <c r="A3" s="49" t="s">
        <v>56</v>
      </c>
      <c r="B3" s="306" t="s">
        <v>221</v>
      </c>
      <c r="C3" s="307"/>
      <c r="D3" s="307"/>
      <c r="E3" s="307"/>
      <c r="F3" s="307"/>
      <c r="G3" s="307"/>
      <c r="H3" s="307"/>
      <c r="I3" s="307"/>
      <c r="J3" s="307"/>
      <c r="K3" s="307"/>
      <c r="L3" s="307"/>
      <c r="M3" s="307"/>
    </row>
    <row r="4" spans="1:69" ht="91.5" customHeight="1" x14ac:dyDescent="0.3">
      <c r="A4" s="50" t="s">
        <v>26</v>
      </c>
      <c r="B4" s="307" t="s">
        <v>222</v>
      </c>
      <c r="C4" s="307"/>
      <c r="D4" s="307"/>
      <c r="E4" s="307"/>
      <c r="F4" s="307"/>
      <c r="G4" s="307"/>
      <c r="H4" s="307"/>
      <c r="I4" s="307"/>
      <c r="J4" s="307"/>
      <c r="K4" s="307"/>
      <c r="L4" s="307"/>
      <c r="M4" s="307"/>
    </row>
    <row r="5" spans="1:69" ht="18" customHeight="1" x14ac:dyDescent="0.35">
      <c r="A5" s="326" t="s">
        <v>59</v>
      </c>
      <c r="B5" s="327"/>
      <c r="C5" s="327"/>
      <c r="D5" s="327"/>
      <c r="E5" s="327"/>
      <c r="F5" s="327"/>
      <c r="G5" s="327"/>
      <c r="H5" s="327"/>
      <c r="I5" s="327"/>
      <c r="J5" s="327"/>
      <c r="K5" s="327"/>
      <c r="L5" s="327"/>
      <c r="M5" s="328"/>
    </row>
    <row r="6" spans="1:69" ht="18" customHeight="1" x14ac:dyDescent="0.3">
      <c r="A6" s="489" t="s">
        <v>22</v>
      </c>
      <c r="B6" s="325"/>
      <c r="C6" s="325"/>
      <c r="D6" s="325"/>
      <c r="O6" s="489" t="s">
        <v>20</v>
      </c>
      <c r="P6" s="325"/>
      <c r="Q6" s="325"/>
      <c r="R6" s="325"/>
      <c r="S6" s="66"/>
      <c r="T6" s="66"/>
      <c r="U6" s="66"/>
      <c r="V6" s="66"/>
      <c r="W6" s="66"/>
      <c r="X6" s="66"/>
      <c r="Y6" s="66"/>
      <c r="Z6" s="66"/>
      <c r="AA6" s="66"/>
      <c r="AC6" s="489" t="s">
        <v>21</v>
      </c>
      <c r="AD6" s="325"/>
      <c r="AE6" s="325"/>
      <c r="AF6" s="325"/>
      <c r="AG6" s="66"/>
      <c r="AH6" s="66"/>
      <c r="AI6" s="66"/>
      <c r="AJ6" s="66"/>
      <c r="AK6" s="66"/>
      <c r="AL6" s="66"/>
      <c r="AM6" s="66"/>
      <c r="AN6" s="66"/>
      <c r="AO6" s="66"/>
      <c r="AQ6" s="489" t="s">
        <v>23</v>
      </c>
      <c r="AR6" s="325"/>
      <c r="AS6" s="325"/>
      <c r="AT6" s="325"/>
      <c r="AU6" s="66"/>
      <c r="AV6" s="66"/>
      <c r="AW6" s="66"/>
      <c r="AX6" s="66"/>
      <c r="AY6" s="66"/>
      <c r="AZ6" s="66"/>
      <c r="BA6" s="66"/>
      <c r="BB6" s="66"/>
      <c r="BC6" s="66"/>
      <c r="BE6" s="489" t="s">
        <v>25</v>
      </c>
      <c r="BF6" s="325"/>
      <c r="BG6" s="325"/>
      <c r="BH6" s="325"/>
      <c r="BI6" s="66"/>
      <c r="BJ6" s="66"/>
      <c r="BK6" s="66"/>
      <c r="BL6" s="66"/>
      <c r="BM6" s="66"/>
      <c r="BN6" s="66"/>
      <c r="BO6" s="66"/>
      <c r="BP6" s="66"/>
      <c r="BQ6" s="66"/>
    </row>
    <row r="7" spans="1:69" ht="18" customHeight="1" x14ac:dyDescent="0.35">
      <c r="A7" s="304" t="s">
        <v>37</v>
      </c>
      <c r="B7" s="274"/>
      <c r="C7" s="66"/>
      <c r="D7" s="66"/>
      <c r="E7" s="66"/>
      <c r="F7" s="66"/>
      <c r="G7" s="66"/>
      <c r="H7" s="66"/>
      <c r="I7" s="66"/>
      <c r="J7" s="66"/>
      <c r="K7" s="66"/>
      <c r="L7" s="66"/>
      <c r="M7" s="66"/>
      <c r="O7" s="304" t="s">
        <v>37</v>
      </c>
      <c r="P7" s="274"/>
      <c r="Q7" s="66"/>
      <c r="R7" s="66"/>
      <c r="S7" s="66"/>
      <c r="T7" s="66"/>
      <c r="U7" s="66"/>
      <c r="V7" s="66"/>
      <c r="W7" s="66"/>
      <c r="X7" s="66"/>
      <c r="Y7" s="66"/>
      <c r="Z7" s="66"/>
      <c r="AA7" s="66"/>
      <c r="AC7" s="304" t="s">
        <v>37</v>
      </c>
      <c r="AD7" s="274"/>
      <c r="AE7" s="66"/>
      <c r="AF7" s="66"/>
      <c r="AG7" s="66"/>
      <c r="AH7" s="66"/>
      <c r="AI7" s="66"/>
      <c r="AJ7" s="66"/>
      <c r="AK7" s="66"/>
      <c r="AL7" s="66"/>
      <c r="AM7" s="66"/>
      <c r="AN7" s="66"/>
      <c r="AO7" s="66"/>
      <c r="AQ7" s="304" t="s">
        <v>37</v>
      </c>
      <c r="AR7" s="274"/>
      <c r="AS7" s="66"/>
      <c r="AT7" s="66"/>
      <c r="AU7" s="66"/>
      <c r="AV7" s="66"/>
      <c r="AW7" s="66"/>
      <c r="AX7" s="66"/>
      <c r="AY7" s="66"/>
      <c r="AZ7" s="66"/>
      <c r="BA7" s="66"/>
      <c r="BB7" s="66"/>
      <c r="BC7" s="66"/>
      <c r="BE7" s="304" t="s">
        <v>37</v>
      </c>
      <c r="BF7" s="274"/>
      <c r="BG7" s="66"/>
      <c r="BH7" s="66"/>
      <c r="BI7" s="66"/>
      <c r="BJ7" s="66"/>
      <c r="BK7" s="66"/>
      <c r="BL7" s="66"/>
      <c r="BM7" s="66"/>
      <c r="BN7" s="66"/>
      <c r="BO7" s="66"/>
      <c r="BP7" s="66"/>
      <c r="BQ7" s="66"/>
    </row>
    <row r="8" spans="1:69" x14ac:dyDescent="0.3">
      <c r="A8" s="273" t="s">
        <v>15</v>
      </c>
      <c r="B8" s="273"/>
      <c r="C8" s="273"/>
      <c r="D8" s="273"/>
      <c r="E8" s="41"/>
      <c r="F8" s="273" t="s">
        <v>16</v>
      </c>
      <c r="G8" s="273"/>
      <c r="H8" s="273"/>
      <c r="I8" s="41"/>
      <c r="J8" s="66"/>
      <c r="K8" s="66"/>
      <c r="L8" s="66"/>
      <c r="M8" s="66"/>
      <c r="O8" s="273" t="s">
        <v>15</v>
      </c>
      <c r="P8" s="273"/>
      <c r="Q8" s="273"/>
      <c r="R8" s="273"/>
      <c r="S8" s="41"/>
      <c r="T8" s="273" t="s">
        <v>16</v>
      </c>
      <c r="U8" s="273"/>
      <c r="V8" s="273"/>
      <c r="W8" s="41"/>
      <c r="X8" s="66"/>
      <c r="Y8" s="66"/>
      <c r="Z8" s="66"/>
      <c r="AA8" s="66"/>
      <c r="AC8" s="273" t="s">
        <v>15</v>
      </c>
      <c r="AD8" s="273"/>
      <c r="AE8" s="273"/>
      <c r="AF8" s="273"/>
      <c r="AG8" s="41"/>
      <c r="AH8" s="273" t="s">
        <v>16</v>
      </c>
      <c r="AI8" s="273"/>
      <c r="AJ8" s="273"/>
      <c r="AK8" s="41"/>
      <c r="AL8" s="66"/>
      <c r="AM8" s="66"/>
      <c r="AN8" s="66"/>
      <c r="AO8" s="66"/>
      <c r="AQ8" s="273" t="s">
        <v>15</v>
      </c>
      <c r="AR8" s="273"/>
      <c r="AS8" s="273"/>
      <c r="AT8" s="273"/>
      <c r="AU8" s="41"/>
      <c r="AV8" s="273" t="s">
        <v>16</v>
      </c>
      <c r="AW8" s="273"/>
      <c r="AX8" s="273"/>
      <c r="AY8" s="41"/>
      <c r="AZ8" s="66"/>
      <c r="BA8" s="66"/>
      <c r="BB8" s="66"/>
      <c r="BC8" s="66"/>
      <c r="BE8" s="273" t="s">
        <v>15</v>
      </c>
      <c r="BF8" s="273"/>
      <c r="BG8" s="273"/>
      <c r="BH8" s="273"/>
      <c r="BI8" s="41"/>
      <c r="BJ8" s="273" t="s">
        <v>16</v>
      </c>
      <c r="BK8" s="273"/>
      <c r="BL8" s="273"/>
      <c r="BM8" s="41"/>
      <c r="BN8" s="66"/>
      <c r="BO8" s="66"/>
      <c r="BP8" s="66"/>
      <c r="BQ8" s="66"/>
    </row>
    <row r="9" spans="1:69" x14ac:dyDescent="0.3">
      <c r="A9" s="276" t="s">
        <v>3</v>
      </c>
      <c r="B9" s="276"/>
      <c r="C9" s="276"/>
      <c r="D9" s="276"/>
      <c r="E9" s="41"/>
      <c r="F9" s="276" t="s">
        <v>3</v>
      </c>
      <c r="G9" s="276"/>
      <c r="H9" s="276"/>
      <c r="I9" s="41"/>
      <c r="J9" s="66"/>
      <c r="K9" s="66"/>
      <c r="L9" s="66"/>
      <c r="M9" s="66"/>
      <c r="O9" s="276" t="s">
        <v>3</v>
      </c>
      <c r="P9" s="276"/>
      <c r="Q9" s="276"/>
      <c r="R9" s="276"/>
      <c r="S9" s="41"/>
      <c r="T9" s="276" t="s">
        <v>3</v>
      </c>
      <c r="U9" s="276"/>
      <c r="V9" s="276"/>
      <c r="W9" s="41"/>
      <c r="X9" s="66"/>
      <c r="Y9" s="66"/>
      <c r="Z9" s="66"/>
      <c r="AA9" s="66"/>
      <c r="AC9" s="276" t="s">
        <v>3</v>
      </c>
      <c r="AD9" s="276"/>
      <c r="AE9" s="276"/>
      <c r="AF9" s="276"/>
      <c r="AG9" s="41"/>
      <c r="AH9" s="276" t="s">
        <v>3</v>
      </c>
      <c r="AI9" s="276"/>
      <c r="AJ9" s="276"/>
      <c r="AK9" s="41"/>
      <c r="AL9" s="66"/>
      <c r="AM9" s="66"/>
      <c r="AN9" s="66"/>
      <c r="AO9" s="66"/>
      <c r="AQ9" s="276" t="s">
        <v>3</v>
      </c>
      <c r="AR9" s="276"/>
      <c r="AS9" s="276"/>
      <c r="AT9" s="276"/>
      <c r="AU9" s="41"/>
      <c r="AV9" s="276" t="s">
        <v>3</v>
      </c>
      <c r="AW9" s="276"/>
      <c r="AX9" s="276"/>
      <c r="AY9" s="41"/>
      <c r="AZ9" s="66"/>
      <c r="BA9" s="66"/>
      <c r="BB9" s="66"/>
      <c r="BC9" s="66"/>
      <c r="BE9" s="276" t="s">
        <v>3</v>
      </c>
      <c r="BF9" s="276"/>
      <c r="BG9" s="276"/>
      <c r="BH9" s="276"/>
      <c r="BI9" s="41"/>
      <c r="BJ9" s="276" t="s">
        <v>3</v>
      </c>
      <c r="BK9" s="276"/>
      <c r="BL9" s="276"/>
      <c r="BM9" s="41"/>
      <c r="BN9" s="66"/>
      <c r="BO9" s="66"/>
      <c r="BP9" s="66"/>
      <c r="BQ9" s="66"/>
    </row>
    <row r="10" spans="1:69" x14ac:dyDescent="0.3">
      <c r="A10" s="455" t="s">
        <v>14</v>
      </c>
      <c r="B10" s="500"/>
      <c r="C10" s="500"/>
      <c r="D10" s="501"/>
      <c r="E10" s="220" t="e">
        <f>SUM(E9/E8)</f>
        <v>#DIV/0!</v>
      </c>
      <c r="F10" s="503" t="s">
        <v>14</v>
      </c>
      <c r="G10" s="503"/>
      <c r="H10" s="503"/>
      <c r="I10" s="220" t="e">
        <f>SUM(I9/I8)</f>
        <v>#DIV/0!</v>
      </c>
      <c r="J10" s="68"/>
      <c r="K10" s="68"/>
      <c r="L10" s="68"/>
      <c r="M10" s="68"/>
      <c r="O10" s="455" t="s">
        <v>14</v>
      </c>
      <c r="P10" s="500"/>
      <c r="Q10" s="500"/>
      <c r="R10" s="501"/>
      <c r="S10" s="220" t="e">
        <f>SUM(S9/S8)</f>
        <v>#DIV/0!</v>
      </c>
      <c r="T10" s="503" t="s">
        <v>14</v>
      </c>
      <c r="U10" s="503"/>
      <c r="V10" s="503"/>
      <c r="W10" s="220" t="e">
        <f>SUM(W9/W8)</f>
        <v>#DIV/0!</v>
      </c>
      <c r="X10" s="68"/>
      <c r="Y10" s="68"/>
      <c r="Z10" s="68"/>
      <c r="AA10" s="68"/>
      <c r="AC10" s="455" t="s">
        <v>14</v>
      </c>
      <c r="AD10" s="500"/>
      <c r="AE10" s="500"/>
      <c r="AF10" s="501"/>
      <c r="AG10" s="220" t="e">
        <f>SUM(AG9/AG8)</f>
        <v>#DIV/0!</v>
      </c>
      <c r="AH10" s="503" t="s">
        <v>14</v>
      </c>
      <c r="AI10" s="503"/>
      <c r="AJ10" s="503"/>
      <c r="AK10" s="220" t="e">
        <f>SUM(AK9/AK8)</f>
        <v>#DIV/0!</v>
      </c>
      <c r="AL10" s="68"/>
      <c r="AM10" s="68"/>
      <c r="AN10" s="68"/>
      <c r="AO10" s="68"/>
      <c r="AQ10" s="455" t="s">
        <v>14</v>
      </c>
      <c r="AR10" s="500"/>
      <c r="AS10" s="500"/>
      <c r="AT10" s="501"/>
      <c r="AU10" s="220" t="e">
        <f>SUM(AU9/AU8)</f>
        <v>#DIV/0!</v>
      </c>
      <c r="AV10" s="503" t="s">
        <v>14</v>
      </c>
      <c r="AW10" s="503"/>
      <c r="AX10" s="503"/>
      <c r="AY10" s="220" t="e">
        <f>SUM(AY9/AY8)</f>
        <v>#DIV/0!</v>
      </c>
      <c r="AZ10" s="68"/>
      <c r="BA10" s="68"/>
      <c r="BB10" s="68"/>
      <c r="BC10" s="68"/>
      <c r="BE10" s="455" t="s">
        <v>14</v>
      </c>
      <c r="BF10" s="500"/>
      <c r="BG10" s="500"/>
      <c r="BH10" s="501"/>
      <c r="BI10" s="220" t="e">
        <f>SUM(BI9/BI8)</f>
        <v>#DIV/0!</v>
      </c>
      <c r="BJ10" s="503" t="s">
        <v>14</v>
      </c>
      <c r="BK10" s="503"/>
      <c r="BL10" s="503"/>
      <c r="BM10" s="220" t="e">
        <f>SUM(BM9/BM8)</f>
        <v>#DIV/0!</v>
      </c>
      <c r="BN10" s="68"/>
      <c r="BO10" s="68"/>
      <c r="BP10" s="68"/>
      <c r="BQ10" s="68"/>
    </row>
    <row r="11" spans="1:69" x14ac:dyDescent="0.3">
      <c r="A11" s="214"/>
      <c r="B11" s="288" t="s">
        <v>223</v>
      </c>
      <c r="C11" s="289"/>
      <c r="D11" s="289"/>
      <c r="E11" s="289"/>
      <c r="F11" s="289"/>
      <c r="G11" s="289"/>
      <c r="H11" s="289"/>
      <c r="I11" s="289"/>
      <c r="J11" s="289"/>
      <c r="K11" s="289"/>
      <c r="L11" s="289"/>
      <c r="M11" s="290"/>
      <c r="O11" s="214"/>
      <c r="P11" s="288" t="s">
        <v>223</v>
      </c>
      <c r="Q11" s="289"/>
      <c r="R11" s="289"/>
      <c r="S11" s="289"/>
      <c r="T11" s="289"/>
      <c r="U11" s="289"/>
      <c r="V11" s="289"/>
      <c r="W11" s="289"/>
      <c r="X11" s="289"/>
      <c r="Y11" s="289"/>
      <c r="Z11" s="289"/>
      <c r="AA11" s="290"/>
      <c r="AC11" s="214"/>
      <c r="AD11" s="288" t="s">
        <v>223</v>
      </c>
      <c r="AE11" s="289"/>
      <c r="AF11" s="289"/>
      <c r="AG11" s="289"/>
      <c r="AH11" s="289"/>
      <c r="AI11" s="289"/>
      <c r="AJ11" s="289"/>
      <c r="AK11" s="289"/>
      <c r="AL11" s="289"/>
      <c r="AM11" s="289"/>
      <c r="AN11" s="289"/>
      <c r="AO11" s="290"/>
      <c r="AQ11" s="214"/>
      <c r="AR11" s="288" t="s">
        <v>223</v>
      </c>
      <c r="AS11" s="289"/>
      <c r="AT11" s="289"/>
      <c r="AU11" s="289"/>
      <c r="AV11" s="289"/>
      <c r="AW11" s="289"/>
      <c r="AX11" s="289"/>
      <c r="AY11" s="289"/>
      <c r="AZ11" s="289"/>
      <c r="BA11" s="289"/>
      <c r="BB11" s="289"/>
      <c r="BC11" s="290"/>
      <c r="BE11" s="214"/>
      <c r="BF11" s="288" t="s">
        <v>223</v>
      </c>
      <c r="BG11" s="289"/>
      <c r="BH11" s="289"/>
      <c r="BI11" s="289"/>
      <c r="BJ11" s="289"/>
      <c r="BK11" s="289"/>
      <c r="BL11" s="289"/>
      <c r="BM11" s="289"/>
      <c r="BN11" s="289"/>
      <c r="BO11" s="289"/>
      <c r="BP11" s="289"/>
      <c r="BQ11" s="290"/>
    </row>
    <row r="12" spans="1:69" x14ac:dyDescent="0.3">
      <c r="A12" s="215"/>
      <c r="B12" s="288" t="s">
        <v>44</v>
      </c>
      <c r="C12" s="289"/>
      <c r="D12" s="289"/>
      <c r="E12" s="289"/>
      <c r="F12" s="289"/>
      <c r="G12" s="289"/>
      <c r="H12" s="289"/>
      <c r="I12" s="289"/>
      <c r="J12" s="289"/>
      <c r="K12" s="289"/>
      <c r="L12" s="502"/>
      <c r="M12" s="502"/>
      <c r="O12" s="215"/>
      <c r="P12" s="288" t="s">
        <v>44</v>
      </c>
      <c r="Q12" s="289"/>
      <c r="R12" s="289"/>
      <c r="S12" s="289"/>
      <c r="T12" s="289"/>
      <c r="U12" s="289"/>
      <c r="V12" s="289"/>
      <c r="W12" s="289"/>
      <c r="X12" s="289"/>
      <c r="Y12" s="289"/>
      <c r="Z12" s="502"/>
      <c r="AA12" s="502"/>
      <c r="AC12" s="215"/>
      <c r="AD12" s="288" t="s">
        <v>44</v>
      </c>
      <c r="AE12" s="289"/>
      <c r="AF12" s="289"/>
      <c r="AG12" s="289"/>
      <c r="AH12" s="289"/>
      <c r="AI12" s="289"/>
      <c r="AJ12" s="289"/>
      <c r="AK12" s="289"/>
      <c r="AL12" s="289"/>
      <c r="AM12" s="289"/>
      <c r="AN12" s="502"/>
      <c r="AO12" s="502"/>
      <c r="AQ12" s="215"/>
      <c r="AR12" s="288" t="s">
        <v>44</v>
      </c>
      <c r="AS12" s="289"/>
      <c r="AT12" s="289"/>
      <c r="AU12" s="289"/>
      <c r="AV12" s="289"/>
      <c r="AW12" s="289"/>
      <c r="AX12" s="289"/>
      <c r="AY12" s="289"/>
      <c r="AZ12" s="289"/>
      <c r="BA12" s="289"/>
      <c r="BB12" s="502"/>
      <c r="BC12" s="502"/>
      <c r="BE12" s="215"/>
      <c r="BF12" s="288" t="s">
        <v>44</v>
      </c>
      <c r="BG12" s="289"/>
      <c r="BH12" s="289"/>
      <c r="BI12" s="289"/>
      <c r="BJ12" s="289"/>
      <c r="BK12" s="289"/>
      <c r="BL12" s="289"/>
      <c r="BM12" s="289"/>
      <c r="BN12" s="289"/>
      <c r="BO12" s="289"/>
      <c r="BP12" s="502"/>
      <c r="BQ12" s="502"/>
    </row>
    <row r="13" spans="1:69" ht="15" customHeight="1" x14ac:dyDescent="0.3">
      <c r="A13" s="216"/>
      <c r="B13" s="291" t="s">
        <v>46</v>
      </c>
      <c r="C13" s="292"/>
      <c r="D13" s="292"/>
      <c r="E13" s="292"/>
      <c r="F13" s="293"/>
      <c r="G13" s="504" t="s">
        <v>47</v>
      </c>
      <c r="H13" s="504"/>
      <c r="I13" s="504"/>
      <c r="J13" s="504"/>
      <c r="K13" s="504"/>
      <c r="L13" s="365" t="s">
        <v>224</v>
      </c>
      <c r="M13" s="410"/>
      <c r="O13" s="216"/>
      <c r="P13" s="291" t="s">
        <v>46</v>
      </c>
      <c r="Q13" s="292"/>
      <c r="R13" s="292"/>
      <c r="S13" s="292"/>
      <c r="T13" s="293"/>
      <c r="U13" s="504" t="s">
        <v>47</v>
      </c>
      <c r="V13" s="504"/>
      <c r="W13" s="504"/>
      <c r="X13" s="504"/>
      <c r="Y13" s="504"/>
      <c r="Z13" s="365" t="s">
        <v>224</v>
      </c>
      <c r="AA13" s="410"/>
      <c r="AC13" s="216"/>
      <c r="AD13" s="291" t="s">
        <v>46</v>
      </c>
      <c r="AE13" s="292"/>
      <c r="AF13" s="292"/>
      <c r="AG13" s="292"/>
      <c r="AH13" s="293"/>
      <c r="AI13" s="504" t="s">
        <v>47</v>
      </c>
      <c r="AJ13" s="504"/>
      <c r="AK13" s="504"/>
      <c r="AL13" s="504"/>
      <c r="AM13" s="504"/>
      <c r="AN13" s="365" t="s">
        <v>224</v>
      </c>
      <c r="AO13" s="410"/>
      <c r="AQ13" s="216"/>
      <c r="AR13" s="291" t="s">
        <v>46</v>
      </c>
      <c r="AS13" s="292"/>
      <c r="AT13" s="292"/>
      <c r="AU13" s="292"/>
      <c r="AV13" s="293"/>
      <c r="AW13" s="504" t="s">
        <v>47</v>
      </c>
      <c r="AX13" s="504"/>
      <c r="AY13" s="504"/>
      <c r="AZ13" s="504"/>
      <c r="BA13" s="504"/>
      <c r="BB13" s="365" t="s">
        <v>224</v>
      </c>
      <c r="BC13" s="410"/>
      <c r="BE13" s="216"/>
      <c r="BF13" s="291" t="s">
        <v>46</v>
      </c>
      <c r="BG13" s="292"/>
      <c r="BH13" s="292"/>
      <c r="BI13" s="292"/>
      <c r="BJ13" s="293"/>
      <c r="BK13" s="504" t="s">
        <v>47</v>
      </c>
      <c r="BL13" s="504"/>
      <c r="BM13" s="504"/>
      <c r="BN13" s="504"/>
      <c r="BO13" s="504"/>
      <c r="BP13" s="365" t="s">
        <v>224</v>
      </c>
      <c r="BQ13" s="410"/>
    </row>
    <row r="14" spans="1:69" ht="43.2" x14ac:dyDescent="0.3">
      <c r="A14" s="56" t="s">
        <v>0</v>
      </c>
      <c r="B14" s="75" t="s">
        <v>225</v>
      </c>
      <c r="C14" s="75" t="s">
        <v>226</v>
      </c>
      <c r="D14" s="75" t="s">
        <v>50</v>
      </c>
      <c r="E14" s="75" t="s">
        <v>227</v>
      </c>
      <c r="F14" s="75" t="s">
        <v>227</v>
      </c>
      <c r="G14" s="75" t="s">
        <v>4</v>
      </c>
      <c r="H14" s="75" t="s">
        <v>228</v>
      </c>
      <c r="I14" s="75" t="s">
        <v>50</v>
      </c>
      <c r="J14" s="75" t="s">
        <v>227</v>
      </c>
      <c r="K14" s="75" t="s">
        <v>227</v>
      </c>
      <c r="L14" s="75" t="s">
        <v>229</v>
      </c>
      <c r="M14" s="75" t="s">
        <v>230</v>
      </c>
      <c r="O14" s="56" t="s">
        <v>0</v>
      </c>
      <c r="P14" s="75" t="s">
        <v>225</v>
      </c>
      <c r="Q14" s="75" t="s">
        <v>226</v>
      </c>
      <c r="R14" s="75" t="s">
        <v>50</v>
      </c>
      <c r="S14" s="75" t="s">
        <v>227</v>
      </c>
      <c r="T14" s="75" t="s">
        <v>227</v>
      </c>
      <c r="U14" s="75" t="s">
        <v>4</v>
      </c>
      <c r="V14" s="75" t="s">
        <v>228</v>
      </c>
      <c r="W14" s="75" t="s">
        <v>50</v>
      </c>
      <c r="X14" s="75" t="s">
        <v>227</v>
      </c>
      <c r="Y14" s="75" t="s">
        <v>227</v>
      </c>
      <c r="Z14" s="75" t="s">
        <v>229</v>
      </c>
      <c r="AA14" s="75" t="s">
        <v>230</v>
      </c>
      <c r="AC14" s="56" t="s">
        <v>0</v>
      </c>
      <c r="AD14" s="75" t="s">
        <v>225</v>
      </c>
      <c r="AE14" s="75" t="s">
        <v>226</v>
      </c>
      <c r="AF14" s="75" t="s">
        <v>50</v>
      </c>
      <c r="AG14" s="75" t="s">
        <v>227</v>
      </c>
      <c r="AH14" s="75" t="s">
        <v>227</v>
      </c>
      <c r="AI14" s="75" t="s">
        <v>4</v>
      </c>
      <c r="AJ14" s="75" t="s">
        <v>228</v>
      </c>
      <c r="AK14" s="75" t="s">
        <v>50</v>
      </c>
      <c r="AL14" s="75" t="s">
        <v>227</v>
      </c>
      <c r="AM14" s="75" t="s">
        <v>227</v>
      </c>
      <c r="AN14" s="75" t="s">
        <v>229</v>
      </c>
      <c r="AO14" s="75" t="s">
        <v>230</v>
      </c>
      <c r="AQ14" s="56" t="s">
        <v>0</v>
      </c>
      <c r="AR14" s="75" t="s">
        <v>225</v>
      </c>
      <c r="AS14" s="75" t="s">
        <v>226</v>
      </c>
      <c r="AT14" s="75" t="s">
        <v>50</v>
      </c>
      <c r="AU14" s="75" t="s">
        <v>227</v>
      </c>
      <c r="AV14" s="75" t="s">
        <v>227</v>
      </c>
      <c r="AW14" s="75" t="s">
        <v>4</v>
      </c>
      <c r="AX14" s="75" t="s">
        <v>228</v>
      </c>
      <c r="AY14" s="75" t="s">
        <v>50</v>
      </c>
      <c r="AZ14" s="75" t="s">
        <v>227</v>
      </c>
      <c r="BA14" s="75" t="s">
        <v>227</v>
      </c>
      <c r="BB14" s="75" t="s">
        <v>229</v>
      </c>
      <c r="BC14" s="75" t="s">
        <v>230</v>
      </c>
      <c r="BE14" s="56" t="s">
        <v>0</v>
      </c>
      <c r="BF14" s="75" t="s">
        <v>225</v>
      </c>
      <c r="BG14" s="75" t="s">
        <v>226</v>
      </c>
      <c r="BH14" s="75" t="s">
        <v>50</v>
      </c>
      <c r="BI14" s="75" t="s">
        <v>227</v>
      </c>
      <c r="BJ14" s="75" t="s">
        <v>227</v>
      </c>
      <c r="BK14" s="75" t="s">
        <v>4</v>
      </c>
      <c r="BL14" s="75" t="s">
        <v>228</v>
      </c>
      <c r="BM14" s="75" t="s">
        <v>50</v>
      </c>
      <c r="BN14" s="75" t="s">
        <v>227</v>
      </c>
      <c r="BO14" s="75" t="s">
        <v>227</v>
      </c>
      <c r="BP14" s="75" t="s">
        <v>229</v>
      </c>
      <c r="BQ14" s="75" t="s">
        <v>230</v>
      </c>
    </row>
    <row r="15" spans="1:69" x14ac:dyDescent="0.3">
      <c r="A15" s="56">
        <v>0</v>
      </c>
      <c r="B15" s="41"/>
      <c r="C15" s="221" t="s">
        <v>13</v>
      </c>
      <c r="D15" s="59">
        <f>VLOOKUP($A15,'[1]SEL_US_NormsFinal PR 50 only'!$B$1:$F$62,5,FALSE)</f>
        <v>521</v>
      </c>
      <c r="E15" s="58" t="s">
        <v>13</v>
      </c>
      <c r="F15" s="212"/>
      <c r="G15" s="41"/>
      <c r="H15" s="58" t="s">
        <v>13</v>
      </c>
      <c r="I15" s="59">
        <f>VLOOKUP($A15+0.8,'[1]SEL_US_NormsFinal PR 50 only'!$B$1:$F$62,5,FALSE)</f>
        <v>671</v>
      </c>
      <c r="J15" s="58" t="s">
        <v>13</v>
      </c>
      <c r="K15" s="212"/>
      <c r="L15" s="59">
        <v>50</v>
      </c>
      <c r="M15" s="58" t="s">
        <v>13</v>
      </c>
      <c r="O15" s="56">
        <v>0</v>
      </c>
      <c r="P15" s="41"/>
      <c r="Q15" s="221" t="s">
        <v>13</v>
      </c>
      <c r="R15" s="59">
        <f>VLOOKUP($A15,'[1]SEL_US_NormsFinal PR 50 only'!$B$1:$F$62,5,FALSE)</f>
        <v>521</v>
      </c>
      <c r="S15" s="58" t="s">
        <v>13</v>
      </c>
      <c r="T15" s="212"/>
      <c r="U15" s="41"/>
      <c r="V15" s="58" t="s">
        <v>13</v>
      </c>
      <c r="W15" s="59">
        <f>VLOOKUP($A15+0.8,'[1]SEL_US_NormsFinal PR 50 only'!$B$1:$F$62,5,FALSE)</f>
        <v>671</v>
      </c>
      <c r="X15" s="58" t="s">
        <v>13</v>
      </c>
      <c r="Y15" s="212"/>
      <c r="Z15" s="59">
        <v>50</v>
      </c>
      <c r="AA15" s="58" t="s">
        <v>13</v>
      </c>
      <c r="AC15" s="56">
        <v>0</v>
      </c>
      <c r="AD15" s="41"/>
      <c r="AE15" s="221" t="s">
        <v>13</v>
      </c>
      <c r="AF15" s="59">
        <f>VLOOKUP($A15,'[1]SEL_US_NormsFinal PR 50 only'!$B$1:$F$62,5,FALSE)</f>
        <v>521</v>
      </c>
      <c r="AG15" s="58" t="s">
        <v>13</v>
      </c>
      <c r="AH15" s="212"/>
      <c r="AI15" s="41"/>
      <c r="AJ15" s="58" t="s">
        <v>13</v>
      </c>
      <c r="AK15" s="59">
        <f>VLOOKUP($A15+0.8,'[1]SEL_US_NormsFinal PR 50 only'!$B$1:$F$62,5,FALSE)</f>
        <v>671</v>
      </c>
      <c r="AL15" s="58" t="s">
        <v>13</v>
      </c>
      <c r="AM15" s="212"/>
      <c r="AN15" s="59">
        <v>50</v>
      </c>
      <c r="AO15" s="58" t="s">
        <v>13</v>
      </c>
      <c r="AQ15" s="56">
        <v>0</v>
      </c>
      <c r="AR15" s="41"/>
      <c r="AS15" s="221" t="s">
        <v>13</v>
      </c>
      <c r="AT15" s="59">
        <f>VLOOKUP($A15,'[1]SEL_US_NormsFinal PR 50 only'!$B$1:$F$62,5,FALSE)</f>
        <v>521</v>
      </c>
      <c r="AU15" s="58" t="s">
        <v>13</v>
      </c>
      <c r="AV15" s="212"/>
      <c r="AW15" s="41"/>
      <c r="AX15" s="58" t="s">
        <v>13</v>
      </c>
      <c r="AY15" s="59">
        <f>VLOOKUP($A15+0.8,'[1]SEL_US_NormsFinal PR 50 only'!$B$1:$F$62,5,FALSE)</f>
        <v>671</v>
      </c>
      <c r="AZ15" s="58" t="s">
        <v>13</v>
      </c>
      <c r="BA15" s="212"/>
      <c r="BB15" s="59">
        <v>50</v>
      </c>
      <c r="BC15" s="58" t="s">
        <v>13</v>
      </c>
      <c r="BE15" s="56">
        <v>0</v>
      </c>
      <c r="BF15" s="41"/>
      <c r="BG15" s="221" t="s">
        <v>13</v>
      </c>
      <c r="BH15" s="59">
        <f>VLOOKUP($A15,'[1]SEL_US_NormsFinal PR 50 only'!$B$1:$F$62,5,FALSE)</f>
        <v>521</v>
      </c>
      <c r="BI15" s="58" t="s">
        <v>13</v>
      </c>
      <c r="BJ15" s="212"/>
      <c r="BK15" s="41"/>
      <c r="BL15" s="58" t="s">
        <v>13</v>
      </c>
      <c r="BM15" s="59">
        <f>VLOOKUP($A15+0.8,'[1]SEL_US_NormsFinal PR 50 only'!$B$1:$F$62,5,FALSE)</f>
        <v>671</v>
      </c>
      <c r="BN15" s="58" t="s">
        <v>13</v>
      </c>
      <c r="BO15" s="212"/>
      <c r="BP15" s="59">
        <v>50</v>
      </c>
      <c r="BQ15" s="58" t="s">
        <v>13</v>
      </c>
    </row>
    <row r="16" spans="1:69" x14ac:dyDescent="0.3">
      <c r="A16" s="56">
        <v>1</v>
      </c>
      <c r="B16" s="41"/>
      <c r="C16" s="58" t="s">
        <v>13</v>
      </c>
      <c r="D16" s="59">
        <f>VLOOKUP($A16,'[1]SEL_US_NormsFinal PR 50 only'!$B$1:$F$62,5,FALSE)</f>
        <v>640</v>
      </c>
      <c r="E16" s="58" t="s">
        <v>13</v>
      </c>
      <c r="F16" s="59">
        <v>18</v>
      </c>
      <c r="G16" s="41"/>
      <c r="H16" s="58" t="s">
        <v>13</v>
      </c>
      <c r="I16" s="59">
        <f>VLOOKUP($A16+0.8,'[1]SEL_US_NormsFinal PR 50 only'!$B$1:$F$62,5,FALSE)</f>
        <v>768</v>
      </c>
      <c r="J16" s="58" t="s">
        <v>13</v>
      </c>
      <c r="K16" s="59">
        <v>45</v>
      </c>
      <c r="L16" s="59">
        <v>50</v>
      </c>
      <c r="M16" s="58" t="s">
        <v>13</v>
      </c>
      <c r="O16" s="56">
        <v>1</v>
      </c>
      <c r="P16" s="41"/>
      <c r="Q16" s="58" t="s">
        <v>13</v>
      </c>
      <c r="R16" s="59">
        <f>VLOOKUP($A16,'[1]SEL_US_NormsFinal PR 50 only'!$B$1:$F$62,5,FALSE)</f>
        <v>640</v>
      </c>
      <c r="S16" s="58" t="s">
        <v>13</v>
      </c>
      <c r="T16" s="59">
        <v>18</v>
      </c>
      <c r="U16" s="41"/>
      <c r="V16" s="58" t="s">
        <v>13</v>
      </c>
      <c r="W16" s="59">
        <f>VLOOKUP($A16+0.8,'[1]SEL_US_NormsFinal PR 50 only'!$B$1:$F$62,5,FALSE)</f>
        <v>768</v>
      </c>
      <c r="X16" s="58" t="s">
        <v>13</v>
      </c>
      <c r="Y16" s="59">
        <v>45</v>
      </c>
      <c r="Z16" s="59">
        <v>50</v>
      </c>
      <c r="AA16" s="58" t="s">
        <v>13</v>
      </c>
      <c r="AC16" s="56">
        <v>1</v>
      </c>
      <c r="AD16" s="41"/>
      <c r="AE16" s="58" t="s">
        <v>13</v>
      </c>
      <c r="AF16" s="59">
        <f>VLOOKUP($A16,'[1]SEL_US_NormsFinal PR 50 only'!$B$1:$F$62,5,FALSE)</f>
        <v>640</v>
      </c>
      <c r="AG16" s="58" t="s">
        <v>13</v>
      </c>
      <c r="AH16" s="59">
        <v>18</v>
      </c>
      <c r="AI16" s="41"/>
      <c r="AJ16" s="58" t="s">
        <v>13</v>
      </c>
      <c r="AK16" s="59">
        <f>VLOOKUP($A16+0.8,'[1]SEL_US_NormsFinal PR 50 only'!$B$1:$F$62,5,FALSE)</f>
        <v>768</v>
      </c>
      <c r="AL16" s="58" t="s">
        <v>13</v>
      </c>
      <c r="AM16" s="59">
        <v>45</v>
      </c>
      <c r="AN16" s="59">
        <v>50</v>
      </c>
      <c r="AO16" s="58" t="s">
        <v>13</v>
      </c>
      <c r="AQ16" s="56">
        <v>1</v>
      </c>
      <c r="AR16" s="41"/>
      <c r="AS16" s="58" t="s">
        <v>13</v>
      </c>
      <c r="AT16" s="59">
        <f>VLOOKUP($A16,'[1]SEL_US_NormsFinal PR 50 only'!$B$1:$F$62,5,FALSE)</f>
        <v>640</v>
      </c>
      <c r="AU16" s="58" t="s">
        <v>13</v>
      </c>
      <c r="AV16" s="59">
        <v>18</v>
      </c>
      <c r="AW16" s="41"/>
      <c r="AX16" s="58" t="s">
        <v>13</v>
      </c>
      <c r="AY16" s="59">
        <f>VLOOKUP($A16+0.8,'[1]SEL_US_NormsFinal PR 50 only'!$B$1:$F$62,5,FALSE)</f>
        <v>768</v>
      </c>
      <c r="AZ16" s="58" t="s">
        <v>13</v>
      </c>
      <c r="BA16" s="59">
        <v>45</v>
      </c>
      <c r="BB16" s="59">
        <v>50</v>
      </c>
      <c r="BC16" s="58" t="s">
        <v>13</v>
      </c>
      <c r="BE16" s="56">
        <v>1</v>
      </c>
      <c r="BF16" s="41"/>
      <c r="BG16" s="58" t="s">
        <v>13</v>
      </c>
      <c r="BH16" s="59">
        <f>VLOOKUP($A16,'[1]SEL_US_NormsFinal PR 50 only'!$B$1:$F$62,5,FALSE)</f>
        <v>640</v>
      </c>
      <c r="BI16" s="58" t="s">
        <v>13</v>
      </c>
      <c r="BJ16" s="59">
        <v>18</v>
      </c>
      <c r="BK16" s="41"/>
      <c r="BL16" s="58" t="s">
        <v>13</v>
      </c>
      <c r="BM16" s="59">
        <f>VLOOKUP($A16+0.8,'[1]SEL_US_NormsFinal PR 50 only'!$B$1:$F$62,5,FALSE)</f>
        <v>768</v>
      </c>
      <c r="BN16" s="58" t="s">
        <v>13</v>
      </c>
      <c r="BO16" s="59">
        <v>45</v>
      </c>
      <c r="BP16" s="59">
        <v>50</v>
      </c>
      <c r="BQ16" s="58" t="s">
        <v>13</v>
      </c>
    </row>
    <row r="17" spans="1:69" x14ac:dyDescent="0.3">
      <c r="A17" s="56">
        <v>2</v>
      </c>
      <c r="B17" s="41"/>
      <c r="C17" s="58" t="s">
        <v>13</v>
      </c>
      <c r="D17" s="59">
        <f>VLOOKUP($A17,'[1]SEL_US_NormsFinal PR 50 only'!$B$1:$F$62,5,FALSE)</f>
        <v>805</v>
      </c>
      <c r="E17" s="58" t="s">
        <v>13</v>
      </c>
      <c r="F17" s="59">
        <v>61</v>
      </c>
      <c r="G17" s="41"/>
      <c r="H17" s="58" t="s">
        <v>13</v>
      </c>
      <c r="I17" s="59">
        <v>848</v>
      </c>
      <c r="J17" s="58" t="s">
        <v>13</v>
      </c>
      <c r="K17" s="59">
        <v>96</v>
      </c>
      <c r="L17" s="59">
        <v>50</v>
      </c>
      <c r="M17" s="58" t="s">
        <v>13</v>
      </c>
      <c r="O17" s="56">
        <v>2</v>
      </c>
      <c r="P17" s="41"/>
      <c r="Q17" s="58" t="s">
        <v>13</v>
      </c>
      <c r="R17" s="59">
        <f>VLOOKUP($A17,'[1]SEL_US_NormsFinal PR 50 only'!$B$1:$F$62,5,FALSE)</f>
        <v>805</v>
      </c>
      <c r="S17" s="58" t="s">
        <v>13</v>
      </c>
      <c r="T17" s="59">
        <v>61</v>
      </c>
      <c r="U17" s="41"/>
      <c r="V17" s="58" t="s">
        <v>13</v>
      </c>
      <c r="W17" s="59">
        <v>848</v>
      </c>
      <c r="X17" s="58" t="s">
        <v>13</v>
      </c>
      <c r="Y17" s="59">
        <v>96</v>
      </c>
      <c r="Z17" s="59">
        <v>50</v>
      </c>
      <c r="AA17" s="58" t="s">
        <v>13</v>
      </c>
      <c r="AC17" s="56">
        <v>2</v>
      </c>
      <c r="AD17" s="41"/>
      <c r="AE17" s="58" t="s">
        <v>13</v>
      </c>
      <c r="AF17" s="59">
        <f>VLOOKUP($A17,'[1]SEL_US_NormsFinal PR 50 only'!$B$1:$F$62,5,FALSE)</f>
        <v>805</v>
      </c>
      <c r="AG17" s="58" t="s">
        <v>13</v>
      </c>
      <c r="AH17" s="59">
        <v>61</v>
      </c>
      <c r="AI17" s="41"/>
      <c r="AJ17" s="58" t="s">
        <v>13</v>
      </c>
      <c r="AK17" s="59">
        <v>848</v>
      </c>
      <c r="AL17" s="58" t="s">
        <v>13</v>
      </c>
      <c r="AM17" s="59">
        <v>96</v>
      </c>
      <c r="AN17" s="59">
        <v>50</v>
      </c>
      <c r="AO17" s="58" t="s">
        <v>13</v>
      </c>
      <c r="AQ17" s="56">
        <v>2</v>
      </c>
      <c r="AR17" s="41"/>
      <c r="AS17" s="58" t="s">
        <v>13</v>
      </c>
      <c r="AT17" s="59">
        <f>VLOOKUP($A17,'[1]SEL_US_NormsFinal PR 50 only'!$B$1:$F$62,5,FALSE)</f>
        <v>805</v>
      </c>
      <c r="AU17" s="58" t="s">
        <v>13</v>
      </c>
      <c r="AV17" s="59">
        <v>61</v>
      </c>
      <c r="AW17" s="41"/>
      <c r="AX17" s="58" t="s">
        <v>13</v>
      </c>
      <c r="AY17" s="59">
        <v>848</v>
      </c>
      <c r="AZ17" s="58" t="s">
        <v>13</v>
      </c>
      <c r="BA17" s="59">
        <v>96</v>
      </c>
      <c r="BB17" s="59">
        <v>50</v>
      </c>
      <c r="BC17" s="58" t="s">
        <v>13</v>
      </c>
      <c r="BE17" s="56">
        <v>2</v>
      </c>
      <c r="BF17" s="41"/>
      <c r="BG17" s="58" t="s">
        <v>13</v>
      </c>
      <c r="BH17" s="59">
        <f>VLOOKUP($A17,'[1]SEL_US_NormsFinal PR 50 only'!$B$1:$F$62,5,FALSE)</f>
        <v>805</v>
      </c>
      <c r="BI17" s="58" t="s">
        <v>13</v>
      </c>
      <c r="BJ17" s="59">
        <v>61</v>
      </c>
      <c r="BK17" s="41"/>
      <c r="BL17" s="58" t="s">
        <v>13</v>
      </c>
      <c r="BM17" s="59">
        <v>848</v>
      </c>
      <c r="BN17" s="58" t="s">
        <v>13</v>
      </c>
      <c r="BO17" s="59">
        <v>96</v>
      </c>
      <c r="BP17" s="59">
        <v>50</v>
      </c>
      <c r="BQ17" s="58" t="s">
        <v>13</v>
      </c>
    </row>
    <row r="18" spans="1:69" x14ac:dyDescent="0.3">
      <c r="A18" s="60">
        <v>3</v>
      </c>
      <c r="B18" s="42"/>
      <c r="C18" s="61" t="s">
        <v>13</v>
      </c>
      <c r="D18" s="62">
        <f>VLOOKUP($A18,'[1]SEL_US_NormsFinal PR 50 only'!$B$1:$F$62,5,FALSE)</f>
        <v>848</v>
      </c>
      <c r="E18" s="61" t="s">
        <v>13</v>
      </c>
      <c r="F18" s="62">
        <v>86</v>
      </c>
      <c r="G18" s="42"/>
      <c r="H18" s="61" t="s">
        <v>13</v>
      </c>
      <c r="I18" s="62">
        <f>VLOOKUP($A18+0.8,'[1]SEL_US_NormsFinal PR 50 only'!$B$1:$F$62,5,FALSE)</f>
        <v>865</v>
      </c>
      <c r="J18" s="61" t="s">
        <v>13</v>
      </c>
      <c r="K18" s="62">
        <v>110</v>
      </c>
      <c r="L18" s="124">
        <v>50</v>
      </c>
      <c r="M18" s="222" t="s">
        <v>13</v>
      </c>
      <c r="O18" s="60">
        <v>3</v>
      </c>
      <c r="P18" s="42"/>
      <c r="Q18" s="61" t="s">
        <v>13</v>
      </c>
      <c r="R18" s="62">
        <f>VLOOKUP($A18,'[1]SEL_US_NormsFinal PR 50 only'!$B$1:$F$62,5,FALSE)</f>
        <v>848</v>
      </c>
      <c r="S18" s="61" t="s">
        <v>13</v>
      </c>
      <c r="T18" s="62">
        <v>86</v>
      </c>
      <c r="U18" s="42"/>
      <c r="V18" s="61" t="s">
        <v>13</v>
      </c>
      <c r="W18" s="62">
        <f>VLOOKUP($A18+0.8,'[1]SEL_US_NormsFinal PR 50 only'!$B$1:$F$62,5,FALSE)</f>
        <v>865</v>
      </c>
      <c r="X18" s="61" t="s">
        <v>13</v>
      </c>
      <c r="Y18" s="62">
        <v>110</v>
      </c>
      <c r="Z18" s="124">
        <v>50</v>
      </c>
      <c r="AA18" s="222" t="s">
        <v>13</v>
      </c>
      <c r="AC18" s="60">
        <v>3</v>
      </c>
      <c r="AD18" s="42"/>
      <c r="AE18" s="61" t="s">
        <v>13</v>
      </c>
      <c r="AF18" s="62">
        <f>VLOOKUP($A18,'[1]SEL_US_NormsFinal PR 50 only'!$B$1:$F$62,5,FALSE)</f>
        <v>848</v>
      </c>
      <c r="AG18" s="61" t="s">
        <v>13</v>
      </c>
      <c r="AH18" s="62">
        <v>86</v>
      </c>
      <c r="AI18" s="42"/>
      <c r="AJ18" s="61" t="s">
        <v>13</v>
      </c>
      <c r="AK18" s="62">
        <f>VLOOKUP($A18+0.8,'[1]SEL_US_NormsFinal PR 50 only'!$B$1:$F$62,5,FALSE)</f>
        <v>865</v>
      </c>
      <c r="AL18" s="61" t="s">
        <v>13</v>
      </c>
      <c r="AM18" s="62">
        <v>110</v>
      </c>
      <c r="AN18" s="124">
        <v>50</v>
      </c>
      <c r="AO18" s="222" t="s">
        <v>13</v>
      </c>
      <c r="AQ18" s="60">
        <v>3</v>
      </c>
      <c r="AR18" s="42"/>
      <c r="AS18" s="61" t="s">
        <v>13</v>
      </c>
      <c r="AT18" s="62">
        <f>VLOOKUP($A18,'[1]SEL_US_NormsFinal PR 50 only'!$B$1:$F$62,5,FALSE)</f>
        <v>848</v>
      </c>
      <c r="AU18" s="61" t="s">
        <v>13</v>
      </c>
      <c r="AV18" s="62">
        <v>86</v>
      </c>
      <c r="AW18" s="42"/>
      <c r="AX18" s="61" t="s">
        <v>13</v>
      </c>
      <c r="AY18" s="62">
        <f>VLOOKUP($A18+0.8,'[1]SEL_US_NormsFinal PR 50 only'!$B$1:$F$62,5,FALSE)</f>
        <v>865</v>
      </c>
      <c r="AZ18" s="61" t="s">
        <v>13</v>
      </c>
      <c r="BA18" s="62">
        <v>110</v>
      </c>
      <c r="BB18" s="124">
        <v>50</v>
      </c>
      <c r="BC18" s="222" t="s">
        <v>13</v>
      </c>
      <c r="BE18" s="60">
        <v>3</v>
      </c>
      <c r="BF18" s="42"/>
      <c r="BG18" s="61" t="s">
        <v>13</v>
      </c>
      <c r="BH18" s="62">
        <f>VLOOKUP($A18,'[1]SEL_US_NormsFinal PR 50 only'!$B$1:$F$62,5,FALSE)</f>
        <v>848</v>
      </c>
      <c r="BI18" s="61" t="s">
        <v>13</v>
      </c>
      <c r="BJ18" s="62">
        <v>86</v>
      </c>
      <c r="BK18" s="42"/>
      <c r="BL18" s="61" t="s">
        <v>13</v>
      </c>
      <c r="BM18" s="62">
        <f>VLOOKUP($A18+0.8,'[1]SEL_US_NormsFinal PR 50 only'!$B$1:$F$62,5,FALSE)</f>
        <v>865</v>
      </c>
      <c r="BN18" s="61" t="s">
        <v>13</v>
      </c>
      <c r="BO18" s="62">
        <v>110</v>
      </c>
      <c r="BP18" s="124">
        <v>50</v>
      </c>
      <c r="BQ18" s="222" t="s">
        <v>13</v>
      </c>
    </row>
    <row r="19" spans="1:69" x14ac:dyDescent="0.3">
      <c r="A19" s="214"/>
      <c r="B19" s="282" t="s">
        <v>43</v>
      </c>
      <c r="C19" s="283"/>
      <c r="D19" s="283"/>
      <c r="E19" s="283"/>
      <c r="F19" s="283"/>
      <c r="G19" s="283"/>
      <c r="H19" s="283"/>
      <c r="I19" s="283"/>
      <c r="J19" s="283"/>
      <c r="K19" s="283"/>
      <c r="L19" s="283"/>
      <c r="M19" s="283"/>
      <c r="O19" s="214"/>
      <c r="P19" s="282" t="s">
        <v>43</v>
      </c>
      <c r="Q19" s="283"/>
      <c r="R19" s="283"/>
      <c r="S19" s="283"/>
      <c r="T19" s="283"/>
      <c r="U19" s="283"/>
      <c r="V19" s="283"/>
      <c r="W19" s="283"/>
      <c r="X19" s="283"/>
      <c r="Y19" s="283"/>
      <c r="Z19" s="283"/>
      <c r="AA19" s="283"/>
      <c r="AC19" s="214"/>
      <c r="AD19" s="282" t="s">
        <v>43</v>
      </c>
      <c r="AE19" s="283"/>
      <c r="AF19" s="283"/>
      <c r="AG19" s="283"/>
      <c r="AH19" s="283"/>
      <c r="AI19" s="283"/>
      <c r="AJ19" s="283"/>
      <c r="AK19" s="283"/>
      <c r="AL19" s="283"/>
      <c r="AM19" s="283"/>
      <c r="AN19" s="283"/>
      <c r="AO19" s="283"/>
      <c r="AQ19" s="214"/>
      <c r="AR19" s="282" t="s">
        <v>43</v>
      </c>
      <c r="AS19" s="283"/>
      <c r="AT19" s="283"/>
      <c r="AU19" s="283"/>
      <c r="AV19" s="283"/>
      <c r="AW19" s="283"/>
      <c r="AX19" s="283"/>
      <c r="AY19" s="283"/>
      <c r="AZ19" s="283"/>
      <c r="BA19" s="283"/>
      <c r="BB19" s="283"/>
      <c r="BC19" s="283"/>
      <c r="BE19" s="214"/>
      <c r="BF19" s="282" t="s">
        <v>43</v>
      </c>
      <c r="BG19" s="283"/>
      <c r="BH19" s="283"/>
      <c r="BI19" s="283"/>
      <c r="BJ19" s="283"/>
      <c r="BK19" s="283"/>
      <c r="BL19" s="283"/>
      <c r="BM19" s="283"/>
      <c r="BN19" s="283"/>
      <c r="BO19" s="283"/>
      <c r="BP19" s="283"/>
      <c r="BQ19" s="283"/>
    </row>
    <row r="20" spans="1:69" x14ac:dyDescent="0.3">
      <c r="A20" s="215"/>
      <c r="B20" s="282" t="s">
        <v>44</v>
      </c>
      <c r="C20" s="283"/>
      <c r="D20" s="283"/>
      <c r="E20" s="283"/>
      <c r="F20" s="283"/>
      <c r="G20" s="283"/>
      <c r="H20" s="283"/>
      <c r="I20" s="283"/>
      <c r="J20" s="283"/>
      <c r="K20" s="283"/>
      <c r="L20" s="317"/>
      <c r="M20" s="317"/>
      <c r="O20" s="215"/>
      <c r="P20" s="282" t="s">
        <v>44</v>
      </c>
      <c r="Q20" s="283"/>
      <c r="R20" s="283"/>
      <c r="S20" s="283"/>
      <c r="T20" s="283"/>
      <c r="U20" s="283"/>
      <c r="V20" s="283"/>
      <c r="W20" s="283"/>
      <c r="X20" s="283"/>
      <c r="Y20" s="283"/>
      <c r="Z20" s="317"/>
      <c r="AA20" s="317"/>
      <c r="AC20" s="215"/>
      <c r="AD20" s="282" t="s">
        <v>44</v>
      </c>
      <c r="AE20" s="283"/>
      <c r="AF20" s="283"/>
      <c r="AG20" s="283"/>
      <c r="AH20" s="283"/>
      <c r="AI20" s="283"/>
      <c r="AJ20" s="283"/>
      <c r="AK20" s="283"/>
      <c r="AL20" s="283"/>
      <c r="AM20" s="283"/>
      <c r="AN20" s="317"/>
      <c r="AO20" s="317"/>
      <c r="AQ20" s="215"/>
      <c r="AR20" s="282" t="s">
        <v>44</v>
      </c>
      <c r="AS20" s="283"/>
      <c r="AT20" s="283"/>
      <c r="AU20" s="283"/>
      <c r="AV20" s="283"/>
      <c r="AW20" s="283"/>
      <c r="AX20" s="283"/>
      <c r="AY20" s="283"/>
      <c r="AZ20" s="283"/>
      <c r="BA20" s="283"/>
      <c r="BB20" s="317"/>
      <c r="BC20" s="317"/>
      <c r="BE20" s="215"/>
      <c r="BF20" s="282" t="s">
        <v>44</v>
      </c>
      <c r="BG20" s="283"/>
      <c r="BH20" s="283"/>
      <c r="BI20" s="283"/>
      <c r="BJ20" s="283"/>
      <c r="BK20" s="283"/>
      <c r="BL20" s="283"/>
      <c r="BM20" s="283"/>
      <c r="BN20" s="283"/>
      <c r="BO20" s="283"/>
      <c r="BP20" s="317"/>
      <c r="BQ20" s="317"/>
    </row>
    <row r="21" spans="1:69" ht="15" customHeight="1" x14ac:dyDescent="0.3">
      <c r="A21" s="216"/>
      <c r="B21" s="322" t="s">
        <v>46</v>
      </c>
      <c r="C21" s="323"/>
      <c r="D21" s="324"/>
      <c r="E21" s="322" t="s">
        <v>231</v>
      </c>
      <c r="F21" s="505"/>
      <c r="G21" s="322" t="s">
        <v>47</v>
      </c>
      <c r="H21" s="323"/>
      <c r="I21" s="324"/>
      <c r="J21" s="322" t="s">
        <v>232</v>
      </c>
      <c r="K21" s="505"/>
      <c r="L21" s="506" t="s">
        <v>224</v>
      </c>
      <c r="M21" s="324"/>
      <c r="O21" s="216"/>
      <c r="P21" s="322" t="s">
        <v>46</v>
      </c>
      <c r="Q21" s="323"/>
      <c r="R21" s="324"/>
      <c r="S21" s="322" t="s">
        <v>231</v>
      </c>
      <c r="T21" s="505"/>
      <c r="U21" s="322" t="s">
        <v>47</v>
      </c>
      <c r="V21" s="323"/>
      <c r="W21" s="324"/>
      <c r="X21" s="322" t="s">
        <v>232</v>
      </c>
      <c r="Y21" s="505"/>
      <c r="Z21" s="506" t="s">
        <v>224</v>
      </c>
      <c r="AA21" s="324"/>
      <c r="AC21" s="216"/>
      <c r="AD21" s="322" t="s">
        <v>46</v>
      </c>
      <c r="AE21" s="323"/>
      <c r="AF21" s="324"/>
      <c r="AG21" s="322" t="s">
        <v>231</v>
      </c>
      <c r="AH21" s="505"/>
      <c r="AI21" s="322" t="s">
        <v>47</v>
      </c>
      <c r="AJ21" s="323"/>
      <c r="AK21" s="324"/>
      <c r="AL21" s="322" t="s">
        <v>232</v>
      </c>
      <c r="AM21" s="505"/>
      <c r="AN21" s="506" t="s">
        <v>224</v>
      </c>
      <c r="AO21" s="324"/>
      <c r="AQ21" s="216"/>
      <c r="AR21" s="322" t="s">
        <v>46</v>
      </c>
      <c r="AS21" s="323"/>
      <c r="AT21" s="324"/>
      <c r="AU21" s="322" t="s">
        <v>231</v>
      </c>
      <c r="AV21" s="505"/>
      <c r="AW21" s="322" t="s">
        <v>47</v>
      </c>
      <c r="AX21" s="323"/>
      <c r="AY21" s="324"/>
      <c r="AZ21" s="322" t="s">
        <v>232</v>
      </c>
      <c r="BA21" s="505"/>
      <c r="BB21" s="506" t="s">
        <v>224</v>
      </c>
      <c r="BC21" s="324"/>
      <c r="BE21" s="216"/>
      <c r="BF21" s="322" t="s">
        <v>46</v>
      </c>
      <c r="BG21" s="323"/>
      <c r="BH21" s="324"/>
      <c r="BI21" s="322" t="s">
        <v>231</v>
      </c>
      <c r="BJ21" s="505"/>
      <c r="BK21" s="322" t="s">
        <v>47</v>
      </c>
      <c r="BL21" s="323"/>
      <c r="BM21" s="324"/>
      <c r="BN21" s="322" t="s">
        <v>232</v>
      </c>
      <c r="BO21" s="505"/>
      <c r="BP21" s="506" t="s">
        <v>224</v>
      </c>
      <c r="BQ21" s="324"/>
    </row>
    <row r="22" spans="1:69" ht="43.2" x14ac:dyDescent="0.3">
      <c r="A22" s="56" t="s">
        <v>0</v>
      </c>
      <c r="B22" s="57" t="s">
        <v>4</v>
      </c>
      <c r="C22" s="57" t="s">
        <v>226</v>
      </c>
      <c r="D22" s="57" t="s">
        <v>50</v>
      </c>
      <c r="E22" s="57" t="s">
        <v>227</v>
      </c>
      <c r="F22" s="57" t="s">
        <v>227</v>
      </c>
      <c r="G22" s="57" t="s">
        <v>4</v>
      </c>
      <c r="H22" s="57" t="s">
        <v>228</v>
      </c>
      <c r="I22" s="57" t="s">
        <v>50</v>
      </c>
      <c r="J22" s="57" t="s">
        <v>227</v>
      </c>
      <c r="K22" s="57" t="s">
        <v>227</v>
      </c>
      <c r="L22" s="57" t="s">
        <v>229</v>
      </c>
      <c r="M22" s="57" t="s">
        <v>230</v>
      </c>
      <c r="O22" s="56" t="s">
        <v>0</v>
      </c>
      <c r="P22" s="57" t="s">
        <v>4</v>
      </c>
      <c r="Q22" s="57" t="s">
        <v>226</v>
      </c>
      <c r="R22" s="57" t="s">
        <v>50</v>
      </c>
      <c r="S22" s="57" t="s">
        <v>227</v>
      </c>
      <c r="T22" s="57" t="s">
        <v>227</v>
      </c>
      <c r="U22" s="57" t="s">
        <v>4</v>
      </c>
      <c r="V22" s="57" t="s">
        <v>228</v>
      </c>
      <c r="W22" s="57" t="s">
        <v>50</v>
      </c>
      <c r="X22" s="57" t="s">
        <v>227</v>
      </c>
      <c r="Y22" s="57" t="s">
        <v>227</v>
      </c>
      <c r="Z22" s="57" t="s">
        <v>229</v>
      </c>
      <c r="AA22" s="57" t="s">
        <v>230</v>
      </c>
      <c r="AC22" s="56" t="s">
        <v>0</v>
      </c>
      <c r="AD22" s="57" t="s">
        <v>4</v>
      </c>
      <c r="AE22" s="57" t="s">
        <v>226</v>
      </c>
      <c r="AF22" s="57" t="s">
        <v>50</v>
      </c>
      <c r="AG22" s="57" t="s">
        <v>227</v>
      </c>
      <c r="AH22" s="57" t="s">
        <v>227</v>
      </c>
      <c r="AI22" s="57" t="s">
        <v>4</v>
      </c>
      <c r="AJ22" s="57" t="s">
        <v>228</v>
      </c>
      <c r="AK22" s="57" t="s">
        <v>50</v>
      </c>
      <c r="AL22" s="57" t="s">
        <v>227</v>
      </c>
      <c r="AM22" s="57" t="s">
        <v>227</v>
      </c>
      <c r="AN22" s="57" t="s">
        <v>229</v>
      </c>
      <c r="AO22" s="57" t="s">
        <v>230</v>
      </c>
      <c r="AQ22" s="56" t="s">
        <v>0</v>
      </c>
      <c r="AR22" s="57" t="s">
        <v>4</v>
      </c>
      <c r="AS22" s="57" t="s">
        <v>226</v>
      </c>
      <c r="AT22" s="57" t="s">
        <v>50</v>
      </c>
      <c r="AU22" s="57" t="s">
        <v>227</v>
      </c>
      <c r="AV22" s="57" t="s">
        <v>227</v>
      </c>
      <c r="AW22" s="57" t="s">
        <v>4</v>
      </c>
      <c r="AX22" s="57" t="s">
        <v>228</v>
      </c>
      <c r="AY22" s="57" t="s">
        <v>50</v>
      </c>
      <c r="AZ22" s="57" t="s">
        <v>227</v>
      </c>
      <c r="BA22" s="57" t="s">
        <v>227</v>
      </c>
      <c r="BB22" s="57" t="s">
        <v>229</v>
      </c>
      <c r="BC22" s="57" t="s">
        <v>230</v>
      </c>
      <c r="BE22" s="56" t="s">
        <v>0</v>
      </c>
      <c r="BF22" s="57" t="s">
        <v>4</v>
      </c>
      <c r="BG22" s="57" t="s">
        <v>226</v>
      </c>
      <c r="BH22" s="57" t="s">
        <v>50</v>
      </c>
      <c r="BI22" s="57" t="s">
        <v>227</v>
      </c>
      <c r="BJ22" s="57" t="s">
        <v>227</v>
      </c>
      <c r="BK22" s="57" t="s">
        <v>4</v>
      </c>
      <c r="BL22" s="57" t="s">
        <v>228</v>
      </c>
      <c r="BM22" s="57" t="s">
        <v>50</v>
      </c>
      <c r="BN22" s="57" t="s">
        <v>227</v>
      </c>
      <c r="BO22" s="57" t="s">
        <v>227</v>
      </c>
      <c r="BP22" s="57" t="s">
        <v>229</v>
      </c>
      <c r="BQ22" s="57" t="s">
        <v>230</v>
      </c>
    </row>
    <row r="23" spans="1:69" x14ac:dyDescent="0.3">
      <c r="A23" s="56">
        <v>1</v>
      </c>
      <c r="B23" s="41"/>
      <c r="C23" s="58" t="s">
        <v>13</v>
      </c>
      <c r="D23" s="59">
        <v>75</v>
      </c>
      <c r="E23" s="58" t="s">
        <v>13</v>
      </c>
      <c r="F23" s="219">
        <v>17</v>
      </c>
      <c r="G23" s="41"/>
      <c r="H23" s="58" t="s">
        <v>13</v>
      </c>
      <c r="I23" s="219">
        <f>VLOOKUP($A23+0.8,'[2]SR_US_NormsFinal PR 50 only'!$A$1:$C$822,2,FALSE)</f>
        <v>139</v>
      </c>
      <c r="J23" s="58" t="s">
        <v>13</v>
      </c>
      <c r="K23" s="219">
        <v>37</v>
      </c>
      <c r="L23" s="59">
        <v>50</v>
      </c>
      <c r="M23" s="58" t="s">
        <v>13</v>
      </c>
      <c r="O23" s="56">
        <v>1</v>
      </c>
      <c r="P23" s="41"/>
      <c r="Q23" s="58" t="s">
        <v>13</v>
      </c>
      <c r="R23" s="59">
        <v>75</v>
      </c>
      <c r="S23" s="58" t="s">
        <v>13</v>
      </c>
      <c r="T23" s="219">
        <v>17</v>
      </c>
      <c r="U23" s="41"/>
      <c r="V23" s="58" t="s">
        <v>13</v>
      </c>
      <c r="W23" s="219">
        <f>VLOOKUP($A23+0.8,'[2]SR_US_NormsFinal PR 50 only'!$A$1:$C$822,2,FALSE)</f>
        <v>139</v>
      </c>
      <c r="X23" s="58" t="s">
        <v>13</v>
      </c>
      <c r="Y23" s="219">
        <v>37</v>
      </c>
      <c r="Z23" s="59">
        <v>50</v>
      </c>
      <c r="AA23" s="58" t="s">
        <v>13</v>
      </c>
      <c r="AC23" s="56">
        <v>1</v>
      </c>
      <c r="AD23" s="41"/>
      <c r="AE23" s="58" t="s">
        <v>13</v>
      </c>
      <c r="AF23" s="59">
        <v>75</v>
      </c>
      <c r="AG23" s="58" t="s">
        <v>13</v>
      </c>
      <c r="AH23" s="219">
        <v>17</v>
      </c>
      <c r="AI23" s="41"/>
      <c r="AJ23" s="58" t="s">
        <v>13</v>
      </c>
      <c r="AK23" s="219">
        <f>VLOOKUP($A23+0.8,'[2]SR_US_NormsFinal PR 50 only'!$A$1:$C$822,2,FALSE)</f>
        <v>139</v>
      </c>
      <c r="AL23" s="58" t="s">
        <v>13</v>
      </c>
      <c r="AM23" s="219">
        <v>37</v>
      </c>
      <c r="AN23" s="59">
        <v>50</v>
      </c>
      <c r="AO23" s="58" t="s">
        <v>13</v>
      </c>
      <c r="AQ23" s="56">
        <v>1</v>
      </c>
      <c r="AR23" s="41"/>
      <c r="AS23" s="58" t="s">
        <v>13</v>
      </c>
      <c r="AT23" s="59">
        <v>75</v>
      </c>
      <c r="AU23" s="58" t="s">
        <v>13</v>
      </c>
      <c r="AV23" s="219">
        <v>17</v>
      </c>
      <c r="AW23" s="41"/>
      <c r="AX23" s="58" t="s">
        <v>13</v>
      </c>
      <c r="AY23" s="219">
        <f>VLOOKUP($A23+0.8,'[2]SR_US_NormsFinal PR 50 only'!$A$1:$C$822,2,FALSE)</f>
        <v>139</v>
      </c>
      <c r="AZ23" s="58" t="s">
        <v>13</v>
      </c>
      <c r="BA23" s="219">
        <v>37</v>
      </c>
      <c r="BB23" s="59">
        <v>50</v>
      </c>
      <c r="BC23" s="58" t="s">
        <v>13</v>
      </c>
      <c r="BE23" s="56">
        <v>1</v>
      </c>
      <c r="BF23" s="41"/>
      <c r="BG23" s="58" t="s">
        <v>13</v>
      </c>
      <c r="BH23" s="59">
        <v>75</v>
      </c>
      <c r="BI23" s="58" t="s">
        <v>13</v>
      </c>
      <c r="BJ23" s="219">
        <v>17</v>
      </c>
      <c r="BK23" s="41"/>
      <c r="BL23" s="58" t="s">
        <v>13</v>
      </c>
      <c r="BM23" s="219">
        <f>VLOOKUP($A23+0.8,'[2]SR_US_NormsFinal PR 50 only'!$A$1:$C$822,2,FALSE)</f>
        <v>139</v>
      </c>
      <c r="BN23" s="58" t="s">
        <v>13</v>
      </c>
      <c r="BO23" s="219">
        <v>37</v>
      </c>
      <c r="BP23" s="59">
        <v>50</v>
      </c>
      <c r="BQ23" s="58" t="s">
        <v>13</v>
      </c>
    </row>
    <row r="24" spans="1:69" x14ac:dyDescent="0.3">
      <c r="A24" s="56">
        <v>2</v>
      </c>
      <c r="B24" s="41"/>
      <c r="C24" s="58" t="s">
        <v>13</v>
      </c>
      <c r="D24" s="219">
        <f>VLOOKUP($A24,'[2]SR_US_NormsFinal PR 50 only'!$A$1:$C$822,2,FALSE)</f>
        <v>219</v>
      </c>
      <c r="E24" s="58" t="s">
        <v>13</v>
      </c>
      <c r="F24" s="59">
        <v>56</v>
      </c>
      <c r="G24" s="41"/>
      <c r="H24" s="58" t="s">
        <v>13</v>
      </c>
      <c r="I24" s="219">
        <f>VLOOKUP($A24+0.8,'[2]SR_US_NormsFinal PR 50 only'!$A$1:$C$822,2,FALSE)</f>
        <v>317</v>
      </c>
      <c r="J24" s="58" t="s">
        <v>13</v>
      </c>
      <c r="K24" s="59">
        <v>83</v>
      </c>
      <c r="L24" s="59">
        <v>50</v>
      </c>
      <c r="M24" s="58" t="s">
        <v>13</v>
      </c>
      <c r="O24" s="56">
        <v>2</v>
      </c>
      <c r="P24" s="41"/>
      <c r="Q24" s="58" t="s">
        <v>13</v>
      </c>
      <c r="R24" s="219">
        <f>VLOOKUP($A24,'[2]SR_US_NormsFinal PR 50 only'!$A$1:$C$822,2,FALSE)</f>
        <v>219</v>
      </c>
      <c r="S24" s="58" t="s">
        <v>13</v>
      </c>
      <c r="T24" s="59">
        <v>56</v>
      </c>
      <c r="U24" s="41"/>
      <c r="V24" s="58" t="s">
        <v>13</v>
      </c>
      <c r="W24" s="219">
        <f>VLOOKUP($A24+0.8,'[2]SR_US_NormsFinal PR 50 only'!$A$1:$C$822,2,FALSE)</f>
        <v>317</v>
      </c>
      <c r="X24" s="58" t="s">
        <v>13</v>
      </c>
      <c r="Y24" s="59">
        <v>83</v>
      </c>
      <c r="Z24" s="59">
        <v>50</v>
      </c>
      <c r="AA24" s="58" t="s">
        <v>13</v>
      </c>
      <c r="AC24" s="56">
        <v>2</v>
      </c>
      <c r="AD24" s="41"/>
      <c r="AE24" s="58" t="s">
        <v>13</v>
      </c>
      <c r="AF24" s="219">
        <f>VLOOKUP($A24,'[2]SR_US_NormsFinal PR 50 only'!$A$1:$C$822,2,FALSE)</f>
        <v>219</v>
      </c>
      <c r="AG24" s="58" t="s">
        <v>13</v>
      </c>
      <c r="AH24" s="59">
        <v>56</v>
      </c>
      <c r="AI24" s="41"/>
      <c r="AJ24" s="58" t="s">
        <v>13</v>
      </c>
      <c r="AK24" s="219">
        <f>VLOOKUP($A24+0.8,'[2]SR_US_NormsFinal PR 50 only'!$A$1:$C$822,2,FALSE)</f>
        <v>317</v>
      </c>
      <c r="AL24" s="58" t="s">
        <v>13</v>
      </c>
      <c r="AM24" s="59">
        <v>83</v>
      </c>
      <c r="AN24" s="59">
        <v>50</v>
      </c>
      <c r="AO24" s="58" t="s">
        <v>13</v>
      </c>
      <c r="AQ24" s="56">
        <v>2</v>
      </c>
      <c r="AR24" s="41"/>
      <c r="AS24" s="58" t="s">
        <v>13</v>
      </c>
      <c r="AT24" s="219">
        <f>VLOOKUP($A24,'[2]SR_US_NormsFinal PR 50 only'!$A$1:$C$822,2,FALSE)</f>
        <v>219</v>
      </c>
      <c r="AU24" s="58" t="s">
        <v>13</v>
      </c>
      <c r="AV24" s="59">
        <v>56</v>
      </c>
      <c r="AW24" s="41"/>
      <c r="AX24" s="58" t="s">
        <v>13</v>
      </c>
      <c r="AY24" s="219">
        <f>VLOOKUP($A24+0.8,'[2]SR_US_NormsFinal PR 50 only'!$A$1:$C$822,2,FALSE)</f>
        <v>317</v>
      </c>
      <c r="AZ24" s="58" t="s">
        <v>13</v>
      </c>
      <c r="BA24" s="59">
        <v>83</v>
      </c>
      <c r="BB24" s="59">
        <v>50</v>
      </c>
      <c r="BC24" s="58" t="s">
        <v>13</v>
      </c>
      <c r="BE24" s="56">
        <v>2</v>
      </c>
      <c r="BF24" s="41"/>
      <c r="BG24" s="58" t="s">
        <v>13</v>
      </c>
      <c r="BH24" s="219">
        <f>VLOOKUP($A24,'[2]SR_US_NormsFinal PR 50 only'!$A$1:$C$822,2,FALSE)</f>
        <v>219</v>
      </c>
      <c r="BI24" s="58" t="s">
        <v>13</v>
      </c>
      <c r="BJ24" s="59">
        <v>56</v>
      </c>
      <c r="BK24" s="41"/>
      <c r="BL24" s="58" t="s">
        <v>13</v>
      </c>
      <c r="BM24" s="219">
        <f>VLOOKUP($A24+0.8,'[2]SR_US_NormsFinal PR 50 only'!$A$1:$C$822,2,FALSE)</f>
        <v>317</v>
      </c>
      <c r="BN24" s="58" t="s">
        <v>13</v>
      </c>
      <c r="BO24" s="59">
        <v>83</v>
      </c>
      <c r="BP24" s="59">
        <v>50</v>
      </c>
      <c r="BQ24" s="58" t="s">
        <v>13</v>
      </c>
    </row>
    <row r="25" spans="1:69" x14ac:dyDescent="0.3">
      <c r="A25" s="60">
        <v>3</v>
      </c>
      <c r="B25" s="42"/>
      <c r="C25" s="61" t="s">
        <v>13</v>
      </c>
      <c r="D25" s="62">
        <f>VLOOKUP($A25,'[2]SR_US_NormsFinal PR 50 only'!$A$1:$C$822,2,FALSE)</f>
        <v>362</v>
      </c>
      <c r="E25" s="61" t="s">
        <v>13</v>
      </c>
      <c r="F25" s="62">
        <v>85</v>
      </c>
      <c r="G25" s="42"/>
      <c r="H25" s="61" t="s">
        <v>13</v>
      </c>
      <c r="I25" s="62">
        <f>VLOOKUP($A25+0.8,'[2]SR_US_NormsFinal PR 50 only'!$A$1:$C$822,2,FALSE)</f>
        <v>435</v>
      </c>
      <c r="J25" s="61" t="s">
        <v>13</v>
      </c>
      <c r="K25" s="62">
        <v>105</v>
      </c>
      <c r="L25" s="59">
        <v>50</v>
      </c>
      <c r="M25" s="58" t="s">
        <v>13</v>
      </c>
      <c r="O25" s="60">
        <v>3</v>
      </c>
      <c r="P25" s="42"/>
      <c r="Q25" s="61" t="s">
        <v>13</v>
      </c>
      <c r="R25" s="62">
        <f>VLOOKUP($A25,'[2]SR_US_NormsFinal PR 50 only'!$A$1:$C$822,2,FALSE)</f>
        <v>362</v>
      </c>
      <c r="S25" s="61" t="s">
        <v>13</v>
      </c>
      <c r="T25" s="62">
        <v>85</v>
      </c>
      <c r="U25" s="42"/>
      <c r="V25" s="61" t="s">
        <v>13</v>
      </c>
      <c r="W25" s="62">
        <f>VLOOKUP($A25+0.8,'[2]SR_US_NormsFinal PR 50 only'!$A$1:$C$822,2,FALSE)</f>
        <v>435</v>
      </c>
      <c r="X25" s="61" t="s">
        <v>13</v>
      </c>
      <c r="Y25" s="62">
        <v>105</v>
      </c>
      <c r="Z25" s="59">
        <v>50</v>
      </c>
      <c r="AA25" s="58" t="s">
        <v>13</v>
      </c>
      <c r="AC25" s="60">
        <v>3</v>
      </c>
      <c r="AD25" s="42"/>
      <c r="AE25" s="61" t="s">
        <v>13</v>
      </c>
      <c r="AF25" s="62">
        <f>VLOOKUP($A25,'[2]SR_US_NormsFinal PR 50 only'!$A$1:$C$822,2,FALSE)</f>
        <v>362</v>
      </c>
      <c r="AG25" s="61" t="s">
        <v>13</v>
      </c>
      <c r="AH25" s="62">
        <v>85</v>
      </c>
      <c r="AI25" s="42"/>
      <c r="AJ25" s="61" t="s">
        <v>13</v>
      </c>
      <c r="AK25" s="62">
        <f>VLOOKUP($A25+0.8,'[2]SR_US_NormsFinal PR 50 only'!$A$1:$C$822,2,FALSE)</f>
        <v>435</v>
      </c>
      <c r="AL25" s="61" t="s">
        <v>13</v>
      </c>
      <c r="AM25" s="62">
        <v>105</v>
      </c>
      <c r="AN25" s="59">
        <v>50</v>
      </c>
      <c r="AO25" s="58" t="s">
        <v>13</v>
      </c>
      <c r="AQ25" s="60">
        <v>3</v>
      </c>
      <c r="AR25" s="42"/>
      <c r="AS25" s="61" t="s">
        <v>13</v>
      </c>
      <c r="AT25" s="62">
        <f>VLOOKUP($A25,'[2]SR_US_NormsFinal PR 50 only'!$A$1:$C$822,2,FALSE)</f>
        <v>362</v>
      </c>
      <c r="AU25" s="61" t="s">
        <v>13</v>
      </c>
      <c r="AV25" s="62">
        <v>85</v>
      </c>
      <c r="AW25" s="42"/>
      <c r="AX25" s="61" t="s">
        <v>13</v>
      </c>
      <c r="AY25" s="62">
        <f>VLOOKUP($A25+0.8,'[2]SR_US_NormsFinal PR 50 only'!$A$1:$C$822,2,FALSE)</f>
        <v>435</v>
      </c>
      <c r="AZ25" s="61" t="s">
        <v>13</v>
      </c>
      <c r="BA25" s="62">
        <v>105</v>
      </c>
      <c r="BB25" s="59">
        <v>50</v>
      </c>
      <c r="BC25" s="58" t="s">
        <v>13</v>
      </c>
      <c r="BE25" s="60">
        <v>3</v>
      </c>
      <c r="BF25" s="42"/>
      <c r="BG25" s="61" t="s">
        <v>13</v>
      </c>
      <c r="BH25" s="62">
        <f>VLOOKUP($A25,'[2]SR_US_NormsFinal PR 50 only'!$A$1:$C$822,2,FALSE)</f>
        <v>362</v>
      </c>
      <c r="BI25" s="61" t="s">
        <v>13</v>
      </c>
      <c r="BJ25" s="62">
        <v>85</v>
      </c>
      <c r="BK25" s="42"/>
      <c r="BL25" s="61" t="s">
        <v>13</v>
      </c>
      <c r="BM25" s="62">
        <f>VLOOKUP($A25+0.8,'[2]SR_US_NormsFinal PR 50 only'!$A$1:$C$822,2,FALSE)</f>
        <v>435</v>
      </c>
      <c r="BN25" s="61" t="s">
        <v>13</v>
      </c>
      <c r="BO25" s="62">
        <v>105</v>
      </c>
      <c r="BP25" s="59">
        <v>50</v>
      </c>
      <c r="BQ25" s="58" t="s">
        <v>13</v>
      </c>
    </row>
    <row r="26" spans="1:69" x14ac:dyDescent="0.3">
      <c r="A26" s="60">
        <v>4</v>
      </c>
      <c r="B26" s="42"/>
      <c r="C26" s="61" t="s">
        <v>13</v>
      </c>
      <c r="D26" s="62">
        <f>VLOOKUP($A26,'[2]SR_US_NormsFinal PR 50 only'!$A$1:$C$822,2,FALSE)</f>
        <v>465</v>
      </c>
      <c r="E26" s="61" t="s">
        <v>13</v>
      </c>
      <c r="F26" s="62">
        <v>106</v>
      </c>
      <c r="G26" s="42"/>
      <c r="H26" s="61" t="s">
        <v>13</v>
      </c>
      <c r="I26" s="62">
        <f>VLOOKUP($A26+0.8,'[2]SR_US_NormsFinal PR 50 only'!$A$1:$C$822,2,FALSE)</f>
        <v>522</v>
      </c>
      <c r="J26" s="61" t="s">
        <v>13</v>
      </c>
      <c r="K26" s="62">
        <v>120</v>
      </c>
      <c r="L26" s="62">
        <v>50</v>
      </c>
      <c r="M26" s="61" t="s">
        <v>13</v>
      </c>
      <c r="O26" s="60">
        <v>4</v>
      </c>
      <c r="P26" s="42"/>
      <c r="Q26" s="61" t="s">
        <v>13</v>
      </c>
      <c r="R26" s="62">
        <f>VLOOKUP($A26,'[2]SR_US_NormsFinal PR 50 only'!$A$1:$C$822,2,FALSE)</f>
        <v>465</v>
      </c>
      <c r="S26" s="61" t="s">
        <v>13</v>
      </c>
      <c r="T26" s="62">
        <v>106</v>
      </c>
      <c r="U26" s="42"/>
      <c r="V26" s="61" t="s">
        <v>13</v>
      </c>
      <c r="W26" s="62">
        <f>VLOOKUP($A26+0.8,'[2]SR_US_NormsFinal PR 50 only'!$A$1:$C$822,2,FALSE)</f>
        <v>522</v>
      </c>
      <c r="X26" s="61" t="s">
        <v>13</v>
      </c>
      <c r="Y26" s="62">
        <v>120</v>
      </c>
      <c r="Z26" s="62">
        <v>50</v>
      </c>
      <c r="AA26" s="61" t="s">
        <v>13</v>
      </c>
      <c r="AC26" s="60">
        <v>4</v>
      </c>
      <c r="AD26" s="42"/>
      <c r="AE26" s="61" t="s">
        <v>13</v>
      </c>
      <c r="AF26" s="62">
        <f>VLOOKUP($A26,'[2]SR_US_NormsFinal PR 50 only'!$A$1:$C$822,2,FALSE)</f>
        <v>465</v>
      </c>
      <c r="AG26" s="61" t="s">
        <v>13</v>
      </c>
      <c r="AH26" s="62">
        <v>106</v>
      </c>
      <c r="AI26" s="42"/>
      <c r="AJ26" s="61" t="s">
        <v>13</v>
      </c>
      <c r="AK26" s="62">
        <f>VLOOKUP($A26+0.8,'[2]SR_US_NormsFinal PR 50 only'!$A$1:$C$822,2,FALSE)</f>
        <v>522</v>
      </c>
      <c r="AL26" s="61" t="s">
        <v>13</v>
      </c>
      <c r="AM26" s="62">
        <v>120</v>
      </c>
      <c r="AN26" s="62">
        <v>50</v>
      </c>
      <c r="AO26" s="61" t="s">
        <v>13</v>
      </c>
      <c r="AQ26" s="60">
        <v>4</v>
      </c>
      <c r="AR26" s="42"/>
      <c r="AS26" s="61" t="s">
        <v>13</v>
      </c>
      <c r="AT26" s="62">
        <f>VLOOKUP($A26,'[2]SR_US_NormsFinal PR 50 only'!$A$1:$C$822,2,FALSE)</f>
        <v>465</v>
      </c>
      <c r="AU26" s="61" t="s">
        <v>13</v>
      </c>
      <c r="AV26" s="62">
        <v>106</v>
      </c>
      <c r="AW26" s="42"/>
      <c r="AX26" s="61" t="s">
        <v>13</v>
      </c>
      <c r="AY26" s="62">
        <f>VLOOKUP($A26+0.8,'[2]SR_US_NormsFinal PR 50 only'!$A$1:$C$822,2,FALSE)</f>
        <v>522</v>
      </c>
      <c r="AZ26" s="61" t="s">
        <v>13</v>
      </c>
      <c r="BA26" s="62">
        <v>120</v>
      </c>
      <c r="BB26" s="62">
        <v>50</v>
      </c>
      <c r="BC26" s="61" t="s">
        <v>13</v>
      </c>
      <c r="BE26" s="60">
        <v>4</v>
      </c>
      <c r="BF26" s="42"/>
      <c r="BG26" s="61" t="s">
        <v>13</v>
      </c>
      <c r="BH26" s="62">
        <f>VLOOKUP($A26,'[2]SR_US_NormsFinal PR 50 only'!$A$1:$C$822,2,FALSE)</f>
        <v>465</v>
      </c>
      <c r="BI26" s="61" t="s">
        <v>13</v>
      </c>
      <c r="BJ26" s="62">
        <v>106</v>
      </c>
      <c r="BK26" s="42"/>
      <c r="BL26" s="61" t="s">
        <v>13</v>
      </c>
      <c r="BM26" s="62">
        <f>VLOOKUP($A26+0.8,'[2]SR_US_NormsFinal PR 50 only'!$A$1:$C$822,2,FALSE)</f>
        <v>522</v>
      </c>
      <c r="BN26" s="61" t="s">
        <v>13</v>
      </c>
      <c r="BO26" s="62">
        <v>120</v>
      </c>
      <c r="BP26" s="62">
        <v>50</v>
      </c>
      <c r="BQ26" s="61" t="s">
        <v>13</v>
      </c>
    </row>
    <row r="27" spans="1:69" x14ac:dyDescent="0.3">
      <c r="A27" s="60">
        <v>5</v>
      </c>
      <c r="B27" s="42"/>
      <c r="C27" s="61" t="s">
        <v>13</v>
      </c>
      <c r="D27" s="62">
        <f>VLOOKUP($A27,'[2]SR_US_NormsFinal PR 50 only'!$A$1:$C$822,2,FALSE)</f>
        <v>570</v>
      </c>
      <c r="E27" s="223"/>
      <c r="F27" s="213"/>
      <c r="G27" s="42"/>
      <c r="H27" s="61" t="s">
        <v>13</v>
      </c>
      <c r="I27" s="62">
        <f>VLOOKUP($A27+0.8,'[2]SR_US_NormsFinal PR 50 only'!$A$1:$C$822,2,FALSE)</f>
        <v>640</v>
      </c>
      <c r="J27" s="213"/>
      <c r="K27" s="223"/>
      <c r="L27" s="62">
        <v>50</v>
      </c>
      <c r="M27" s="61" t="s">
        <v>13</v>
      </c>
      <c r="O27" s="60">
        <v>5</v>
      </c>
      <c r="P27" s="42"/>
      <c r="Q27" s="61" t="s">
        <v>13</v>
      </c>
      <c r="R27" s="62">
        <f>VLOOKUP($A27,'[2]SR_US_NormsFinal PR 50 only'!$A$1:$C$822,2,FALSE)</f>
        <v>570</v>
      </c>
      <c r="S27" s="223"/>
      <c r="T27" s="213"/>
      <c r="U27" s="42"/>
      <c r="V27" s="61" t="s">
        <v>13</v>
      </c>
      <c r="W27" s="62">
        <f>VLOOKUP($A27+0.8,'[2]SR_US_NormsFinal PR 50 only'!$A$1:$C$822,2,FALSE)</f>
        <v>640</v>
      </c>
      <c r="X27" s="213"/>
      <c r="Y27" s="223"/>
      <c r="Z27" s="62">
        <v>50</v>
      </c>
      <c r="AA27" s="61" t="s">
        <v>13</v>
      </c>
      <c r="AC27" s="60">
        <v>5</v>
      </c>
      <c r="AD27" s="42"/>
      <c r="AE27" s="61" t="s">
        <v>13</v>
      </c>
      <c r="AF27" s="62">
        <f>VLOOKUP($A27,'[2]SR_US_NormsFinal PR 50 only'!$A$1:$C$822,2,FALSE)</f>
        <v>570</v>
      </c>
      <c r="AG27" s="223"/>
      <c r="AH27" s="213"/>
      <c r="AI27" s="42"/>
      <c r="AJ27" s="61" t="s">
        <v>13</v>
      </c>
      <c r="AK27" s="62">
        <f>VLOOKUP($A27+0.8,'[2]SR_US_NormsFinal PR 50 only'!$A$1:$C$822,2,FALSE)</f>
        <v>640</v>
      </c>
      <c r="AL27" s="213"/>
      <c r="AM27" s="223"/>
      <c r="AN27" s="62">
        <v>50</v>
      </c>
      <c r="AO27" s="61" t="s">
        <v>13</v>
      </c>
      <c r="AQ27" s="60">
        <v>5</v>
      </c>
      <c r="AR27" s="42"/>
      <c r="AS27" s="61" t="s">
        <v>13</v>
      </c>
      <c r="AT27" s="62">
        <f>VLOOKUP($A27,'[2]SR_US_NormsFinal PR 50 only'!$A$1:$C$822,2,FALSE)</f>
        <v>570</v>
      </c>
      <c r="AU27" s="223"/>
      <c r="AV27" s="213"/>
      <c r="AW27" s="42"/>
      <c r="AX27" s="61" t="s">
        <v>13</v>
      </c>
      <c r="AY27" s="62">
        <f>VLOOKUP($A27+0.8,'[2]SR_US_NormsFinal PR 50 only'!$A$1:$C$822,2,FALSE)</f>
        <v>640</v>
      </c>
      <c r="AZ27" s="213"/>
      <c r="BA27" s="223"/>
      <c r="BB27" s="62">
        <v>50</v>
      </c>
      <c r="BC27" s="61" t="s">
        <v>13</v>
      </c>
      <c r="BE27" s="60">
        <v>5</v>
      </c>
      <c r="BF27" s="42"/>
      <c r="BG27" s="61" t="s">
        <v>13</v>
      </c>
      <c r="BH27" s="62">
        <f>VLOOKUP($A27,'[2]SR_US_NormsFinal PR 50 only'!$A$1:$C$822,2,FALSE)</f>
        <v>570</v>
      </c>
      <c r="BI27" s="223"/>
      <c r="BJ27" s="213"/>
      <c r="BK27" s="42"/>
      <c r="BL27" s="61" t="s">
        <v>13</v>
      </c>
      <c r="BM27" s="62">
        <f>VLOOKUP($A27+0.8,'[2]SR_US_NormsFinal PR 50 only'!$A$1:$C$822,2,FALSE)</f>
        <v>640</v>
      </c>
      <c r="BN27" s="213"/>
      <c r="BO27" s="223"/>
      <c r="BP27" s="62">
        <v>50</v>
      </c>
      <c r="BQ27" s="61" t="s">
        <v>13</v>
      </c>
    </row>
    <row r="28" spans="1:69" x14ac:dyDescent="0.3">
      <c r="A28" s="60">
        <v>6</v>
      </c>
      <c r="B28" s="42"/>
      <c r="C28" s="61" t="s">
        <v>13</v>
      </c>
      <c r="D28" s="62">
        <f>VLOOKUP($A28,'[2]SR_US_NormsFinal PR 50 only'!$A$1:$C$822,2,FALSE)</f>
        <v>684</v>
      </c>
      <c r="E28" s="223"/>
      <c r="F28" s="213"/>
      <c r="G28" s="42"/>
      <c r="H28" s="61" t="s">
        <v>13</v>
      </c>
      <c r="I28" s="62">
        <f>VLOOKUP($A28+0.8,'[2]SR_US_NormsFinal PR 50 only'!$A$1:$C$822,2,FALSE)</f>
        <v>795</v>
      </c>
      <c r="J28" s="213"/>
      <c r="K28" s="223"/>
      <c r="L28" s="62">
        <v>50</v>
      </c>
      <c r="M28" s="61" t="s">
        <v>13</v>
      </c>
      <c r="O28" s="60">
        <v>6</v>
      </c>
      <c r="P28" s="42"/>
      <c r="Q28" s="61" t="s">
        <v>13</v>
      </c>
      <c r="R28" s="62">
        <f>VLOOKUP($A28,'[2]SR_US_NormsFinal PR 50 only'!$A$1:$C$822,2,FALSE)</f>
        <v>684</v>
      </c>
      <c r="S28" s="223"/>
      <c r="T28" s="213"/>
      <c r="U28" s="42"/>
      <c r="V28" s="61" t="s">
        <v>13</v>
      </c>
      <c r="W28" s="62">
        <f>VLOOKUP($A28+0.8,'[2]SR_US_NormsFinal PR 50 only'!$A$1:$C$822,2,FALSE)</f>
        <v>795</v>
      </c>
      <c r="X28" s="213"/>
      <c r="Y28" s="223"/>
      <c r="Z28" s="62">
        <v>50</v>
      </c>
      <c r="AA28" s="61" t="s">
        <v>13</v>
      </c>
      <c r="AC28" s="60">
        <v>6</v>
      </c>
      <c r="AD28" s="42"/>
      <c r="AE28" s="61" t="s">
        <v>13</v>
      </c>
      <c r="AF28" s="62">
        <f>VLOOKUP($A28,'[2]SR_US_NormsFinal PR 50 only'!$A$1:$C$822,2,FALSE)</f>
        <v>684</v>
      </c>
      <c r="AG28" s="223"/>
      <c r="AH28" s="213"/>
      <c r="AI28" s="42"/>
      <c r="AJ28" s="61" t="s">
        <v>13</v>
      </c>
      <c r="AK28" s="62">
        <f>VLOOKUP($A28+0.8,'[2]SR_US_NormsFinal PR 50 only'!$A$1:$C$822,2,FALSE)</f>
        <v>795</v>
      </c>
      <c r="AL28" s="213"/>
      <c r="AM28" s="223"/>
      <c r="AN28" s="62">
        <v>50</v>
      </c>
      <c r="AO28" s="61" t="s">
        <v>13</v>
      </c>
      <c r="AQ28" s="60">
        <v>6</v>
      </c>
      <c r="AR28" s="42"/>
      <c r="AS28" s="61" t="s">
        <v>13</v>
      </c>
      <c r="AT28" s="62">
        <f>VLOOKUP($A28,'[2]SR_US_NormsFinal PR 50 only'!$A$1:$C$822,2,FALSE)</f>
        <v>684</v>
      </c>
      <c r="AU28" s="223"/>
      <c r="AV28" s="213"/>
      <c r="AW28" s="42"/>
      <c r="AX28" s="61" t="s">
        <v>13</v>
      </c>
      <c r="AY28" s="62">
        <f>VLOOKUP($A28+0.8,'[2]SR_US_NormsFinal PR 50 only'!$A$1:$C$822,2,FALSE)</f>
        <v>795</v>
      </c>
      <c r="AZ28" s="213"/>
      <c r="BA28" s="223"/>
      <c r="BB28" s="62">
        <v>50</v>
      </c>
      <c r="BC28" s="61" t="s">
        <v>13</v>
      </c>
      <c r="BE28" s="60">
        <v>6</v>
      </c>
      <c r="BF28" s="42"/>
      <c r="BG28" s="61" t="s">
        <v>13</v>
      </c>
      <c r="BH28" s="62">
        <f>VLOOKUP($A28,'[2]SR_US_NormsFinal PR 50 only'!$A$1:$C$822,2,FALSE)</f>
        <v>684</v>
      </c>
      <c r="BI28" s="223"/>
      <c r="BJ28" s="213"/>
      <c r="BK28" s="42"/>
      <c r="BL28" s="61" t="s">
        <v>13</v>
      </c>
      <c r="BM28" s="62">
        <f>VLOOKUP($A28+0.8,'[2]SR_US_NormsFinal PR 50 only'!$A$1:$C$822,2,FALSE)</f>
        <v>795</v>
      </c>
      <c r="BN28" s="213"/>
      <c r="BO28" s="223"/>
      <c r="BP28" s="62">
        <v>50</v>
      </c>
      <c r="BQ28" s="61" t="s">
        <v>13</v>
      </c>
    </row>
    <row r="29" spans="1:69" x14ac:dyDescent="0.3">
      <c r="A29" s="60">
        <v>7</v>
      </c>
      <c r="B29" s="42"/>
      <c r="C29" s="61" t="s">
        <v>13</v>
      </c>
      <c r="D29" s="62">
        <f>VLOOKUP($A29,'[2]SR_US_NormsFinal PR 50 only'!$A$1:$C$822,2,FALSE)</f>
        <v>811</v>
      </c>
      <c r="E29" s="223"/>
      <c r="F29" s="213"/>
      <c r="G29" s="42"/>
      <c r="H29" s="61" t="s">
        <v>13</v>
      </c>
      <c r="I29" s="62">
        <f>VLOOKUP($A29+0.8,'[2]SR_US_NormsFinal PR 50 only'!$A$1:$C$822,2,FALSE)</f>
        <v>895</v>
      </c>
      <c r="J29" s="213"/>
      <c r="K29" s="223"/>
      <c r="L29" s="62">
        <v>50</v>
      </c>
      <c r="M29" s="61" t="s">
        <v>13</v>
      </c>
      <c r="O29" s="60">
        <v>7</v>
      </c>
      <c r="P29" s="42"/>
      <c r="Q29" s="61" t="s">
        <v>13</v>
      </c>
      <c r="R29" s="62">
        <f>VLOOKUP($A29,'[2]SR_US_NormsFinal PR 50 only'!$A$1:$C$822,2,FALSE)</f>
        <v>811</v>
      </c>
      <c r="S29" s="223"/>
      <c r="T29" s="213"/>
      <c r="U29" s="42"/>
      <c r="V29" s="61" t="s">
        <v>13</v>
      </c>
      <c r="W29" s="62">
        <f>VLOOKUP($A29+0.8,'[2]SR_US_NormsFinal PR 50 only'!$A$1:$C$822,2,FALSE)</f>
        <v>895</v>
      </c>
      <c r="X29" s="213"/>
      <c r="Y29" s="223"/>
      <c r="Z29" s="62">
        <v>50</v>
      </c>
      <c r="AA29" s="61" t="s">
        <v>13</v>
      </c>
      <c r="AC29" s="60">
        <v>7</v>
      </c>
      <c r="AD29" s="42"/>
      <c r="AE29" s="61" t="s">
        <v>13</v>
      </c>
      <c r="AF29" s="62">
        <f>VLOOKUP($A29,'[2]SR_US_NormsFinal PR 50 only'!$A$1:$C$822,2,FALSE)</f>
        <v>811</v>
      </c>
      <c r="AG29" s="223"/>
      <c r="AH29" s="213"/>
      <c r="AI29" s="42"/>
      <c r="AJ29" s="61" t="s">
        <v>13</v>
      </c>
      <c r="AK29" s="62">
        <f>VLOOKUP($A29+0.8,'[2]SR_US_NormsFinal PR 50 only'!$A$1:$C$822,2,FALSE)</f>
        <v>895</v>
      </c>
      <c r="AL29" s="213"/>
      <c r="AM29" s="223"/>
      <c r="AN29" s="62">
        <v>50</v>
      </c>
      <c r="AO29" s="61" t="s">
        <v>13</v>
      </c>
      <c r="AQ29" s="60">
        <v>7</v>
      </c>
      <c r="AR29" s="42"/>
      <c r="AS29" s="61" t="s">
        <v>13</v>
      </c>
      <c r="AT29" s="62">
        <f>VLOOKUP($A29,'[2]SR_US_NormsFinal PR 50 only'!$A$1:$C$822,2,FALSE)</f>
        <v>811</v>
      </c>
      <c r="AU29" s="223"/>
      <c r="AV29" s="213"/>
      <c r="AW29" s="42"/>
      <c r="AX29" s="61" t="s">
        <v>13</v>
      </c>
      <c r="AY29" s="62">
        <f>VLOOKUP($A29+0.8,'[2]SR_US_NormsFinal PR 50 only'!$A$1:$C$822,2,FALSE)</f>
        <v>895</v>
      </c>
      <c r="AZ29" s="213"/>
      <c r="BA29" s="223"/>
      <c r="BB29" s="62">
        <v>50</v>
      </c>
      <c r="BC29" s="61" t="s">
        <v>13</v>
      </c>
      <c r="BE29" s="60">
        <v>7</v>
      </c>
      <c r="BF29" s="42"/>
      <c r="BG29" s="61" t="s">
        <v>13</v>
      </c>
      <c r="BH29" s="62">
        <f>VLOOKUP($A29,'[2]SR_US_NormsFinal PR 50 only'!$A$1:$C$822,2,FALSE)</f>
        <v>811</v>
      </c>
      <c r="BI29" s="223"/>
      <c r="BJ29" s="213"/>
      <c r="BK29" s="42"/>
      <c r="BL29" s="61" t="s">
        <v>13</v>
      </c>
      <c r="BM29" s="62">
        <f>VLOOKUP($A29+0.8,'[2]SR_US_NormsFinal PR 50 only'!$A$1:$C$822,2,FALSE)</f>
        <v>895</v>
      </c>
      <c r="BN29" s="213"/>
      <c r="BO29" s="223"/>
      <c r="BP29" s="62">
        <v>50</v>
      </c>
      <c r="BQ29" s="61" t="s">
        <v>13</v>
      </c>
    </row>
    <row r="30" spans="1:69" x14ac:dyDescent="0.3">
      <c r="A30" s="60">
        <v>8</v>
      </c>
      <c r="B30" s="42"/>
      <c r="C30" s="61" t="s">
        <v>13</v>
      </c>
      <c r="D30" s="62">
        <f>VLOOKUP($A30,'[2]SR_US_NormsFinal PR 50 only'!$A$1:$C$822,2,FALSE)</f>
        <v>921</v>
      </c>
      <c r="E30" s="223"/>
      <c r="F30" s="213"/>
      <c r="G30" s="42"/>
      <c r="H30" s="61" t="s">
        <v>13</v>
      </c>
      <c r="I30" s="62">
        <f>VLOOKUP($A30+0.8,'[2]SR_US_NormsFinal PR 50 only'!$A$1:$C$822,2,FALSE)</f>
        <v>994</v>
      </c>
      <c r="J30" s="213"/>
      <c r="K30" s="223"/>
      <c r="L30" s="62">
        <v>50</v>
      </c>
      <c r="M30" s="61" t="s">
        <v>13</v>
      </c>
      <c r="O30" s="60">
        <v>8</v>
      </c>
      <c r="P30" s="42"/>
      <c r="Q30" s="61" t="s">
        <v>13</v>
      </c>
      <c r="R30" s="62">
        <f>VLOOKUP($A30,'[2]SR_US_NormsFinal PR 50 only'!$A$1:$C$822,2,FALSE)</f>
        <v>921</v>
      </c>
      <c r="S30" s="223"/>
      <c r="T30" s="213"/>
      <c r="U30" s="42"/>
      <c r="V30" s="61" t="s">
        <v>13</v>
      </c>
      <c r="W30" s="62">
        <f>VLOOKUP($A30+0.8,'[2]SR_US_NormsFinal PR 50 only'!$A$1:$C$822,2,FALSE)</f>
        <v>994</v>
      </c>
      <c r="X30" s="213"/>
      <c r="Y30" s="223"/>
      <c r="Z30" s="62">
        <v>50</v>
      </c>
      <c r="AA30" s="61" t="s">
        <v>13</v>
      </c>
      <c r="AC30" s="60">
        <v>8</v>
      </c>
      <c r="AD30" s="42"/>
      <c r="AE30" s="61" t="s">
        <v>13</v>
      </c>
      <c r="AF30" s="62">
        <f>VLOOKUP($A30,'[2]SR_US_NormsFinal PR 50 only'!$A$1:$C$822,2,FALSE)</f>
        <v>921</v>
      </c>
      <c r="AG30" s="223"/>
      <c r="AH30" s="213"/>
      <c r="AI30" s="42"/>
      <c r="AJ30" s="61" t="s">
        <v>13</v>
      </c>
      <c r="AK30" s="62">
        <f>VLOOKUP($A30+0.8,'[2]SR_US_NormsFinal PR 50 only'!$A$1:$C$822,2,FALSE)</f>
        <v>994</v>
      </c>
      <c r="AL30" s="213"/>
      <c r="AM30" s="223"/>
      <c r="AN30" s="62">
        <v>50</v>
      </c>
      <c r="AO30" s="61" t="s">
        <v>13</v>
      </c>
      <c r="AQ30" s="60">
        <v>8</v>
      </c>
      <c r="AR30" s="42"/>
      <c r="AS30" s="61" t="s">
        <v>13</v>
      </c>
      <c r="AT30" s="62">
        <f>VLOOKUP($A30,'[2]SR_US_NormsFinal PR 50 only'!$A$1:$C$822,2,FALSE)</f>
        <v>921</v>
      </c>
      <c r="AU30" s="223"/>
      <c r="AV30" s="213"/>
      <c r="AW30" s="42"/>
      <c r="AX30" s="61" t="s">
        <v>13</v>
      </c>
      <c r="AY30" s="62">
        <f>VLOOKUP($A30+0.8,'[2]SR_US_NormsFinal PR 50 only'!$A$1:$C$822,2,FALSE)</f>
        <v>994</v>
      </c>
      <c r="AZ30" s="213"/>
      <c r="BA30" s="223"/>
      <c r="BB30" s="62">
        <v>50</v>
      </c>
      <c r="BC30" s="61" t="s">
        <v>13</v>
      </c>
      <c r="BE30" s="60">
        <v>8</v>
      </c>
      <c r="BF30" s="42"/>
      <c r="BG30" s="61" t="s">
        <v>13</v>
      </c>
      <c r="BH30" s="62">
        <f>VLOOKUP($A30,'[2]SR_US_NormsFinal PR 50 only'!$A$1:$C$822,2,FALSE)</f>
        <v>921</v>
      </c>
      <c r="BI30" s="223"/>
      <c r="BJ30" s="213"/>
      <c r="BK30" s="42"/>
      <c r="BL30" s="61" t="s">
        <v>13</v>
      </c>
      <c r="BM30" s="62">
        <f>VLOOKUP($A30+0.8,'[2]SR_US_NormsFinal PR 50 only'!$A$1:$C$822,2,FALSE)</f>
        <v>994</v>
      </c>
      <c r="BN30" s="213"/>
      <c r="BO30" s="223"/>
      <c r="BP30" s="62">
        <v>50</v>
      </c>
      <c r="BQ30" s="61" t="s">
        <v>13</v>
      </c>
    </row>
    <row r="31" spans="1:69" x14ac:dyDescent="0.3">
      <c r="A31" s="60">
        <v>9</v>
      </c>
      <c r="B31" s="42"/>
      <c r="C31" s="61" t="s">
        <v>13</v>
      </c>
      <c r="D31" s="62">
        <f>VLOOKUP($A31,'[2]SR_US_NormsFinal PR 50 only'!$A$1:$C$822,2,FALSE)</f>
        <v>1026</v>
      </c>
      <c r="E31" s="223"/>
      <c r="F31" s="213"/>
      <c r="G31" s="42"/>
      <c r="H31" s="61" t="s">
        <v>13</v>
      </c>
      <c r="I31" s="62">
        <f>VLOOKUP($A31+0.8,'[2]SR_US_NormsFinal PR 50 only'!$A$1:$C$822,2,FALSE)</f>
        <v>1116</v>
      </c>
      <c r="J31" s="213"/>
      <c r="K31" s="223"/>
      <c r="L31" s="124">
        <v>50</v>
      </c>
      <c r="M31" s="222" t="s">
        <v>13</v>
      </c>
      <c r="O31" s="60">
        <v>9</v>
      </c>
      <c r="P31" s="42"/>
      <c r="Q31" s="61" t="s">
        <v>13</v>
      </c>
      <c r="R31" s="62">
        <f>VLOOKUP($A31,'[2]SR_US_NormsFinal PR 50 only'!$A$1:$C$822,2,FALSE)</f>
        <v>1026</v>
      </c>
      <c r="S31" s="223"/>
      <c r="T31" s="213"/>
      <c r="U31" s="42"/>
      <c r="V31" s="61" t="s">
        <v>13</v>
      </c>
      <c r="W31" s="62">
        <f>VLOOKUP($A31+0.8,'[2]SR_US_NormsFinal PR 50 only'!$A$1:$C$822,2,FALSE)</f>
        <v>1116</v>
      </c>
      <c r="X31" s="213"/>
      <c r="Y31" s="223"/>
      <c r="Z31" s="124">
        <v>50</v>
      </c>
      <c r="AA31" s="222" t="s">
        <v>13</v>
      </c>
      <c r="AC31" s="60">
        <v>9</v>
      </c>
      <c r="AD31" s="42"/>
      <c r="AE31" s="61" t="s">
        <v>13</v>
      </c>
      <c r="AF31" s="62">
        <f>VLOOKUP($A31,'[2]SR_US_NormsFinal PR 50 only'!$A$1:$C$822,2,FALSE)</f>
        <v>1026</v>
      </c>
      <c r="AG31" s="223"/>
      <c r="AH31" s="213"/>
      <c r="AI31" s="42"/>
      <c r="AJ31" s="61" t="s">
        <v>13</v>
      </c>
      <c r="AK31" s="62">
        <f>VLOOKUP($A31+0.8,'[2]SR_US_NormsFinal PR 50 only'!$A$1:$C$822,2,FALSE)</f>
        <v>1116</v>
      </c>
      <c r="AL31" s="213"/>
      <c r="AM31" s="223"/>
      <c r="AN31" s="124">
        <v>50</v>
      </c>
      <c r="AO31" s="222" t="s">
        <v>13</v>
      </c>
      <c r="AQ31" s="60">
        <v>9</v>
      </c>
      <c r="AR31" s="42"/>
      <c r="AS31" s="61" t="s">
        <v>13</v>
      </c>
      <c r="AT31" s="62">
        <f>VLOOKUP($A31,'[2]SR_US_NormsFinal PR 50 only'!$A$1:$C$822,2,FALSE)</f>
        <v>1026</v>
      </c>
      <c r="AU31" s="223"/>
      <c r="AV31" s="213"/>
      <c r="AW31" s="42"/>
      <c r="AX31" s="61" t="s">
        <v>13</v>
      </c>
      <c r="AY31" s="62">
        <f>VLOOKUP($A31+0.8,'[2]SR_US_NormsFinal PR 50 only'!$A$1:$C$822,2,FALSE)</f>
        <v>1116</v>
      </c>
      <c r="AZ31" s="213"/>
      <c r="BA31" s="223"/>
      <c r="BB31" s="124">
        <v>50</v>
      </c>
      <c r="BC31" s="222" t="s">
        <v>13</v>
      </c>
      <c r="BE31" s="60">
        <v>9</v>
      </c>
      <c r="BF31" s="42"/>
      <c r="BG31" s="61" t="s">
        <v>13</v>
      </c>
      <c r="BH31" s="62">
        <f>VLOOKUP($A31,'[2]SR_US_NormsFinal PR 50 only'!$A$1:$C$822,2,FALSE)</f>
        <v>1026</v>
      </c>
      <c r="BI31" s="223"/>
      <c r="BJ31" s="213"/>
      <c r="BK31" s="42"/>
      <c r="BL31" s="61" t="s">
        <v>13</v>
      </c>
      <c r="BM31" s="62">
        <f>VLOOKUP($A31+0.8,'[2]SR_US_NormsFinal PR 50 only'!$A$1:$C$822,2,FALSE)</f>
        <v>1116</v>
      </c>
      <c r="BN31" s="213"/>
      <c r="BO31" s="223"/>
      <c r="BP31" s="124">
        <v>50</v>
      </c>
      <c r="BQ31" s="222" t="s">
        <v>13</v>
      </c>
    </row>
    <row r="32" spans="1:69" x14ac:dyDescent="0.3">
      <c r="A32" s="60">
        <v>10</v>
      </c>
      <c r="B32" s="42"/>
      <c r="C32" s="61" t="s">
        <v>13</v>
      </c>
      <c r="D32" s="62">
        <f>VLOOKUP($A32,'[2]SR_US_NormsFinal PR 50 only'!$A$1:$C$822,2,FALSE)</f>
        <v>1124</v>
      </c>
      <c r="E32" s="223"/>
      <c r="F32" s="213"/>
      <c r="G32" s="42"/>
      <c r="H32" s="61" t="s">
        <v>13</v>
      </c>
      <c r="I32" s="62">
        <f>VLOOKUP($A32+0.8,'[2]SR_US_NormsFinal PR 50 only'!$A$1:$C$822,2,FALSE)</f>
        <v>1167</v>
      </c>
      <c r="J32" s="213"/>
      <c r="K32" s="223"/>
      <c r="L32" s="62">
        <v>50</v>
      </c>
      <c r="M32" s="61" t="s">
        <v>13</v>
      </c>
      <c r="O32" s="60">
        <v>10</v>
      </c>
      <c r="P32" s="42"/>
      <c r="Q32" s="61" t="s">
        <v>13</v>
      </c>
      <c r="R32" s="62">
        <f>VLOOKUP($A32,'[2]SR_US_NormsFinal PR 50 only'!$A$1:$C$822,2,FALSE)</f>
        <v>1124</v>
      </c>
      <c r="S32" s="223"/>
      <c r="T32" s="213"/>
      <c r="U32" s="42"/>
      <c r="V32" s="61" t="s">
        <v>13</v>
      </c>
      <c r="W32" s="62">
        <f>VLOOKUP($A32+0.8,'[2]SR_US_NormsFinal PR 50 only'!$A$1:$C$822,2,FALSE)</f>
        <v>1167</v>
      </c>
      <c r="X32" s="213"/>
      <c r="Y32" s="223"/>
      <c r="Z32" s="62">
        <v>50</v>
      </c>
      <c r="AA32" s="61" t="s">
        <v>13</v>
      </c>
      <c r="AC32" s="60">
        <v>10</v>
      </c>
      <c r="AD32" s="42"/>
      <c r="AE32" s="61" t="s">
        <v>13</v>
      </c>
      <c r="AF32" s="62">
        <f>VLOOKUP($A32,'[2]SR_US_NormsFinal PR 50 only'!$A$1:$C$822,2,FALSE)</f>
        <v>1124</v>
      </c>
      <c r="AG32" s="223"/>
      <c r="AH32" s="213"/>
      <c r="AI32" s="42"/>
      <c r="AJ32" s="61" t="s">
        <v>13</v>
      </c>
      <c r="AK32" s="62">
        <f>VLOOKUP($A32+0.8,'[2]SR_US_NormsFinal PR 50 only'!$A$1:$C$822,2,FALSE)</f>
        <v>1167</v>
      </c>
      <c r="AL32" s="213"/>
      <c r="AM32" s="223"/>
      <c r="AN32" s="62">
        <v>50</v>
      </c>
      <c r="AO32" s="61" t="s">
        <v>13</v>
      </c>
      <c r="AQ32" s="60">
        <v>10</v>
      </c>
      <c r="AR32" s="42"/>
      <c r="AS32" s="61" t="s">
        <v>13</v>
      </c>
      <c r="AT32" s="62">
        <f>VLOOKUP($A32,'[2]SR_US_NormsFinal PR 50 only'!$A$1:$C$822,2,FALSE)</f>
        <v>1124</v>
      </c>
      <c r="AU32" s="223"/>
      <c r="AV32" s="213"/>
      <c r="AW32" s="42"/>
      <c r="AX32" s="61" t="s">
        <v>13</v>
      </c>
      <c r="AY32" s="62">
        <f>VLOOKUP($A32+0.8,'[2]SR_US_NormsFinal PR 50 only'!$A$1:$C$822,2,FALSE)</f>
        <v>1167</v>
      </c>
      <c r="AZ32" s="213"/>
      <c r="BA32" s="223"/>
      <c r="BB32" s="62">
        <v>50</v>
      </c>
      <c r="BC32" s="61" t="s">
        <v>13</v>
      </c>
      <c r="BE32" s="60">
        <v>10</v>
      </c>
      <c r="BF32" s="42"/>
      <c r="BG32" s="61" t="s">
        <v>13</v>
      </c>
      <c r="BH32" s="62">
        <f>VLOOKUP($A32,'[2]SR_US_NormsFinal PR 50 only'!$A$1:$C$822,2,FALSE)</f>
        <v>1124</v>
      </c>
      <c r="BI32" s="223"/>
      <c r="BJ32" s="213"/>
      <c r="BK32" s="42"/>
      <c r="BL32" s="61" t="s">
        <v>13</v>
      </c>
      <c r="BM32" s="62">
        <f>VLOOKUP($A32+0.8,'[2]SR_US_NormsFinal PR 50 only'!$A$1:$C$822,2,FALSE)</f>
        <v>1167</v>
      </c>
      <c r="BN32" s="213"/>
      <c r="BO32" s="223"/>
      <c r="BP32" s="62">
        <v>50</v>
      </c>
      <c r="BQ32" s="61" t="s">
        <v>13</v>
      </c>
    </row>
    <row r="33" spans="1:69" x14ac:dyDescent="0.3">
      <c r="A33" s="60">
        <v>11</v>
      </c>
      <c r="B33" s="42"/>
      <c r="C33" s="61" t="s">
        <v>13</v>
      </c>
      <c r="D33" s="62">
        <f>VLOOKUP($A33,'[2]SR_US_NormsFinal PR 50 only'!$A$1:$C$822,2,FALSE)</f>
        <v>1172</v>
      </c>
      <c r="E33" s="223"/>
      <c r="F33" s="213"/>
      <c r="G33" s="42"/>
      <c r="H33" s="61" t="s">
        <v>13</v>
      </c>
      <c r="I33" s="62">
        <f>VLOOKUP($A33+0.8,'[2]SR_US_NormsFinal PR 50 only'!$A$1:$C$822,2,FALSE)</f>
        <v>1204</v>
      </c>
      <c r="J33" s="224"/>
      <c r="K33" s="223"/>
      <c r="L33" s="62">
        <v>50</v>
      </c>
      <c r="M33" s="61" t="s">
        <v>13</v>
      </c>
      <c r="O33" s="60">
        <v>11</v>
      </c>
      <c r="P33" s="42"/>
      <c r="Q33" s="61" t="s">
        <v>13</v>
      </c>
      <c r="R33" s="62">
        <f>VLOOKUP($A33,'[2]SR_US_NormsFinal PR 50 only'!$A$1:$C$822,2,FALSE)</f>
        <v>1172</v>
      </c>
      <c r="S33" s="223"/>
      <c r="T33" s="213"/>
      <c r="U33" s="42"/>
      <c r="V33" s="61" t="s">
        <v>13</v>
      </c>
      <c r="W33" s="62">
        <f>VLOOKUP($A33+0.8,'[2]SR_US_NormsFinal PR 50 only'!$A$1:$C$822,2,FALSE)</f>
        <v>1204</v>
      </c>
      <c r="X33" s="224"/>
      <c r="Y33" s="223"/>
      <c r="Z33" s="62">
        <v>50</v>
      </c>
      <c r="AA33" s="61" t="s">
        <v>13</v>
      </c>
      <c r="AC33" s="60">
        <v>11</v>
      </c>
      <c r="AD33" s="42"/>
      <c r="AE33" s="61" t="s">
        <v>13</v>
      </c>
      <c r="AF33" s="62">
        <f>VLOOKUP($A33,'[2]SR_US_NormsFinal PR 50 only'!$A$1:$C$822,2,FALSE)</f>
        <v>1172</v>
      </c>
      <c r="AG33" s="223"/>
      <c r="AH33" s="213"/>
      <c r="AI33" s="42"/>
      <c r="AJ33" s="61" t="s">
        <v>13</v>
      </c>
      <c r="AK33" s="62">
        <f>VLOOKUP($A33+0.8,'[2]SR_US_NormsFinal PR 50 only'!$A$1:$C$822,2,FALSE)</f>
        <v>1204</v>
      </c>
      <c r="AL33" s="224"/>
      <c r="AM33" s="223"/>
      <c r="AN33" s="62">
        <v>50</v>
      </c>
      <c r="AO33" s="61" t="s">
        <v>13</v>
      </c>
      <c r="AQ33" s="60">
        <v>11</v>
      </c>
      <c r="AR33" s="42"/>
      <c r="AS33" s="61" t="s">
        <v>13</v>
      </c>
      <c r="AT33" s="62">
        <f>VLOOKUP($A33,'[2]SR_US_NormsFinal PR 50 only'!$A$1:$C$822,2,FALSE)</f>
        <v>1172</v>
      </c>
      <c r="AU33" s="223"/>
      <c r="AV33" s="213"/>
      <c r="AW33" s="42"/>
      <c r="AX33" s="61" t="s">
        <v>13</v>
      </c>
      <c r="AY33" s="62">
        <f>VLOOKUP($A33+0.8,'[2]SR_US_NormsFinal PR 50 only'!$A$1:$C$822,2,FALSE)</f>
        <v>1204</v>
      </c>
      <c r="AZ33" s="224"/>
      <c r="BA33" s="223"/>
      <c r="BB33" s="62">
        <v>50</v>
      </c>
      <c r="BC33" s="61" t="s">
        <v>13</v>
      </c>
      <c r="BE33" s="60">
        <v>11</v>
      </c>
      <c r="BF33" s="42"/>
      <c r="BG33" s="61" t="s">
        <v>13</v>
      </c>
      <c r="BH33" s="62">
        <f>VLOOKUP($A33,'[2]SR_US_NormsFinal PR 50 only'!$A$1:$C$822,2,FALSE)</f>
        <v>1172</v>
      </c>
      <c r="BI33" s="223"/>
      <c r="BJ33" s="213"/>
      <c r="BK33" s="42"/>
      <c r="BL33" s="61" t="s">
        <v>13</v>
      </c>
      <c r="BM33" s="62">
        <f>VLOOKUP($A33+0.8,'[2]SR_US_NormsFinal PR 50 only'!$A$1:$C$822,2,FALSE)</f>
        <v>1204</v>
      </c>
      <c r="BN33" s="224"/>
      <c r="BO33" s="223"/>
      <c r="BP33" s="62">
        <v>50</v>
      </c>
      <c r="BQ33" s="61" t="s">
        <v>13</v>
      </c>
    </row>
    <row r="34" spans="1:69" x14ac:dyDescent="0.3">
      <c r="A34" s="120">
        <v>12</v>
      </c>
      <c r="B34" s="41"/>
      <c r="C34" s="222" t="s">
        <v>13</v>
      </c>
      <c r="D34" s="219">
        <f>VLOOKUP($A34,'[2]SR_US_NormsFinal PR 50 only'!$A$1:$C$822,2,FALSE)</f>
        <v>1224</v>
      </c>
      <c r="E34" s="225"/>
      <c r="F34" s="212"/>
      <c r="G34" s="41"/>
      <c r="H34" s="222" t="s">
        <v>13</v>
      </c>
      <c r="I34" s="219">
        <f>VLOOKUP($A34+0.8,'[2]SR_US_NormsFinal PR 50 only'!$A$1:$C$822,2,FALSE)</f>
        <v>1244</v>
      </c>
      <c r="J34" s="212"/>
      <c r="K34" s="212"/>
      <c r="L34" s="59">
        <v>50</v>
      </c>
      <c r="M34" s="58" t="s">
        <v>13</v>
      </c>
      <c r="O34" s="120">
        <v>12</v>
      </c>
      <c r="P34" s="41"/>
      <c r="Q34" s="222" t="s">
        <v>13</v>
      </c>
      <c r="R34" s="219">
        <f>VLOOKUP($A34,'[2]SR_US_NormsFinal PR 50 only'!$A$1:$C$822,2,FALSE)</f>
        <v>1224</v>
      </c>
      <c r="S34" s="225"/>
      <c r="T34" s="212"/>
      <c r="U34" s="41"/>
      <c r="V34" s="222" t="s">
        <v>13</v>
      </c>
      <c r="W34" s="219">
        <f>VLOOKUP($A34+0.8,'[2]SR_US_NormsFinal PR 50 only'!$A$1:$C$822,2,FALSE)</f>
        <v>1244</v>
      </c>
      <c r="X34" s="212"/>
      <c r="Y34" s="212"/>
      <c r="Z34" s="59">
        <v>50</v>
      </c>
      <c r="AA34" s="58" t="s">
        <v>13</v>
      </c>
      <c r="AC34" s="120">
        <v>12</v>
      </c>
      <c r="AD34" s="41"/>
      <c r="AE34" s="222" t="s">
        <v>13</v>
      </c>
      <c r="AF34" s="219">
        <f>VLOOKUP($A34,'[2]SR_US_NormsFinal PR 50 only'!$A$1:$C$822,2,FALSE)</f>
        <v>1224</v>
      </c>
      <c r="AG34" s="225"/>
      <c r="AH34" s="212"/>
      <c r="AI34" s="41"/>
      <c r="AJ34" s="222" t="s">
        <v>13</v>
      </c>
      <c r="AK34" s="219">
        <f>VLOOKUP($A34+0.8,'[2]SR_US_NormsFinal PR 50 only'!$A$1:$C$822,2,FALSE)</f>
        <v>1244</v>
      </c>
      <c r="AL34" s="212"/>
      <c r="AM34" s="212"/>
      <c r="AN34" s="59">
        <v>50</v>
      </c>
      <c r="AO34" s="58" t="s">
        <v>13</v>
      </c>
      <c r="AQ34" s="120">
        <v>12</v>
      </c>
      <c r="AR34" s="41"/>
      <c r="AS34" s="222" t="s">
        <v>13</v>
      </c>
      <c r="AT34" s="219">
        <f>VLOOKUP($A34,'[2]SR_US_NormsFinal PR 50 only'!$A$1:$C$822,2,FALSE)</f>
        <v>1224</v>
      </c>
      <c r="AU34" s="225"/>
      <c r="AV34" s="212"/>
      <c r="AW34" s="41"/>
      <c r="AX34" s="222" t="s">
        <v>13</v>
      </c>
      <c r="AY34" s="219">
        <f>VLOOKUP($A34+0.8,'[2]SR_US_NormsFinal PR 50 only'!$A$1:$C$822,2,FALSE)</f>
        <v>1244</v>
      </c>
      <c r="AZ34" s="212"/>
      <c r="BA34" s="212"/>
      <c r="BB34" s="59">
        <v>50</v>
      </c>
      <c r="BC34" s="58" t="s">
        <v>13</v>
      </c>
      <c r="BE34" s="120">
        <v>12</v>
      </c>
      <c r="BF34" s="41"/>
      <c r="BG34" s="222" t="s">
        <v>13</v>
      </c>
      <c r="BH34" s="219">
        <f>VLOOKUP($A34,'[2]SR_US_NormsFinal PR 50 only'!$A$1:$C$822,2,FALSE)</f>
        <v>1224</v>
      </c>
      <c r="BI34" s="225"/>
      <c r="BJ34" s="212"/>
      <c r="BK34" s="41"/>
      <c r="BL34" s="222" t="s">
        <v>13</v>
      </c>
      <c r="BM34" s="219">
        <f>VLOOKUP($A34+0.8,'[2]SR_US_NormsFinal PR 50 only'!$A$1:$C$822,2,FALSE)</f>
        <v>1244</v>
      </c>
      <c r="BN34" s="212"/>
      <c r="BO34" s="212"/>
      <c r="BP34" s="59">
        <v>50</v>
      </c>
      <c r="BQ34" s="58" t="s">
        <v>13</v>
      </c>
    </row>
    <row r="35" spans="1:69" x14ac:dyDescent="0.3">
      <c r="A35" s="214"/>
      <c r="B35" s="331" t="s">
        <v>2</v>
      </c>
      <c r="C35" s="507"/>
      <c r="D35" s="507"/>
      <c r="E35" s="507"/>
      <c r="F35" s="507"/>
      <c r="G35" s="507"/>
      <c r="H35" s="507"/>
      <c r="I35" s="507"/>
      <c r="J35" s="66"/>
      <c r="K35" s="66"/>
      <c r="L35" s="66"/>
      <c r="M35" s="66"/>
      <c r="O35" s="214"/>
      <c r="P35" s="331" t="s">
        <v>2</v>
      </c>
      <c r="Q35" s="507"/>
      <c r="R35" s="507"/>
      <c r="S35" s="507"/>
      <c r="T35" s="507"/>
      <c r="U35" s="507"/>
      <c r="V35" s="507"/>
      <c r="W35" s="507"/>
      <c r="X35" s="66"/>
      <c r="Y35" s="66"/>
      <c r="Z35" s="66"/>
      <c r="AA35" s="66"/>
      <c r="AC35" s="214"/>
      <c r="AD35" s="331" t="s">
        <v>2</v>
      </c>
      <c r="AE35" s="507"/>
      <c r="AF35" s="507"/>
      <c r="AG35" s="507"/>
      <c r="AH35" s="507"/>
      <c r="AI35" s="507"/>
      <c r="AJ35" s="507"/>
      <c r="AK35" s="507"/>
      <c r="AL35" s="66"/>
      <c r="AM35" s="66"/>
      <c r="AN35" s="66"/>
      <c r="AO35" s="66"/>
      <c r="AQ35" s="214"/>
      <c r="AR35" s="331" t="s">
        <v>2</v>
      </c>
      <c r="AS35" s="507"/>
      <c r="AT35" s="507"/>
      <c r="AU35" s="507"/>
      <c r="AV35" s="507"/>
      <c r="AW35" s="507"/>
      <c r="AX35" s="507"/>
      <c r="AY35" s="507"/>
      <c r="AZ35" s="66"/>
      <c r="BA35" s="66"/>
      <c r="BB35" s="66"/>
      <c r="BC35" s="66"/>
      <c r="BE35" s="214"/>
      <c r="BF35" s="331" t="s">
        <v>2</v>
      </c>
      <c r="BG35" s="507"/>
      <c r="BH35" s="507"/>
      <c r="BI35" s="507"/>
      <c r="BJ35" s="507"/>
      <c r="BK35" s="507"/>
      <c r="BL35" s="507"/>
      <c r="BM35" s="507"/>
      <c r="BN35" s="66"/>
      <c r="BO35" s="66"/>
      <c r="BP35" s="66"/>
      <c r="BQ35" s="66"/>
    </row>
    <row r="36" spans="1:69" x14ac:dyDescent="0.3">
      <c r="A36" s="215"/>
      <c r="B36" s="333" t="s">
        <v>44</v>
      </c>
      <c r="C36" s="334"/>
      <c r="D36" s="334"/>
      <c r="E36" s="334"/>
      <c r="F36" s="334"/>
      <c r="G36" s="334"/>
      <c r="H36" s="333" t="s">
        <v>45</v>
      </c>
      <c r="I36" s="334"/>
      <c r="J36" s="66"/>
      <c r="K36" s="66"/>
      <c r="L36" s="66"/>
      <c r="M36" s="66"/>
      <c r="O36" s="215"/>
      <c r="P36" s="333" t="s">
        <v>44</v>
      </c>
      <c r="Q36" s="334"/>
      <c r="R36" s="334"/>
      <c r="S36" s="334"/>
      <c r="T36" s="334"/>
      <c r="U36" s="334"/>
      <c r="V36" s="333" t="s">
        <v>45</v>
      </c>
      <c r="W36" s="334"/>
      <c r="X36" s="66"/>
      <c r="Y36" s="66"/>
      <c r="Z36" s="66"/>
      <c r="AA36" s="66"/>
      <c r="AC36" s="215"/>
      <c r="AD36" s="333" t="s">
        <v>44</v>
      </c>
      <c r="AE36" s="334"/>
      <c r="AF36" s="334"/>
      <c r="AG36" s="334"/>
      <c r="AH36" s="334"/>
      <c r="AI36" s="334"/>
      <c r="AJ36" s="333" t="s">
        <v>45</v>
      </c>
      <c r="AK36" s="334"/>
      <c r="AL36" s="66"/>
      <c r="AM36" s="66"/>
      <c r="AN36" s="66"/>
      <c r="AO36" s="66"/>
      <c r="AQ36" s="215"/>
      <c r="AR36" s="333" t="s">
        <v>44</v>
      </c>
      <c r="AS36" s="334"/>
      <c r="AT36" s="334"/>
      <c r="AU36" s="334"/>
      <c r="AV36" s="334"/>
      <c r="AW36" s="334"/>
      <c r="AX36" s="333" t="s">
        <v>45</v>
      </c>
      <c r="AY36" s="334"/>
      <c r="AZ36" s="66"/>
      <c r="BA36" s="66"/>
      <c r="BB36" s="66"/>
      <c r="BC36" s="66"/>
      <c r="BE36" s="215"/>
      <c r="BF36" s="333" t="s">
        <v>44</v>
      </c>
      <c r="BG36" s="334"/>
      <c r="BH36" s="334"/>
      <c r="BI36" s="334"/>
      <c r="BJ36" s="334"/>
      <c r="BK36" s="334"/>
      <c r="BL36" s="333" t="s">
        <v>45</v>
      </c>
      <c r="BM36" s="334"/>
      <c r="BN36" s="66"/>
      <c r="BO36" s="66"/>
      <c r="BP36" s="66"/>
      <c r="BQ36" s="66"/>
    </row>
    <row r="37" spans="1:69" ht="15" customHeight="1" x14ac:dyDescent="0.3">
      <c r="A37" s="216"/>
      <c r="B37" s="336" t="s">
        <v>46</v>
      </c>
      <c r="C37" s="337"/>
      <c r="D37" s="338"/>
      <c r="E37" s="336" t="s">
        <v>47</v>
      </c>
      <c r="F37" s="337"/>
      <c r="G37" s="338"/>
      <c r="H37" s="508" t="s">
        <v>224</v>
      </c>
      <c r="I37" s="386"/>
      <c r="J37" s="66"/>
      <c r="K37" s="66"/>
      <c r="L37" s="66"/>
      <c r="M37" s="66"/>
      <c r="O37" s="216"/>
      <c r="P37" s="336" t="s">
        <v>46</v>
      </c>
      <c r="Q37" s="337"/>
      <c r="R37" s="338"/>
      <c r="S37" s="336" t="s">
        <v>47</v>
      </c>
      <c r="T37" s="337"/>
      <c r="U37" s="338"/>
      <c r="V37" s="508" t="s">
        <v>224</v>
      </c>
      <c r="W37" s="386"/>
      <c r="X37" s="66"/>
      <c r="Y37" s="66"/>
      <c r="Z37" s="66"/>
      <c r="AA37" s="66"/>
      <c r="AC37" s="216"/>
      <c r="AD37" s="336" t="s">
        <v>46</v>
      </c>
      <c r="AE37" s="337"/>
      <c r="AF37" s="338"/>
      <c r="AG37" s="336" t="s">
        <v>47</v>
      </c>
      <c r="AH37" s="337"/>
      <c r="AI37" s="338"/>
      <c r="AJ37" s="508" t="s">
        <v>224</v>
      </c>
      <c r="AK37" s="386"/>
      <c r="AL37" s="66"/>
      <c r="AM37" s="66"/>
      <c r="AN37" s="66"/>
      <c r="AO37" s="66"/>
      <c r="AQ37" s="216"/>
      <c r="AR37" s="336" t="s">
        <v>46</v>
      </c>
      <c r="AS37" s="337"/>
      <c r="AT37" s="338"/>
      <c r="AU37" s="336" t="s">
        <v>47</v>
      </c>
      <c r="AV37" s="337"/>
      <c r="AW37" s="338"/>
      <c r="AX37" s="508" t="s">
        <v>224</v>
      </c>
      <c r="AY37" s="386"/>
      <c r="AZ37" s="66"/>
      <c r="BA37" s="66"/>
      <c r="BB37" s="66"/>
      <c r="BC37" s="66"/>
      <c r="BE37" s="216"/>
      <c r="BF37" s="336" t="s">
        <v>46</v>
      </c>
      <c r="BG37" s="337"/>
      <c r="BH37" s="338"/>
      <c r="BI37" s="336" t="s">
        <v>47</v>
      </c>
      <c r="BJ37" s="337"/>
      <c r="BK37" s="338"/>
      <c r="BL37" s="508" t="s">
        <v>224</v>
      </c>
      <c r="BM37" s="386"/>
      <c r="BN37" s="66"/>
      <c r="BO37" s="66"/>
      <c r="BP37" s="66"/>
      <c r="BQ37" s="66"/>
    </row>
    <row r="38" spans="1:69" ht="43.2" x14ac:dyDescent="0.3">
      <c r="A38" s="56" t="s">
        <v>0</v>
      </c>
      <c r="B38" s="63" t="s">
        <v>4</v>
      </c>
      <c r="C38" s="63" t="s">
        <v>226</v>
      </c>
      <c r="D38" s="63" t="s">
        <v>50</v>
      </c>
      <c r="E38" s="63" t="s">
        <v>4</v>
      </c>
      <c r="F38" s="63" t="s">
        <v>228</v>
      </c>
      <c r="G38" s="63" t="s">
        <v>50</v>
      </c>
      <c r="H38" s="226" t="s">
        <v>229</v>
      </c>
      <c r="I38" s="226" t="s">
        <v>230</v>
      </c>
      <c r="J38" s="66"/>
      <c r="K38" s="66"/>
      <c r="L38" s="66"/>
      <c r="M38" s="66"/>
      <c r="O38" s="56" t="s">
        <v>0</v>
      </c>
      <c r="P38" s="63" t="s">
        <v>4</v>
      </c>
      <c r="Q38" s="63" t="s">
        <v>226</v>
      </c>
      <c r="R38" s="63" t="s">
        <v>50</v>
      </c>
      <c r="S38" s="63" t="s">
        <v>4</v>
      </c>
      <c r="T38" s="63" t="s">
        <v>228</v>
      </c>
      <c r="U38" s="63" t="s">
        <v>50</v>
      </c>
      <c r="V38" s="226" t="s">
        <v>229</v>
      </c>
      <c r="W38" s="226" t="s">
        <v>230</v>
      </c>
      <c r="X38" s="66"/>
      <c r="Y38" s="66"/>
      <c r="Z38" s="66"/>
      <c r="AA38" s="66"/>
      <c r="AC38" s="56" t="s">
        <v>0</v>
      </c>
      <c r="AD38" s="63" t="s">
        <v>4</v>
      </c>
      <c r="AE38" s="63" t="s">
        <v>226</v>
      </c>
      <c r="AF38" s="63" t="s">
        <v>50</v>
      </c>
      <c r="AG38" s="63" t="s">
        <v>4</v>
      </c>
      <c r="AH38" s="63" t="s">
        <v>228</v>
      </c>
      <c r="AI38" s="63" t="s">
        <v>50</v>
      </c>
      <c r="AJ38" s="226" t="s">
        <v>229</v>
      </c>
      <c r="AK38" s="226" t="s">
        <v>230</v>
      </c>
      <c r="AL38" s="66"/>
      <c r="AM38" s="66"/>
      <c r="AN38" s="66"/>
      <c r="AO38" s="66"/>
      <c r="AQ38" s="56" t="s">
        <v>0</v>
      </c>
      <c r="AR38" s="63" t="s">
        <v>4</v>
      </c>
      <c r="AS38" s="63" t="s">
        <v>226</v>
      </c>
      <c r="AT38" s="63" t="s">
        <v>50</v>
      </c>
      <c r="AU38" s="63" t="s">
        <v>4</v>
      </c>
      <c r="AV38" s="63" t="s">
        <v>228</v>
      </c>
      <c r="AW38" s="63" t="s">
        <v>50</v>
      </c>
      <c r="AX38" s="226" t="s">
        <v>229</v>
      </c>
      <c r="AY38" s="226" t="s">
        <v>230</v>
      </c>
      <c r="AZ38" s="66"/>
      <c r="BA38" s="66"/>
      <c r="BB38" s="66"/>
      <c r="BC38" s="66"/>
      <c r="BE38" s="56" t="s">
        <v>0</v>
      </c>
      <c r="BF38" s="63" t="s">
        <v>4</v>
      </c>
      <c r="BG38" s="63" t="s">
        <v>226</v>
      </c>
      <c r="BH38" s="63" t="s">
        <v>50</v>
      </c>
      <c r="BI38" s="63" t="s">
        <v>4</v>
      </c>
      <c r="BJ38" s="63" t="s">
        <v>228</v>
      </c>
      <c r="BK38" s="63" t="s">
        <v>50</v>
      </c>
      <c r="BL38" s="226" t="s">
        <v>229</v>
      </c>
      <c r="BM38" s="226" t="s">
        <v>230</v>
      </c>
      <c r="BN38" s="66"/>
      <c r="BO38" s="66"/>
      <c r="BP38" s="66"/>
      <c r="BQ38" s="66"/>
    </row>
    <row r="39" spans="1:69" x14ac:dyDescent="0.3">
      <c r="A39" s="56">
        <v>1</v>
      </c>
      <c r="B39" s="41"/>
      <c r="C39" s="58" t="s">
        <v>13</v>
      </c>
      <c r="D39" s="59">
        <v>264</v>
      </c>
      <c r="E39" s="41"/>
      <c r="F39" s="58" t="s">
        <v>13</v>
      </c>
      <c r="G39" s="59">
        <v>380</v>
      </c>
      <c r="H39" s="59">
        <v>50</v>
      </c>
      <c r="I39" s="58" t="s">
        <v>13</v>
      </c>
      <c r="J39" s="66"/>
      <c r="K39" s="66"/>
      <c r="L39" s="66"/>
      <c r="M39" s="66"/>
      <c r="O39" s="56">
        <v>1</v>
      </c>
      <c r="P39" s="41"/>
      <c r="Q39" s="58" t="s">
        <v>13</v>
      </c>
      <c r="R39" s="59">
        <v>264</v>
      </c>
      <c r="S39" s="41"/>
      <c r="T39" s="58" t="s">
        <v>13</v>
      </c>
      <c r="U39" s="59">
        <v>380</v>
      </c>
      <c r="V39" s="59">
        <v>50</v>
      </c>
      <c r="W39" s="58" t="s">
        <v>13</v>
      </c>
      <c r="X39" s="66"/>
      <c r="Y39" s="66"/>
      <c r="Z39" s="66"/>
      <c r="AA39" s="66"/>
      <c r="AC39" s="56">
        <v>1</v>
      </c>
      <c r="AD39" s="41"/>
      <c r="AE39" s="58" t="s">
        <v>13</v>
      </c>
      <c r="AF39" s="59">
        <v>264</v>
      </c>
      <c r="AG39" s="41"/>
      <c r="AH39" s="58" t="s">
        <v>13</v>
      </c>
      <c r="AI39" s="59">
        <v>380</v>
      </c>
      <c r="AJ39" s="59">
        <v>50</v>
      </c>
      <c r="AK39" s="58" t="s">
        <v>13</v>
      </c>
      <c r="AL39" s="66"/>
      <c r="AM39" s="66"/>
      <c r="AN39" s="66"/>
      <c r="AO39" s="66"/>
      <c r="AQ39" s="56">
        <v>1</v>
      </c>
      <c r="AR39" s="41"/>
      <c r="AS39" s="58" t="s">
        <v>13</v>
      </c>
      <c r="AT39" s="59">
        <v>264</v>
      </c>
      <c r="AU39" s="41"/>
      <c r="AV39" s="58" t="s">
        <v>13</v>
      </c>
      <c r="AW39" s="59">
        <v>380</v>
      </c>
      <c r="AX39" s="59">
        <v>50</v>
      </c>
      <c r="AY39" s="58" t="s">
        <v>13</v>
      </c>
      <c r="AZ39" s="66"/>
      <c r="BA39" s="66"/>
      <c r="BB39" s="66"/>
      <c r="BC39" s="66"/>
      <c r="BE39" s="56">
        <v>1</v>
      </c>
      <c r="BF39" s="41"/>
      <c r="BG39" s="58" t="s">
        <v>13</v>
      </c>
      <c r="BH39" s="59">
        <v>264</v>
      </c>
      <c r="BI39" s="41"/>
      <c r="BJ39" s="58" t="s">
        <v>13</v>
      </c>
      <c r="BK39" s="59">
        <v>380</v>
      </c>
      <c r="BL39" s="59">
        <v>50</v>
      </c>
      <c r="BM39" s="58" t="s">
        <v>13</v>
      </c>
      <c r="BN39" s="66"/>
      <c r="BO39" s="66"/>
      <c r="BP39" s="66"/>
      <c r="BQ39" s="66"/>
    </row>
    <row r="40" spans="1:69" x14ac:dyDescent="0.3">
      <c r="A40" s="56">
        <v>2</v>
      </c>
      <c r="B40" s="41"/>
      <c r="C40" s="58" t="s">
        <v>13</v>
      </c>
      <c r="D40" s="59">
        <v>416</v>
      </c>
      <c r="E40" s="41"/>
      <c r="F40" s="58" t="s">
        <v>13</v>
      </c>
      <c r="G40" s="59">
        <v>495</v>
      </c>
      <c r="H40" s="59">
        <v>50</v>
      </c>
      <c r="I40" s="58" t="s">
        <v>13</v>
      </c>
      <c r="J40" s="66"/>
      <c r="K40" s="66"/>
      <c r="L40" s="66"/>
      <c r="M40" s="66"/>
      <c r="O40" s="56">
        <v>2</v>
      </c>
      <c r="P40" s="41"/>
      <c r="Q40" s="58" t="s">
        <v>13</v>
      </c>
      <c r="R40" s="59">
        <v>416</v>
      </c>
      <c r="S40" s="41"/>
      <c r="T40" s="58" t="s">
        <v>13</v>
      </c>
      <c r="U40" s="59">
        <v>495</v>
      </c>
      <c r="V40" s="59">
        <v>50</v>
      </c>
      <c r="W40" s="58" t="s">
        <v>13</v>
      </c>
      <c r="X40" s="66"/>
      <c r="Y40" s="66"/>
      <c r="Z40" s="66"/>
      <c r="AA40" s="66"/>
      <c r="AC40" s="56">
        <v>2</v>
      </c>
      <c r="AD40" s="41"/>
      <c r="AE40" s="58" t="s">
        <v>13</v>
      </c>
      <c r="AF40" s="59">
        <v>416</v>
      </c>
      <c r="AG40" s="41"/>
      <c r="AH40" s="58" t="s">
        <v>13</v>
      </c>
      <c r="AI40" s="59">
        <v>495</v>
      </c>
      <c r="AJ40" s="59">
        <v>50</v>
      </c>
      <c r="AK40" s="58" t="s">
        <v>13</v>
      </c>
      <c r="AL40" s="66"/>
      <c r="AM40" s="66"/>
      <c r="AN40" s="66"/>
      <c r="AO40" s="66"/>
      <c r="AQ40" s="56">
        <v>2</v>
      </c>
      <c r="AR40" s="41"/>
      <c r="AS40" s="58" t="s">
        <v>13</v>
      </c>
      <c r="AT40" s="59">
        <v>416</v>
      </c>
      <c r="AU40" s="41"/>
      <c r="AV40" s="58" t="s">
        <v>13</v>
      </c>
      <c r="AW40" s="59">
        <v>495</v>
      </c>
      <c r="AX40" s="59">
        <v>50</v>
      </c>
      <c r="AY40" s="58" t="s">
        <v>13</v>
      </c>
      <c r="AZ40" s="66"/>
      <c r="BA40" s="66"/>
      <c r="BB40" s="66"/>
      <c r="BC40" s="66"/>
      <c r="BE40" s="56">
        <v>2</v>
      </c>
      <c r="BF40" s="41"/>
      <c r="BG40" s="58" t="s">
        <v>13</v>
      </c>
      <c r="BH40" s="59">
        <v>416</v>
      </c>
      <c r="BI40" s="41"/>
      <c r="BJ40" s="58" t="s">
        <v>13</v>
      </c>
      <c r="BK40" s="59">
        <v>495</v>
      </c>
      <c r="BL40" s="59">
        <v>50</v>
      </c>
      <c r="BM40" s="58" t="s">
        <v>13</v>
      </c>
      <c r="BN40" s="66"/>
      <c r="BO40" s="66"/>
      <c r="BP40" s="66"/>
      <c r="BQ40" s="66"/>
    </row>
    <row r="41" spans="1:69" x14ac:dyDescent="0.3">
      <c r="A41" s="60">
        <v>3</v>
      </c>
      <c r="B41" s="42"/>
      <c r="C41" s="61" t="s">
        <v>13</v>
      </c>
      <c r="D41" s="62">
        <v>502</v>
      </c>
      <c r="E41" s="42"/>
      <c r="F41" s="61" t="s">
        <v>13</v>
      </c>
      <c r="G41" s="62">
        <v>586</v>
      </c>
      <c r="H41" s="59">
        <v>50</v>
      </c>
      <c r="I41" s="58" t="s">
        <v>13</v>
      </c>
      <c r="J41" s="66"/>
      <c r="K41" s="66"/>
      <c r="L41" s="66"/>
      <c r="M41" s="66"/>
      <c r="O41" s="60">
        <v>3</v>
      </c>
      <c r="P41" s="42"/>
      <c r="Q41" s="61" t="s">
        <v>13</v>
      </c>
      <c r="R41" s="62">
        <v>502</v>
      </c>
      <c r="S41" s="42"/>
      <c r="T41" s="61" t="s">
        <v>13</v>
      </c>
      <c r="U41" s="62">
        <v>586</v>
      </c>
      <c r="V41" s="59">
        <v>50</v>
      </c>
      <c r="W41" s="58" t="s">
        <v>13</v>
      </c>
      <c r="X41" s="66"/>
      <c r="Y41" s="66"/>
      <c r="Z41" s="66"/>
      <c r="AA41" s="66"/>
      <c r="AC41" s="60">
        <v>3</v>
      </c>
      <c r="AD41" s="42"/>
      <c r="AE41" s="61" t="s">
        <v>13</v>
      </c>
      <c r="AF41" s="62">
        <v>502</v>
      </c>
      <c r="AG41" s="42"/>
      <c r="AH41" s="61" t="s">
        <v>13</v>
      </c>
      <c r="AI41" s="62">
        <v>586</v>
      </c>
      <c r="AJ41" s="59">
        <v>50</v>
      </c>
      <c r="AK41" s="58" t="s">
        <v>13</v>
      </c>
      <c r="AL41" s="66"/>
      <c r="AM41" s="66"/>
      <c r="AN41" s="66"/>
      <c r="AO41" s="66"/>
      <c r="AQ41" s="60">
        <v>3</v>
      </c>
      <c r="AR41" s="42"/>
      <c r="AS41" s="61" t="s">
        <v>13</v>
      </c>
      <c r="AT41" s="62">
        <v>502</v>
      </c>
      <c r="AU41" s="42"/>
      <c r="AV41" s="61" t="s">
        <v>13</v>
      </c>
      <c r="AW41" s="62">
        <v>586</v>
      </c>
      <c r="AX41" s="59">
        <v>50</v>
      </c>
      <c r="AY41" s="58" t="s">
        <v>13</v>
      </c>
      <c r="AZ41" s="66"/>
      <c r="BA41" s="66"/>
      <c r="BB41" s="66"/>
      <c r="BC41" s="66"/>
      <c r="BE41" s="60">
        <v>3</v>
      </c>
      <c r="BF41" s="42"/>
      <c r="BG41" s="61" t="s">
        <v>13</v>
      </c>
      <c r="BH41" s="62">
        <v>502</v>
      </c>
      <c r="BI41" s="42"/>
      <c r="BJ41" s="61" t="s">
        <v>13</v>
      </c>
      <c r="BK41" s="62">
        <v>586</v>
      </c>
      <c r="BL41" s="59">
        <v>50</v>
      </c>
      <c r="BM41" s="58" t="s">
        <v>13</v>
      </c>
      <c r="BN41" s="66"/>
      <c r="BO41" s="66"/>
      <c r="BP41" s="66"/>
      <c r="BQ41" s="66"/>
    </row>
    <row r="42" spans="1:69" x14ac:dyDescent="0.3">
      <c r="A42" s="60">
        <v>4</v>
      </c>
      <c r="B42" s="42"/>
      <c r="C42" s="61" t="s">
        <v>13</v>
      </c>
      <c r="D42" s="62">
        <v>590</v>
      </c>
      <c r="E42" s="42"/>
      <c r="F42" s="61" t="s">
        <v>13</v>
      </c>
      <c r="G42" s="62">
        <v>651</v>
      </c>
      <c r="H42" s="62">
        <v>50</v>
      </c>
      <c r="I42" s="61" t="s">
        <v>13</v>
      </c>
      <c r="J42" s="66"/>
      <c r="K42" s="66"/>
      <c r="L42" s="66"/>
      <c r="M42" s="66"/>
      <c r="O42" s="60">
        <v>4</v>
      </c>
      <c r="P42" s="42"/>
      <c r="Q42" s="61" t="s">
        <v>13</v>
      </c>
      <c r="R42" s="62">
        <v>590</v>
      </c>
      <c r="S42" s="42"/>
      <c r="T42" s="61" t="s">
        <v>13</v>
      </c>
      <c r="U42" s="62">
        <v>651</v>
      </c>
      <c r="V42" s="62">
        <v>50</v>
      </c>
      <c r="W42" s="61" t="s">
        <v>13</v>
      </c>
      <c r="X42" s="66"/>
      <c r="Y42" s="66"/>
      <c r="Z42" s="66"/>
      <c r="AA42" s="66"/>
      <c r="AC42" s="60">
        <v>4</v>
      </c>
      <c r="AD42" s="42"/>
      <c r="AE42" s="61" t="s">
        <v>13</v>
      </c>
      <c r="AF42" s="62">
        <v>590</v>
      </c>
      <c r="AG42" s="42"/>
      <c r="AH42" s="61" t="s">
        <v>13</v>
      </c>
      <c r="AI42" s="62">
        <v>651</v>
      </c>
      <c r="AJ42" s="62">
        <v>50</v>
      </c>
      <c r="AK42" s="61" t="s">
        <v>13</v>
      </c>
      <c r="AL42" s="66"/>
      <c r="AM42" s="66"/>
      <c r="AN42" s="66"/>
      <c r="AO42" s="66"/>
      <c r="AQ42" s="60">
        <v>4</v>
      </c>
      <c r="AR42" s="42"/>
      <c r="AS42" s="61" t="s">
        <v>13</v>
      </c>
      <c r="AT42" s="62">
        <v>590</v>
      </c>
      <c r="AU42" s="42"/>
      <c r="AV42" s="61" t="s">
        <v>13</v>
      </c>
      <c r="AW42" s="62">
        <v>651</v>
      </c>
      <c r="AX42" s="62">
        <v>50</v>
      </c>
      <c r="AY42" s="61" t="s">
        <v>13</v>
      </c>
      <c r="AZ42" s="66"/>
      <c r="BA42" s="66"/>
      <c r="BB42" s="66"/>
      <c r="BC42" s="66"/>
      <c r="BE42" s="60">
        <v>4</v>
      </c>
      <c r="BF42" s="42"/>
      <c r="BG42" s="61" t="s">
        <v>13</v>
      </c>
      <c r="BH42" s="62">
        <v>590</v>
      </c>
      <c r="BI42" s="42"/>
      <c r="BJ42" s="61" t="s">
        <v>13</v>
      </c>
      <c r="BK42" s="62">
        <v>651</v>
      </c>
      <c r="BL42" s="62">
        <v>50</v>
      </c>
      <c r="BM42" s="61" t="s">
        <v>13</v>
      </c>
      <c r="BN42" s="66"/>
      <c r="BO42" s="66"/>
      <c r="BP42" s="66"/>
      <c r="BQ42" s="66"/>
    </row>
    <row r="43" spans="1:69" x14ac:dyDescent="0.3">
      <c r="A43" s="60">
        <v>5</v>
      </c>
      <c r="B43" s="42"/>
      <c r="C43" s="61" t="s">
        <v>13</v>
      </c>
      <c r="D43" s="62">
        <v>655</v>
      </c>
      <c r="E43" s="42"/>
      <c r="F43" s="61" t="s">
        <v>13</v>
      </c>
      <c r="G43" s="62">
        <v>708</v>
      </c>
      <c r="H43" s="62">
        <v>50</v>
      </c>
      <c r="I43" s="61" t="s">
        <v>13</v>
      </c>
      <c r="J43" s="66"/>
      <c r="K43" s="66"/>
      <c r="L43" s="66"/>
      <c r="M43" s="66"/>
      <c r="O43" s="60">
        <v>5</v>
      </c>
      <c r="P43" s="42"/>
      <c r="Q43" s="61" t="s">
        <v>13</v>
      </c>
      <c r="R43" s="62">
        <v>655</v>
      </c>
      <c r="S43" s="42"/>
      <c r="T43" s="61" t="s">
        <v>13</v>
      </c>
      <c r="U43" s="62">
        <v>708</v>
      </c>
      <c r="V43" s="62">
        <v>50</v>
      </c>
      <c r="W43" s="61" t="s">
        <v>13</v>
      </c>
      <c r="X43" s="66"/>
      <c r="Y43" s="66"/>
      <c r="Z43" s="66"/>
      <c r="AA43" s="66"/>
      <c r="AC43" s="60">
        <v>5</v>
      </c>
      <c r="AD43" s="42"/>
      <c r="AE43" s="61" t="s">
        <v>13</v>
      </c>
      <c r="AF43" s="62">
        <v>655</v>
      </c>
      <c r="AG43" s="42"/>
      <c r="AH43" s="61" t="s">
        <v>13</v>
      </c>
      <c r="AI43" s="62">
        <v>708</v>
      </c>
      <c r="AJ43" s="62">
        <v>50</v>
      </c>
      <c r="AK43" s="61" t="s">
        <v>13</v>
      </c>
      <c r="AL43" s="66"/>
      <c r="AM43" s="66"/>
      <c r="AN43" s="66"/>
      <c r="AO43" s="66"/>
      <c r="AQ43" s="60">
        <v>5</v>
      </c>
      <c r="AR43" s="42"/>
      <c r="AS43" s="61" t="s">
        <v>13</v>
      </c>
      <c r="AT43" s="62">
        <v>655</v>
      </c>
      <c r="AU43" s="42"/>
      <c r="AV43" s="61" t="s">
        <v>13</v>
      </c>
      <c r="AW43" s="62">
        <v>708</v>
      </c>
      <c r="AX43" s="62">
        <v>50</v>
      </c>
      <c r="AY43" s="61" t="s">
        <v>13</v>
      </c>
      <c r="AZ43" s="66"/>
      <c r="BA43" s="66"/>
      <c r="BB43" s="66"/>
      <c r="BC43" s="66"/>
      <c r="BE43" s="60">
        <v>5</v>
      </c>
      <c r="BF43" s="42"/>
      <c r="BG43" s="61" t="s">
        <v>13</v>
      </c>
      <c r="BH43" s="62">
        <v>655</v>
      </c>
      <c r="BI43" s="42"/>
      <c r="BJ43" s="61" t="s">
        <v>13</v>
      </c>
      <c r="BK43" s="62">
        <v>708</v>
      </c>
      <c r="BL43" s="62">
        <v>50</v>
      </c>
      <c r="BM43" s="61" t="s">
        <v>13</v>
      </c>
      <c r="BN43" s="66"/>
      <c r="BO43" s="66"/>
      <c r="BP43" s="66"/>
      <c r="BQ43" s="66"/>
    </row>
    <row r="44" spans="1:69" x14ac:dyDescent="0.3">
      <c r="A44" s="60">
        <v>6</v>
      </c>
      <c r="B44" s="42"/>
      <c r="C44" s="61" t="s">
        <v>13</v>
      </c>
      <c r="D44" s="62">
        <v>723</v>
      </c>
      <c r="E44" s="42"/>
      <c r="F44" s="61" t="s">
        <v>13</v>
      </c>
      <c r="G44" s="62">
        <v>764</v>
      </c>
      <c r="H44" s="62">
        <v>50</v>
      </c>
      <c r="I44" s="61" t="s">
        <v>13</v>
      </c>
      <c r="J44" s="66"/>
      <c r="K44" s="66"/>
      <c r="L44" s="66"/>
      <c r="M44" s="66"/>
      <c r="O44" s="60">
        <v>6</v>
      </c>
      <c r="P44" s="42"/>
      <c r="Q44" s="61" t="s">
        <v>13</v>
      </c>
      <c r="R44" s="62">
        <v>723</v>
      </c>
      <c r="S44" s="42"/>
      <c r="T44" s="61" t="s">
        <v>13</v>
      </c>
      <c r="U44" s="62">
        <v>764</v>
      </c>
      <c r="V44" s="62">
        <v>50</v>
      </c>
      <c r="W44" s="61" t="s">
        <v>13</v>
      </c>
      <c r="X44" s="66"/>
      <c r="Y44" s="66"/>
      <c r="Z44" s="66"/>
      <c r="AA44" s="66"/>
      <c r="AC44" s="60">
        <v>6</v>
      </c>
      <c r="AD44" s="42"/>
      <c r="AE44" s="61" t="s">
        <v>13</v>
      </c>
      <c r="AF44" s="62">
        <v>723</v>
      </c>
      <c r="AG44" s="42"/>
      <c r="AH44" s="61" t="s">
        <v>13</v>
      </c>
      <c r="AI44" s="62">
        <v>764</v>
      </c>
      <c r="AJ44" s="62">
        <v>50</v>
      </c>
      <c r="AK44" s="61" t="s">
        <v>13</v>
      </c>
      <c r="AL44" s="66"/>
      <c r="AM44" s="66"/>
      <c r="AN44" s="66"/>
      <c r="AO44" s="66"/>
      <c r="AQ44" s="60">
        <v>6</v>
      </c>
      <c r="AR44" s="42"/>
      <c r="AS44" s="61" t="s">
        <v>13</v>
      </c>
      <c r="AT44" s="62">
        <v>723</v>
      </c>
      <c r="AU44" s="42"/>
      <c r="AV44" s="61" t="s">
        <v>13</v>
      </c>
      <c r="AW44" s="62">
        <v>764</v>
      </c>
      <c r="AX44" s="62">
        <v>50</v>
      </c>
      <c r="AY44" s="61" t="s">
        <v>13</v>
      </c>
      <c r="AZ44" s="66"/>
      <c r="BA44" s="66"/>
      <c r="BB44" s="66"/>
      <c r="BC44" s="66"/>
      <c r="BE44" s="60">
        <v>6</v>
      </c>
      <c r="BF44" s="42"/>
      <c r="BG44" s="61" t="s">
        <v>13</v>
      </c>
      <c r="BH44" s="62">
        <v>723</v>
      </c>
      <c r="BI44" s="42"/>
      <c r="BJ44" s="61" t="s">
        <v>13</v>
      </c>
      <c r="BK44" s="62">
        <v>764</v>
      </c>
      <c r="BL44" s="62">
        <v>50</v>
      </c>
      <c r="BM44" s="61" t="s">
        <v>13</v>
      </c>
      <c r="BN44" s="66"/>
      <c r="BO44" s="66"/>
      <c r="BP44" s="66"/>
      <c r="BQ44" s="66"/>
    </row>
    <row r="45" spans="1:69" x14ac:dyDescent="0.3">
      <c r="A45" s="60">
        <v>7</v>
      </c>
      <c r="B45" s="42"/>
      <c r="C45" s="61" t="s">
        <v>13</v>
      </c>
      <c r="D45" s="62">
        <v>765</v>
      </c>
      <c r="E45" s="42"/>
      <c r="F45" s="61" t="s">
        <v>13</v>
      </c>
      <c r="G45" s="62">
        <v>793</v>
      </c>
      <c r="H45" s="62">
        <v>50</v>
      </c>
      <c r="I45" s="61" t="s">
        <v>13</v>
      </c>
      <c r="J45" s="66"/>
      <c r="K45" s="66"/>
      <c r="L45" s="66"/>
      <c r="M45" s="66"/>
      <c r="O45" s="60">
        <v>7</v>
      </c>
      <c r="P45" s="42"/>
      <c r="Q45" s="61" t="s">
        <v>13</v>
      </c>
      <c r="R45" s="62">
        <v>765</v>
      </c>
      <c r="S45" s="42"/>
      <c r="T45" s="61" t="s">
        <v>13</v>
      </c>
      <c r="U45" s="62">
        <v>793</v>
      </c>
      <c r="V45" s="62">
        <v>50</v>
      </c>
      <c r="W45" s="61" t="s">
        <v>13</v>
      </c>
      <c r="X45" s="66"/>
      <c r="Y45" s="66"/>
      <c r="Z45" s="66"/>
      <c r="AA45" s="66"/>
      <c r="AC45" s="60">
        <v>7</v>
      </c>
      <c r="AD45" s="42"/>
      <c r="AE45" s="61" t="s">
        <v>13</v>
      </c>
      <c r="AF45" s="62">
        <v>765</v>
      </c>
      <c r="AG45" s="42"/>
      <c r="AH45" s="61" t="s">
        <v>13</v>
      </c>
      <c r="AI45" s="62">
        <v>793</v>
      </c>
      <c r="AJ45" s="62">
        <v>50</v>
      </c>
      <c r="AK45" s="61" t="s">
        <v>13</v>
      </c>
      <c r="AL45" s="66"/>
      <c r="AM45" s="66"/>
      <c r="AN45" s="66"/>
      <c r="AO45" s="66"/>
      <c r="AQ45" s="60">
        <v>7</v>
      </c>
      <c r="AR45" s="42"/>
      <c r="AS45" s="61" t="s">
        <v>13</v>
      </c>
      <c r="AT45" s="62">
        <v>765</v>
      </c>
      <c r="AU45" s="42"/>
      <c r="AV45" s="61" t="s">
        <v>13</v>
      </c>
      <c r="AW45" s="62">
        <v>793</v>
      </c>
      <c r="AX45" s="62">
        <v>50</v>
      </c>
      <c r="AY45" s="61" t="s">
        <v>13</v>
      </c>
      <c r="AZ45" s="66"/>
      <c r="BA45" s="66"/>
      <c r="BB45" s="66"/>
      <c r="BC45" s="66"/>
      <c r="BE45" s="60">
        <v>7</v>
      </c>
      <c r="BF45" s="42"/>
      <c r="BG45" s="61" t="s">
        <v>13</v>
      </c>
      <c r="BH45" s="62">
        <v>765</v>
      </c>
      <c r="BI45" s="42"/>
      <c r="BJ45" s="61" t="s">
        <v>13</v>
      </c>
      <c r="BK45" s="62">
        <v>793</v>
      </c>
      <c r="BL45" s="62">
        <v>50</v>
      </c>
      <c r="BM45" s="61" t="s">
        <v>13</v>
      </c>
      <c r="BN45" s="66"/>
      <c r="BO45" s="66"/>
      <c r="BP45" s="66"/>
      <c r="BQ45" s="66"/>
    </row>
    <row r="46" spans="1:69" x14ac:dyDescent="0.3">
      <c r="A46" s="60">
        <v>8</v>
      </c>
      <c r="B46" s="42"/>
      <c r="C46" s="61" t="s">
        <v>13</v>
      </c>
      <c r="D46" s="62">
        <v>796</v>
      </c>
      <c r="E46" s="42"/>
      <c r="F46" s="61" t="s">
        <v>13</v>
      </c>
      <c r="G46" s="62">
        <v>821</v>
      </c>
      <c r="H46" s="62">
        <v>50</v>
      </c>
      <c r="I46" s="61" t="s">
        <v>13</v>
      </c>
      <c r="J46" s="66"/>
      <c r="K46" s="66"/>
      <c r="L46" s="66"/>
      <c r="M46" s="66"/>
      <c r="O46" s="60">
        <v>8</v>
      </c>
      <c r="P46" s="42"/>
      <c r="Q46" s="61" t="s">
        <v>13</v>
      </c>
      <c r="R46" s="62">
        <v>796</v>
      </c>
      <c r="S46" s="42"/>
      <c r="T46" s="61" t="s">
        <v>13</v>
      </c>
      <c r="U46" s="62">
        <v>821</v>
      </c>
      <c r="V46" s="62">
        <v>50</v>
      </c>
      <c r="W46" s="61" t="s">
        <v>13</v>
      </c>
      <c r="X46" s="66"/>
      <c r="Y46" s="66"/>
      <c r="Z46" s="66"/>
      <c r="AA46" s="66"/>
      <c r="AC46" s="60">
        <v>8</v>
      </c>
      <c r="AD46" s="42"/>
      <c r="AE46" s="61" t="s">
        <v>13</v>
      </c>
      <c r="AF46" s="62">
        <v>796</v>
      </c>
      <c r="AG46" s="42"/>
      <c r="AH46" s="61" t="s">
        <v>13</v>
      </c>
      <c r="AI46" s="62">
        <v>821</v>
      </c>
      <c r="AJ46" s="62">
        <v>50</v>
      </c>
      <c r="AK46" s="61" t="s">
        <v>13</v>
      </c>
      <c r="AL46" s="66"/>
      <c r="AM46" s="66"/>
      <c r="AN46" s="66"/>
      <c r="AO46" s="66"/>
      <c r="AQ46" s="60">
        <v>8</v>
      </c>
      <c r="AR46" s="42"/>
      <c r="AS46" s="61" t="s">
        <v>13</v>
      </c>
      <c r="AT46" s="62">
        <v>796</v>
      </c>
      <c r="AU46" s="42"/>
      <c r="AV46" s="61" t="s">
        <v>13</v>
      </c>
      <c r="AW46" s="62">
        <v>821</v>
      </c>
      <c r="AX46" s="62">
        <v>50</v>
      </c>
      <c r="AY46" s="61" t="s">
        <v>13</v>
      </c>
      <c r="AZ46" s="66"/>
      <c r="BA46" s="66"/>
      <c r="BB46" s="66"/>
      <c r="BC46" s="66"/>
      <c r="BE46" s="60">
        <v>8</v>
      </c>
      <c r="BF46" s="42"/>
      <c r="BG46" s="61" t="s">
        <v>13</v>
      </c>
      <c r="BH46" s="62">
        <v>796</v>
      </c>
      <c r="BI46" s="42"/>
      <c r="BJ46" s="61" t="s">
        <v>13</v>
      </c>
      <c r="BK46" s="62">
        <v>821</v>
      </c>
      <c r="BL46" s="62">
        <v>50</v>
      </c>
      <c r="BM46" s="61" t="s">
        <v>13</v>
      </c>
      <c r="BN46" s="66"/>
      <c r="BO46" s="66"/>
      <c r="BP46" s="66"/>
      <c r="BQ46" s="66"/>
    </row>
    <row r="47" spans="1:69" x14ac:dyDescent="0.3">
      <c r="A47" s="60">
        <v>9</v>
      </c>
      <c r="B47" s="42"/>
      <c r="C47" s="61" t="s">
        <v>13</v>
      </c>
      <c r="D47" s="62">
        <v>806</v>
      </c>
      <c r="E47" s="42"/>
      <c r="F47" s="61" t="s">
        <v>13</v>
      </c>
      <c r="G47" s="62">
        <v>822</v>
      </c>
      <c r="H47" s="62">
        <v>50</v>
      </c>
      <c r="I47" s="61" t="s">
        <v>13</v>
      </c>
      <c r="J47" s="66"/>
      <c r="K47" s="66"/>
      <c r="L47" s="66"/>
      <c r="M47" s="66"/>
      <c r="O47" s="60">
        <v>9</v>
      </c>
      <c r="P47" s="42"/>
      <c r="Q47" s="61" t="s">
        <v>13</v>
      </c>
      <c r="R47" s="62">
        <v>806</v>
      </c>
      <c r="S47" s="42"/>
      <c r="T47" s="61" t="s">
        <v>13</v>
      </c>
      <c r="U47" s="62">
        <v>822</v>
      </c>
      <c r="V47" s="62">
        <v>50</v>
      </c>
      <c r="W47" s="61" t="s">
        <v>13</v>
      </c>
      <c r="X47" s="66"/>
      <c r="Y47" s="66"/>
      <c r="Z47" s="66"/>
      <c r="AA47" s="66"/>
      <c r="AC47" s="60">
        <v>9</v>
      </c>
      <c r="AD47" s="42"/>
      <c r="AE47" s="61" t="s">
        <v>13</v>
      </c>
      <c r="AF47" s="62">
        <v>806</v>
      </c>
      <c r="AG47" s="42"/>
      <c r="AH47" s="61" t="s">
        <v>13</v>
      </c>
      <c r="AI47" s="62">
        <v>822</v>
      </c>
      <c r="AJ47" s="62">
        <v>50</v>
      </c>
      <c r="AK47" s="61" t="s">
        <v>13</v>
      </c>
      <c r="AL47" s="66"/>
      <c r="AM47" s="66"/>
      <c r="AN47" s="66"/>
      <c r="AO47" s="66"/>
      <c r="AQ47" s="60">
        <v>9</v>
      </c>
      <c r="AR47" s="42"/>
      <c r="AS47" s="61" t="s">
        <v>13</v>
      </c>
      <c r="AT47" s="62">
        <v>806</v>
      </c>
      <c r="AU47" s="42"/>
      <c r="AV47" s="61" t="s">
        <v>13</v>
      </c>
      <c r="AW47" s="62">
        <v>822</v>
      </c>
      <c r="AX47" s="62">
        <v>50</v>
      </c>
      <c r="AY47" s="61" t="s">
        <v>13</v>
      </c>
      <c r="AZ47" s="66"/>
      <c r="BA47" s="66"/>
      <c r="BB47" s="66"/>
      <c r="BC47" s="66"/>
      <c r="BE47" s="60">
        <v>9</v>
      </c>
      <c r="BF47" s="42"/>
      <c r="BG47" s="61" t="s">
        <v>13</v>
      </c>
      <c r="BH47" s="62">
        <v>806</v>
      </c>
      <c r="BI47" s="42"/>
      <c r="BJ47" s="61" t="s">
        <v>13</v>
      </c>
      <c r="BK47" s="62">
        <v>822</v>
      </c>
      <c r="BL47" s="62">
        <v>50</v>
      </c>
      <c r="BM47" s="61" t="s">
        <v>13</v>
      </c>
      <c r="BN47" s="66"/>
      <c r="BO47" s="66"/>
      <c r="BP47" s="66"/>
      <c r="BQ47" s="66"/>
    </row>
    <row r="48" spans="1:69" x14ac:dyDescent="0.3">
      <c r="A48" s="60">
        <v>10</v>
      </c>
      <c r="B48" s="42"/>
      <c r="C48" s="61" t="s">
        <v>13</v>
      </c>
      <c r="D48" s="62">
        <v>808</v>
      </c>
      <c r="E48" s="42"/>
      <c r="F48" s="61" t="s">
        <v>13</v>
      </c>
      <c r="G48" s="62">
        <v>827</v>
      </c>
      <c r="H48" s="62">
        <v>50</v>
      </c>
      <c r="I48" s="61" t="s">
        <v>13</v>
      </c>
      <c r="J48" s="66"/>
      <c r="K48" s="66"/>
      <c r="L48" s="66"/>
      <c r="M48" s="66"/>
      <c r="O48" s="60">
        <v>10</v>
      </c>
      <c r="P48" s="42"/>
      <c r="Q48" s="61" t="s">
        <v>13</v>
      </c>
      <c r="R48" s="62">
        <v>808</v>
      </c>
      <c r="S48" s="42"/>
      <c r="T48" s="61" t="s">
        <v>13</v>
      </c>
      <c r="U48" s="62">
        <v>827</v>
      </c>
      <c r="V48" s="62">
        <v>50</v>
      </c>
      <c r="W48" s="61" t="s">
        <v>13</v>
      </c>
      <c r="X48" s="66"/>
      <c r="Y48" s="66"/>
      <c r="Z48" s="66"/>
      <c r="AA48" s="66"/>
      <c r="AC48" s="60">
        <v>10</v>
      </c>
      <c r="AD48" s="42"/>
      <c r="AE48" s="61" t="s">
        <v>13</v>
      </c>
      <c r="AF48" s="62">
        <v>808</v>
      </c>
      <c r="AG48" s="42"/>
      <c r="AH48" s="61" t="s">
        <v>13</v>
      </c>
      <c r="AI48" s="62">
        <v>827</v>
      </c>
      <c r="AJ48" s="62">
        <v>50</v>
      </c>
      <c r="AK48" s="61" t="s">
        <v>13</v>
      </c>
      <c r="AL48" s="66"/>
      <c r="AM48" s="66"/>
      <c r="AN48" s="66"/>
      <c r="AO48" s="66"/>
      <c r="AQ48" s="60">
        <v>10</v>
      </c>
      <c r="AR48" s="42"/>
      <c r="AS48" s="61" t="s">
        <v>13</v>
      </c>
      <c r="AT48" s="62">
        <v>808</v>
      </c>
      <c r="AU48" s="42"/>
      <c r="AV48" s="61" t="s">
        <v>13</v>
      </c>
      <c r="AW48" s="62">
        <v>827</v>
      </c>
      <c r="AX48" s="62">
        <v>50</v>
      </c>
      <c r="AY48" s="61" t="s">
        <v>13</v>
      </c>
      <c r="AZ48" s="66"/>
      <c r="BA48" s="66"/>
      <c r="BB48" s="66"/>
      <c r="BC48" s="66"/>
      <c r="BE48" s="60">
        <v>10</v>
      </c>
      <c r="BF48" s="42"/>
      <c r="BG48" s="61" t="s">
        <v>13</v>
      </c>
      <c r="BH48" s="62">
        <v>808</v>
      </c>
      <c r="BI48" s="42"/>
      <c r="BJ48" s="61" t="s">
        <v>13</v>
      </c>
      <c r="BK48" s="62">
        <v>827</v>
      </c>
      <c r="BL48" s="62">
        <v>50</v>
      </c>
      <c r="BM48" s="61" t="s">
        <v>13</v>
      </c>
      <c r="BN48" s="66"/>
      <c r="BO48" s="66"/>
      <c r="BP48" s="66"/>
      <c r="BQ48" s="66"/>
    </row>
    <row r="49" spans="1:69" x14ac:dyDescent="0.3">
      <c r="A49" s="60">
        <v>11</v>
      </c>
      <c r="B49" s="42"/>
      <c r="C49" s="61" t="s">
        <v>13</v>
      </c>
      <c r="D49" s="62">
        <v>829</v>
      </c>
      <c r="E49" s="42"/>
      <c r="F49" s="61" t="s">
        <v>13</v>
      </c>
      <c r="G49" s="62">
        <v>842</v>
      </c>
      <c r="H49" s="62">
        <v>50</v>
      </c>
      <c r="I49" s="61" t="s">
        <v>13</v>
      </c>
      <c r="J49" s="66"/>
      <c r="K49" s="66"/>
      <c r="L49" s="66"/>
      <c r="M49" s="66"/>
      <c r="O49" s="60">
        <v>11</v>
      </c>
      <c r="P49" s="42"/>
      <c r="Q49" s="61" t="s">
        <v>13</v>
      </c>
      <c r="R49" s="62">
        <v>829</v>
      </c>
      <c r="S49" s="42"/>
      <c r="T49" s="61" t="s">
        <v>13</v>
      </c>
      <c r="U49" s="62">
        <v>842</v>
      </c>
      <c r="V49" s="62">
        <v>50</v>
      </c>
      <c r="W49" s="61" t="s">
        <v>13</v>
      </c>
      <c r="X49" s="66"/>
      <c r="Y49" s="66"/>
      <c r="Z49" s="66"/>
      <c r="AA49" s="66"/>
      <c r="AC49" s="60">
        <v>11</v>
      </c>
      <c r="AD49" s="42"/>
      <c r="AE49" s="61" t="s">
        <v>13</v>
      </c>
      <c r="AF49" s="62">
        <v>829</v>
      </c>
      <c r="AG49" s="42"/>
      <c r="AH49" s="61" t="s">
        <v>13</v>
      </c>
      <c r="AI49" s="62">
        <v>842</v>
      </c>
      <c r="AJ49" s="62">
        <v>50</v>
      </c>
      <c r="AK49" s="61" t="s">
        <v>13</v>
      </c>
      <c r="AL49" s="66"/>
      <c r="AM49" s="66"/>
      <c r="AN49" s="66"/>
      <c r="AO49" s="66"/>
      <c r="AQ49" s="60">
        <v>11</v>
      </c>
      <c r="AR49" s="42"/>
      <c r="AS49" s="61" t="s">
        <v>13</v>
      </c>
      <c r="AT49" s="62">
        <v>829</v>
      </c>
      <c r="AU49" s="42"/>
      <c r="AV49" s="61" t="s">
        <v>13</v>
      </c>
      <c r="AW49" s="62">
        <v>842</v>
      </c>
      <c r="AX49" s="62">
        <v>50</v>
      </c>
      <c r="AY49" s="61" t="s">
        <v>13</v>
      </c>
      <c r="AZ49" s="66"/>
      <c r="BA49" s="66"/>
      <c r="BB49" s="66"/>
      <c r="BC49" s="66"/>
      <c r="BE49" s="60">
        <v>11</v>
      </c>
      <c r="BF49" s="42"/>
      <c r="BG49" s="61" t="s">
        <v>13</v>
      </c>
      <c r="BH49" s="62">
        <v>829</v>
      </c>
      <c r="BI49" s="42"/>
      <c r="BJ49" s="61" t="s">
        <v>13</v>
      </c>
      <c r="BK49" s="62">
        <v>842</v>
      </c>
      <c r="BL49" s="62">
        <v>50</v>
      </c>
      <c r="BM49" s="61" t="s">
        <v>13</v>
      </c>
      <c r="BN49" s="66"/>
      <c r="BO49" s="66"/>
      <c r="BP49" s="66"/>
      <c r="BQ49" s="66"/>
    </row>
    <row r="50" spans="1:69" x14ac:dyDescent="0.3">
      <c r="A50" s="120">
        <v>12</v>
      </c>
      <c r="B50" s="41"/>
      <c r="C50" s="222" t="s">
        <v>13</v>
      </c>
      <c r="D50" s="59">
        <v>843</v>
      </c>
      <c r="E50" s="41"/>
      <c r="F50" s="222" t="s">
        <v>13</v>
      </c>
      <c r="G50" s="59">
        <v>855</v>
      </c>
      <c r="H50" s="59">
        <v>50</v>
      </c>
      <c r="I50" s="222" t="s">
        <v>13</v>
      </c>
      <c r="J50" s="66"/>
      <c r="K50" s="66"/>
      <c r="L50" s="66"/>
      <c r="M50" s="66"/>
      <c r="O50" s="120">
        <v>12</v>
      </c>
      <c r="P50" s="41"/>
      <c r="Q50" s="222" t="s">
        <v>13</v>
      </c>
      <c r="R50" s="59">
        <v>843</v>
      </c>
      <c r="S50" s="41"/>
      <c r="T50" s="222" t="s">
        <v>13</v>
      </c>
      <c r="U50" s="59">
        <v>855</v>
      </c>
      <c r="V50" s="59">
        <v>50</v>
      </c>
      <c r="W50" s="222" t="s">
        <v>13</v>
      </c>
      <c r="X50" s="66"/>
      <c r="Y50" s="66"/>
      <c r="Z50" s="66"/>
      <c r="AA50" s="66"/>
      <c r="AC50" s="120">
        <v>12</v>
      </c>
      <c r="AD50" s="41"/>
      <c r="AE50" s="222" t="s">
        <v>13</v>
      </c>
      <c r="AF50" s="59">
        <v>843</v>
      </c>
      <c r="AG50" s="41"/>
      <c r="AH50" s="222" t="s">
        <v>13</v>
      </c>
      <c r="AI50" s="59">
        <v>855</v>
      </c>
      <c r="AJ50" s="59">
        <v>50</v>
      </c>
      <c r="AK50" s="222" t="s">
        <v>13</v>
      </c>
      <c r="AL50" s="66"/>
      <c r="AM50" s="66"/>
      <c r="AN50" s="66"/>
      <c r="AO50" s="66"/>
      <c r="AQ50" s="120">
        <v>12</v>
      </c>
      <c r="AR50" s="41"/>
      <c r="AS50" s="222" t="s">
        <v>13</v>
      </c>
      <c r="AT50" s="59">
        <v>843</v>
      </c>
      <c r="AU50" s="41"/>
      <c r="AV50" s="222" t="s">
        <v>13</v>
      </c>
      <c r="AW50" s="59">
        <v>855</v>
      </c>
      <c r="AX50" s="59">
        <v>50</v>
      </c>
      <c r="AY50" s="222" t="s">
        <v>13</v>
      </c>
      <c r="AZ50" s="66"/>
      <c r="BA50" s="66"/>
      <c r="BB50" s="66"/>
      <c r="BC50" s="66"/>
      <c r="BE50" s="120">
        <v>12</v>
      </c>
      <c r="BF50" s="41"/>
      <c r="BG50" s="222" t="s">
        <v>13</v>
      </c>
      <c r="BH50" s="59">
        <v>843</v>
      </c>
      <c r="BI50" s="41"/>
      <c r="BJ50" s="222" t="s">
        <v>13</v>
      </c>
      <c r="BK50" s="59">
        <v>855</v>
      </c>
      <c r="BL50" s="59">
        <v>50</v>
      </c>
      <c r="BM50" s="222" t="s">
        <v>13</v>
      </c>
      <c r="BN50" s="66"/>
      <c r="BO50" s="66"/>
      <c r="BP50" s="66"/>
      <c r="BQ50" s="66"/>
    </row>
    <row r="51" spans="1:69" ht="18" customHeight="1" x14ac:dyDescent="0.35">
      <c r="A51" s="304" t="s">
        <v>36</v>
      </c>
      <c r="B51" s="274"/>
      <c r="C51" s="66"/>
      <c r="D51" s="66"/>
      <c r="E51" s="66"/>
      <c r="F51" s="66"/>
      <c r="G51" s="66"/>
      <c r="H51" s="66"/>
      <c r="I51" s="66"/>
      <c r="J51" s="66"/>
      <c r="K51" s="66"/>
      <c r="L51" s="66"/>
      <c r="M51" s="66"/>
      <c r="O51" s="304" t="s">
        <v>36</v>
      </c>
      <c r="P51" s="274"/>
      <c r="Q51" s="66"/>
      <c r="R51" s="66"/>
      <c r="S51" s="66"/>
      <c r="T51" s="66"/>
      <c r="U51" s="66"/>
      <c r="V51" s="66"/>
      <c r="W51" s="66"/>
      <c r="X51" s="66"/>
      <c r="Y51" s="66"/>
      <c r="Z51" s="66"/>
      <c r="AA51" s="66"/>
      <c r="AC51" s="304" t="s">
        <v>36</v>
      </c>
      <c r="AD51" s="274"/>
      <c r="AE51" s="66"/>
      <c r="AF51" s="66"/>
      <c r="AG51" s="66"/>
      <c r="AH51" s="66"/>
      <c r="AI51" s="66"/>
      <c r="AJ51" s="66"/>
      <c r="AK51" s="66"/>
      <c r="AL51" s="66"/>
      <c r="AM51" s="66"/>
      <c r="AN51" s="66"/>
      <c r="AO51" s="66"/>
      <c r="AQ51" s="304" t="s">
        <v>36</v>
      </c>
      <c r="AR51" s="274"/>
      <c r="AS51" s="66"/>
      <c r="AT51" s="66"/>
      <c r="AU51" s="66"/>
      <c r="AV51" s="66"/>
      <c r="AW51" s="66"/>
      <c r="AX51" s="66"/>
      <c r="AY51" s="66"/>
      <c r="AZ51" s="66"/>
      <c r="BA51" s="66"/>
      <c r="BB51" s="66"/>
      <c r="BC51" s="66"/>
      <c r="BE51" s="304" t="s">
        <v>36</v>
      </c>
      <c r="BF51" s="274"/>
      <c r="BG51" s="66"/>
      <c r="BH51" s="66"/>
      <c r="BI51" s="66"/>
      <c r="BJ51" s="66"/>
      <c r="BK51" s="66"/>
      <c r="BL51" s="66"/>
      <c r="BM51" s="66"/>
      <c r="BN51" s="66"/>
      <c r="BO51" s="66"/>
      <c r="BP51" s="66"/>
      <c r="BQ51" s="66"/>
    </row>
    <row r="52" spans="1:69" x14ac:dyDescent="0.3">
      <c r="A52" s="273" t="s">
        <v>15</v>
      </c>
      <c r="B52" s="273"/>
      <c r="C52" s="273"/>
      <c r="D52" s="273"/>
      <c r="E52" s="41"/>
      <c r="F52" s="273" t="s">
        <v>16</v>
      </c>
      <c r="G52" s="273"/>
      <c r="H52" s="273"/>
      <c r="I52" s="41"/>
      <c r="J52" s="66"/>
      <c r="K52" s="66"/>
      <c r="L52" s="66"/>
      <c r="M52" s="66"/>
      <c r="O52" s="273" t="s">
        <v>15</v>
      </c>
      <c r="P52" s="273"/>
      <c r="Q52" s="273"/>
      <c r="R52" s="273"/>
      <c r="S52" s="41"/>
      <c r="T52" s="273" t="s">
        <v>16</v>
      </c>
      <c r="U52" s="273"/>
      <c r="V52" s="273"/>
      <c r="W52" s="41"/>
      <c r="X52" s="66"/>
      <c r="Y52" s="66"/>
      <c r="Z52" s="66"/>
      <c r="AA52" s="66"/>
      <c r="AC52" s="273" t="s">
        <v>15</v>
      </c>
      <c r="AD52" s="273"/>
      <c r="AE52" s="273"/>
      <c r="AF52" s="273"/>
      <c r="AG52" s="41"/>
      <c r="AH52" s="273" t="s">
        <v>16</v>
      </c>
      <c r="AI52" s="273"/>
      <c r="AJ52" s="273"/>
      <c r="AK52" s="41"/>
      <c r="AL52" s="66"/>
      <c r="AM52" s="66"/>
      <c r="AN52" s="66"/>
      <c r="AO52" s="66"/>
      <c r="AQ52" s="273" t="s">
        <v>15</v>
      </c>
      <c r="AR52" s="273"/>
      <c r="AS52" s="273"/>
      <c r="AT52" s="273"/>
      <c r="AU52" s="41"/>
      <c r="AV52" s="273" t="s">
        <v>16</v>
      </c>
      <c r="AW52" s="273"/>
      <c r="AX52" s="273"/>
      <c r="AY52" s="41"/>
      <c r="AZ52" s="66"/>
      <c r="BA52" s="66"/>
      <c r="BB52" s="66"/>
      <c r="BC52" s="66"/>
      <c r="BE52" s="273" t="s">
        <v>15</v>
      </c>
      <c r="BF52" s="273"/>
      <c r="BG52" s="273"/>
      <c r="BH52" s="273"/>
      <c r="BI52" s="41"/>
      <c r="BJ52" s="273" t="s">
        <v>16</v>
      </c>
      <c r="BK52" s="273"/>
      <c r="BL52" s="273"/>
      <c r="BM52" s="41"/>
      <c r="BN52" s="66"/>
      <c r="BO52" s="66"/>
      <c r="BP52" s="66"/>
      <c r="BQ52" s="66"/>
    </row>
    <row r="53" spans="1:69" x14ac:dyDescent="0.3">
      <c r="A53" s="276" t="s">
        <v>3</v>
      </c>
      <c r="B53" s="276"/>
      <c r="C53" s="276"/>
      <c r="D53" s="276"/>
      <c r="E53" s="41"/>
      <c r="F53" s="276" t="s">
        <v>3</v>
      </c>
      <c r="G53" s="276"/>
      <c r="H53" s="276"/>
      <c r="I53" s="41"/>
      <c r="J53" s="66"/>
      <c r="K53" s="66"/>
      <c r="L53" s="66"/>
      <c r="M53" s="66"/>
      <c r="O53" s="276" t="s">
        <v>3</v>
      </c>
      <c r="P53" s="276"/>
      <c r="Q53" s="276"/>
      <c r="R53" s="276"/>
      <c r="S53" s="41"/>
      <c r="T53" s="276" t="s">
        <v>3</v>
      </c>
      <c r="U53" s="276"/>
      <c r="V53" s="276"/>
      <c r="W53" s="41"/>
      <c r="X53" s="66"/>
      <c r="Y53" s="66"/>
      <c r="Z53" s="66"/>
      <c r="AA53" s="66"/>
      <c r="AC53" s="276" t="s">
        <v>3</v>
      </c>
      <c r="AD53" s="276"/>
      <c r="AE53" s="276"/>
      <c r="AF53" s="276"/>
      <c r="AG53" s="41"/>
      <c r="AH53" s="276" t="s">
        <v>3</v>
      </c>
      <c r="AI53" s="276"/>
      <c r="AJ53" s="276"/>
      <c r="AK53" s="41"/>
      <c r="AL53" s="66"/>
      <c r="AM53" s="66"/>
      <c r="AN53" s="66"/>
      <c r="AO53" s="66"/>
      <c r="AQ53" s="276" t="s">
        <v>3</v>
      </c>
      <c r="AR53" s="276"/>
      <c r="AS53" s="276"/>
      <c r="AT53" s="276"/>
      <c r="AU53" s="41"/>
      <c r="AV53" s="276" t="s">
        <v>3</v>
      </c>
      <c r="AW53" s="276"/>
      <c r="AX53" s="276"/>
      <c r="AY53" s="41"/>
      <c r="AZ53" s="66"/>
      <c r="BA53" s="66"/>
      <c r="BB53" s="66"/>
      <c r="BC53" s="66"/>
      <c r="BE53" s="276" t="s">
        <v>3</v>
      </c>
      <c r="BF53" s="276"/>
      <c r="BG53" s="276"/>
      <c r="BH53" s="276"/>
      <c r="BI53" s="41"/>
      <c r="BJ53" s="276" t="s">
        <v>3</v>
      </c>
      <c r="BK53" s="276"/>
      <c r="BL53" s="276"/>
      <c r="BM53" s="41"/>
      <c r="BN53" s="66"/>
      <c r="BO53" s="66"/>
      <c r="BP53" s="66"/>
      <c r="BQ53" s="66"/>
    </row>
    <row r="54" spans="1:69" x14ac:dyDescent="0.3">
      <c r="A54" s="455" t="s">
        <v>14</v>
      </c>
      <c r="B54" s="500"/>
      <c r="C54" s="500"/>
      <c r="D54" s="501"/>
      <c r="E54" s="220" t="e">
        <f>SUM(E53/E52)</f>
        <v>#DIV/0!</v>
      </c>
      <c r="F54" s="503" t="s">
        <v>14</v>
      </c>
      <c r="G54" s="503"/>
      <c r="H54" s="503"/>
      <c r="I54" s="220" t="e">
        <f>SUM(I53/I52)</f>
        <v>#DIV/0!</v>
      </c>
      <c r="J54" s="68"/>
      <c r="K54" s="68"/>
      <c r="L54" s="68"/>
      <c r="M54" s="68"/>
      <c r="O54" s="455" t="s">
        <v>14</v>
      </c>
      <c r="P54" s="500"/>
      <c r="Q54" s="500"/>
      <c r="R54" s="501"/>
      <c r="S54" s="220" t="e">
        <f>SUM(S53/S52)</f>
        <v>#DIV/0!</v>
      </c>
      <c r="T54" s="503" t="s">
        <v>14</v>
      </c>
      <c r="U54" s="503"/>
      <c r="V54" s="503"/>
      <c r="W54" s="220" t="e">
        <f>SUM(W53/W52)</f>
        <v>#DIV/0!</v>
      </c>
      <c r="X54" s="68"/>
      <c r="Y54" s="68"/>
      <c r="Z54" s="68"/>
      <c r="AA54" s="68"/>
      <c r="AC54" s="455" t="s">
        <v>14</v>
      </c>
      <c r="AD54" s="500"/>
      <c r="AE54" s="500"/>
      <c r="AF54" s="501"/>
      <c r="AG54" s="220" t="e">
        <f>SUM(AG53/AG52)</f>
        <v>#DIV/0!</v>
      </c>
      <c r="AH54" s="503" t="s">
        <v>14</v>
      </c>
      <c r="AI54" s="503"/>
      <c r="AJ54" s="503"/>
      <c r="AK54" s="220" t="e">
        <f>SUM(AK53/AK52)</f>
        <v>#DIV/0!</v>
      </c>
      <c r="AL54" s="68"/>
      <c r="AM54" s="68"/>
      <c r="AN54" s="68"/>
      <c r="AO54" s="68"/>
      <c r="AQ54" s="455" t="s">
        <v>14</v>
      </c>
      <c r="AR54" s="500"/>
      <c r="AS54" s="500"/>
      <c r="AT54" s="501"/>
      <c r="AU54" s="220" t="e">
        <f>SUM(AU53/AU52)</f>
        <v>#DIV/0!</v>
      </c>
      <c r="AV54" s="503" t="s">
        <v>14</v>
      </c>
      <c r="AW54" s="503"/>
      <c r="AX54" s="503"/>
      <c r="AY54" s="220" t="e">
        <f>SUM(AY53/AY52)</f>
        <v>#DIV/0!</v>
      </c>
      <c r="AZ54" s="68"/>
      <c r="BA54" s="68"/>
      <c r="BB54" s="68"/>
      <c r="BC54" s="68"/>
      <c r="BE54" s="455" t="s">
        <v>14</v>
      </c>
      <c r="BF54" s="500"/>
      <c r="BG54" s="500"/>
      <c r="BH54" s="501"/>
      <c r="BI54" s="220" t="e">
        <f>SUM(BI53/BI52)</f>
        <v>#DIV/0!</v>
      </c>
      <c r="BJ54" s="503" t="s">
        <v>14</v>
      </c>
      <c r="BK54" s="503"/>
      <c r="BL54" s="503"/>
      <c r="BM54" s="220" t="e">
        <f>SUM(BM53/BM52)</f>
        <v>#DIV/0!</v>
      </c>
      <c r="BN54" s="68"/>
      <c r="BO54" s="68"/>
      <c r="BP54" s="68"/>
      <c r="BQ54" s="68"/>
    </row>
    <row r="55" spans="1:69" x14ac:dyDescent="0.3">
      <c r="A55" s="214"/>
      <c r="B55" s="288" t="s">
        <v>223</v>
      </c>
      <c r="C55" s="289"/>
      <c r="D55" s="289"/>
      <c r="E55" s="289"/>
      <c r="F55" s="289"/>
      <c r="G55" s="289"/>
      <c r="H55" s="289"/>
      <c r="I55" s="289"/>
      <c r="J55" s="289"/>
      <c r="K55" s="289"/>
      <c r="L55" s="289"/>
      <c r="M55" s="290"/>
      <c r="O55" s="214"/>
      <c r="P55" s="288" t="s">
        <v>223</v>
      </c>
      <c r="Q55" s="289"/>
      <c r="R55" s="289"/>
      <c r="S55" s="289"/>
      <c r="T55" s="289"/>
      <c r="U55" s="289"/>
      <c r="V55" s="289"/>
      <c r="W55" s="289"/>
      <c r="X55" s="289"/>
      <c r="Y55" s="289"/>
      <c r="Z55" s="289"/>
      <c r="AA55" s="290"/>
      <c r="AC55" s="214"/>
      <c r="AD55" s="288" t="s">
        <v>223</v>
      </c>
      <c r="AE55" s="289"/>
      <c r="AF55" s="289"/>
      <c r="AG55" s="289"/>
      <c r="AH55" s="289"/>
      <c r="AI55" s="289"/>
      <c r="AJ55" s="289"/>
      <c r="AK55" s="289"/>
      <c r="AL55" s="289"/>
      <c r="AM55" s="289"/>
      <c r="AN55" s="289"/>
      <c r="AO55" s="290"/>
      <c r="AQ55" s="214"/>
      <c r="AR55" s="288" t="s">
        <v>223</v>
      </c>
      <c r="AS55" s="289"/>
      <c r="AT55" s="289"/>
      <c r="AU55" s="289"/>
      <c r="AV55" s="289"/>
      <c r="AW55" s="289"/>
      <c r="AX55" s="289"/>
      <c r="AY55" s="289"/>
      <c r="AZ55" s="289"/>
      <c r="BA55" s="289"/>
      <c r="BB55" s="289"/>
      <c r="BC55" s="290"/>
      <c r="BE55" s="214"/>
      <c r="BF55" s="288" t="s">
        <v>223</v>
      </c>
      <c r="BG55" s="289"/>
      <c r="BH55" s="289"/>
      <c r="BI55" s="289"/>
      <c r="BJ55" s="289"/>
      <c r="BK55" s="289"/>
      <c r="BL55" s="289"/>
      <c r="BM55" s="289"/>
      <c r="BN55" s="289"/>
      <c r="BO55" s="289"/>
      <c r="BP55" s="289"/>
      <c r="BQ55" s="290"/>
    </row>
    <row r="56" spans="1:69" x14ac:dyDescent="0.3">
      <c r="A56" s="215"/>
      <c r="B56" s="288" t="s">
        <v>44</v>
      </c>
      <c r="C56" s="289"/>
      <c r="D56" s="289"/>
      <c r="E56" s="289"/>
      <c r="F56" s="289"/>
      <c r="G56" s="289"/>
      <c r="H56" s="289"/>
      <c r="I56" s="289"/>
      <c r="J56" s="289"/>
      <c r="K56" s="289"/>
      <c r="L56" s="502"/>
      <c r="M56" s="502"/>
      <c r="O56" s="215"/>
      <c r="P56" s="288" t="s">
        <v>44</v>
      </c>
      <c r="Q56" s="289"/>
      <c r="R56" s="289"/>
      <c r="S56" s="289"/>
      <c r="T56" s="289"/>
      <c r="U56" s="289"/>
      <c r="V56" s="289"/>
      <c r="W56" s="289"/>
      <c r="X56" s="289"/>
      <c r="Y56" s="289"/>
      <c r="Z56" s="502"/>
      <c r="AA56" s="502"/>
      <c r="AC56" s="215"/>
      <c r="AD56" s="288" t="s">
        <v>44</v>
      </c>
      <c r="AE56" s="289"/>
      <c r="AF56" s="289"/>
      <c r="AG56" s="289"/>
      <c r="AH56" s="289"/>
      <c r="AI56" s="289"/>
      <c r="AJ56" s="289"/>
      <c r="AK56" s="289"/>
      <c r="AL56" s="289"/>
      <c r="AM56" s="289"/>
      <c r="AN56" s="502"/>
      <c r="AO56" s="502"/>
      <c r="AQ56" s="215"/>
      <c r="AR56" s="288" t="s">
        <v>44</v>
      </c>
      <c r="AS56" s="289"/>
      <c r="AT56" s="289"/>
      <c r="AU56" s="289"/>
      <c r="AV56" s="289"/>
      <c r="AW56" s="289"/>
      <c r="AX56" s="289"/>
      <c r="AY56" s="289"/>
      <c r="AZ56" s="289"/>
      <c r="BA56" s="289"/>
      <c r="BB56" s="502"/>
      <c r="BC56" s="502"/>
      <c r="BE56" s="215"/>
      <c r="BF56" s="288" t="s">
        <v>44</v>
      </c>
      <c r="BG56" s="289"/>
      <c r="BH56" s="289"/>
      <c r="BI56" s="289"/>
      <c r="BJ56" s="289"/>
      <c r="BK56" s="289"/>
      <c r="BL56" s="289"/>
      <c r="BM56" s="289"/>
      <c r="BN56" s="289"/>
      <c r="BO56" s="289"/>
      <c r="BP56" s="502"/>
      <c r="BQ56" s="502"/>
    </row>
    <row r="57" spans="1:69" ht="15" customHeight="1" x14ac:dyDescent="0.3">
      <c r="A57" s="216"/>
      <c r="B57" s="291" t="s">
        <v>46</v>
      </c>
      <c r="C57" s="292"/>
      <c r="D57" s="292"/>
      <c r="E57" s="292"/>
      <c r="F57" s="293"/>
      <c r="G57" s="504" t="s">
        <v>47</v>
      </c>
      <c r="H57" s="504"/>
      <c r="I57" s="504"/>
      <c r="J57" s="504"/>
      <c r="K57" s="504"/>
      <c r="L57" s="365" t="s">
        <v>224</v>
      </c>
      <c r="M57" s="410"/>
      <c r="O57" s="216"/>
      <c r="P57" s="291" t="s">
        <v>46</v>
      </c>
      <c r="Q57" s="292"/>
      <c r="R57" s="292"/>
      <c r="S57" s="292"/>
      <c r="T57" s="293"/>
      <c r="U57" s="504" t="s">
        <v>47</v>
      </c>
      <c r="V57" s="504"/>
      <c r="W57" s="504"/>
      <c r="X57" s="504"/>
      <c r="Y57" s="504"/>
      <c r="Z57" s="365" t="s">
        <v>224</v>
      </c>
      <c r="AA57" s="410"/>
      <c r="AC57" s="216"/>
      <c r="AD57" s="291" t="s">
        <v>46</v>
      </c>
      <c r="AE57" s="292"/>
      <c r="AF57" s="292"/>
      <c r="AG57" s="292"/>
      <c r="AH57" s="293"/>
      <c r="AI57" s="504" t="s">
        <v>47</v>
      </c>
      <c r="AJ57" s="504"/>
      <c r="AK57" s="504"/>
      <c r="AL57" s="504"/>
      <c r="AM57" s="504"/>
      <c r="AN57" s="365" t="s">
        <v>224</v>
      </c>
      <c r="AO57" s="410"/>
      <c r="AQ57" s="216"/>
      <c r="AR57" s="291" t="s">
        <v>46</v>
      </c>
      <c r="AS57" s="292"/>
      <c r="AT57" s="292"/>
      <c r="AU57" s="292"/>
      <c r="AV57" s="293"/>
      <c r="AW57" s="504" t="s">
        <v>47</v>
      </c>
      <c r="AX57" s="504"/>
      <c r="AY57" s="504"/>
      <c r="AZ57" s="504"/>
      <c r="BA57" s="504"/>
      <c r="BB57" s="365" t="s">
        <v>224</v>
      </c>
      <c r="BC57" s="410"/>
      <c r="BE57" s="216"/>
      <c r="BF57" s="291" t="s">
        <v>46</v>
      </c>
      <c r="BG57" s="292"/>
      <c r="BH57" s="292"/>
      <c r="BI57" s="292"/>
      <c r="BJ57" s="293"/>
      <c r="BK57" s="504" t="s">
        <v>47</v>
      </c>
      <c r="BL57" s="504"/>
      <c r="BM57" s="504"/>
      <c r="BN57" s="504"/>
      <c r="BO57" s="504"/>
      <c r="BP57" s="365" t="s">
        <v>224</v>
      </c>
      <c r="BQ57" s="410"/>
    </row>
    <row r="58" spans="1:69" ht="43.2" x14ac:dyDescent="0.3">
      <c r="A58" s="56" t="s">
        <v>0</v>
      </c>
      <c r="B58" s="75" t="s">
        <v>225</v>
      </c>
      <c r="C58" s="75" t="s">
        <v>226</v>
      </c>
      <c r="D58" s="75" t="s">
        <v>50</v>
      </c>
      <c r="E58" s="75" t="s">
        <v>227</v>
      </c>
      <c r="F58" s="75" t="s">
        <v>227</v>
      </c>
      <c r="G58" s="75" t="s">
        <v>4</v>
      </c>
      <c r="H58" s="75" t="s">
        <v>228</v>
      </c>
      <c r="I58" s="75" t="s">
        <v>50</v>
      </c>
      <c r="J58" s="75" t="s">
        <v>227</v>
      </c>
      <c r="K58" s="75" t="s">
        <v>227</v>
      </c>
      <c r="L58" s="75" t="s">
        <v>229</v>
      </c>
      <c r="M58" s="75" t="s">
        <v>230</v>
      </c>
      <c r="O58" s="56" t="s">
        <v>0</v>
      </c>
      <c r="P58" s="75" t="s">
        <v>225</v>
      </c>
      <c r="Q58" s="75" t="s">
        <v>226</v>
      </c>
      <c r="R58" s="75" t="s">
        <v>50</v>
      </c>
      <c r="S58" s="75" t="s">
        <v>227</v>
      </c>
      <c r="T58" s="75" t="s">
        <v>227</v>
      </c>
      <c r="U58" s="75" t="s">
        <v>4</v>
      </c>
      <c r="V58" s="75" t="s">
        <v>228</v>
      </c>
      <c r="W58" s="75" t="s">
        <v>50</v>
      </c>
      <c r="X58" s="75" t="s">
        <v>227</v>
      </c>
      <c r="Y58" s="75" t="s">
        <v>227</v>
      </c>
      <c r="Z58" s="75" t="s">
        <v>229</v>
      </c>
      <c r="AA58" s="75" t="s">
        <v>230</v>
      </c>
      <c r="AC58" s="56" t="s">
        <v>0</v>
      </c>
      <c r="AD58" s="75" t="s">
        <v>225</v>
      </c>
      <c r="AE58" s="75" t="s">
        <v>226</v>
      </c>
      <c r="AF58" s="75" t="s">
        <v>50</v>
      </c>
      <c r="AG58" s="75" t="s">
        <v>227</v>
      </c>
      <c r="AH58" s="75" t="s">
        <v>227</v>
      </c>
      <c r="AI58" s="75" t="s">
        <v>4</v>
      </c>
      <c r="AJ58" s="75" t="s">
        <v>228</v>
      </c>
      <c r="AK58" s="75" t="s">
        <v>50</v>
      </c>
      <c r="AL58" s="75" t="s">
        <v>227</v>
      </c>
      <c r="AM58" s="75" t="s">
        <v>227</v>
      </c>
      <c r="AN58" s="75" t="s">
        <v>229</v>
      </c>
      <c r="AO58" s="75" t="s">
        <v>230</v>
      </c>
      <c r="AQ58" s="56" t="s">
        <v>0</v>
      </c>
      <c r="AR58" s="75" t="s">
        <v>225</v>
      </c>
      <c r="AS58" s="75" t="s">
        <v>226</v>
      </c>
      <c r="AT58" s="75" t="s">
        <v>50</v>
      </c>
      <c r="AU58" s="75" t="s">
        <v>227</v>
      </c>
      <c r="AV58" s="75" t="s">
        <v>227</v>
      </c>
      <c r="AW58" s="75" t="s">
        <v>4</v>
      </c>
      <c r="AX58" s="75" t="s">
        <v>228</v>
      </c>
      <c r="AY58" s="75" t="s">
        <v>50</v>
      </c>
      <c r="AZ58" s="75" t="s">
        <v>227</v>
      </c>
      <c r="BA58" s="75" t="s">
        <v>227</v>
      </c>
      <c r="BB58" s="75" t="s">
        <v>229</v>
      </c>
      <c r="BC58" s="75" t="s">
        <v>230</v>
      </c>
      <c r="BE58" s="56" t="s">
        <v>0</v>
      </c>
      <c r="BF58" s="75" t="s">
        <v>225</v>
      </c>
      <c r="BG58" s="75" t="s">
        <v>226</v>
      </c>
      <c r="BH58" s="75" t="s">
        <v>50</v>
      </c>
      <c r="BI58" s="75" t="s">
        <v>227</v>
      </c>
      <c r="BJ58" s="75" t="s">
        <v>227</v>
      </c>
      <c r="BK58" s="75" t="s">
        <v>4</v>
      </c>
      <c r="BL58" s="75" t="s">
        <v>228</v>
      </c>
      <c r="BM58" s="75" t="s">
        <v>50</v>
      </c>
      <c r="BN58" s="75" t="s">
        <v>227</v>
      </c>
      <c r="BO58" s="75" t="s">
        <v>227</v>
      </c>
      <c r="BP58" s="75" t="s">
        <v>229</v>
      </c>
      <c r="BQ58" s="75" t="s">
        <v>230</v>
      </c>
    </row>
    <row r="59" spans="1:69" x14ac:dyDescent="0.3">
      <c r="A59" s="56">
        <v>0</v>
      </c>
      <c r="B59" s="41"/>
      <c r="C59" s="221" t="s">
        <v>13</v>
      </c>
      <c r="D59" s="59">
        <f>VLOOKUP($A59,'[1]SEL_US_NormsFinal PR 50 only'!$B$1:$F$62,5,FALSE)</f>
        <v>521</v>
      </c>
      <c r="E59" s="58" t="s">
        <v>13</v>
      </c>
      <c r="F59" s="212"/>
      <c r="G59" s="41"/>
      <c r="H59" s="58" t="s">
        <v>13</v>
      </c>
      <c r="I59" s="59">
        <f>VLOOKUP($A59+0.8,'[1]SEL_US_NormsFinal PR 50 only'!$B$1:$F$62,5,FALSE)</f>
        <v>671</v>
      </c>
      <c r="J59" s="58" t="s">
        <v>13</v>
      </c>
      <c r="K59" s="212"/>
      <c r="L59" s="59">
        <v>50</v>
      </c>
      <c r="M59" s="58" t="s">
        <v>13</v>
      </c>
      <c r="O59" s="56">
        <v>0</v>
      </c>
      <c r="P59" s="41"/>
      <c r="Q59" s="221" t="s">
        <v>13</v>
      </c>
      <c r="R59" s="59">
        <f>VLOOKUP($A59,'[1]SEL_US_NormsFinal PR 50 only'!$B$1:$F$62,5,FALSE)</f>
        <v>521</v>
      </c>
      <c r="S59" s="58" t="s">
        <v>13</v>
      </c>
      <c r="T59" s="212"/>
      <c r="U59" s="41"/>
      <c r="V59" s="58" t="s">
        <v>13</v>
      </c>
      <c r="W59" s="59">
        <f>VLOOKUP($A59+0.8,'[1]SEL_US_NormsFinal PR 50 only'!$B$1:$F$62,5,FALSE)</f>
        <v>671</v>
      </c>
      <c r="X59" s="58" t="s">
        <v>13</v>
      </c>
      <c r="Y59" s="212"/>
      <c r="Z59" s="59">
        <v>50</v>
      </c>
      <c r="AA59" s="58" t="s">
        <v>13</v>
      </c>
      <c r="AC59" s="56">
        <v>0</v>
      </c>
      <c r="AD59" s="41"/>
      <c r="AE59" s="221" t="s">
        <v>13</v>
      </c>
      <c r="AF59" s="59">
        <f>VLOOKUP($A59,'[1]SEL_US_NormsFinal PR 50 only'!$B$1:$F$62,5,FALSE)</f>
        <v>521</v>
      </c>
      <c r="AG59" s="58" t="s">
        <v>13</v>
      </c>
      <c r="AH59" s="212"/>
      <c r="AI59" s="41"/>
      <c r="AJ59" s="58" t="s">
        <v>13</v>
      </c>
      <c r="AK59" s="59">
        <f>VLOOKUP($A59+0.8,'[1]SEL_US_NormsFinal PR 50 only'!$B$1:$F$62,5,FALSE)</f>
        <v>671</v>
      </c>
      <c r="AL59" s="58" t="s">
        <v>13</v>
      </c>
      <c r="AM59" s="212"/>
      <c r="AN59" s="59">
        <v>50</v>
      </c>
      <c r="AO59" s="58" t="s">
        <v>13</v>
      </c>
      <c r="AQ59" s="56">
        <v>0</v>
      </c>
      <c r="AR59" s="41"/>
      <c r="AS59" s="221" t="s">
        <v>13</v>
      </c>
      <c r="AT59" s="59">
        <f>VLOOKUP($A59,'[1]SEL_US_NormsFinal PR 50 only'!$B$1:$F$62,5,FALSE)</f>
        <v>521</v>
      </c>
      <c r="AU59" s="58" t="s">
        <v>13</v>
      </c>
      <c r="AV59" s="212"/>
      <c r="AW59" s="41"/>
      <c r="AX59" s="58" t="s">
        <v>13</v>
      </c>
      <c r="AY59" s="59">
        <f>VLOOKUP($A59+0.8,'[1]SEL_US_NormsFinal PR 50 only'!$B$1:$F$62,5,FALSE)</f>
        <v>671</v>
      </c>
      <c r="AZ59" s="58" t="s">
        <v>13</v>
      </c>
      <c r="BA59" s="212"/>
      <c r="BB59" s="59">
        <v>50</v>
      </c>
      <c r="BC59" s="58" t="s">
        <v>13</v>
      </c>
      <c r="BE59" s="56">
        <v>0</v>
      </c>
      <c r="BF59" s="41"/>
      <c r="BG59" s="221" t="s">
        <v>13</v>
      </c>
      <c r="BH59" s="59">
        <f>VLOOKUP($A59,'[1]SEL_US_NormsFinal PR 50 only'!$B$1:$F$62,5,FALSE)</f>
        <v>521</v>
      </c>
      <c r="BI59" s="58" t="s">
        <v>13</v>
      </c>
      <c r="BJ59" s="212"/>
      <c r="BK59" s="41"/>
      <c r="BL59" s="58" t="s">
        <v>13</v>
      </c>
      <c r="BM59" s="59">
        <f>VLOOKUP($A59+0.8,'[1]SEL_US_NormsFinal PR 50 only'!$B$1:$F$62,5,FALSE)</f>
        <v>671</v>
      </c>
      <c r="BN59" s="58" t="s">
        <v>13</v>
      </c>
      <c r="BO59" s="212"/>
      <c r="BP59" s="59">
        <v>50</v>
      </c>
      <c r="BQ59" s="58" t="s">
        <v>13</v>
      </c>
    </row>
    <row r="60" spans="1:69" x14ac:dyDescent="0.3">
      <c r="A60" s="56">
        <v>1</v>
      </c>
      <c r="B60" s="41"/>
      <c r="C60" s="58" t="s">
        <v>13</v>
      </c>
      <c r="D60" s="59">
        <f>VLOOKUP($A60,'[1]SEL_US_NormsFinal PR 50 only'!$B$1:$F$62,5,FALSE)</f>
        <v>640</v>
      </c>
      <c r="E60" s="58" t="s">
        <v>13</v>
      </c>
      <c r="F60" s="59">
        <v>18</v>
      </c>
      <c r="G60" s="41"/>
      <c r="H60" s="58" t="s">
        <v>13</v>
      </c>
      <c r="I60" s="59">
        <f>VLOOKUP($A60+0.8,'[1]SEL_US_NormsFinal PR 50 only'!$B$1:$F$62,5,FALSE)</f>
        <v>768</v>
      </c>
      <c r="J60" s="58" t="s">
        <v>13</v>
      </c>
      <c r="K60" s="59">
        <v>45</v>
      </c>
      <c r="L60" s="59">
        <v>50</v>
      </c>
      <c r="M60" s="58" t="s">
        <v>13</v>
      </c>
      <c r="O60" s="56">
        <v>1</v>
      </c>
      <c r="P60" s="41"/>
      <c r="Q60" s="58" t="s">
        <v>13</v>
      </c>
      <c r="R60" s="59">
        <f>VLOOKUP($A60,'[1]SEL_US_NormsFinal PR 50 only'!$B$1:$F$62,5,FALSE)</f>
        <v>640</v>
      </c>
      <c r="S60" s="58" t="s">
        <v>13</v>
      </c>
      <c r="T60" s="59">
        <v>18</v>
      </c>
      <c r="U60" s="41"/>
      <c r="V60" s="58" t="s">
        <v>13</v>
      </c>
      <c r="W60" s="59">
        <f>VLOOKUP($A60+0.8,'[1]SEL_US_NormsFinal PR 50 only'!$B$1:$F$62,5,FALSE)</f>
        <v>768</v>
      </c>
      <c r="X60" s="58" t="s">
        <v>13</v>
      </c>
      <c r="Y60" s="59">
        <v>45</v>
      </c>
      <c r="Z60" s="59">
        <v>50</v>
      </c>
      <c r="AA60" s="58" t="s">
        <v>13</v>
      </c>
      <c r="AC60" s="56">
        <v>1</v>
      </c>
      <c r="AD60" s="41"/>
      <c r="AE60" s="58" t="s">
        <v>13</v>
      </c>
      <c r="AF60" s="59">
        <f>VLOOKUP($A60,'[1]SEL_US_NormsFinal PR 50 only'!$B$1:$F$62,5,FALSE)</f>
        <v>640</v>
      </c>
      <c r="AG60" s="58" t="s">
        <v>13</v>
      </c>
      <c r="AH60" s="59">
        <v>18</v>
      </c>
      <c r="AI60" s="41"/>
      <c r="AJ60" s="58" t="s">
        <v>13</v>
      </c>
      <c r="AK60" s="59">
        <f>VLOOKUP($A60+0.8,'[1]SEL_US_NormsFinal PR 50 only'!$B$1:$F$62,5,FALSE)</f>
        <v>768</v>
      </c>
      <c r="AL60" s="58" t="s">
        <v>13</v>
      </c>
      <c r="AM60" s="59">
        <v>45</v>
      </c>
      <c r="AN60" s="59">
        <v>50</v>
      </c>
      <c r="AO60" s="58" t="s">
        <v>13</v>
      </c>
      <c r="AQ60" s="56">
        <v>1</v>
      </c>
      <c r="AR60" s="41"/>
      <c r="AS60" s="58" t="s">
        <v>13</v>
      </c>
      <c r="AT60" s="59">
        <f>VLOOKUP($A60,'[1]SEL_US_NormsFinal PR 50 only'!$B$1:$F$62,5,FALSE)</f>
        <v>640</v>
      </c>
      <c r="AU60" s="58" t="s">
        <v>13</v>
      </c>
      <c r="AV60" s="59">
        <v>18</v>
      </c>
      <c r="AW60" s="41"/>
      <c r="AX60" s="58" t="s">
        <v>13</v>
      </c>
      <c r="AY60" s="59">
        <f>VLOOKUP($A60+0.8,'[1]SEL_US_NormsFinal PR 50 only'!$B$1:$F$62,5,FALSE)</f>
        <v>768</v>
      </c>
      <c r="AZ60" s="58" t="s">
        <v>13</v>
      </c>
      <c r="BA60" s="59">
        <v>45</v>
      </c>
      <c r="BB60" s="59">
        <v>50</v>
      </c>
      <c r="BC60" s="58" t="s">
        <v>13</v>
      </c>
      <c r="BE60" s="56">
        <v>1</v>
      </c>
      <c r="BF60" s="41"/>
      <c r="BG60" s="58" t="s">
        <v>13</v>
      </c>
      <c r="BH60" s="59">
        <f>VLOOKUP($A60,'[1]SEL_US_NormsFinal PR 50 only'!$B$1:$F$62,5,FALSE)</f>
        <v>640</v>
      </c>
      <c r="BI60" s="58" t="s">
        <v>13</v>
      </c>
      <c r="BJ60" s="59">
        <v>18</v>
      </c>
      <c r="BK60" s="41"/>
      <c r="BL60" s="58" t="s">
        <v>13</v>
      </c>
      <c r="BM60" s="59">
        <f>VLOOKUP($A60+0.8,'[1]SEL_US_NormsFinal PR 50 only'!$B$1:$F$62,5,FALSE)</f>
        <v>768</v>
      </c>
      <c r="BN60" s="58" t="s">
        <v>13</v>
      </c>
      <c r="BO60" s="59">
        <v>45</v>
      </c>
      <c r="BP60" s="59">
        <v>50</v>
      </c>
      <c r="BQ60" s="58" t="s">
        <v>13</v>
      </c>
    </row>
    <row r="61" spans="1:69" x14ac:dyDescent="0.3">
      <c r="A61" s="56">
        <v>2</v>
      </c>
      <c r="B61" s="41"/>
      <c r="C61" s="58" t="s">
        <v>13</v>
      </c>
      <c r="D61" s="59">
        <f>VLOOKUP($A61,'[1]SEL_US_NormsFinal PR 50 only'!$B$1:$F$62,5,FALSE)</f>
        <v>805</v>
      </c>
      <c r="E61" s="58" t="s">
        <v>13</v>
      </c>
      <c r="F61" s="59">
        <v>61</v>
      </c>
      <c r="G61" s="41"/>
      <c r="H61" s="58" t="s">
        <v>13</v>
      </c>
      <c r="I61" s="59">
        <v>848</v>
      </c>
      <c r="J61" s="58" t="s">
        <v>13</v>
      </c>
      <c r="K61" s="59">
        <v>96</v>
      </c>
      <c r="L61" s="59">
        <v>50</v>
      </c>
      <c r="M61" s="58" t="s">
        <v>13</v>
      </c>
      <c r="O61" s="56">
        <v>2</v>
      </c>
      <c r="P61" s="41"/>
      <c r="Q61" s="58" t="s">
        <v>13</v>
      </c>
      <c r="R61" s="59">
        <f>VLOOKUP($A61,'[1]SEL_US_NormsFinal PR 50 only'!$B$1:$F$62,5,FALSE)</f>
        <v>805</v>
      </c>
      <c r="S61" s="58" t="s">
        <v>13</v>
      </c>
      <c r="T61" s="59">
        <v>61</v>
      </c>
      <c r="U61" s="41"/>
      <c r="V61" s="58" t="s">
        <v>13</v>
      </c>
      <c r="W61" s="59">
        <v>848</v>
      </c>
      <c r="X61" s="58" t="s">
        <v>13</v>
      </c>
      <c r="Y61" s="59">
        <v>96</v>
      </c>
      <c r="Z61" s="59">
        <v>50</v>
      </c>
      <c r="AA61" s="58" t="s">
        <v>13</v>
      </c>
      <c r="AC61" s="56">
        <v>2</v>
      </c>
      <c r="AD61" s="41"/>
      <c r="AE61" s="58" t="s">
        <v>13</v>
      </c>
      <c r="AF61" s="59">
        <f>VLOOKUP($A61,'[1]SEL_US_NormsFinal PR 50 only'!$B$1:$F$62,5,FALSE)</f>
        <v>805</v>
      </c>
      <c r="AG61" s="58" t="s">
        <v>13</v>
      </c>
      <c r="AH61" s="59">
        <v>61</v>
      </c>
      <c r="AI61" s="41"/>
      <c r="AJ61" s="58" t="s">
        <v>13</v>
      </c>
      <c r="AK61" s="59">
        <v>848</v>
      </c>
      <c r="AL61" s="58" t="s">
        <v>13</v>
      </c>
      <c r="AM61" s="59">
        <v>96</v>
      </c>
      <c r="AN61" s="59">
        <v>50</v>
      </c>
      <c r="AO61" s="58" t="s">
        <v>13</v>
      </c>
      <c r="AQ61" s="56">
        <v>2</v>
      </c>
      <c r="AR61" s="41"/>
      <c r="AS61" s="58" t="s">
        <v>13</v>
      </c>
      <c r="AT61" s="59">
        <f>VLOOKUP($A61,'[1]SEL_US_NormsFinal PR 50 only'!$B$1:$F$62,5,FALSE)</f>
        <v>805</v>
      </c>
      <c r="AU61" s="58" t="s">
        <v>13</v>
      </c>
      <c r="AV61" s="59">
        <v>61</v>
      </c>
      <c r="AW61" s="41"/>
      <c r="AX61" s="58" t="s">
        <v>13</v>
      </c>
      <c r="AY61" s="59">
        <v>848</v>
      </c>
      <c r="AZ61" s="58" t="s">
        <v>13</v>
      </c>
      <c r="BA61" s="59">
        <v>96</v>
      </c>
      <c r="BB61" s="59">
        <v>50</v>
      </c>
      <c r="BC61" s="58" t="s">
        <v>13</v>
      </c>
      <c r="BE61" s="56">
        <v>2</v>
      </c>
      <c r="BF61" s="41"/>
      <c r="BG61" s="58" t="s">
        <v>13</v>
      </c>
      <c r="BH61" s="59">
        <f>VLOOKUP($A61,'[1]SEL_US_NormsFinal PR 50 only'!$B$1:$F$62,5,FALSE)</f>
        <v>805</v>
      </c>
      <c r="BI61" s="58" t="s">
        <v>13</v>
      </c>
      <c r="BJ61" s="59">
        <v>61</v>
      </c>
      <c r="BK61" s="41"/>
      <c r="BL61" s="58" t="s">
        <v>13</v>
      </c>
      <c r="BM61" s="59">
        <v>848</v>
      </c>
      <c r="BN61" s="58" t="s">
        <v>13</v>
      </c>
      <c r="BO61" s="59">
        <v>96</v>
      </c>
      <c r="BP61" s="59">
        <v>50</v>
      </c>
      <c r="BQ61" s="58" t="s">
        <v>13</v>
      </c>
    </row>
    <row r="62" spans="1:69" x14ac:dyDescent="0.3">
      <c r="A62" s="60">
        <v>3</v>
      </c>
      <c r="B62" s="42"/>
      <c r="C62" s="61" t="s">
        <v>13</v>
      </c>
      <c r="D62" s="62">
        <f>VLOOKUP($A62,'[1]SEL_US_NormsFinal PR 50 only'!$B$1:$F$62,5,FALSE)</f>
        <v>848</v>
      </c>
      <c r="E62" s="61" t="s">
        <v>13</v>
      </c>
      <c r="F62" s="62">
        <v>86</v>
      </c>
      <c r="G62" s="42"/>
      <c r="H62" s="61" t="s">
        <v>13</v>
      </c>
      <c r="I62" s="62">
        <f>VLOOKUP($A62+0.8,'[1]SEL_US_NormsFinal PR 50 only'!$B$1:$F$62,5,FALSE)</f>
        <v>865</v>
      </c>
      <c r="J62" s="61" t="s">
        <v>13</v>
      </c>
      <c r="K62" s="62">
        <v>110</v>
      </c>
      <c r="L62" s="124">
        <v>50</v>
      </c>
      <c r="M62" s="222" t="s">
        <v>13</v>
      </c>
      <c r="O62" s="60">
        <v>3</v>
      </c>
      <c r="P62" s="42"/>
      <c r="Q62" s="61" t="s">
        <v>13</v>
      </c>
      <c r="R62" s="62">
        <f>VLOOKUP($A62,'[1]SEL_US_NormsFinal PR 50 only'!$B$1:$F$62,5,FALSE)</f>
        <v>848</v>
      </c>
      <c r="S62" s="61" t="s">
        <v>13</v>
      </c>
      <c r="T62" s="62">
        <v>86</v>
      </c>
      <c r="U62" s="42"/>
      <c r="V62" s="61" t="s">
        <v>13</v>
      </c>
      <c r="W62" s="62">
        <f>VLOOKUP($A62+0.8,'[1]SEL_US_NormsFinal PR 50 only'!$B$1:$F$62,5,FALSE)</f>
        <v>865</v>
      </c>
      <c r="X62" s="61" t="s">
        <v>13</v>
      </c>
      <c r="Y62" s="62">
        <v>110</v>
      </c>
      <c r="Z62" s="124">
        <v>50</v>
      </c>
      <c r="AA62" s="222" t="s">
        <v>13</v>
      </c>
      <c r="AC62" s="60">
        <v>3</v>
      </c>
      <c r="AD62" s="42"/>
      <c r="AE62" s="61" t="s">
        <v>13</v>
      </c>
      <c r="AF62" s="62">
        <f>VLOOKUP($A62,'[1]SEL_US_NormsFinal PR 50 only'!$B$1:$F$62,5,FALSE)</f>
        <v>848</v>
      </c>
      <c r="AG62" s="61" t="s">
        <v>13</v>
      </c>
      <c r="AH62" s="62">
        <v>86</v>
      </c>
      <c r="AI62" s="42"/>
      <c r="AJ62" s="61" t="s">
        <v>13</v>
      </c>
      <c r="AK62" s="62">
        <f>VLOOKUP($A62+0.8,'[1]SEL_US_NormsFinal PR 50 only'!$B$1:$F$62,5,FALSE)</f>
        <v>865</v>
      </c>
      <c r="AL62" s="61" t="s">
        <v>13</v>
      </c>
      <c r="AM62" s="62">
        <v>110</v>
      </c>
      <c r="AN62" s="124">
        <v>50</v>
      </c>
      <c r="AO62" s="222" t="s">
        <v>13</v>
      </c>
      <c r="AQ62" s="60">
        <v>3</v>
      </c>
      <c r="AR62" s="42"/>
      <c r="AS62" s="61" t="s">
        <v>13</v>
      </c>
      <c r="AT62" s="62">
        <f>VLOOKUP($A62,'[1]SEL_US_NormsFinal PR 50 only'!$B$1:$F$62,5,FALSE)</f>
        <v>848</v>
      </c>
      <c r="AU62" s="61" t="s">
        <v>13</v>
      </c>
      <c r="AV62" s="62">
        <v>86</v>
      </c>
      <c r="AW62" s="42"/>
      <c r="AX62" s="61" t="s">
        <v>13</v>
      </c>
      <c r="AY62" s="62">
        <f>VLOOKUP($A62+0.8,'[1]SEL_US_NormsFinal PR 50 only'!$B$1:$F$62,5,FALSE)</f>
        <v>865</v>
      </c>
      <c r="AZ62" s="61" t="s">
        <v>13</v>
      </c>
      <c r="BA62" s="62">
        <v>110</v>
      </c>
      <c r="BB62" s="124">
        <v>50</v>
      </c>
      <c r="BC62" s="222" t="s">
        <v>13</v>
      </c>
      <c r="BE62" s="60">
        <v>3</v>
      </c>
      <c r="BF62" s="42"/>
      <c r="BG62" s="61" t="s">
        <v>13</v>
      </c>
      <c r="BH62" s="62">
        <f>VLOOKUP($A62,'[1]SEL_US_NormsFinal PR 50 only'!$B$1:$F$62,5,FALSE)</f>
        <v>848</v>
      </c>
      <c r="BI62" s="61" t="s">
        <v>13</v>
      </c>
      <c r="BJ62" s="62">
        <v>86</v>
      </c>
      <c r="BK62" s="42"/>
      <c r="BL62" s="61" t="s">
        <v>13</v>
      </c>
      <c r="BM62" s="62">
        <f>VLOOKUP($A62+0.8,'[1]SEL_US_NormsFinal PR 50 only'!$B$1:$F$62,5,FALSE)</f>
        <v>865</v>
      </c>
      <c r="BN62" s="61" t="s">
        <v>13</v>
      </c>
      <c r="BO62" s="62">
        <v>110</v>
      </c>
      <c r="BP62" s="124">
        <v>50</v>
      </c>
      <c r="BQ62" s="222" t="s">
        <v>13</v>
      </c>
    </row>
    <row r="63" spans="1:69" x14ac:dyDescent="0.3">
      <c r="A63" s="214"/>
      <c r="B63" s="282" t="s">
        <v>43</v>
      </c>
      <c r="C63" s="283"/>
      <c r="D63" s="283"/>
      <c r="E63" s="283"/>
      <c r="F63" s="283"/>
      <c r="G63" s="283"/>
      <c r="H63" s="283"/>
      <c r="I63" s="283"/>
      <c r="J63" s="283"/>
      <c r="K63" s="283"/>
      <c r="L63" s="283"/>
      <c r="M63" s="283"/>
      <c r="O63" s="214"/>
      <c r="P63" s="282" t="s">
        <v>43</v>
      </c>
      <c r="Q63" s="283"/>
      <c r="R63" s="283"/>
      <c r="S63" s="283"/>
      <c r="T63" s="283"/>
      <c r="U63" s="283"/>
      <c r="V63" s="283"/>
      <c r="W63" s="283"/>
      <c r="X63" s="283"/>
      <c r="Y63" s="283"/>
      <c r="Z63" s="283"/>
      <c r="AA63" s="283"/>
      <c r="AC63" s="214"/>
      <c r="AD63" s="282" t="s">
        <v>43</v>
      </c>
      <c r="AE63" s="283"/>
      <c r="AF63" s="283"/>
      <c r="AG63" s="283"/>
      <c r="AH63" s="283"/>
      <c r="AI63" s="283"/>
      <c r="AJ63" s="283"/>
      <c r="AK63" s="283"/>
      <c r="AL63" s="283"/>
      <c r="AM63" s="283"/>
      <c r="AN63" s="283"/>
      <c r="AO63" s="283"/>
      <c r="AQ63" s="214"/>
      <c r="AR63" s="282" t="s">
        <v>43</v>
      </c>
      <c r="AS63" s="283"/>
      <c r="AT63" s="283"/>
      <c r="AU63" s="283"/>
      <c r="AV63" s="283"/>
      <c r="AW63" s="283"/>
      <c r="AX63" s="283"/>
      <c r="AY63" s="283"/>
      <c r="AZ63" s="283"/>
      <c r="BA63" s="283"/>
      <c r="BB63" s="283"/>
      <c r="BC63" s="283"/>
      <c r="BE63" s="214"/>
      <c r="BF63" s="282" t="s">
        <v>43</v>
      </c>
      <c r="BG63" s="283"/>
      <c r="BH63" s="283"/>
      <c r="BI63" s="283"/>
      <c r="BJ63" s="283"/>
      <c r="BK63" s="283"/>
      <c r="BL63" s="283"/>
      <c r="BM63" s="283"/>
      <c r="BN63" s="283"/>
      <c r="BO63" s="283"/>
      <c r="BP63" s="283"/>
      <c r="BQ63" s="283"/>
    </row>
    <row r="64" spans="1:69" x14ac:dyDescent="0.3">
      <c r="A64" s="215"/>
      <c r="B64" s="282" t="s">
        <v>44</v>
      </c>
      <c r="C64" s="283"/>
      <c r="D64" s="283"/>
      <c r="E64" s="283"/>
      <c r="F64" s="283"/>
      <c r="G64" s="283"/>
      <c r="H64" s="283"/>
      <c r="I64" s="283"/>
      <c r="J64" s="283"/>
      <c r="K64" s="283"/>
      <c r="L64" s="317"/>
      <c r="M64" s="317"/>
      <c r="O64" s="215"/>
      <c r="P64" s="282" t="s">
        <v>44</v>
      </c>
      <c r="Q64" s="283"/>
      <c r="R64" s="283"/>
      <c r="S64" s="283"/>
      <c r="T64" s="283"/>
      <c r="U64" s="283"/>
      <c r="V64" s="283"/>
      <c r="W64" s="283"/>
      <c r="X64" s="283"/>
      <c r="Y64" s="283"/>
      <c r="Z64" s="317"/>
      <c r="AA64" s="317"/>
      <c r="AC64" s="215"/>
      <c r="AD64" s="282" t="s">
        <v>44</v>
      </c>
      <c r="AE64" s="283"/>
      <c r="AF64" s="283"/>
      <c r="AG64" s="283"/>
      <c r="AH64" s="283"/>
      <c r="AI64" s="283"/>
      <c r="AJ64" s="283"/>
      <c r="AK64" s="283"/>
      <c r="AL64" s="283"/>
      <c r="AM64" s="283"/>
      <c r="AN64" s="317"/>
      <c r="AO64" s="317"/>
      <c r="AQ64" s="215"/>
      <c r="AR64" s="282" t="s">
        <v>44</v>
      </c>
      <c r="AS64" s="283"/>
      <c r="AT64" s="283"/>
      <c r="AU64" s="283"/>
      <c r="AV64" s="283"/>
      <c r="AW64" s="283"/>
      <c r="AX64" s="283"/>
      <c r="AY64" s="283"/>
      <c r="AZ64" s="283"/>
      <c r="BA64" s="283"/>
      <c r="BB64" s="317"/>
      <c r="BC64" s="317"/>
      <c r="BE64" s="215"/>
      <c r="BF64" s="282" t="s">
        <v>44</v>
      </c>
      <c r="BG64" s="283"/>
      <c r="BH64" s="283"/>
      <c r="BI64" s="283"/>
      <c r="BJ64" s="283"/>
      <c r="BK64" s="283"/>
      <c r="BL64" s="283"/>
      <c r="BM64" s="283"/>
      <c r="BN64" s="283"/>
      <c r="BO64" s="283"/>
      <c r="BP64" s="317"/>
      <c r="BQ64" s="317"/>
    </row>
    <row r="65" spans="1:69" ht="15" customHeight="1" x14ac:dyDescent="0.3">
      <c r="A65" s="216"/>
      <c r="B65" s="322" t="s">
        <v>46</v>
      </c>
      <c r="C65" s="323"/>
      <c r="D65" s="324"/>
      <c r="E65" s="322" t="s">
        <v>231</v>
      </c>
      <c r="F65" s="505"/>
      <c r="G65" s="322" t="s">
        <v>47</v>
      </c>
      <c r="H65" s="323"/>
      <c r="I65" s="324"/>
      <c r="J65" s="322" t="s">
        <v>232</v>
      </c>
      <c r="K65" s="505"/>
      <c r="L65" s="506" t="s">
        <v>224</v>
      </c>
      <c r="M65" s="324"/>
      <c r="O65" s="216"/>
      <c r="P65" s="322" t="s">
        <v>46</v>
      </c>
      <c r="Q65" s="323"/>
      <c r="R65" s="324"/>
      <c r="S65" s="322" t="s">
        <v>231</v>
      </c>
      <c r="T65" s="505"/>
      <c r="U65" s="322" t="s">
        <v>47</v>
      </c>
      <c r="V65" s="323"/>
      <c r="W65" s="324"/>
      <c r="X65" s="322" t="s">
        <v>232</v>
      </c>
      <c r="Y65" s="505"/>
      <c r="Z65" s="506" t="s">
        <v>224</v>
      </c>
      <c r="AA65" s="324"/>
      <c r="AC65" s="216"/>
      <c r="AD65" s="322" t="s">
        <v>46</v>
      </c>
      <c r="AE65" s="323"/>
      <c r="AF65" s="324"/>
      <c r="AG65" s="322" t="s">
        <v>231</v>
      </c>
      <c r="AH65" s="505"/>
      <c r="AI65" s="322" t="s">
        <v>47</v>
      </c>
      <c r="AJ65" s="323"/>
      <c r="AK65" s="324"/>
      <c r="AL65" s="322" t="s">
        <v>232</v>
      </c>
      <c r="AM65" s="505"/>
      <c r="AN65" s="506" t="s">
        <v>224</v>
      </c>
      <c r="AO65" s="324"/>
      <c r="AQ65" s="216"/>
      <c r="AR65" s="322" t="s">
        <v>46</v>
      </c>
      <c r="AS65" s="323"/>
      <c r="AT65" s="324"/>
      <c r="AU65" s="322" t="s">
        <v>231</v>
      </c>
      <c r="AV65" s="505"/>
      <c r="AW65" s="322" t="s">
        <v>47</v>
      </c>
      <c r="AX65" s="323"/>
      <c r="AY65" s="324"/>
      <c r="AZ65" s="322" t="s">
        <v>232</v>
      </c>
      <c r="BA65" s="505"/>
      <c r="BB65" s="506" t="s">
        <v>224</v>
      </c>
      <c r="BC65" s="324"/>
      <c r="BE65" s="216"/>
      <c r="BF65" s="322" t="s">
        <v>46</v>
      </c>
      <c r="BG65" s="323"/>
      <c r="BH65" s="324"/>
      <c r="BI65" s="322" t="s">
        <v>231</v>
      </c>
      <c r="BJ65" s="505"/>
      <c r="BK65" s="322" t="s">
        <v>47</v>
      </c>
      <c r="BL65" s="323"/>
      <c r="BM65" s="324"/>
      <c r="BN65" s="322" t="s">
        <v>232</v>
      </c>
      <c r="BO65" s="505"/>
      <c r="BP65" s="506" t="s">
        <v>224</v>
      </c>
      <c r="BQ65" s="324"/>
    </row>
    <row r="66" spans="1:69" ht="43.2" x14ac:dyDescent="0.3">
      <c r="A66" s="56" t="s">
        <v>0</v>
      </c>
      <c r="B66" s="57" t="s">
        <v>4</v>
      </c>
      <c r="C66" s="57" t="s">
        <v>226</v>
      </c>
      <c r="D66" s="57" t="s">
        <v>50</v>
      </c>
      <c r="E66" s="57" t="s">
        <v>227</v>
      </c>
      <c r="F66" s="57" t="s">
        <v>227</v>
      </c>
      <c r="G66" s="57" t="s">
        <v>4</v>
      </c>
      <c r="H66" s="57" t="s">
        <v>228</v>
      </c>
      <c r="I66" s="57" t="s">
        <v>50</v>
      </c>
      <c r="J66" s="57" t="s">
        <v>227</v>
      </c>
      <c r="K66" s="57" t="s">
        <v>227</v>
      </c>
      <c r="L66" s="57" t="s">
        <v>229</v>
      </c>
      <c r="M66" s="57" t="s">
        <v>230</v>
      </c>
      <c r="O66" s="56" t="s">
        <v>0</v>
      </c>
      <c r="P66" s="57" t="s">
        <v>4</v>
      </c>
      <c r="Q66" s="57" t="s">
        <v>226</v>
      </c>
      <c r="R66" s="57" t="s">
        <v>50</v>
      </c>
      <c r="S66" s="57" t="s">
        <v>227</v>
      </c>
      <c r="T66" s="57" t="s">
        <v>227</v>
      </c>
      <c r="U66" s="57" t="s">
        <v>4</v>
      </c>
      <c r="V66" s="57" t="s">
        <v>228</v>
      </c>
      <c r="W66" s="57" t="s">
        <v>50</v>
      </c>
      <c r="X66" s="57" t="s">
        <v>227</v>
      </c>
      <c r="Y66" s="57" t="s">
        <v>227</v>
      </c>
      <c r="Z66" s="57" t="s">
        <v>229</v>
      </c>
      <c r="AA66" s="57" t="s">
        <v>230</v>
      </c>
      <c r="AC66" s="56" t="s">
        <v>0</v>
      </c>
      <c r="AD66" s="57" t="s">
        <v>4</v>
      </c>
      <c r="AE66" s="57" t="s">
        <v>226</v>
      </c>
      <c r="AF66" s="57" t="s">
        <v>50</v>
      </c>
      <c r="AG66" s="57" t="s">
        <v>227</v>
      </c>
      <c r="AH66" s="57" t="s">
        <v>227</v>
      </c>
      <c r="AI66" s="57" t="s">
        <v>4</v>
      </c>
      <c r="AJ66" s="57" t="s">
        <v>228</v>
      </c>
      <c r="AK66" s="57" t="s">
        <v>50</v>
      </c>
      <c r="AL66" s="57" t="s">
        <v>227</v>
      </c>
      <c r="AM66" s="57" t="s">
        <v>227</v>
      </c>
      <c r="AN66" s="57" t="s">
        <v>229</v>
      </c>
      <c r="AO66" s="57" t="s">
        <v>230</v>
      </c>
      <c r="AQ66" s="56" t="s">
        <v>0</v>
      </c>
      <c r="AR66" s="57" t="s">
        <v>4</v>
      </c>
      <c r="AS66" s="57" t="s">
        <v>226</v>
      </c>
      <c r="AT66" s="57" t="s">
        <v>50</v>
      </c>
      <c r="AU66" s="57" t="s">
        <v>227</v>
      </c>
      <c r="AV66" s="57" t="s">
        <v>227</v>
      </c>
      <c r="AW66" s="57" t="s">
        <v>4</v>
      </c>
      <c r="AX66" s="57" t="s">
        <v>228</v>
      </c>
      <c r="AY66" s="57" t="s">
        <v>50</v>
      </c>
      <c r="AZ66" s="57" t="s">
        <v>227</v>
      </c>
      <c r="BA66" s="57" t="s">
        <v>227</v>
      </c>
      <c r="BB66" s="57" t="s">
        <v>229</v>
      </c>
      <c r="BC66" s="57" t="s">
        <v>230</v>
      </c>
      <c r="BE66" s="56" t="s">
        <v>0</v>
      </c>
      <c r="BF66" s="57" t="s">
        <v>4</v>
      </c>
      <c r="BG66" s="57" t="s">
        <v>226</v>
      </c>
      <c r="BH66" s="57" t="s">
        <v>50</v>
      </c>
      <c r="BI66" s="57" t="s">
        <v>227</v>
      </c>
      <c r="BJ66" s="57" t="s">
        <v>227</v>
      </c>
      <c r="BK66" s="57" t="s">
        <v>4</v>
      </c>
      <c r="BL66" s="57" t="s">
        <v>228</v>
      </c>
      <c r="BM66" s="57" t="s">
        <v>50</v>
      </c>
      <c r="BN66" s="57" t="s">
        <v>227</v>
      </c>
      <c r="BO66" s="57" t="s">
        <v>227</v>
      </c>
      <c r="BP66" s="57" t="s">
        <v>229</v>
      </c>
      <c r="BQ66" s="57" t="s">
        <v>230</v>
      </c>
    </row>
    <row r="67" spans="1:69" x14ac:dyDescent="0.3">
      <c r="A67" s="56">
        <v>1</v>
      </c>
      <c r="B67" s="41"/>
      <c r="C67" s="58" t="s">
        <v>13</v>
      </c>
      <c r="D67" s="59">
        <v>75</v>
      </c>
      <c r="E67" s="58" t="s">
        <v>13</v>
      </c>
      <c r="F67" s="219">
        <v>17</v>
      </c>
      <c r="G67" s="41"/>
      <c r="H67" s="58" t="s">
        <v>13</v>
      </c>
      <c r="I67" s="219">
        <f>VLOOKUP($A67+0.8,'[2]SR_US_NormsFinal PR 50 only'!$A$1:$C$822,2,FALSE)</f>
        <v>139</v>
      </c>
      <c r="J67" s="58" t="s">
        <v>13</v>
      </c>
      <c r="K67" s="219">
        <v>37</v>
      </c>
      <c r="L67" s="59">
        <v>50</v>
      </c>
      <c r="M67" s="58" t="s">
        <v>13</v>
      </c>
      <c r="O67" s="56">
        <v>1</v>
      </c>
      <c r="P67" s="41"/>
      <c r="Q67" s="58" t="s">
        <v>13</v>
      </c>
      <c r="R67" s="59">
        <v>75</v>
      </c>
      <c r="S67" s="58" t="s">
        <v>13</v>
      </c>
      <c r="T67" s="219">
        <v>17</v>
      </c>
      <c r="U67" s="41"/>
      <c r="V67" s="58" t="s">
        <v>13</v>
      </c>
      <c r="W67" s="219">
        <f>VLOOKUP($A67+0.8,'[2]SR_US_NormsFinal PR 50 only'!$A$1:$C$822,2,FALSE)</f>
        <v>139</v>
      </c>
      <c r="X67" s="58" t="s">
        <v>13</v>
      </c>
      <c r="Y67" s="219">
        <v>37</v>
      </c>
      <c r="Z67" s="59">
        <v>50</v>
      </c>
      <c r="AA67" s="58" t="s">
        <v>13</v>
      </c>
      <c r="AC67" s="56">
        <v>1</v>
      </c>
      <c r="AD67" s="41"/>
      <c r="AE67" s="58" t="s">
        <v>13</v>
      </c>
      <c r="AF67" s="59">
        <v>75</v>
      </c>
      <c r="AG67" s="58" t="s">
        <v>13</v>
      </c>
      <c r="AH67" s="219">
        <v>17</v>
      </c>
      <c r="AI67" s="41"/>
      <c r="AJ67" s="58" t="s">
        <v>13</v>
      </c>
      <c r="AK67" s="219">
        <f>VLOOKUP($A67+0.8,'[2]SR_US_NormsFinal PR 50 only'!$A$1:$C$822,2,FALSE)</f>
        <v>139</v>
      </c>
      <c r="AL67" s="58" t="s">
        <v>13</v>
      </c>
      <c r="AM67" s="219">
        <v>37</v>
      </c>
      <c r="AN67" s="59">
        <v>50</v>
      </c>
      <c r="AO67" s="58" t="s">
        <v>13</v>
      </c>
      <c r="AQ67" s="56">
        <v>1</v>
      </c>
      <c r="AR67" s="41"/>
      <c r="AS67" s="58" t="s">
        <v>13</v>
      </c>
      <c r="AT67" s="59">
        <v>75</v>
      </c>
      <c r="AU67" s="58" t="s">
        <v>13</v>
      </c>
      <c r="AV67" s="219">
        <v>17</v>
      </c>
      <c r="AW67" s="41"/>
      <c r="AX67" s="58" t="s">
        <v>13</v>
      </c>
      <c r="AY67" s="219">
        <f>VLOOKUP($A67+0.8,'[2]SR_US_NormsFinal PR 50 only'!$A$1:$C$822,2,FALSE)</f>
        <v>139</v>
      </c>
      <c r="AZ67" s="58" t="s">
        <v>13</v>
      </c>
      <c r="BA67" s="219">
        <v>37</v>
      </c>
      <c r="BB67" s="59">
        <v>50</v>
      </c>
      <c r="BC67" s="58" t="s">
        <v>13</v>
      </c>
      <c r="BE67" s="56">
        <v>1</v>
      </c>
      <c r="BF67" s="41"/>
      <c r="BG67" s="58" t="s">
        <v>13</v>
      </c>
      <c r="BH67" s="59">
        <v>75</v>
      </c>
      <c r="BI67" s="58" t="s">
        <v>13</v>
      </c>
      <c r="BJ67" s="219">
        <v>17</v>
      </c>
      <c r="BK67" s="41"/>
      <c r="BL67" s="58" t="s">
        <v>13</v>
      </c>
      <c r="BM67" s="219">
        <f>VLOOKUP($A67+0.8,'[2]SR_US_NormsFinal PR 50 only'!$A$1:$C$822,2,FALSE)</f>
        <v>139</v>
      </c>
      <c r="BN67" s="58" t="s">
        <v>13</v>
      </c>
      <c r="BO67" s="219">
        <v>37</v>
      </c>
      <c r="BP67" s="59">
        <v>50</v>
      </c>
      <c r="BQ67" s="58" t="s">
        <v>13</v>
      </c>
    </row>
    <row r="68" spans="1:69" x14ac:dyDescent="0.3">
      <c r="A68" s="56">
        <v>2</v>
      </c>
      <c r="B68" s="41"/>
      <c r="C68" s="58" t="s">
        <v>13</v>
      </c>
      <c r="D68" s="219">
        <f>VLOOKUP($A68,'[2]SR_US_NormsFinal PR 50 only'!$A$1:$C$822,2,FALSE)</f>
        <v>219</v>
      </c>
      <c r="E68" s="58" t="s">
        <v>13</v>
      </c>
      <c r="F68" s="59">
        <v>56</v>
      </c>
      <c r="G68" s="41"/>
      <c r="H68" s="58" t="s">
        <v>13</v>
      </c>
      <c r="I68" s="219">
        <f>VLOOKUP($A68+0.8,'[2]SR_US_NormsFinal PR 50 only'!$A$1:$C$822,2,FALSE)</f>
        <v>317</v>
      </c>
      <c r="J68" s="58" t="s">
        <v>13</v>
      </c>
      <c r="K68" s="59">
        <v>83</v>
      </c>
      <c r="L68" s="59">
        <v>50</v>
      </c>
      <c r="M68" s="58" t="s">
        <v>13</v>
      </c>
      <c r="O68" s="56">
        <v>2</v>
      </c>
      <c r="P68" s="41"/>
      <c r="Q68" s="58" t="s">
        <v>13</v>
      </c>
      <c r="R68" s="219">
        <f>VLOOKUP($A68,'[2]SR_US_NormsFinal PR 50 only'!$A$1:$C$822,2,FALSE)</f>
        <v>219</v>
      </c>
      <c r="S68" s="58" t="s">
        <v>13</v>
      </c>
      <c r="T68" s="59">
        <v>56</v>
      </c>
      <c r="U68" s="41"/>
      <c r="V68" s="58" t="s">
        <v>13</v>
      </c>
      <c r="W68" s="219">
        <f>VLOOKUP($A68+0.8,'[2]SR_US_NormsFinal PR 50 only'!$A$1:$C$822,2,FALSE)</f>
        <v>317</v>
      </c>
      <c r="X68" s="58" t="s">
        <v>13</v>
      </c>
      <c r="Y68" s="59">
        <v>83</v>
      </c>
      <c r="Z68" s="59">
        <v>50</v>
      </c>
      <c r="AA68" s="58" t="s">
        <v>13</v>
      </c>
      <c r="AC68" s="56">
        <v>2</v>
      </c>
      <c r="AD68" s="41"/>
      <c r="AE68" s="58" t="s">
        <v>13</v>
      </c>
      <c r="AF68" s="219">
        <f>VLOOKUP($A68,'[2]SR_US_NormsFinal PR 50 only'!$A$1:$C$822,2,FALSE)</f>
        <v>219</v>
      </c>
      <c r="AG68" s="58" t="s">
        <v>13</v>
      </c>
      <c r="AH68" s="59">
        <v>56</v>
      </c>
      <c r="AI68" s="41"/>
      <c r="AJ68" s="58" t="s">
        <v>13</v>
      </c>
      <c r="AK68" s="219">
        <f>VLOOKUP($A68+0.8,'[2]SR_US_NormsFinal PR 50 only'!$A$1:$C$822,2,FALSE)</f>
        <v>317</v>
      </c>
      <c r="AL68" s="58" t="s">
        <v>13</v>
      </c>
      <c r="AM68" s="59">
        <v>83</v>
      </c>
      <c r="AN68" s="59">
        <v>50</v>
      </c>
      <c r="AO68" s="58" t="s">
        <v>13</v>
      </c>
      <c r="AQ68" s="56">
        <v>2</v>
      </c>
      <c r="AR68" s="41"/>
      <c r="AS68" s="58" t="s">
        <v>13</v>
      </c>
      <c r="AT68" s="219">
        <f>VLOOKUP($A68,'[2]SR_US_NormsFinal PR 50 only'!$A$1:$C$822,2,FALSE)</f>
        <v>219</v>
      </c>
      <c r="AU68" s="58" t="s">
        <v>13</v>
      </c>
      <c r="AV68" s="59">
        <v>56</v>
      </c>
      <c r="AW68" s="41"/>
      <c r="AX68" s="58" t="s">
        <v>13</v>
      </c>
      <c r="AY68" s="219">
        <f>VLOOKUP($A68+0.8,'[2]SR_US_NormsFinal PR 50 only'!$A$1:$C$822,2,FALSE)</f>
        <v>317</v>
      </c>
      <c r="AZ68" s="58" t="s">
        <v>13</v>
      </c>
      <c r="BA68" s="59">
        <v>83</v>
      </c>
      <c r="BB68" s="59">
        <v>50</v>
      </c>
      <c r="BC68" s="58" t="s">
        <v>13</v>
      </c>
      <c r="BE68" s="56">
        <v>2</v>
      </c>
      <c r="BF68" s="41"/>
      <c r="BG68" s="58" t="s">
        <v>13</v>
      </c>
      <c r="BH68" s="219">
        <f>VLOOKUP($A68,'[2]SR_US_NormsFinal PR 50 only'!$A$1:$C$822,2,FALSE)</f>
        <v>219</v>
      </c>
      <c r="BI68" s="58" t="s">
        <v>13</v>
      </c>
      <c r="BJ68" s="59">
        <v>56</v>
      </c>
      <c r="BK68" s="41"/>
      <c r="BL68" s="58" t="s">
        <v>13</v>
      </c>
      <c r="BM68" s="219">
        <f>VLOOKUP($A68+0.8,'[2]SR_US_NormsFinal PR 50 only'!$A$1:$C$822,2,FALSE)</f>
        <v>317</v>
      </c>
      <c r="BN68" s="58" t="s">
        <v>13</v>
      </c>
      <c r="BO68" s="59">
        <v>83</v>
      </c>
      <c r="BP68" s="59">
        <v>50</v>
      </c>
      <c r="BQ68" s="58" t="s">
        <v>13</v>
      </c>
    </row>
    <row r="69" spans="1:69" x14ac:dyDescent="0.3">
      <c r="A69" s="60">
        <v>3</v>
      </c>
      <c r="B69" s="42"/>
      <c r="C69" s="61" t="s">
        <v>13</v>
      </c>
      <c r="D69" s="62">
        <f>VLOOKUP($A69,'[2]SR_US_NormsFinal PR 50 only'!$A$1:$C$822,2,FALSE)</f>
        <v>362</v>
      </c>
      <c r="E69" s="61" t="s">
        <v>13</v>
      </c>
      <c r="F69" s="62">
        <v>85</v>
      </c>
      <c r="G69" s="42"/>
      <c r="H69" s="61" t="s">
        <v>13</v>
      </c>
      <c r="I69" s="62">
        <f>VLOOKUP($A69+0.8,'[2]SR_US_NormsFinal PR 50 only'!$A$1:$C$822,2,FALSE)</f>
        <v>435</v>
      </c>
      <c r="J69" s="61" t="s">
        <v>13</v>
      </c>
      <c r="K69" s="62">
        <v>105</v>
      </c>
      <c r="L69" s="59">
        <v>50</v>
      </c>
      <c r="M69" s="58" t="s">
        <v>13</v>
      </c>
      <c r="O69" s="60">
        <v>3</v>
      </c>
      <c r="P69" s="42"/>
      <c r="Q69" s="61" t="s">
        <v>13</v>
      </c>
      <c r="R69" s="62">
        <f>VLOOKUP($A69,'[2]SR_US_NormsFinal PR 50 only'!$A$1:$C$822,2,FALSE)</f>
        <v>362</v>
      </c>
      <c r="S69" s="61" t="s">
        <v>13</v>
      </c>
      <c r="T69" s="62">
        <v>85</v>
      </c>
      <c r="U69" s="42"/>
      <c r="V69" s="61" t="s">
        <v>13</v>
      </c>
      <c r="W69" s="62">
        <f>VLOOKUP($A69+0.8,'[2]SR_US_NormsFinal PR 50 only'!$A$1:$C$822,2,FALSE)</f>
        <v>435</v>
      </c>
      <c r="X69" s="61" t="s">
        <v>13</v>
      </c>
      <c r="Y69" s="62">
        <v>105</v>
      </c>
      <c r="Z69" s="59">
        <v>50</v>
      </c>
      <c r="AA69" s="58" t="s">
        <v>13</v>
      </c>
      <c r="AC69" s="60">
        <v>3</v>
      </c>
      <c r="AD69" s="42"/>
      <c r="AE69" s="61" t="s">
        <v>13</v>
      </c>
      <c r="AF69" s="62">
        <f>VLOOKUP($A69,'[2]SR_US_NormsFinal PR 50 only'!$A$1:$C$822,2,FALSE)</f>
        <v>362</v>
      </c>
      <c r="AG69" s="61" t="s">
        <v>13</v>
      </c>
      <c r="AH69" s="62">
        <v>85</v>
      </c>
      <c r="AI69" s="42"/>
      <c r="AJ69" s="61" t="s">
        <v>13</v>
      </c>
      <c r="AK69" s="62">
        <f>VLOOKUP($A69+0.8,'[2]SR_US_NormsFinal PR 50 only'!$A$1:$C$822,2,FALSE)</f>
        <v>435</v>
      </c>
      <c r="AL69" s="61" t="s">
        <v>13</v>
      </c>
      <c r="AM69" s="62">
        <v>105</v>
      </c>
      <c r="AN69" s="59">
        <v>50</v>
      </c>
      <c r="AO69" s="58" t="s">
        <v>13</v>
      </c>
      <c r="AQ69" s="60">
        <v>3</v>
      </c>
      <c r="AR69" s="42"/>
      <c r="AS69" s="61" t="s">
        <v>13</v>
      </c>
      <c r="AT69" s="62">
        <f>VLOOKUP($A69,'[2]SR_US_NormsFinal PR 50 only'!$A$1:$C$822,2,FALSE)</f>
        <v>362</v>
      </c>
      <c r="AU69" s="61" t="s">
        <v>13</v>
      </c>
      <c r="AV69" s="62">
        <v>85</v>
      </c>
      <c r="AW69" s="42"/>
      <c r="AX69" s="61" t="s">
        <v>13</v>
      </c>
      <c r="AY69" s="62">
        <f>VLOOKUP($A69+0.8,'[2]SR_US_NormsFinal PR 50 only'!$A$1:$C$822,2,FALSE)</f>
        <v>435</v>
      </c>
      <c r="AZ69" s="61" t="s">
        <v>13</v>
      </c>
      <c r="BA69" s="62">
        <v>105</v>
      </c>
      <c r="BB69" s="59">
        <v>50</v>
      </c>
      <c r="BC69" s="58" t="s">
        <v>13</v>
      </c>
      <c r="BE69" s="60">
        <v>3</v>
      </c>
      <c r="BF69" s="42"/>
      <c r="BG69" s="61" t="s">
        <v>13</v>
      </c>
      <c r="BH69" s="62">
        <f>VLOOKUP($A69,'[2]SR_US_NormsFinal PR 50 only'!$A$1:$C$822,2,FALSE)</f>
        <v>362</v>
      </c>
      <c r="BI69" s="61" t="s">
        <v>13</v>
      </c>
      <c r="BJ69" s="62">
        <v>85</v>
      </c>
      <c r="BK69" s="42"/>
      <c r="BL69" s="61" t="s">
        <v>13</v>
      </c>
      <c r="BM69" s="62">
        <f>VLOOKUP($A69+0.8,'[2]SR_US_NormsFinal PR 50 only'!$A$1:$C$822,2,FALSE)</f>
        <v>435</v>
      </c>
      <c r="BN69" s="61" t="s">
        <v>13</v>
      </c>
      <c r="BO69" s="62">
        <v>105</v>
      </c>
      <c r="BP69" s="59">
        <v>50</v>
      </c>
      <c r="BQ69" s="58" t="s">
        <v>13</v>
      </c>
    </row>
    <row r="70" spans="1:69" x14ac:dyDescent="0.3">
      <c r="A70" s="60">
        <v>4</v>
      </c>
      <c r="B70" s="42"/>
      <c r="C70" s="61" t="s">
        <v>13</v>
      </c>
      <c r="D70" s="62">
        <f>VLOOKUP($A70,'[2]SR_US_NormsFinal PR 50 only'!$A$1:$C$822,2,FALSE)</f>
        <v>465</v>
      </c>
      <c r="E70" s="61" t="s">
        <v>13</v>
      </c>
      <c r="F70" s="62">
        <v>106</v>
      </c>
      <c r="G70" s="42"/>
      <c r="H70" s="61" t="s">
        <v>13</v>
      </c>
      <c r="I70" s="62">
        <f>VLOOKUP($A70+0.8,'[2]SR_US_NormsFinal PR 50 only'!$A$1:$C$822,2,FALSE)</f>
        <v>522</v>
      </c>
      <c r="J70" s="61" t="s">
        <v>13</v>
      </c>
      <c r="K70" s="62">
        <v>120</v>
      </c>
      <c r="L70" s="62">
        <v>50</v>
      </c>
      <c r="M70" s="61" t="s">
        <v>13</v>
      </c>
      <c r="O70" s="60">
        <v>4</v>
      </c>
      <c r="P70" s="42"/>
      <c r="Q70" s="61" t="s">
        <v>13</v>
      </c>
      <c r="R70" s="62">
        <f>VLOOKUP($A70,'[2]SR_US_NormsFinal PR 50 only'!$A$1:$C$822,2,FALSE)</f>
        <v>465</v>
      </c>
      <c r="S70" s="61" t="s">
        <v>13</v>
      </c>
      <c r="T70" s="62">
        <v>106</v>
      </c>
      <c r="U70" s="42"/>
      <c r="V70" s="61" t="s">
        <v>13</v>
      </c>
      <c r="W70" s="62">
        <f>VLOOKUP($A70+0.8,'[2]SR_US_NormsFinal PR 50 only'!$A$1:$C$822,2,FALSE)</f>
        <v>522</v>
      </c>
      <c r="X70" s="61" t="s">
        <v>13</v>
      </c>
      <c r="Y70" s="62">
        <v>120</v>
      </c>
      <c r="Z70" s="62">
        <v>50</v>
      </c>
      <c r="AA70" s="61" t="s">
        <v>13</v>
      </c>
      <c r="AC70" s="60">
        <v>4</v>
      </c>
      <c r="AD70" s="42"/>
      <c r="AE70" s="61" t="s">
        <v>13</v>
      </c>
      <c r="AF70" s="62">
        <f>VLOOKUP($A70,'[2]SR_US_NormsFinal PR 50 only'!$A$1:$C$822,2,FALSE)</f>
        <v>465</v>
      </c>
      <c r="AG70" s="61" t="s">
        <v>13</v>
      </c>
      <c r="AH70" s="62">
        <v>106</v>
      </c>
      <c r="AI70" s="42"/>
      <c r="AJ70" s="61" t="s">
        <v>13</v>
      </c>
      <c r="AK70" s="62">
        <f>VLOOKUP($A70+0.8,'[2]SR_US_NormsFinal PR 50 only'!$A$1:$C$822,2,FALSE)</f>
        <v>522</v>
      </c>
      <c r="AL70" s="61" t="s">
        <v>13</v>
      </c>
      <c r="AM70" s="62">
        <v>120</v>
      </c>
      <c r="AN70" s="62">
        <v>50</v>
      </c>
      <c r="AO70" s="61" t="s">
        <v>13</v>
      </c>
      <c r="AQ70" s="60">
        <v>4</v>
      </c>
      <c r="AR70" s="42"/>
      <c r="AS70" s="61" t="s">
        <v>13</v>
      </c>
      <c r="AT70" s="62">
        <f>VLOOKUP($A70,'[2]SR_US_NormsFinal PR 50 only'!$A$1:$C$822,2,FALSE)</f>
        <v>465</v>
      </c>
      <c r="AU70" s="61" t="s">
        <v>13</v>
      </c>
      <c r="AV70" s="62">
        <v>106</v>
      </c>
      <c r="AW70" s="42"/>
      <c r="AX70" s="61" t="s">
        <v>13</v>
      </c>
      <c r="AY70" s="62">
        <f>VLOOKUP($A70+0.8,'[2]SR_US_NormsFinal PR 50 only'!$A$1:$C$822,2,FALSE)</f>
        <v>522</v>
      </c>
      <c r="AZ70" s="61" t="s">
        <v>13</v>
      </c>
      <c r="BA70" s="62">
        <v>120</v>
      </c>
      <c r="BB70" s="62">
        <v>50</v>
      </c>
      <c r="BC70" s="61" t="s">
        <v>13</v>
      </c>
      <c r="BE70" s="60">
        <v>4</v>
      </c>
      <c r="BF70" s="42"/>
      <c r="BG70" s="61" t="s">
        <v>13</v>
      </c>
      <c r="BH70" s="62">
        <f>VLOOKUP($A70,'[2]SR_US_NormsFinal PR 50 only'!$A$1:$C$822,2,FALSE)</f>
        <v>465</v>
      </c>
      <c r="BI70" s="61" t="s">
        <v>13</v>
      </c>
      <c r="BJ70" s="62">
        <v>106</v>
      </c>
      <c r="BK70" s="42"/>
      <c r="BL70" s="61" t="s">
        <v>13</v>
      </c>
      <c r="BM70" s="62">
        <f>VLOOKUP($A70+0.8,'[2]SR_US_NormsFinal PR 50 only'!$A$1:$C$822,2,FALSE)</f>
        <v>522</v>
      </c>
      <c r="BN70" s="61" t="s">
        <v>13</v>
      </c>
      <c r="BO70" s="62">
        <v>120</v>
      </c>
      <c r="BP70" s="62">
        <v>50</v>
      </c>
      <c r="BQ70" s="61" t="s">
        <v>13</v>
      </c>
    </row>
    <row r="71" spans="1:69" x14ac:dyDescent="0.3">
      <c r="A71" s="60">
        <v>5</v>
      </c>
      <c r="B71" s="42"/>
      <c r="C71" s="61" t="s">
        <v>13</v>
      </c>
      <c r="D71" s="62">
        <f>VLOOKUP($A71,'[2]SR_US_NormsFinal PR 50 only'!$A$1:$C$822,2,FALSE)</f>
        <v>570</v>
      </c>
      <c r="E71" s="223"/>
      <c r="F71" s="213"/>
      <c r="G71" s="42"/>
      <c r="H71" s="61" t="s">
        <v>13</v>
      </c>
      <c r="I71" s="62">
        <f>VLOOKUP($A71+0.8,'[2]SR_US_NormsFinal PR 50 only'!$A$1:$C$822,2,FALSE)</f>
        <v>640</v>
      </c>
      <c r="J71" s="213"/>
      <c r="K71" s="223"/>
      <c r="L71" s="62">
        <v>50</v>
      </c>
      <c r="M71" s="61" t="s">
        <v>13</v>
      </c>
      <c r="O71" s="60">
        <v>5</v>
      </c>
      <c r="P71" s="42"/>
      <c r="Q71" s="61" t="s">
        <v>13</v>
      </c>
      <c r="R71" s="62">
        <f>VLOOKUP($A71,'[2]SR_US_NormsFinal PR 50 only'!$A$1:$C$822,2,FALSE)</f>
        <v>570</v>
      </c>
      <c r="S71" s="223"/>
      <c r="T71" s="213"/>
      <c r="U71" s="42"/>
      <c r="V71" s="61" t="s">
        <v>13</v>
      </c>
      <c r="W71" s="62">
        <f>VLOOKUP($A71+0.8,'[2]SR_US_NormsFinal PR 50 only'!$A$1:$C$822,2,FALSE)</f>
        <v>640</v>
      </c>
      <c r="X71" s="213"/>
      <c r="Y71" s="223"/>
      <c r="Z71" s="62">
        <v>50</v>
      </c>
      <c r="AA71" s="61" t="s">
        <v>13</v>
      </c>
      <c r="AC71" s="60">
        <v>5</v>
      </c>
      <c r="AD71" s="42"/>
      <c r="AE71" s="61" t="s">
        <v>13</v>
      </c>
      <c r="AF71" s="62">
        <f>VLOOKUP($A71,'[2]SR_US_NormsFinal PR 50 only'!$A$1:$C$822,2,FALSE)</f>
        <v>570</v>
      </c>
      <c r="AG71" s="223"/>
      <c r="AH71" s="213"/>
      <c r="AI71" s="42"/>
      <c r="AJ71" s="61" t="s">
        <v>13</v>
      </c>
      <c r="AK71" s="62">
        <f>VLOOKUP($A71+0.8,'[2]SR_US_NormsFinal PR 50 only'!$A$1:$C$822,2,FALSE)</f>
        <v>640</v>
      </c>
      <c r="AL71" s="213"/>
      <c r="AM71" s="223"/>
      <c r="AN71" s="62">
        <v>50</v>
      </c>
      <c r="AO71" s="61" t="s">
        <v>13</v>
      </c>
      <c r="AQ71" s="60">
        <v>5</v>
      </c>
      <c r="AR71" s="42"/>
      <c r="AS71" s="61" t="s">
        <v>13</v>
      </c>
      <c r="AT71" s="62">
        <f>VLOOKUP($A71,'[2]SR_US_NormsFinal PR 50 only'!$A$1:$C$822,2,FALSE)</f>
        <v>570</v>
      </c>
      <c r="AU71" s="223"/>
      <c r="AV71" s="213"/>
      <c r="AW71" s="42"/>
      <c r="AX71" s="61" t="s">
        <v>13</v>
      </c>
      <c r="AY71" s="62">
        <f>VLOOKUP($A71+0.8,'[2]SR_US_NormsFinal PR 50 only'!$A$1:$C$822,2,FALSE)</f>
        <v>640</v>
      </c>
      <c r="AZ71" s="213"/>
      <c r="BA71" s="223"/>
      <c r="BB71" s="62">
        <v>50</v>
      </c>
      <c r="BC71" s="61" t="s">
        <v>13</v>
      </c>
      <c r="BE71" s="60">
        <v>5</v>
      </c>
      <c r="BF71" s="42"/>
      <c r="BG71" s="61" t="s">
        <v>13</v>
      </c>
      <c r="BH71" s="62">
        <f>VLOOKUP($A71,'[2]SR_US_NormsFinal PR 50 only'!$A$1:$C$822,2,FALSE)</f>
        <v>570</v>
      </c>
      <c r="BI71" s="223"/>
      <c r="BJ71" s="213"/>
      <c r="BK71" s="42"/>
      <c r="BL71" s="61" t="s">
        <v>13</v>
      </c>
      <c r="BM71" s="62">
        <f>VLOOKUP($A71+0.8,'[2]SR_US_NormsFinal PR 50 only'!$A$1:$C$822,2,FALSE)</f>
        <v>640</v>
      </c>
      <c r="BN71" s="213"/>
      <c r="BO71" s="223"/>
      <c r="BP71" s="62">
        <v>50</v>
      </c>
      <c r="BQ71" s="61" t="s">
        <v>13</v>
      </c>
    </row>
    <row r="72" spans="1:69" x14ac:dyDescent="0.3">
      <c r="A72" s="60">
        <v>6</v>
      </c>
      <c r="B72" s="42"/>
      <c r="C72" s="61" t="s">
        <v>13</v>
      </c>
      <c r="D72" s="62">
        <f>VLOOKUP($A72,'[2]SR_US_NormsFinal PR 50 only'!$A$1:$C$822,2,FALSE)</f>
        <v>684</v>
      </c>
      <c r="E72" s="223"/>
      <c r="F72" s="213"/>
      <c r="G72" s="42"/>
      <c r="H72" s="61" t="s">
        <v>13</v>
      </c>
      <c r="I72" s="62">
        <f>VLOOKUP($A72+0.8,'[2]SR_US_NormsFinal PR 50 only'!$A$1:$C$822,2,FALSE)</f>
        <v>795</v>
      </c>
      <c r="J72" s="213"/>
      <c r="K72" s="223"/>
      <c r="L72" s="62">
        <v>50</v>
      </c>
      <c r="M72" s="61" t="s">
        <v>13</v>
      </c>
      <c r="O72" s="60">
        <v>6</v>
      </c>
      <c r="P72" s="42"/>
      <c r="Q72" s="61" t="s">
        <v>13</v>
      </c>
      <c r="R72" s="62">
        <f>VLOOKUP($A72,'[2]SR_US_NormsFinal PR 50 only'!$A$1:$C$822,2,FALSE)</f>
        <v>684</v>
      </c>
      <c r="S72" s="223"/>
      <c r="T72" s="213"/>
      <c r="U72" s="42"/>
      <c r="V72" s="61" t="s">
        <v>13</v>
      </c>
      <c r="W72" s="62">
        <f>VLOOKUP($A72+0.8,'[2]SR_US_NormsFinal PR 50 only'!$A$1:$C$822,2,FALSE)</f>
        <v>795</v>
      </c>
      <c r="X72" s="213"/>
      <c r="Y72" s="223"/>
      <c r="Z72" s="62">
        <v>50</v>
      </c>
      <c r="AA72" s="61" t="s">
        <v>13</v>
      </c>
      <c r="AC72" s="60">
        <v>6</v>
      </c>
      <c r="AD72" s="42"/>
      <c r="AE72" s="61" t="s">
        <v>13</v>
      </c>
      <c r="AF72" s="62">
        <f>VLOOKUP($A72,'[2]SR_US_NormsFinal PR 50 only'!$A$1:$C$822,2,FALSE)</f>
        <v>684</v>
      </c>
      <c r="AG72" s="223"/>
      <c r="AH72" s="213"/>
      <c r="AI72" s="42"/>
      <c r="AJ72" s="61" t="s">
        <v>13</v>
      </c>
      <c r="AK72" s="62">
        <f>VLOOKUP($A72+0.8,'[2]SR_US_NormsFinal PR 50 only'!$A$1:$C$822,2,FALSE)</f>
        <v>795</v>
      </c>
      <c r="AL72" s="213"/>
      <c r="AM72" s="223"/>
      <c r="AN72" s="62">
        <v>50</v>
      </c>
      <c r="AO72" s="61" t="s">
        <v>13</v>
      </c>
      <c r="AQ72" s="60">
        <v>6</v>
      </c>
      <c r="AR72" s="42"/>
      <c r="AS72" s="61" t="s">
        <v>13</v>
      </c>
      <c r="AT72" s="62">
        <f>VLOOKUP($A72,'[2]SR_US_NormsFinal PR 50 only'!$A$1:$C$822,2,FALSE)</f>
        <v>684</v>
      </c>
      <c r="AU72" s="223"/>
      <c r="AV72" s="213"/>
      <c r="AW72" s="42"/>
      <c r="AX72" s="61" t="s">
        <v>13</v>
      </c>
      <c r="AY72" s="62">
        <f>VLOOKUP($A72+0.8,'[2]SR_US_NormsFinal PR 50 only'!$A$1:$C$822,2,FALSE)</f>
        <v>795</v>
      </c>
      <c r="AZ72" s="213"/>
      <c r="BA72" s="223"/>
      <c r="BB72" s="62">
        <v>50</v>
      </c>
      <c r="BC72" s="61" t="s">
        <v>13</v>
      </c>
      <c r="BE72" s="60">
        <v>6</v>
      </c>
      <c r="BF72" s="42"/>
      <c r="BG72" s="61" t="s">
        <v>13</v>
      </c>
      <c r="BH72" s="62">
        <f>VLOOKUP($A72,'[2]SR_US_NormsFinal PR 50 only'!$A$1:$C$822,2,FALSE)</f>
        <v>684</v>
      </c>
      <c r="BI72" s="223"/>
      <c r="BJ72" s="213"/>
      <c r="BK72" s="42"/>
      <c r="BL72" s="61" t="s">
        <v>13</v>
      </c>
      <c r="BM72" s="62">
        <f>VLOOKUP($A72+0.8,'[2]SR_US_NormsFinal PR 50 only'!$A$1:$C$822,2,FALSE)</f>
        <v>795</v>
      </c>
      <c r="BN72" s="213"/>
      <c r="BO72" s="223"/>
      <c r="BP72" s="62">
        <v>50</v>
      </c>
      <c r="BQ72" s="61" t="s">
        <v>13</v>
      </c>
    </row>
    <row r="73" spans="1:69" x14ac:dyDescent="0.3">
      <c r="A73" s="60">
        <v>7</v>
      </c>
      <c r="B73" s="42"/>
      <c r="C73" s="61" t="s">
        <v>13</v>
      </c>
      <c r="D73" s="62">
        <f>VLOOKUP($A73,'[2]SR_US_NormsFinal PR 50 only'!$A$1:$C$822,2,FALSE)</f>
        <v>811</v>
      </c>
      <c r="E73" s="223"/>
      <c r="F73" s="213"/>
      <c r="G73" s="42"/>
      <c r="H73" s="61" t="s">
        <v>13</v>
      </c>
      <c r="I73" s="62">
        <f>VLOOKUP($A73+0.8,'[2]SR_US_NormsFinal PR 50 only'!$A$1:$C$822,2,FALSE)</f>
        <v>895</v>
      </c>
      <c r="J73" s="213"/>
      <c r="K73" s="223"/>
      <c r="L73" s="62">
        <v>50</v>
      </c>
      <c r="M73" s="61" t="s">
        <v>13</v>
      </c>
      <c r="O73" s="60">
        <v>7</v>
      </c>
      <c r="P73" s="42"/>
      <c r="Q73" s="61" t="s">
        <v>13</v>
      </c>
      <c r="R73" s="62">
        <f>VLOOKUP($A73,'[2]SR_US_NormsFinal PR 50 only'!$A$1:$C$822,2,FALSE)</f>
        <v>811</v>
      </c>
      <c r="S73" s="223"/>
      <c r="T73" s="213"/>
      <c r="U73" s="42"/>
      <c r="V73" s="61" t="s">
        <v>13</v>
      </c>
      <c r="W73" s="62">
        <f>VLOOKUP($A73+0.8,'[2]SR_US_NormsFinal PR 50 only'!$A$1:$C$822,2,FALSE)</f>
        <v>895</v>
      </c>
      <c r="X73" s="213"/>
      <c r="Y73" s="223"/>
      <c r="Z73" s="62">
        <v>50</v>
      </c>
      <c r="AA73" s="61" t="s">
        <v>13</v>
      </c>
      <c r="AC73" s="60">
        <v>7</v>
      </c>
      <c r="AD73" s="42"/>
      <c r="AE73" s="61" t="s">
        <v>13</v>
      </c>
      <c r="AF73" s="62">
        <f>VLOOKUP($A73,'[2]SR_US_NormsFinal PR 50 only'!$A$1:$C$822,2,FALSE)</f>
        <v>811</v>
      </c>
      <c r="AG73" s="223"/>
      <c r="AH73" s="213"/>
      <c r="AI73" s="42"/>
      <c r="AJ73" s="61" t="s">
        <v>13</v>
      </c>
      <c r="AK73" s="62">
        <f>VLOOKUP($A73+0.8,'[2]SR_US_NormsFinal PR 50 only'!$A$1:$C$822,2,FALSE)</f>
        <v>895</v>
      </c>
      <c r="AL73" s="213"/>
      <c r="AM73" s="223"/>
      <c r="AN73" s="62">
        <v>50</v>
      </c>
      <c r="AO73" s="61" t="s">
        <v>13</v>
      </c>
      <c r="AQ73" s="60">
        <v>7</v>
      </c>
      <c r="AR73" s="42"/>
      <c r="AS73" s="61" t="s">
        <v>13</v>
      </c>
      <c r="AT73" s="62">
        <f>VLOOKUP($A73,'[2]SR_US_NormsFinal PR 50 only'!$A$1:$C$822,2,FALSE)</f>
        <v>811</v>
      </c>
      <c r="AU73" s="223"/>
      <c r="AV73" s="213"/>
      <c r="AW73" s="42"/>
      <c r="AX73" s="61" t="s">
        <v>13</v>
      </c>
      <c r="AY73" s="62">
        <f>VLOOKUP($A73+0.8,'[2]SR_US_NormsFinal PR 50 only'!$A$1:$C$822,2,FALSE)</f>
        <v>895</v>
      </c>
      <c r="AZ73" s="213"/>
      <c r="BA73" s="223"/>
      <c r="BB73" s="62">
        <v>50</v>
      </c>
      <c r="BC73" s="61" t="s">
        <v>13</v>
      </c>
      <c r="BE73" s="60">
        <v>7</v>
      </c>
      <c r="BF73" s="42"/>
      <c r="BG73" s="61" t="s">
        <v>13</v>
      </c>
      <c r="BH73" s="62">
        <f>VLOOKUP($A73,'[2]SR_US_NormsFinal PR 50 only'!$A$1:$C$822,2,FALSE)</f>
        <v>811</v>
      </c>
      <c r="BI73" s="223"/>
      <c r="BJ73" s="213"/>
      <c r="BK73" s="42"/>
      <c r="BL73" s="61" t="s">
        <v>13</v>
      </c>
      <c r="BM73" s="62">
        <f>VLOOKUP($A73+0.8,'[2]SR_US_NormsFinal PR 50 only'!$A$1:$C$822,2,FALSE)</f>
        <v>895</v>
      </c>
      <c r="BN73" s="213"/>
      <c r="BO73" s="223"/>
      <c r="BP73" s="62">
        <v>50</v>
      </c>
      <c r="BQ73" s="61" t="s">
        <v>13</v>
      </c>
    </row>
    <row r="74" spans="1:69" x14ac:dyDescent="0.3">
      <c r="A74" s="60">
        <v>8</v>
      </c>
      <c r="B74" s="42"/>
      <c r="C74" s="61" t="s">
        <v>13</v>
      </c>
      <c r="D74" s="62">
        <f>VLOOKUP($A74,'[2]SR_US_NormsFinal PR 50 only'!$A$1:$C$822,2,FALSE)</f>
        <v>921</v>
      </c>
      <c r="E74" s="223"/>
      <c r="F74" s="213"/>
      <c r="G74" s="42"/>
      <c r="H74" s="61" t="s">
        <v>13</v>
      </c>
      <c r="I74" s="62">
        <f>VLOOKUP($A74+0.8,'[2]SR_US_NormsFinal PR 50 only'!$A$1:$C$822,2,FALSE)</f>
        <v>994</v>
      </c>
      <c r="J74" s="213"/>
      <c r="K74" s="223"/>
      <c r="L74" s="62">
        <v>50</v>
      </c>
      <c r="M74" s="61" t="s">
        <v>13</v>
      </c>
      <c r="O74" s="60">
        <v>8</v>
      </c>
      <c r="P74" s="42"/>
      <c r="Q74" s="61" t="s">
        <v>13</v>
      </c>
      <c r="R74" s="62">
        <f>VLOOKUP($A74,'[2]SR_US_NormsFinal PR 50 only'!$A$1:$C$822,2,FALSE)</f>
        <v>921</v>
      </c>
      <c r="S74" s="223"/>
      <c r="T74" s="213"/>
      <c r="U74" s="42"/>
      <c r="V74" s="61" t="s">
        <v>13</v>
      </c>
      <c r="W74" s="62">
        <f>VLOOKUP($A74+0.8,'[2]SR_US_NormsFinal PR 50 only'!$A$1:$C$822,2,FALSE)</f>
        <v>994</v>
      </c>
      <c r="X74" s="213"/>
      <c r="Y74" s="223"/>
      <c r="Z74" s="62">
        <v>50</v>
      </c>
      <c r="AA74" s="61" t="s">
        <v>13</v>
      </c>
      <c r="AC74" s="60">
        <v>8</v>
      </c>
      <c r="AD74" s="42"/>
      <c r="AE74" s="61" t="s">
        <v>13</v>
      </c>
      <c r="AF74" s="62">
        <f>VLOOKUP($A74,'[2]SR_US_NormsFinal PR 50 only'!$A$1:$C$822,2,FALSE)</f>
        <v>921</v>
      </c>
      <c r="AG74" s="223"/>
      <c r="AH74" s="213"/>
      <c r="AI74" s="42"/>
      <c r="AJ74" s="61" t="s">
        <v>13</v>
      </c>
      <c r="AK74" s="62">
        <f>VLOOKUP($A74+0.8,'[2]SR_US_NormsFinal PR 50 only'!$A$1:$C$822,2,FALSE)</f>
        <v>994</v>
      </c>
      <c r="AL74" s="213"/>
      <c r="AM74" s="223"/>
      <c r="AN74" s="62">
        <v>50</v>
      </c>
      <c r="AO74" s="61" t="s">
        <v>13</v>
      </c>
      <c r="AQ74" s="60">
        <v>8</v>
      </c>
      <c r="AR74" s="42"/>
      <c r="AS74" s="61" t="s">
        <v>13</v>
      </c>
      <c r="AT74" s="62">
        <f>VLOOKUP($A74,'[2]SR_US_NormsFinal PR 50 only'!$A$1:$C$822,2,FALSE)</f>
        <v>921</v>
      </c>
      <c r="AU74" s="223"/>
      <c r="AV74" s="213"/>
      <c r="AW74" s="42"/>
      <c r="AX74" s="61" t="s">
        <v>13</v>
      </c>
      <c r="AY74" s="62">
        <f>VLOOKUP($A74+0.8,'[2]SR_US_NormsFinal PR 50 only'!$A$1:$C$822,2,FALSE)</f>
        <v>994</v>
      </c>
      <c r="AZ74" s="213"/>
      <c r="BA74" s="223"/>
      <c r="BB74" s="62">
        <v>50</v>
      </c>
      <c r="BC74" s="61" t="s">
        <v>13</v>
      </c>
      <c r="BE74" s="60">
        <v>8</v>
      </c>
      <c r="BF74" s="42"/>
      <c r="BG74" s="61" t="s">
        <v>13</v>
      </c>
      <c r="BH74" s="62">
        <f>VLOOKUP($A74,'[2]SR_US_NormsFinal PR 50 only'!$A$1:$C$822,2,FALSE)</f>
        <v>921</v>
      </c>
      <c r="BI74" s="223"/>
      <c r="BJ74" s="213"/>
      <c r="BK74" s="42"/>
      <c r="BL74" s="61" t="s">
        <v>13</v>
      </c>
      <c r="BM74" s="62">
        <f>VLOOKUP($A74+0.8,'[2]SR_US_NormsFinal PR 50 only'!$A$1:$C$822,2,FALSE)</f>
        <v>994</v>
      </c>
      <c r="BN74" s="213"/>
      <c r="BO74" s="223"/>
      <c r="BP74" s="62">
        <v>50</v>
      </c>
      <c r="BQ74" s="61" t="s">
        <v>13</v>
      </c>
    </row>
    <row r="75" spans="1:69" x14ac:dyDescent="0.3">
      <c r="A75" s="60">
        <v>9</v>
      </c>
      <c r="B75" s="42"/>
      <c r="C75" s="61" t="s">
        <v>13</v>
      </c>
      <c r="D75" s="62">
        <f>VLOOKUP($A75,'[2]SR_US_NormsFinal PR 50 only'!$A$1:$C$822,2,FALSE)</f>
        <v>1026</v>
      </c>
      <c r="E75" s="223"/>
      <c r="F75" s="213"/>
      <c r="G75" s="42"/>
      <c r="H75" s="61" t="s">
        <v>13</v>
      </c>
      <c r="I75" s="62">
        <f>VLOOKUP($A75+0.8,'[2]SR_US_NormsFinal PR 50 only'!$A$1:$C$822,2,FALSE)</f>
        <v>1116</v>
      </c>
      <c r="J75" s="213"/>
      <c r="K75" s="223"/>
      <c r="L75" s="62">
        <v>50</v>
      </c>
      <c r="M75" s="61" t="s">
        <v>13</v>
      </c>
      <c r="O75" s="60">
        <v>9</v>
      </c>
      <c r="P75" s="42"/>
      <c r="Q75" s="61" t="s">
        <v>13</v>
      </c>
      <c r="R75" s="62">
        <f>VLOOKUP($A75,'[2]SR_US_NormsFinal PR 50 only'!$A$1:$C$822,2,FALSE)</f>
        <v>1026</v>
      </c>
      <c r="S75" s="223"/>
      <c r="T75" s="213"/>
      <c r="U75" s="42"/>
      <c r="V75" s="61" t="s">
        <v>13</v>
      </c>
      <c r="W75" s="62">
        <f>VLOOKUP($A75+0.8,'[2]SR_US_NormsFinal PR 50 only'!$A$1:$C$822,2,FALSE)</f>
        <v>1116</v>
      </c>
      <c r="X75" s="213"/>
      <c r="Y75" s="223"/>
      <c r="Z75" s="62">
        <v>50</v>
      </c>
      <c r="AA75" s="61" t="s">
        <v>13</v>
      </c>
      <c r="AC75" s="60">
        <v>9</v>
      </c>
      <c r="AD75" s="42"/>
      <c r="AE75" s="61" t="s">
        <v>13</v>
      </c>
      <c r="AF75" s="62">
        <f>VLOOKUP($A75,'[2]SR_US_NormsFinal PR 50 only'!$A$1:$C$822,2,FALSE)</f>
        <v>1026</v>
      </c>
      <c r="AG75" s="223"/>
      <c r="AH75" s="213"/>
      <c r="AI75" s="42"/>
      <c r="AJ75" s="61" t="s">
        <v>13</v>
      </c>
      <c r="AK75" s="62">
        <f>VLOOKUP($A75+0.8,'[2]SR_US_NormsFinal PR 50 only'!$A$1:$C$822,2,FALSE)</f>
        <v>1116</v>
      </c>
      <c r="AL75" s="213"/>
      <c r="AM75" s="223"/>
      <c r="AN75" s="62">
        <v>50</v>
      </c>
      <c r="AO75" s="61" t="s">
        <v>13</v>
      </c>
      <c r="AQ75" s="60">
        <v>9</v>
      </c>
      <c r="AR75" s="42"/>
      <c r="AS75" s="61" t="s">
        <v>13</v>
      </c>
      <c r="AT75" s="62">
        <f>VLOOKUP($A75,'[2]SR_US_NormsFinal PR 50 only'!$A$1:$C$822,2,FALSE)</f>
        <v>1026</v>
      </c>
      <c r="AU75" s="223"/>
      <c r="AV75" s="213"/>
      <c r="AW75" s="42"/>
      <c r="AX75" s="61" t="s">
        <v>13</v>
      </c>
      <c r="AY75" s="62">
        <f>VLOOKUP($A75+0.8,'[2]SR_US_NormsFinal PR 50 only'!$A$1:$C$822,2,FALSE)</f>
        <v>1116</v>
      </c>
      <c r="AZ75" s="213"/>
      <c r="BA75" s="223"/>
      <c r="BB75" s="62">
        <v>50</v>
      </c>
      <c r="BC75" s="61" t="s">
        <v>13</v>
      </c>
      <c r="BE75" s="60">
        <v>9</v>
      </c>
      <c r="BF75" s="42"/>
      <c r="BG75" s="61" t="s">
        <v>13</v>
      </c>
      <c r="BH75" s="62">
        <f>VLOOKUP($A75,'[2]SR_US_NormsFinal PR 50 only'!$A$1:$C$822,2,FALSE)</f>
        <v>1026</v>
      </c>
      <c r="BI75" s="223"/>
      <c r="BJ75" s="213"/>
      <c r="BK75" s="42"/>
      <c r="BL75" s="61" t="s">
        <v>13</v>
      </c>
      <c r="BM75" s="62">
        <f>VLOOKUP($A75+0.8,'[2]SR_US_NormsFinal PR 50 only'!$A$1:$C$822,2,FALSE)</f>
        <v>1116</v>
      </c>
      <c r="BN75" s="213"/>
      <c r="BO75" s="223"/>
      <c r="BP75" s="62">
        <v>50</v>
      </c>
      <c r="BQ75" s="61" t="s">
        <v>13</v>
      </c>
    </row>
    <row r="76" spans="1:69" x14ac:dyDescent="0.3">
      <c r="A76" s="60">
        <v>10</v>
      </c>
      <c r="B76" s="42"/>
      <c r="C76" s="61" t="s">
        <v>13</v>
      </c>
      <c r="D76" s="62">
        <f>VLOOKUP($A76,'[2]SR_US_NormsFinal PR 50 only'!$A$1:$C$822,2,FALSE)</f>
        <v>1124</v>
      </c>
      <c r="E76" s="223"/>
      <c r="F76" s="213"/>
      <c r="G76" s="42"/>
      <c r="H76" s="61" t="s">
        <v>13</v>
      </c>
      <c r="I76" s="62">
        <f>VLOOKUP($A76+0.8,'[2]SR_US_NormsFinal PR 50 only'!$A$1:$C$822,2,FALSE)</f>
        <v>1167</v>
      </c>
      <c r="J76" s="213"/>
      <c r="K76" s="223"/>
      <c r="L76" s="62">
        <v>50</v>
      </c>
      <c r="M76" s="61" t="s">
        <v>13</v>
      </c>
      <c r="O76" s="60">
        <v>10</v>
      </c>
      <c r="P76" s="42"/>
      <c r="Q76" s="61" t="s">
        <v>13</v>
      </c>
      <c r="R76" s="62">
        <f>VLOOKUP($A76,'[2]SR_US_NormsFinal PR 50 only'!$A$1:$C$822,2,FALSE)</f>
        <v>1124</v>
      </c>
      <c r="S76" s="223"/>
      <c r="T76" s="213"/>
      <c r="U76" s="42"/>
      <c r="V76" s="61" t="s">
        <v>13</v>
      </c>
      <c r="W76" s="62">
        <f>VLOOKUP($A76+0.8,'[2]SR_US_NormsFinal PR 50 only'!$A$1:$C$822,2,FALSE)</f>
        <v>1167</v>
      </c>
      <c r="X76" s="213"/>
      <c r="Y76" s="223"/>
      <c r="Z76" s="62">
        <v>50</v>
      </c>
      <c r="AA76" s="61" t="s">
        <v>13</v>
      </c>
      <c r="AC76" s="60">
        <v>10</v>
      </c>
      <c r="AD76" s="42"/>
      <c r="AE76" s="61" t="s">
        <v>13</v>
      </c>
      <c r="AF76" s="62">
        <f>VLOOKUP($A76,'[2]SR_US_NormsFinal PR 50 only'!$A$1:$C$822,2,FALSE)</f>
        <v>1124</v>
      </c>
      <c r="AG76" s="223"/>
      <c r="AH76" s="213"/>
      <c r="AI76" s="42"/>
      <c r="AJ76" s="61" t="s">
        <v>13</v>
      </c>
      <c r="AK76" s="62">
        <f>VLOOKUP($A76+0.8,'[2]SR_US_NormsFinal PR 50 only'!$A$1:$C$822,2,FALSE)</f>
        <v>1167</v>
      </c>
      <c r="AL76" s="213"/>
      <c r="AM76" s="223"/>
      <c r="AN76" s="62">
        <v>50</v>
      </c>
      <c r="AO76" s="61" t="s">
        <v>13</v>
      </c>
      <c r="AQ76" s="60">
        <v>10</v>
      </c>
      <c r="AR76" s="42"/>
      <c r="AS76" s="61" t="s">
        <v>13</v>
      </c>
      <c r="AT76" s="62">
        <f>VLOOKUP($A76,'[2]SR_US_NormsFinal PR 50 only'!$A$1:$C$822,2,FALSE)</f>
        <v>1124</v>
      </c>
      <c r="AU76" s="223"/>
      <c r="AV76" s="213"/>
      <c r="AW76" s="42"/>
      <c r="AX76" s="61" t="s">
        <v>13</v>
      </c>
      <c r="AY76" s="62">
        <f>VLOOKUP($A76+0.8,'[2]SR_US_NormsFinal PR 50 only'!$A$1:$C$822,2,FALSE)</f>
        <v>1167</v>
      </c>
      <c r="AZ76" s="213"/>
      <c r="BA76" s="223"/>
      <c r="BB76" s="62">
        <v>50</v>
      </c>
      <c r="BC76" s="61" t="s">
        <v>13</v>
      </c>
      <c r="BE76" s="60">
        <v>10</v>
      </c>
      <c r="BF76" s="42"/>
      <c r="BG76" s="61" t="s">
        <v>13</v>
      </c>
      <c r="BH76" s="62">
        <f>VLOOKUP($A76,'[2]SR_US_NormsFinal PR 50 only'!$A$1:$C$822,2,FALSE)</f>
        <v>1124</v>
      </c>
      <c r="BI76" s="223"/>
      <c r="BJ76" s="213"/>
      <c r="BK76" s="42"/>
      <c r="BL76" s="61" t="s">
        <v>13</v>
      </c>
      <c r="BM76" s="62">
        <f>VLOOKUP($A76+0.8,'[2]SR_US_NormsFinal PR 50 only'!$A$1:$C$822,2,FALSE)</f>
        <v>1167</v>
      </c>
      <c r="BN76" s="213"/>
      <c r="BO76" s="223"/>
      <c r="BP76" s="62">
        <v>50</v>
      </c>
      <c r="BQ76" s="61" t="s">
        <v>13</v>
      </c>
    </row>
    <row r="77" spans="1:69" x14ac:dyDescent="0.3">
      <c r="A77" s="60">
        <v>11</v>
      </c>
      <c r="B77" s="42"/>
      <c r="C77" s="61" t="s">
        <v>13</v>
      </c>
      <c r="D77" s="62">
        <f>VLOOKUP($A77,'[2]SR_US_NormsFinal PR 50 only'!$A$1:$C$822,2,FALSE)</f>
        <v>1172</v>
      </c>
      <c r="E77" s="223"/>
      <c r="F77" s="213"/>
      <c r="G77" s="42"/>
      <c r="H77" s="61" t="s">
        <v>13</v>
      </c>
      <c r="I77" s="62">
        <f>VLOOKUP($A77+0.8,'[2]SR_US_NormsFinal PR 50 only'!$A$1:$C$822,2,FALSE)</f>
        <v>1204</v>
      </c>
      <c r="J77" s="224"/>
      <c r="K77" s="223"/>
      <c r="L77" s="62">
        <v>50</v>
      </c>
      <c r="M77" s="61" t="s">
        <v>13</v>
      </c>
      <c r="O77" s="60">
        <v>11</v>
      </c>
      <c r="P77" s="42"/>
      <c r="Q77" s="61" t="s">
        <v>13</v>
      </c>
      <c r="R77" s="62">
        <f>VLOOKUP($A77,'[2]SR_US_NormsFinal PR 50 only'!$A$1:$C$822,2,FALSE)</f>
        <v>1172</v>
      </c>
      <c r="S77" s="223"/>
      <c r="T77" s="213"/>
      <c r="U77" s="42"/>
      <c r="V77" s="61" t="s">
        <v>13</v>
      </c>
      <c r="W77" s="62">
        <f>VLOOKUP($A77+0.8,'[2]SR_US_NormsFinal PR 50 only'!$A$1:$C$822,2,FALSE)</f>
        <v>1204</v>
      </c>
      <c r="X77" s="224"/>
      <c r="Y77" s="223"/>
      <c r="Z77" s="62">
        <v>50</v>
      </c>
      <c r="AA77" s="61" t="s">
        <v>13</v>
      </c>
      <c r="AC77" s="60">
        <v>11</v>
      </c>
      <c r="AD77" s="42"/>
      <c r="AE77" s="61" t="s">
        <v>13</v>
      </c>
      <c r="AF77" s="62">
        <f>VLOOKUP($A77,'[2]SR_US_NormsFinal PR 50 only'!$A$1:$C$822,2,FALSE)</f>
        <v>1172</v>
      </c>
      <c r="AG77" s="223"/>
      <c r="AH77" s="213"/>
      <c r="AI77" s="42"/>
      <c r="AJ77" s="61" t="s">
        <v>13</v>
      </c>
      <c r="AK77" s="62">
        <f>VLOOKUP($A77+0.8,'[2]SR_US_NormsFinal PR 50 only'!$A$1:$C$822,2,FALSE)</f>
        <v>1204</v>
      </c>
      <c r="AL77" s="224"/>
      <c r="AM77" s="223"/>
      <c r="AN77" s="62">
        <v>50</v>
      </c>
      <c r="AO77" s="61" t="s">
        <v>13</v>
      </c>
      <c r="AQ77" s="60">
        <v>11</v>
      </c>
      <c r="AR77" s="42"/>
      <c r="AS77" s="61" t="s">
        <v>13</v>
      </c>
      <c r="AT77" s="62">
        <f>VLOOKUP($A77,'[2]SR_US_NormsFinal PR 50 only'!$A$1:$C$822,2,FALSE)</f>
        <v>1172</v>
      </c>
      <c r="AU77" s="223"/>
      <c r="AV77" s="213"/>
      <c r="AW77" s="42"/>
      <c r="AX77" s="61" t="s">
        <v>13</v>
      </c>
      <c r="AY77" s="62">
        <f>VLOOKUP($A77+0.8,'[2]SR_US_NormsFinal PR 50 only'!$A$1:$C$822,2,FALSE)</f>
        <v>1204</v>
      </c>
      <c r="AZ77" s="224"/>
      <c r="BA77" s="223"/>
      <c r="BB77" s="62">
        <v>50</v>
      </c>
      <c r="BC77" s="61" t="s">
        <v>13</v>
      </c>
      <c r="BE77" s="60">
        <v>11</v>
      </c>
      <c r="BF77" s="42"/>
      <c r="BG77" s="61" t="s">
        <v>13</v>
      </c>
      <c r="BH77" s="62">
        <f>VLOOKUP($A77,'[2]SR_US_NormsFinal PR 50 only'!$A$1:$C$822,2,FALSE)</f>
        <v>1172</v>
      </c>
      <c r="BI77" s="223"/>
      <c r="BJ77" s="213"/>
      <c r="BK77" s="42"/>
      <c r="BL77" s="61" t="s">
        <v>13</v>
      </c>
      <c r="BM77" s="62">
        <f>VLOOKUP($A77+0.8,'[2]SR_US_NormsFinal PR 50 only'!$A$1:$C$822,2,FALSE)</f>
        <v>1204</v>
      </c>
      <c r="BN77" s="224"/>
      <c r="BO77" s="223"/>
      <c r="BP77" s="62">
        <v>50</v>
      </c>
      <c r="BQ77" s="61" t="s">
        <v>13</v>
      </c>
    </row>
    <row r="78" spans="1:69" x14ac:dyDescent="0.3">
      <c r="A78" s="120">
        <v>12</v>
      </c>
      <c r="B78" s="41"/>
      <c r="C78" s="222" t="s">
        <v>13</v>
      </c>
      <c r="D78" s="219">
        <f>VLOOKUP($A78,'[2]SR_US_NormsFinal PR 50 only'!$A$1:$C$822,2,FALSE)</f>
        <v>1224</v>
      </c>
      <c r="E78" s="225"/>
      <c r="F78" s="212"/>
      <c r="G78" s="41"/>
      <c r="H78" s="222" t="s">
        <v>13</v>
      </c>
      <c r="I78" s="219">
        <f>VLOOKUP($A78+0.8,'[2]SR_US_NormsFinal PR 50 only'!$A$1:$C$822,2,FALSE)</f>
        <v>1244</v>
      </c>
      <c r="J78" s="212"/>
      <c r="K78" s="212"/>
      <c r="L78" s="59">
        <v>50</v>
      </c>
      <c r="M78" s="58" t="s">
        <v>13</v>
      </c>
      <c r="O78" s="120">
        <v>12</v>
      </c>
      <c r="P78" s="41"/>
      <c r="Q78" s="222" t="s">
        <v>13</v>
      </c>
      <c r="R78" s="219">
        <f>VLOOKUP($A78,'[2]SR_US_NormsFinal PR 50 only'!$A$1:$C$822,2,FALSE)</f>
        <v>1224</v>
      </c>
      <c r="S78" s="225"/>
      <c r="T78" s="212"/>
      <c r="U78" s="41"/>
      <c r="V78" s="222" t="s">
        <v>13</v>
      </c>
      <c r="W78" s="219">
        <f>VLOOKUP($A78+0.8,'[2]SR_US_NormsFinal PR 50 only'!$A$1:$C$822,2,FALSE)</f>
        <v>1244</v>
      </c>
      <c r="X78" s="212"/>
      <c r="Y78" s="212"/>
      <c r="Z78" s="59">
        <v>50</v>
      </c>
      <c r="AA78" s="58" t="s">
        <v>13</v>
      </c>
      <c r="AC78" s="120">
        <v>12</v>
      </c>
      <c r="AD78" s="41"/>
      <c r="AE78" s="222" t="s">
        <v>13</v>
      </c>
      <c r="AF78" s="219">
        <f>VLOOKUP($A78,'[2]SR_US_NormsFinal PR 50 only'!$A$1:$C$822,2,FALSE)</f>
        <v>1224</v>
      </c>
      <c r="AG78" s="225"/>
      <c r="AH78" s="212"/>
      <c r="AI78" s="41"/>
      <c r="AJ78" s="222" t="s">
        <v>13</v>
      </c>
      <c r="AK78" s="219">
        <f>VLOOKUP($A78+0.8,'[2]SR_US_NormsFinal PR 50 only'!$A$1:$C$822,2,FALSE)</f>
        <v>1244</v>
      </c>
      <c r="AL78" s="212"/>
      <c r="AM78" s="212"/>
      <c r="AN78" s="59">
        <v>50</v>
      </c>
      <c r="AO78" s="58" t="s">
        <v>13</v>
      </c>
      <c r="AQ78" s="120">
        <v>12</v>
      </c>
      <c r="AR78" s="41"/>
      <c r="AS78" s="222" t="s">
        <v>13</v>
      </c>
      <c r="AT78" s="219">
        <f>VLOOKUP($A78,'[2]SR_US_NormsFinal PR 50 only'!$A$1:$C$822,2,FALSE)</f>
        <v>1224</v>
      </c>
      <c r="AU78" s="225"/>
      <c r="AV78" s="212"/>
      <c r="AW78" s="41"/>
      <c r="AX78" s="222" t="s">
        <v>13</v>
      </c>
      <c r="AY78" s="219">
        <f>VLOOKUP($A78+0.8,'[2]SR_US_NormsFinal PR 50 only'!$A$1:$C$822,2,FALSE)</f>
        <v>1244</v>
      </c>
      <c r="AZ78" s="212"/>
      <c r="BA78" s="212"/>
      <c r="BB78" s="59">
        <v>50</v>
      </c>
      <c r="BC78" s="58" t="s">
        <v>13</v>
      </c>
      <c r="BE78" s="120">
        <v>12</v>
      </c>
      <c r="BF78" s="41"/>
      <c r="BG78" s="222" t="s">
        <v>13</v>
      </c>
      <c r="BH78" s="219">
        <f>VLOOKUP($A78,'[2]SR_US_NormsFinal PR 50 only'!$A$1:$C$822,2,FALSE)</f>
        <v>1224</v>
      </c>
      <c r="BI78" s="225"/>
      <c r="BJ78" s="212"/>
      <c r="BK78" s="41"/>
      <c r="BL78" s="222" t="s">
        <v>13</v>
      </c>
      <c r="BM78" s="219">
        <f>VLOOKUP($A78+0.8,'[2]SR_US_NormsFinal PR 50 only'!$A$1:$C$822,2,FALSE)</f>
        <v>1244</v>
      </c>
      <c r="BN78" s="212"/>
      <c r="BO78" s="212"/>
      <c r="BP78" s="59">
        <v>50</v>
      </c>
      <c r="BQ78" s="58" t="s">
        <v>13</v>
      </c>
    </row>
    <row r="79" spans="1:69" x14ac:dyDescent="0.3">
      <c r="A79" s="214"/>
      <c r="B79" s="331" t="s">
        <v>2</v>
      </c>
      <c r="C79" s="507"/>
      <c r="D79" s="507"/>
      <c r="E79" s="507"/>
      <c r="F79" s="507"/>
      <c r="G79" s="507"/>
      <c r="H79" s="507"/>
      <c r="I79" s="507"/>
      <c r="J79" s="66"/>
      <c r="K79" s="66"/>
      <c r="L79" s="66"/>
      <c r="M79" s="66"/>
      <c r="O79" s="214"/>
      <c r="P79" s="331" t="s">
        <v>2</v>
      </c>
      <c r="Q79" s="507"/>
      <c r="R79" s="507"/>
      <c r="S79" s="507"/>
      <c r="T79" s="507"/>
      <c r="U79" s="507"/>
      <c r="V79" s="507"/>
      <c r="W79" s="507"/>
      <c r="X79" s="66"/>
      <c r="Y79" s="66"/>
      <c r="Z79" s="66"/>
      <c r="AA79" s="66"/>
      <c r="AC79" s="214"/>
      <c r="AD79" s="331" t="s">
        <v>2</v>
      </c>
      <c r="AE79" s="507"/>
      <c r="AF79" s="507"/>
      <c r="AG79" s="507"/>
      <c r="AH79" s="507"/>
      <c r="AI79" s="507"/>
      <c r="AJ79" s="507"/>
      <c r="AK79" s="507"/>
      <c r="AL79" s="66"/>
      <c r="AM79" s="66"/>
      <c r="AN79" s="66"/>
      <c r="AO79" s="66"/>
      <c r="AQ79" s="214"/>
      <c r="AR79" s="331" t="s">
        <v>2</v>
      </c>
      <c r="AS79" s="507"/>
      <c r="AT79" s="507"/>
      <c r="AU79" s="507"/>
      <c r="AV79" s="507"/>
      <c r="AW79" s="507"/>
      <c r="AX79" s="507"/>
      <c r="AY79" s="507"/>
      <c r="AZ79" s="66"/>
      <c r="BA79" s="66"/>
      <c r="BB79" s="66"/>
      <c r="BC79" s="66"/>
      <c r="BE79" s="214"/>
      <c r="BF79" s="331" t="s">
        <v>2</v>
      </c>
      <c r="BG79" s="507"/>
      <c r="BH79" s="507"/>
      <c r="BI79" s="507"/>
      <c r="BJ79" s="507"/>
      <c r="BK79" s="507"/>
      <c r="BL79" s="507"/>
      <c r="BM79" s="507"/>
      <c r="BN79" s="66"/>
      <c r="BO79" s="66"/>
      <c r="BP79" s="66"/>
      <c r="BQ79" s="66"/>
    </row>
    <row r="80" spans="1:69" x14ac:dyDescent="0.3">
      <c r="A80" s="215"/>
      <c r="B80" s="333" t="s">
        <v>44</v>
      </c>
      <c r="C80" s="334"/>
      <c r="D80" s="334"/>
      <c r="E80" s="334"/>
      <c r="F80" s="334"/>
      <c r="G80" s="334"/>
      <c r="H80" s="333" t="s">
        <v>45</v>
      </c>
      <c r="I80" s="334"/>
      <c r="J80" s="66"/>
      <c r="K80" s="66"/>
      <c r="L80" s="66"/>
      <c r="M80" s="66"/>
      <c r="O80" s="215"/>
      <c r="P80" s="333" t="s">
        <v>44</v>
      </c>
      <c r="Q80" s="334"/>
      <c r="R80" s="334"/>
      <c r="S80" s="334"/>
      <c r="T80" s="334"/>
      <c r="U80" s="334"/>
      <c r="V80" s="333" t="s">
        <v>45</v>
      </c>
      <c r="W80" s="334"/>
      <c r="X80" s="66"/>
      <c r="Y80" s="66"/>
      <c r="Z80" s="66"/>
      <c r="AA80" s="66"/>
      <c r="AC80" s="215"/>
      <c r="AD80" s="333" t="s">
        <v>44</v>
      </c>
      <c r="AE80" s="334"/>
      <c r="AF80" s="334"/>
      <c r="AG80" s="334"/>
      <c r="AH80" s="334"/>
      <c r="AI80" s="334"/>
      <c r="AJ80" s="333" t="s">
        <v>45</v>
      </c>
      <c r="AK80" s="334"/>
      <c r="AL80" s="66"/>
      <c r="AM80" s="66"/>
      <c r="AN80" s="66"/>
      <c r="AO80" s="66"/>
      <c r="AQ80" s="215"/>
      <c r="AR80" s="333" t="s">
        <v>44</v>
      </c>
      <c r="AS80" s="334"/>
      <c r="AT80" s="334"/>
      <c r="AU80" s="334"/>
      <c r="AV80" s="334"/>
      <c r="AW80" s="334"/>
      <c r="AX80" s="333" t="s">
        <v>45</v>
      </c>
      <c r="AY80" s="334"/>
      <c r="AZ80" s="66"/>
      <c r="BA80" s="66"/>
      <c r="BB80" s="66"/>
      <c r="BC80" s="66"/>
      <c r="BE80" s="215"/>
      <c r="BF80" s="333" t="s">
        <v>44</v>
      </c>
      <c r="BG80" s="334"/>
      <c r="BH80" s="334"/>
      <c r="BI80" s="334"/>
      <c r="BJ80" s="334"/>
      <c r="BK80" s="334"/>
      <c r="BL80" s="333" t="s">
        <v>45</v>
      </c>
      <c r="BM80" s="334"/>
      <c r="BN80" s="66"/>
      <c r="BO80" s="66"/>
      <c r="BP80" s="66"/>
      <c r="BQ80" s="66"/>
    </row>
    <row r="81" spans="1:69" ht="15" customHeight="1" x14ac:dyDescent="0.3">
      <c r="A81" s="216"/>
      <c r="B81" s="336" t="s">
        <v>46</v>
      </c>
      <c r="C81" s="337"/>
      <c r="D81" s="338"/>
      <c r="E81" s="336" t="s">
        <v>47</v>
      </c>
      <c r="F81" s="337"/>
      <c r="G81" s="338"/>
      <c r="H81" s="508" t="s">
        <v>224</v>
      </c>
      <c r="I81" s="386"/>
      <c r="J81" s="66"/>
      <c r="K81" s="66"/>
      <c r="L81" s="66"/>
      <c r="M81" s="66"/>
      <c r="O81" s="216"/>
      <c r="P81" s="336" t="s">
        <v>46</v>
      </c>
      <c r="Q81" s="337"/>
      <c r="R81" s="338"/>
      <c r="S81" s="336" t="s">
        <v>47</v>
      </c>
      <c r="T81" s="337"/>
      <c r="U81" s="338"/>
      <c r="V81" s="508" t="s">
        <v>224</v>
      </c>
      <c r="W81" s="386"/>
      <c r="X81" s="66"/>
      <c r="Y81" s="66"/>
      <c r="Z81" s="66"/>
      <c r="AA81" s="66"/>
      <c r="AC81" s="216"/>
      <c r="AD81" s="336" t="s">
        <v>46</v>
      </c>
      <c r="AE81" s="337"/>
      <c r="AF81" s="338"/>
      <c r="AG81" s="336" t="s">
        <v>47</v>
      </c>
      <c r="AH81" s="337"/>
      <c r="AI81" s="338"/>
      <c r="AJ81" s="508" t="s">
        <v>224</v>
      </c>
      <c r="AK81" s="386"/>
      <c r="AL81" s="66"/>
      <c r="AM81" s="66"/>
      <c r="AN81" s="66"/>
      <c r="AO81" s="66"/>
      <c r="AQ81" s="216"/>
      <c r="AR81" s="336" t="s">
        <v>46</v>
      </c>
      <c r="AS81" s="337"/>
      <c r="AT81" s="338"/>
      <c r="AU81" s="336" t="s">
        <v>47</v>
      </c>
      <c r="AV81" s="337"/>
      <c r="AW81" s="338"/>
      <c r="AX81" s="508" t="s">
        <v>224</v>
      </c>
      <c r="AY81" s="386"/>
      <c r="AZ81" s="66"/>
      <c r="BA81" s="66"/>
      <c r="BB81" s="66"/>
      <c r="BC81" s="66"/>
      <c r="BE81" s="216"/>
      <c r="BF81" s="336" t="s">
        <v>46</v>
      </c>
      <c r="BG81" s="337"/>
      <c r="BH81" s="338"/>
      <c r="BI81" s="336" t="s">
        <v>47</v>
      </c>
      <c r="BJ81" s="337"/>
      <c r="BK81" s="338"/>
      <c r="BL81" s="508" t="s">
        <v>224</v>
      </c>
      <c r="BM81" s="386"/>
      <c r="BN81" s="66"/>
      <c r="BO81" s="66"/>
      <c r="BP81" s="66"/>
      <c r="BQ81" s="66"/>
    </row>
    <row r="82" spans="1:69" ht="43.2" x14ac:dyDescent="0.3">
      <c r="A82" s="56" t="s">
        <v>0</v>
      </c>
      <c r="B82" s="63" t="s">
        <v>4</v>
      </c>
      <c r="C82" s="63" t="s">
        <v>226</v>
      </c>
      <c r="D82" s="63" t="s">
        <v>50</v>
      </c>
      <c r="E82" s="63" t="s">
        <v>4</v>
      </c>
      <c r="F82" s="63" t="s">
        <v>228</v>
      </c>
      <c r="G82" s="63" t="s">
        <v>50</v>
      </c>
      <c r="H82" s="226" t="s">
        <v>229</v>
      </c>
      <c r="I82" s="226" t="s">
        <v>230</v>
      </c>
      <c r="J82" s="66"/>
      <c r="K82" s="66"/>
      <c r="L82" s="66"/>
      <c r="M82" s="66"/>
      <c r="O82" s="56" t="s">
        <v>0</v>
      </c>
      <c r="P82" s="63" t="s">
        <v>4</v>
      </c>
      <c r="Q82" s="63" t="s">
        <v>226</v>
      </c>
      <c r="R82" s="63" t="s">
        <v>50</v>
      </c>
      <c r="S82" s="63" t="s">
        <v>4</v>
      </c>
      <c r="T82" s="63" t="s">
        <v>228</v>
      </c>
      <c r="U82" s="63" t="s">
        <v>50</v>
      </c>
      <c r="V82" s="226" t="s">
        <v>229</v>
      </c>
      <c r="W82" s="226" t="s">
        <v>230</v>
      </c>
      <c r="X82" s="66"/>
      <c r="Y82" s="66"/>
      <c r="Z82" s="66"/>
      <c r="AA82" s="66"/>
      <c r="AC82" s="56" t="s">
        <v>0</v>
      </c>
      <c r="AD82" s="63" t="s">
        <v>4</v>
      </c>
      <c r="AE82" s="63" t="s">
        <v>226</v>
      </c>
      <c r="AF82" s="63" t="s">
        <v>50</v>
      </c>
      <c r="AG82" s="63" t="s">
        <v>4</v>
      </c>
      <c r="AH82" s="63" t="s">
        <v>228</v>
      </c>
      <c r="AI82" s="63" t="s">
        <v>50</v>
      </c>
      <c r="AJ82" s="226" t="s">
        <v>229</v>
      </c>
      <c r="AK82" s="226" t="s">
        <v>230</v>
      </c>
      <c r="AL82" s="66"/>
      <c r="AM82" s="66"/>
      <c r="AN82" s="66"/>
      <c r="AO82" s="66"/>
      <c r="AQ82" s="56" t="s">
        <v>0</v>
      </c>
      <c r="AR82" s="63" t="s">
        <v>4</v>
      </c>
      <c r="AS82" s="63" t="s">
        <v>226</v>
      </c>
      <c r="AT82" s="63" t="s">
        <v>50</v>
      </c>
      <c r="AU82" s="63" t="s">
        <v>4</v>
      </c>
      <c r="AV82" s="63" t="s">
        <v>228</v>
      </c>
      <c r="AW82" s="63" t="s">
        <v>50</v>
      </c>
      <c r="AX82" s="226" t="s">
        <v>229</v>
      </c>
      <c r="AY82" s="226" t="s">
        <v>230</v>
      </c>
      <c r="AZ82" s="66"/>
      <c r="BA82" s="66"/>
      <c r="BB82" s="66"/>
      <c r="BC82" s="66"/>
      <c r="BE82" s="56" t="s">
        <v>0</v>
      </c>
      <c r="BF82" s="63" t="s">
        <v>4</v>
      </c>
      <c r="BG82" s="63" t="s">
        <v>226</v>
      </c>
      <c r="BH82" s="63" t="s">
        <v>50</v>
      </c>
      <c r="BI82" s="63" t="s">
        <v>4</v>
      </c>
      <c r="BJ82" s="63" t="s">
        <v>228</v>
      </c>
      <c r="BK82" s="63" t="s">
        <v>50</v>
      </c>
      <c r="BL82" s="226" t="s">
        <v>229</v>
      </c>
      <c r="BM82" s="226" t="s">
        <v>230</v>
      </c>
      <c r="BN82" s="66"/>
      <c r="BO82" s="66"/>
      <c r="BP82" s="66"/>
      <c r="BQ82" s="66"/>
    </row>
    <row r="83" spans="1:69" x14ac:dyDescent="0.3">
      <c r="A83" s="56">
        <v>1</v>
      </c>
      <c r="B83" s="41"/>
      <c r="C83" s="58" t="s">
        <v>13</v>
      </c>
      <c r="D83" s="59">
        <v>264</v>
      </c>
      <c r="E83" s="41"/>
      <c r="F83" s="58" t="s">
        <v>13</v>
      </c>
      <c r="G83" s="59">
        <v>380</v>
      </c>
      <c r="H83" s="59">
        <v>50</v>
      </c>
      <c r="I83" s="58" t="s">
        <v>13</v>
      </c>
      <c r="J83" s="66"/>
      <c r="K83" s="66"/>
      <c r="L83" s="66"/>
      <c r="M83" s="66"/>
      <c r="O83" s="56">
        <v>1</v>
      </c>
      <c r="P83" s="41"/>
      <c r="Q83" s="58" t="s">
        <v>13</v>
      </c>
      <c r="R83" s="59">
        <v>264</v>
      </c>
      <c r="S83" s="41"/>
      <c r="T83" s="58" t="s">
        <v>13</v>
      </c>
      <c r="U83" s="59">
        <v>380</v>
      </c>
      <c r="V83" s="59">
        <v>50</v>
      </c>
      <c r="W83" s="58" t="s">
        <v>13</v>
      </c>
      <c r="X83" s="66"/>
      <c r="Y83" s="66"/>
      <c r="Z83" s="66"/>
      <c r="AA83" s="66"/>
      <c r="AC83" s="56">
        <v>1</v>
      </c>
      <c r="AD83" s="41"/>
      <c r="AE83" s="58" t="s">
        <v>13</v>
      </c>
      <c r="AF83" s="59">
        <v>264</v>
      </c>
      <c r="AG83" s="41"/>
      <c r="AH83" s="58" t="s">
        <v>13</v>
      </c>
      <c r="AI83" s="59">
        <v>380</v>
      </c>
      <c r="AJ83" s="59">
        <v>50</v>
      </c>
      <c r="AK83" s="58" t="s">
        <v>13</v>
      </c>
      <c r="AL83" s="66"/>
      <c r="AM83" s="66"/>
      <c r="AN83" s="66"/>
      <c r="AO83" s="66"/>
      <c r="AQ83" s="56">
        <v>1</v>
      </c>
      <c r="AR83" s="41"/>
      <c r="AS83" s="58" t="s">
        <v>13</v>
      </c>
      <c r="AT83" s="59">
        <v>264</v>
      </c>
      <c r="AU83" s="41"/>
      <c r="AV83" s="58" t="s">
        <v>13</v>
      </c>
      <c r="AW83" s="59">
        <v>380</v>
      </c>
      <c r="AX83" s="59">
        <v>50</v>
      </c>
      <c r="AY83" s="58" t="s">
        <v>13</v>
      </c>
      <c r="AZ83" s="66"/>
      <c r="BA83" s="66"/>
      <c r="BB83" s="66"/>
      <c r="BC83" s="66"/>
      <c r="BE83" s="56">
        <v>1</v>
      </c>
      <c r="BF83" s="41"/>
      <c r="BG83" s="58" t="s">
        <v>13</v>
      </c>
      <c r="BH83" s="59">
        <v>264</v>
      </c>
      <c r="BI83" s="41"/>
      <c r="BJ83" s="58" t="s">
        <v>13</v>
      </c>
      <c r="BK83" s="59">
        <v>380</v>
      </c>
      <c r="BL83" s="59">
        <v>50</v>
      </c>
      <c r="BM83" s="58" t="s">
        <v>13</v>
      </c>
      <c r="BN83" s="66"/>
      <c r="BO83" s="66"/>
      <c r="BP83" s="66"/>
      <c r="BQ83" s="66"/>
    </row>
    <row r="84" spans="1:69" x14ac:dyDescent="0.3">
      <c r="A84" s="56">
        <v>2</v>
      </c>
      <c r="B84" s="41"/>
      <c r="C84" s="58" t="s">
        <v>13</v>
      </c>
      <c r="D84" s="59">
        <v>416</v>
      </c>
      <c r="E84" s="41"/>
      <c r="F84" s="58" t="s">
        <v>13</v>
      </c>
      <c r="G84" s="59">
        <v>495</v>
      </c>
      <c r="H84" s="59">
        <v>50</v>
      </c>
      <c r="I84" s="58" t="s">
        <v>13</v>
      </c>
      <c r="J84" s="66"/>
      <c r="K84" s="66"/>
      <c r="L84" s="66"/>
      <c r="M84" s="66"/>
      <c r="O84" s="56">
        <v>2</v>
      </c>
      <c r="P84" s="41"/>
      <c r="Q84" s="58" t="s">
        <v>13</v>
      </c>
      <c r="R84" s="59">
        <v>416</v>
      </c>
      <c r="S84" s="41"/>
      <c r="T84" s="58" t="s">
        <v>13</v>
      </c>
      <c r="U84" s="59">
        <v>495</v>
      </c>
      <c r="V84" s="59">
        <v>50</v>
      </c>
      <c r="W84" s="58" t="s">
        <v>13</v>
      </c>
      <c r="X84" s="66"/>
      <c r="Y84" s="66"/>
      <c r="Z84" s="66"/>
      <c r="AA84" s="66"/>
      <c r="AC84" s="56">
        <v>2</v>
      </c>
      <c r="AD84" s="41"/>
      <c r="AE84" s="58" t="s">
        <v>13</v>
      </c>
      <c r="AF84" s="59">
        <v>416</v>
      </c>
      <c r="AG84" s="41"/>
      <c r="AH84" s="58" t="s">
        <v>13</v>
      </c>
      <c r="AI84" s="59">
        <v>495</v>
      </c>
      <c r="AJ84" s="59">
        <v>50</v>
      </c>
      <c r="AK84" s="58" t="s">
        <v>13</v>
      </c>
      <c r="AL84" s="66"/>
      <c r="AM84" s="66"/>
      <c r="AN84" s="66"/>
      <c r="AO84" s="66"/>
      <c r="AQ84" s="56">
        <v>2</v>
      </c>
      <c r="AR84" s="41"/>
      <c r="AS84" s="58" t="s">
        <v>13</v>
      </c>
      <c r="AT84" s="59">
        <v>416</v>
      </c>
      <c r="AU84" s="41"/>
      <c r="AV84" s="58" t="s">
        <v>13</v>
      </c>
      <c r="AW84" s="59">
        <v>495</v>
      </c>
      <c r="AX84" s="59">
        <v>50</v>
      </c>
      <c r="AY84" s="58" t="s">
        <v>13</v>
      </c>
      <c r="AZ84" s="66"/>
      <c r="BA84" s="66"/>
      <c r="BB84" s="66"/>
      <c r="BC84" s="66"/>
      <c r="BE84" s="56">
        <v>2</v>
      </c>
      <c r="BF84" s="41"/>
      <c r="BG84" s="58" t="s">
        <v>13</v>
      </c>
      <c r="BH84" s="59">
        <v>416</v>
      </c>
      <c r="BI84" s="41"/>
      <c r="BJ84" s="58" t="s">
        <v>13</v>
      </c>
      <c r="BK84" s="59">
        <v>495</v>
      </c>
      <c r="BL84" s="59">
        <v>50</v>
      </c>
      <c r="BM84" s="58" t="s">
        <v>13</v>
      </c>
      <c r="BN84" s="66"/>
      <c r="BO84" s="66"/>
      <c r="BP84" s="66"/>
      <c r="BQ84" s="66"/>
    </row>
    <row r="85" spans="1:69" x14ac:dyDescent="0.3">
      <c r="A85" s="60">
        <v>3</v>
      </c>
      <c r="B85" s="42"/>
      <c r="C85" s="61" t="s">
        <v>13</v>
      </c>
      <c r="D85" s="62">
        <v>502</v>
      </c>
      <c r="E85" s="42"/>
      <c r="F85" s="61" t="s">
        <v>13</v>
      </c>
      <c r="G85" s="62">
        <v>586</v>
      </c>
      <c r="H85" s="59">
        <v>50</v>
      </c>
      <c r="I85" s="58" t="s">
        <v>13</v>
      </c>
      <c r="J85" s="66"/>
      <c r="K85" s="66"/>
      <c r="L85" s="66"/>
      <c r="M85" s="66"/>
      <c r="O85" s="60">
        <v>3</v>
      </c>
      <c r="P85" s="42"/>
      <c r="Q85" s="61" t="s">
        <v>13</v>
      </c>
      <c r="R85" s="62">
        <v>502</v>
      </c>
      <c r="S85" s="42"/>
      <c r="T85" s="61" t="s">
        <v>13</v>
      </c>
      <c r="U85" s="62">
        <v>586</v>
      </c>
      <c r="V85" s="59">
        <v>50</v>
      </c>
      <c r="W85" s="58" t="s">
        <v>13</v>
      </c>
      <c r="X85" s="66"/>
      <c r="Y85" s="66"/>
      <c r="Z85" s="66"/>
      <c r="AA85" s="66"/>
      <c r="AC85" s="60">
        <v>3</v>
      </c>
      <c r="AD85" s="42"/>
      <c r="AE85" s="61" t="s">
        <v>13</v>
      </c>
      <c r="AF85" s="62">
        <v>502</v>
      </c>
      <c r="AG85" s="42"/>
      <c r="AH85" s="61" t="s">
        <v>13</v>
      </c>
      <c r="AI85" s="62">
        <v>586</v>
      </c>
      <c r="AJ85" s="59">
        <v>50</v>
      </c>
      <c r="AK85" s="58" t="s">
        <v>13</v>
      </c>
      <c r="AL85" s="66"/>
      <c r="AM85" s="66"/>
      <c r="AN85" s="66"/>
      <c r="AO85" s="66"/>
      <c r="AQ85" s="60">
        <v>3</v>
      </c>
      <c r="AR85" s="42"/>
      <c r="AS85" s="61" t="s">
        <v>13</v>
      </c>
      <c r="AT85" s="62">
        <v>502</v>
      </c>
      <c r="AU85" s="42"/>
      <c r="AV85" s="61" t="s">
        <v>13</v>
      </c>
      <c r="AW85" s="62">
        <v>586</v>
      </c>
      <c r="AX85" s="59">
        <v>50</v>
      </c>
      <c r="AY85" s="58" t="s">
        <v>13</v>
      </c>
      <c r="AZ85" s="66"/>
      <c r="BA85" s="66"/>
      <c r="BB85" s="66"/>
      <c r="BC85" s="66"/>
      <c r="BE85" s="60">
        <v>3</v>
      </c>
      <c r="BF85" s="42"/>
      <c r="BG85" s="61" t="s">
        <v>13</v>
      </c>
      <c r="BH85" s="62">
        <v>502</v>
      </c>
      <c r="BI85" s="42"/>
      <c r="BJ85" s="61" t="s">
        <v>13</v>
      </c>
      <c r="BK85" s="62">
        <v>586</v>
      </c>
      <c r="BL85" s="59">
        <v>50</v>
      </c>
      <c r="BM85" s="58" t="s">
        <v>13</v>
      </c>
      <c r="BN85" s="66"/>
      <c r="BO85" s="66"/>
      <c r="BP85" s="66"/>
      <c r="BQ85" s="66"/>
    </row>
    <row r="86" spans="1:69" x14ac:dyDescent="0.3">
      <c r="A86" s="60">
        <v>4</v>
      </c>
      <c r="B86" s="42"/>
      <c r="C86" s="61" t="s">
        <v>13</v>
      </c>
      <c r="D86" s="62">
        <v>590</v>
      </c>
      <c r="E86" s="42"/>
      <c r="F86" s="61" t="s">
        <v>13</v>
      </c>
      <c r="G86" s="62">
        <v>651</v>
      </c>
      <c r="H86" s="62">
        <v>50</v>
      </c>
      <c r="I86" s="61" t="s">
        <v>13</v>
      </c>
      <c r="J86" s="66"/>
      <c r="K86" s="66"/>
      <c r="L86" s="66"/>
      <c r="M86" s="66"/>
      <c r="O86" s="60">
        <v>4</v>
      </c>
      <c r="P86" s="42"/>
      <c r="Q86" s="61" t="s">
        <v>13</v>
      </c>
      <c r="R86" s="62">
        <v>590</v>
      </c>
      <c r="S86" s="42"/>
      <c r="T86" s="61" t="s">
        <v>13</v>
      </c>
      <c r="U86" s="62">
        <v>651</v>
      </c>
      <c r="V86" s="62">
        <v>50</v>
      </c>
      <c r="W86" s="61" t="s">
        <v>13</v>
      </c>
      <c r="X86" s="66"/>
      <c r="Y86" s="66"/>
      <c r="Z86" s="66"/>
      <c r="AA86" s="66"/>
      <c r="AC86" s="60">
        <v>4</v>
      </c>
      <c r="AD86" s="42"/>
      <c r="AE86" s="61" t="s">
        <v>13</v>
      </c>
      <c r="AF86" s="62">
        <v>590</v>
      </c>
      <c r="AG86" s="42"/>
      <c r="AH86" s="61" t="s">
        <v>13</v>
      </c>
      <c r="AI86" s="62">
        <v>651</v>
      </c>
      <c r="AJ86" s="62">
        <v>50</v>
      </c>
      <c r="AK86" s="61" t="s">
        <v>13</v>
      </c>
      <c r="AL86" s="66"/>
      <c r="AM86" s="66"/>
      <c r="AN86" s="66"/>
      <c r="AO86" s="66"/>
      <c r="AQ86" s="60">
        <v>4</v>
      </c>
      <c r="AR86" s="42"/>
      <c r="AS86" s="61" t="s">
        <v>13</v>
      </c>
      <c r="AT86" s="62">
        <v>590</v>
      </c>
      <c r="AU86" s="42"/>
      <c r="AV86" s="61" t="s">
        <v>13</v>
      </c>
      <c r="AW86" s="62">
        <v>651</v>
      </c>
      <c r="AX86" s="62">
        <v>50</v>
      </c>
      <c r="AY86" s="61" t="s">
        <v>13</v>
      </c>
      <c r="AZ86" s="66"/>
      <c r="BA86" s="66"/>
      <c r="BB86" s="66"/>
      <c r="BC86" s="66"/>
      <c r="BE86" s="60">
        <v>4</v>
      </c>
      <c r="BF86" s="42"/>
      <c r="BG86" s="61" t="s">
        <v>13</v>
      </c>
      <c r="BH86" s="62">
        <v>590</v>
      </c>
      <c r="BI86" s="42"/>
      <c r="BJ86" s="61" t="s">
        <v>13</v>
      </c>
      <c r="BK86" s="62">
        <v>651</v>
      </c>
      <c r="BL86" s="62">
        <v>50</v>
      </c>
      <c r="BM86" s="61" t="s">
        <v>13</v>
      </c>
      <c r="BN86" s="66"/>
      <c r="BO86" s="66"/>
      <c r="BP86" s="66"/>
      <c r="BQ86" s="66"/>
    </row>
    <row r="87" spans="1:69" x14ac:dyDescent="0.3">
      <c r="A87" s="60">
        <v>5</v>
      </c>
      <c r="B87" s="42"/>
      <c r="C87" s="61" t="s">
        <v>13</v>
      </c>
      <c r="D87" s="62">
        <v>655</v>
      </c>
      <c r="E87" s="42"/>
      <c r="F87" s="61" t="s">
        <v>13</v>
      </c>
      <c r="G87" s="62">
        <v>708</v>
      </c>
      <c r="H87" s="62">
        <v>50</v>
      </c>
      <c r="I87" s="61" t="s">
        <v>13</v>
      </c>
      <c r="J87" s="66"/>
      <c r="K87" s="66"/>
      <c r="L87" s="66"/>
      <c r="M87" s="66"/>
      <c r="O87" s="60">
        <v>5</v>
      </c>
      <c r="P87" s="42"/>
      <c r="Q87" s="61" t="s">
        <v>13</v>
      </c>
      <c r="R87" s="62">
        <v>655</v>
      </c>
      <c r="S87" s="42"/>
      <c r="T87" s="61" t="s">
        <v>13</v>
      </c>
      <c r="U87" s="62">
        <v>708</v>
      </c>
      <c r="V87" s="62">
        <v>50</v>
      </c>
      <c r="W87" s="61" t="s">
        <v>13</v>
      </c>
      <c r="X87" s="66"/>
      <c r="Y87" s="66"/>
      <c r="Z87" s="66"/>
      <c r="AA87" s="66"/>
      <c r="AC87" s="60">
        <v>5</v>
      </c>
      <c r="AD87" s="42"/>
      <c r="AE87" s="61" t="s">
        <v>13</v>
      </c>
      <c r="AF87" s="62">
        <v>655</v>
      </c>
      <c r="AG87" s="42"/>
      <c r="AH87" s="61" t="s">
        <v>13</v>
      </c>
      <c r="AI87" s="62">
        <v>708</v>
      </c>
      <c r="AJ87" s="62">
        <v>50</v>
      </c>
      <c r="AK87" s="61" t="s">
        <v>13</v>
      </c>
      <c r="AL87" s="66"/>
      <c r="AM87" s="66"/>
      <c r="AN87" s="66"/>
      <c r="AO87" s="66"/>
      <c r="AQ87" s="60">
        <v>5</v>
      </c>
      <c r="AR87" s="42"/>
      <c r="AS87" s="61" t="s">
        <v>13</v>
      </c>
      <c r="AT87" s="62">
        <v>655</v>
      </c>
      <c r="AU87" s="42"/>
      <c r="AV87" s="61" t="s">
        <v>13</v>
      </c>
      <c r="AW87" s="62">
        <v>708</v>
      </c>
      <c r="AX87" s="62">
        <v>50</v>
      </c>
      <c r="AY87" s="61" t="s">
        <v>13</v>
      </c>
      <c r="AZ87" s="66"/>
      <c r="BA87" s="66"/>
      <c r="BB87" s="66"/>
      <c r="BC87" s="66"/>
      <c r="BE87" s="60">
        <v>5</v>
      </c>
      <c r="BF87" s="42"/>
      <c r="BG87" s="61" t="s">
        <v>13</v>
      </c>
      <c r="BH87" s="62">
        <v>655</v>
      </c>
      <c r="BI87" s="42"/>
      <c r="BJ87" s="61" t="s">
        <v>13</v>
      </c>
      <c r="BK87" s="62">
        <v>708</v>
      </c>
      <c r="BL87" s="62">
        <v>50</v>
      </c>
      <c r="BM87" s="61" t="s">
        <v>13</v>
      </c>
      <c r="BN87" s="66"/>
      <c r="BO87" s="66"/>
      <c r="BP87" s="66"/>
      <c r="BQ87" s="66"/>
    </row>
    <row r="88" spans="1:69" x14ac:dyDescent="0.3">
      <c r="A88" s="60">
        <v>6</v>
      </c>
      <c r="B88" s="42"/>
      <c r="C88" s="61" t="s">
        <v>13</v>
      </c>
      <c r="D88" s="62">
        <v>723</v>
      </c>
      <c r="E88" s="42"/>
      <c r="F88" s="61" t="s">
        <v>13</v>
      </c>
      <c r="G88" s="62">
        <v>764</v>
      </c>
      <c r="H88" s="62">
        <v>50</v>
      </c>
      <c r="I88" s="61" t="s">
        <v>13</v>
      </c>
      <c r="J88" s="66"/>
      <c r="K88" s="66"/>
      <c r="L88" s="66"/>
      <c r="M88" s="66"/>
      <c r="O88" s="60">
        <v>6</v>
      </c>
      <c r="P88" s="42"/>
      <c r="Q88" s="61" t="s">
        <v>13</v>
      </c>
      <c r="R88" s="62">
        <v>723</v>
      </c>
      <c r="S88" s="42"/>
      <c r="T88" s="61" t="s">
        <v>13</v>
      </c>
      <c r="U88" s="62">
        <v>764</v>
      </c>
      <c r="V88" s="62">
        <v>50</v>
      </c>
      <c r="W88" s="61" t="s">
        <v>13</v>
      </c>
      <c r="X88" s="66"/>
      <c r="Y88" s="66"/>
      <c r="Z88" s="66"/>
      <c r="AA88" s="66"/>
      <c r="AC88" s="60">
        <v>6</v>
      </c>
      <c r="AD88" s="42"/>
      <c r="AE88" s="61" t="s">
        <v>13</v>
      </c>
      <c r="AF88" s="62">
        <v>723</v>
      </c>
      <c r="AG88" s="42"/>
      <c r="AH88" s="61" t="s">
        <v>13</v>
      </c>
      <c r="AI88" s="62">
        <v>764</v>
      </c>
      <c r="AJ88" s="62">
        <v>50</v>
      </c>
      <c r="AK88" s="61" t="s">
        <v>13</v>
      </c>
      <c r="AL88" s="66"/>
      <c r="AM88" s="66"/>
      <c r="AN88" s="66"/>
      <c r="AO88" s="66"/>
      <c r="AQ88" s="60">
        <v>6</v>
      </c>
      <c r="AR88" s="42"/>
      <c r="AS88" s="61" t="s">
        <v>13</v>
      </c>
      <c r="AT88" s="62">
        <v>723</v>
      </c>
      <c r="AU88" s="42"/>
      <c r="AV88" s="61" t="s">
        <v>13</v>
      </c>
      <c r="AW88" s="62">
        <v>764</v>
      </c>
      <c r="AX88" s="62">
        <v>50</v>
      </c>
      <c r="AY88" s="61" t="s">
        <v>13</v>
      </c>
      <c r="AZ88" s="66"/>
      <c r="BA88" s="66"/>
      <c r="BB88" s="66"/>
      <c r="BC88" s="66"/>
      <c r="BE88" s="60">
        <v>6</v>
      </c>
      <c r="BF88" s="42"/>
      <c r="BG88" s="61" t="s">
        <v>13</v>
      </c>
      <c r="BH88" s="62">
        <v>723</v>
      </c>
      <c r="BI88" s="42"/>
      <c r="BJ88" s="61" t="s">
        <v>13</v>
      </c>
      <c r="BK88" s="62">
        <v>764</v>
      </c>
      <c r="BL88" s="62">
        <v>50</v>
      </c>
      <c r="BM88" s="61" t="s">
        <v>13</v>
      </c>
      <c r="BN88" s="66"/>
      <c r="BO88" s="66"/>
      <c r="BP88" s="66"/>
      <c r="BQ88" s="66"/>
    </row>
    <row r="89" spans="1:69" x14ac:dyDescent="0.3">
      <c r="A89" s="60">
        <v>7</v>
      </c>
      <c r="B89" s="42"/>
      <c r="C89" s="61" t="s">
        <v>13</v>
      </c>
      <c r="D89" s="62">
        <v>765</v>
      </c>
      <c r="E89" s="42"/>
      <c r="F89" s="61" t="s">
        <v>13</v>
      </c>
      <c r="G89" s="62">
        <v>793</v>
      </c>
      <c r="H89" s="62">
        <v>50</v>
      </c>
      <c r="I89" s="61" t="s">
        <v>13</v>
      </c>
      <c r="J89" s="66"/>
      <c r="K89" s="66"/>
      <c r="L89" s="66"/>
      <c r="M89" s="66"/>
      <c r="O89" s="60">
        <v>7</v>
      </c>
      <c r="P89" s="42"/>
      <c r="Q89" s="61" t="s">
        <v>13</v>
      </c>
      <c r="R89" s="62">
        <v>765</v>
      </c>
      <c r="S89" s="42"/>
      <c r="T89" s="61" t="s">
        <v>13</v>
      </c>
      <c r="U89" s="62">
        <v>793</v>
      </c>
      <c r="V89" s="62">
        <v>50</v>
      </c>
      <c r="W89" s="61" t="s">
        <v>13</v>
      </c>
      <c r="X89" s="66"/>
      <c r="Y89" s="66"/>
      <c r="Z89" s="66"/>
      <c r="AA89" s="66"/>
      <c r="AC89" s="60">
        <v>7</v>
      </c>
      <c r="AD89" s="42"/>
      <c r="AE89" s="61" t="s">
        <v>13</v>
      </c>
      <c r="AF89" s="62">
        <v>765</v>
      </c>
      <c r="AG89" s="42"/>
      <c r="AH89" s="61" t="s">
        <v>13</v>
      </c>
      <c r="AI89" s="62">
        <v>793</v>
      </c>
      <c r="AJ89" s="62">
        <v>50</v>
      </c>
      <c r="AK89" s="61" t="s">
        <v>13</v>
      </c>
      <c r="AL89" s="66"/>
      <c r="AM89" s="66"/>
      <c r="AN89" s="66"/>
      <c r="AO89" s="66"/>
      <c r="AQ89" s="60">
        <v>7</v>
      </c>
      <c r="AR89" s="42"/>
      <c r="AS89" s="61" t="s">
        <v>13</v>
      </c>
      <c r="AT89" s="62">
        <v>765</v>
      </c>
      <c r="AU89" s="42"/>
      <c r="AV89" s="61" t="s">
        <v>13</v>
      </c>
      <c r="AW89" s="62">
        <v>793</v>
      </c>
      <c r="AX89" s="62">
        <v>50</v>
      </c>
      <c r="AY89" s="61" t="s">
        <v>13</v>
      </c>
      <c r="AZ89" s="66"/>
      <c r="BA89" s="66"/>
      <c r="BB89" s="66"/>
      <c r="BC89" s="66"/>
      <c r="BE89" s="60">
        <v>7</v>
      </c>
      <c r="BF89" s="42"/>
      <c r="BG89" s="61" t="s">
        <v>13</v>
      </c>
      <c r="BH89" s="62">
        <v>765</v>
      </c>
      <c r="BI89" s="42"/>
      <c r="BJ89" s="61" t="s">
        <v>13</v>
      </c>
      <c r="BK89" s="62">
        <v>793</v>
      </c>
      <c r="BL89" s="62">
        <v>50</v>
      </c>
      <c r="BM89" s="61" t="s">
        <v>13</v>
      </c>
      <c r="BN89" s="66"/>
      <c r="BO89" s="66"/>
      <c r="BP89" s="66"/>
      <c r="BQ89" s="66"/>
    </row>
    <row r="90" spans="1:69" x14ac:dyDescent="0.3">
      <c r="A90" s="60">
        <v>8</v>
      </c>
      <c r="B90" s="42"/>
      <c r="C90" s="61" t="s">
        <v>13</v>
      </c>
      <c r="D90" s="62">
        <v>796</v>
      </c>
      <c r="E90" s="42"/>
      <c r="F90" s="61" t="s">
        <v>13</v>
      </c>
      <c r="G90" s="62">
        <v>821</v>
      </c>
      <c r="H90" s="62">
        <v>50</v>
      </c>
      <c r="I90" s="61" t="s">
        <v>13</v>
      </c>
      <c r="J90" s="66"/>
      <c r="K90" s="66"/>
      <c r="L90" s="66"/>
      <c r="M90" s="66"/>
      <c r="O90" s="60">
        <v>8</v>
      </c>
      <c r="P90" s="42"/>
      <c r="Q90" s="61" t="s">
        <v>13</v>
      </c>
      <c r="R90" s="62">
        <v>796</v>
      </c>
      <c r="S90" s="42"/>
      <c r="T90" s="61" t="s">
        <v>13</v>
      </c>
      <c r="U90" s="62">
        <v>821</v>
      </c>
      <c r="V90" s="62">
        <v>50</v>
      </c>
      <c r="W90" s="61" t="s">
        <v>13</v>
      </c>
      <c r="X90" s="66"/>
      <c r="Y90" s="66"/>
      <c r="Z90" s="66"/>
      <c r="AA90" s="66"/>
      <c r="AC90" s="60">
        <v>8</v>
      </c>
      <c r="AD90" s="42"/>
      <c r="AE90" s="61" t="s">
        <v>13</v>
      </c>
      <c r="AF90" s="62">
        <v>796</v>
      </c>
      <c r="AG90" s="42"/>
      <c r="AH90" s="61" t="s">
        <v>13</v>
      </c>
      <c r="AI90" s="62">
        <v>821</v>
      </c>
      <c r="AJ90" s="62">
        <v>50</v>
      </c>
      <c r="AK90" s="61" t="s">
        <v>13</v>
      </c>
      <c r="AL90" s="66"/>
      <c r="AM90" s="66"/>
      <c r="AN90" s="66"/>
      <c r="AO90" s="66"/>
      <c r="AQ90" s="60">
        <v>8</v>
      </c>
      <c r="AR90" s="42"/>
      <c r="AS90" s="61" t="s">
        <v>13</v>
      </c>
      <c r="AT90" s="62">
        <v>796</v>
      </c>
      <c r="AU90" s="42"/>
      <c r="AV90" s="61" t="s">
        <v>13</v>
      </c>
      <c r="AW90" s="62">
        <v>821</v>
      </c>
      <c r="AX90" s="62">
        <v>50</v>
      </c>
      <c r="AY90" s="61" t="s">
        <v>13</v>
      </c>
      <c r="AZ90" s="66"/>
      <c r="BA90" s="66"/>
      <c r="BB90" s="66"/>
      <c r="BC90" s="66"/>
      <c r="BE90" s="60">
        <v>8</v>
      </c>
      <c r="BF90" s="42"/>
      <c r="BG90" s="61" t="s">
        <v>13</v>
      </c>
      <c r="BH90" s="62">
        <v>796</v>
      </c>
      <c r="BI90" s="42"/>
      <c r="BJ90" s="61" t="s">
        <v>13</v>
      </c>
      <c r="BK90" s="62">
        <v>821</v>
      </c>
      <c r="BL90" s="62">
        <v>50</v>
      </c>
      <c r="BM90" s="61" t="s">
        <v>13</v>
      </c>
      <c r="BN90" s="66"/>
      <c r="BO90" s="66"/>
      <c r="BP90" s="66"/>
      <c r="BQ90" s="66"/>
    </row>
    <row r="91" spans="1:69" x14ac:dyDescent="0.3">
      <c r="A91" s="60">
        <v>9</v>
      </c>
      <c r="B91" s="42"/>
      <c r="C91" s="61" t="s">
        <v>13</v>
      </c>
      <c r="D91" s="62">
        <v>806</v>
      </c>
      <c r="E91" s="42"/>
      <c r="F91" s="61" t="s">
        <v>13</v>
      </c>
      <c r="G91" s="62">
        <v>822</v>
      </c>
      <c r="H91" s="62">
        <v>50</v>
      </c>
      <c r="I91" s="61" t="s">
        <v>13</v>
      </c>
      <c r="J91" s="66"/>
      <c r="K91" s="66"/>
      <c r="L91" s="66"/>
      <c r="M91" s="66"/>
      <c r="O91" s="60">
        <v>9</v>
      </c>
      <c r="P91" s="42"/>
      <c r="Q91" s="61" t="s">
        <v>13</v>
      </c>
      <c r="R91" s="62">
        <v>806</v>
      </c>
      <c r="S91" s="42"/>
      <c r="T91" s="61" t="s">
        <v>13</v>
      </c>
      <c r="U91" s="62">
        <v>822</v>
      </c>
      <c r="V91" s="62">
        <v>50</v>
      </c>
      <c r="W91" s="61" t="s">
        <v>13</v>
      </c>
      <c r="X91" s="66"/>
      <c r="Y91" s="66"/>
      <c r="Z91" s="66"/>
      <c r="AA91" s="66"/>
      <c r="AC91" s="60">
        <v>9</v>
      </c>
      <c r="AD91" s="42"/>
      <c r="AE91" s="61" t="s">
        <v>13</v>
      </c>
      <c r="AF91" s="62">
        <v>806</v>
      </c>
      <c r="AG91" s="42"/>
      <c r="AH91" s="61" t="s">
        <v>13</v>
      </c>
      <c r="AI91" s="62">
        <v>822</v>
      </c>
      <c r="AJ91" s="62">
        <v>50</v>
      </c>
      <c r="AK91" s="61" t="s">
        <v>13</v>
      </c>
      <c r="AL91" s="66"/>
      <c r="AM91" s="66"/>
      <c r="AN91" s="66"/>
      <c r="AO91" s="66"/>
      <c r="AQ91" s="60">
        <v>9</v>
      </c>
      <c r="AR91" s="42"/>
      <c r="AS91" s="61" t="s">
        <v>13</v>
      </c>
      <c r="AT91" s="62">
        <v>806</v>
      </c>
      <c r="AU91" s="42"/>
      <c r="AV91" s="61" t="s">
        <v>13</v>
      </c>
      <c r="AW91" s="62">
        <v>822</v>
      </c>
      <c r="AX91" s="62">
        <v>50</v>
      </c>
      <c r="AY91" s="61" t="s">
        <v>13</v>
      </c>
      <c r="AZ91" s="66"/>
      <c r="BA91" s="66"/>
      <c r="BB91" s="66"/>
      <c r="BC91" s="66"/>
      <c r="BE91" s="60">
        <v>9</v>
      </c>
      <c r="BF91" s="42"/>
      <c r="BG91" s="61" t="s">
        <v>13</v>
      </c>
      <c r="BH91" s="62">
        <v>806</v>
      </c>
      <c r="BI91" s="42"/>
      <c r="BJ91" s="61" t="s">
        <v>13</v>
      </c>
      <c r="BK91" s="62">
        <v>822</v>
      </c>
      <c r="BL91" s="62">
        <v>50</v>
      </c>
      <c r="BM91" s="61" t="s">
        <v>13</v>
      </c>
      <c r="BN91" s="66"/>
      <c r="BO91" s="66"/>
      <c r="BP91" s="66"/>
      <c r="BQ91" s="66"/>
    </row>
    <row r="92" spans="1:69" x14ac:dyDescent="0.3">
      <c r="A92" s="60">
        <v>10</v>
      </c>
      <c r="B92" s="42"/>
      <c r="C92" s="61" t="s">
        <v>13</v>
      </c>
      <c r="D92" s="62">
        <v>808</v>
      </c>
      <c r="E92" s="42"/>
      <c r="F92" s="61" t="s">
        <v>13</v>
      </c>
      <c r="G92" s="62">
        <v>827</v>
      </c>
      <c r="H92" s="62">
        <v>50</v>
      </c>
      <c r="I92" s="61" t="s">
        <v>13</v>
      </c>
      <c r="J92" s="66"/>
      <c r="K92" s="66"/>
      <c r="L92" s="66"/>
      <c r="M92" s="66"/>
      <c r="O92" s="60">
        <v>10</v>
      </c>
      <c r="P92" s="42"/>
      <c r="Q92" s="61" t="s">
        <v>13</v>
      </c>
      <c r="R92" s="62">
        <v>808</v>
      </c>
      <c r="S92" s="42"/>
      <c r="T92" s="61" t="s">
        <v>13</v>
      </c>
      <c r="U92" s="62">
        <v>827</v>
      </c>
      <c r="V92" s="62">
        <v>50</v>
      </c>
      <c r="W92" s="61" t="s">
        <v>13</v>
      </c>
      <c r="X92" s="66"/>
      <c r="Y92" s="66"/>
      <c r="Z92" s="66"/>
      <c r="AA92" s="66"/>
      <c r="AC92" s="60">
        <v>10</v>
      </c>
      <c r="AD92" s="42"/>
      <c r="AE92" s="61" t="s">
        <v>13</v>
      </c>
      <c r="AF92" s="62">
        <v>808</v>
      </c>
      <c r="AG92" s="42"/>
      <c r="AH92" s="61" t="s">
        <v>13</v>
      </c>
      <c r="AI92" s="62">
        <v>827</v>
      </c>
      <c r="AJ92" s="62">
        <v>50</v>
      </c>
      <c r="AK92" s="61" t="s">
        <v>13</v>
      </c>
      <c r="AL92" s="66"/>
      <c r="AM92" s="66"/>
      <c r="AN92" s="66"/>
      <c r="AO92" s="66"/>
      <c r="AQ92" s="60">
        <v>10</v>
      </c>
      <c r="AR92" s="42"/>
      <c r="AS92" s="61" t="s">
        <v>13</v>
      </c>
      <c r="AT92" s="62">
        <v>808</v>
      </c>
      <c r="AU92" s="42"/>
      <c r="AV92" s="61" t="s">
        <v>13</v>
      </c>
      <c r="AW92" s="62">
        <v>827</v>
      </c>
      <c r="AX92" s="62">
        <v>50</v>
      </c>
      <c r="AY92" s="61" t="s">
        <v>13</v>
      </c>
      <c r="AZ92" s="66"/>
      <c r="BA92" s="66"/>
      <c r="BB92" s="66"/>
      <c r="BC92" s="66"/>
      <c r="BE92" s="60">
        <v>10</v>
      </c>
      <c r="BF92" s="42"/>
      <c r="BG92" s="61" t="s">
        <v>13</v>
      </c>
      <c r="BH92" s="62">
        <v>808</v>
      </c>
      <c r="BI92" s="42"/>
      <c r="BJ92" s="61" t="s">
        <v>13</v>
      </c>
      <c r="BK92" s="62">
        <v>827</v>
      </c>
      <c r="BL92" s="62">
        <v>50</v>
      </c>
      <c r="BM92" s="61" t="s">
        <v>13</v>
      </c>
      <c r="BN92" s="66"/>
      <c r="BO92" s="66"/>
      <c r="BP92" s="66"/>
      <c r="BQ92" s="66"/>
    </row>
    <row r="93" spans="1:69" x14ac:dyDescent="0.3">
      <c r="A93" s="60">
        <v>11</v>
      </c>
      <c r="B93" s="42"/>
      <c r="C93" s="61" t="s">
        <v>13</v>
      </c>
      <c r="D93" s="62">
        <v>829</v>
      </c>
      <c r="E93" s="42"/>
      <c r="F93" s="61" t="s">
        <v>13</v>
      </c>
      <c r="G93" s="62">
        <v>842</v>
      </c>
      <c r="H93" s="62">
        <v>50</v>
      </c>
      <c r="I93" s="61" t="s">
        <v>13</v>
      </c>
      <c r="J93" s="66"/>
      <c r="K93" s="66"/>
      <c r="L93" s="66"/>
      <c r="M93" s="66"/>
      <c r="O93" s="60">
        <v>11</v>
      </c>
      <c r="P93" s="42"/>
      <c r="Q93" s="61" t="s">
        <v>13</v>
      </c>
      <c r="R93" s="62">
        <v>829</v>
      </c>
      <c r="S93" s="42"/>
      <c r="T93" s="61" t="s">
        <v>13</v>
      </c>
      <c r="U93" s="62">
        <v>842</v>
      </c>
      <c r="V93" s="62">
        <v>50</v>
      </c>
      <c r="W93" s="61" t="s">
        <v>13</v>
      </c>
      <c r="X93" s="66"/>
      <c r="Y93" s="66"/>
      <c r="Z93" s="66"/>
      <c r="AA93" s="66"/>
      <c r="AC93" s="60">
        <v>11</v>
      </c>
      <c r="AD93" s="42"/>
      <c r="AE93" s="61" t="s">
        <v>13</v>
      </c>
      <c r="AF93" s="62">
        <v>829</v>
      </c>
      <c r="AG93" s="42"/>
      <c r="AH93" s="61" t="s">
        <v>13</v>
      </c>
      <c r="AI93" s="62">
        <v>842</v>
      </c>
      <c r="AJ93" s="62">
        <v>50</v>
      </c>
      <c r="AK93" s="61" t="s">
        <v>13</v>
      </c>
      <c r="AL93" s="66"/>
      <c r="AM93" s="66"/>
      <c r="AN93" s="66"/>
      <c r="AO93" s="66"/>
      <c r="AQ93" s="60">
        <v>11</v>
      </c>
      <c r="AR93" s="42"/>
      <c r="AS93" s="61" t="s">
        <v>13</v>
      </c>
      <c r="AT93" s="62">
        <v>829</v>
      </c>
      <c r="AU93" s="42"/>
      <c r="AV93" s="61" t="s">
        <v>13</v>
      </c>
      <c r="AW93" s="62">
        <v>842</v>
      </c>
      <c r="AX93" s="62">
        <v>50</v>
      </c>
      <c r="AY93" s="61" t="s">
        <v>13</v>
      </c>
      <c r="AZ93" s="66"/>
      <c r="BA93" s="66"/>
      <c r="BB93" s="66"/>
      <c r="BC93" s="66"/>
      <c r="BE93" s="60">
        <v>11</v>
      </c>
      <c r="BF93" s="42"/>
      <c r="BG93" s="61" t="s">
        <v>13</v>
      </c>
      <c r="BH93" s="62">
        <v>829</v>
      </c>
      <c r="BI93" s="42"/>
      <c r="BJ93" s="61" t="s">
        <v>13</v>
      </c>
      <c r="BK93" s="62">
        <v>842</v>
      </c>
      <c r="BL93" s="62">
        <v>50</v>
      </c>
      <c r="BM93" s="61" t="s">
        <v>13</v>
      </c>
      <c r="BN93" s="66"/>
      <c r="BO93" s="66"/>
      <c r="BP93" s="66"/>
      <c r="BQ93" s="66"/>
    </row>
    <row r="94" spans="1:69" x14ac:dyDescent="0.3">
      <c r="A94" s="120">
        <v>12</v>
      </c>
      <c r="B94" s="41"/>
      <c r="C94" s="222" t="s">
        <v>13</v>
      </c>
      <c r="D94" s="59">
        <v>843</v>
      </c>
      <c r="E94" s="41"/>
      <c r="F94" s="222" t="s">
        <v>13</v>
      </c>
      <c r="G94" s="59">
        <v>855</v>
      </c>
      <c r="H94" s="59">
        <v>50</v>
      </c>
      <c r="I94" s="222" t="s">
        <v>13</v>
      </c>
      <c r="J94" s="66"/>
      <c r="K94" s="66"/>
      <c r="L94" s="66"/>
      <c r="M94" s="66"/>
      <c r="O94" s="120">
        <v>12</v>
      </c>
      <c r="P94" s="41"/>
      <c r="Q94" s="222" t="s">
        <v>13</v>
      </c>
      <c r="R94" s="59">
        <v>843</v>
      </c>
      <c r="S94" s="41"/>
      <c r="T94" s="222" t="s">
        <v>13</v>
      </c>
      <c r="U94" s="59">
        <v>855</v>
      </c>
      <c r="V94" s="59">
        <v>50</v>
      </c>
      <c r="W94" s="222" t="s">
        <v>13</v>
      </c>
      <c r="X94" s="66"/>
      <c r="Y94" s="66"/>
      <c r="Z94" s="66"/>
      <c r="AA94" s="66"/>
      <c r="AC94" s="120">
        <v>12</v>
      </c>
      <c r="AD94" s="41"/>
      <c r="AE94" s="222" t="s">
        <v>13</v>
      </c>
      <c r="AF94" s="59">
        <v>843</v>
      </c>
      <c r="AG94" s="41"/>
      <c r="AH94" s="222" t="s">
        <v>13</v>
      </c>
      <c r="AI94" s="59">
        <v>855</v>
      </c>
      <c r="AJ94" s="59">
        <v>50</v>
      </c>
      <c r="AK94" s="222" t="s">
        <v>13</v>
      </c>
      <c r="AL94" s="66"/>
      <c r="AM94" s="66"/>
      <c r="AN94" s="66"/>
      <c r="AO94" s="66"/>
      <c r="AQ94" s="120">
        <v>12</v>
      </c>
      <c r="AR94" s="41"/>
      <c r="AS94" s="222" t="s">
        <v>13</v>
      </c>
      <c r="AT94" s="59">
        <v>843</v>
      </c>
      <c r="AU94" s="41"/>
      <c r="AV94" s="222" t="s">
        <v>13</v>
      </c>
      <c r="AW94" s="59">
        <v>855</v>
      </c>
      <c r="AX94" s="59">
        <v>50</v>
      </c>
      <c r="AY94" s="222" t="s">
        <v>13</v>
      </c>
      <c r="AZ94" s="66"/>
      <c r="BA94" s="66"/>
      <c r="BB94" s="66"/>
      <c r="BC94" s="66"/>
      <c r="BE94" s="120">
        <v>12</v>
      </c>
      <c r="BF94" s="41"/>
      <c r="BG94" s="222" t="s">
        <v>13</v>
      </c>
      <c r="BH94" s="59">
        <v>843</v>
      </c>
      <c r="BI94" s="41"/>
      <c r="BJ94" s="222" t="s">
        <v>13</v>
      </c>
      <c r="BK94" s="59">
        <v>855</v>
      </c>
      <c r="BL94" s="59">
        <v>50</v>
      </c>
      <c r="BM94" s="222" t="s">
        <v>13</v>
      </c>
      <c r="BN94" s="66"/>
      <c r="BO94" s="66"/>
      <c r="BP94" s="66"/>
      <c r="BQ94" s="66"/>
    </row>
    <row r="95" spans="1:69" ht="18.75" customHeight="1" x14ac:dyDescent="0.35">
      <c r="A95" s="304" t="s">
        <v>27</v>
      </c>
      <c r="B95" s="274"/>
      <c r="C95" s="66"/>
      <c r="D95" s="66"/>
      <c r="E95" s="66"/>
      <c r="F95" s="66"/>
      <c r="G95" s="66"/>
      <c r="H95" s="66"/>
      <c r="I95" s="66"/>
      <c r="J95" s="66"/>
      <c r="K95" s="66"/>
      <c r="L95" s="66"/>
      <c r="M95" s="66"/>
      <c r="O95" s="304" t="s">
        <v>27</v>
      </c>
      <c r="P95" s="274"/>
      <c r="Q95" s="66"/>
      <c r="R95" s="66"/>
      <c r="S95" s="66"/>
      <c r="T95" s="66"/>
      <c r="U95" s="66"/>
      <c r="V95" s="66"/>
      <c r="W95" s="66"/>
      <c r="X95" s="66"/>
      <c r="Y95" s="66"/>
      <c r="Z95" s="66"/>
      <c r="AA95" s="66"/>
      <c r="AC95" s="304" t="s">
        <v>27</v>
      </c>
      <c r="AD95" s="274"/>
      <c r="AE95" s="66"/>
      <c r="AF95" s="66"/>
      <c r="AG95" s="66"/>
      <c r="AH95" s="66"/>
      <c r="AI95" s="66"/>
      <c r="AJ95" s="66"/>
      <c r="AK95" s="66"/>
      <c r="AL95" s="66"/>
      <c r="AM95" s="66"/>
      <c r="AN95" s="66"/>
      <c r="AO95" s="66"/>
      <c r="AQ95" s="304" t="s">
        <v>27</v>
      </c>
      <c r="AR95" s="274"/>
      <c r="AS95" s="66"/>
      <c r="AT95" s="66"/>
      <c r="AU95" s="66"/>
      <c r="AV95" s="66"/>
      <c r="AW95" s="66"/>
      <c r="AX95" s="66"/>
      <c r="AY95" s="66"/>
      <c r="AZ95" s="66"/>
      <c r="BA95" s="66"/>
      <c r="BB95" s="66"/>
      <c r="BC95" s="66"/>
      <c r="BE95" s="304" t="s">
        <v>27</v>
      </c>
      <c r="BF95" s="274"/>
      <c r="BG95" s="66"/>
      <c r="BH95" s="66"/>
      <c r="BI95" s="66"/>
      <c r="BJ95" s="66"/>
      <c r="BK95" s="66"/>
      <c r="BL95" s="66"/>
      <c r="BM95" s="66"/>
      <c r="BN95" s="66"/>
      <c r="BO95" s="66"/>
      <c r="BP95" s="66"/>
      <c r="BQ95" s="66"/>
    </row>
    <row r="96" spans="1:69" x14ac:dyDescent="0.3">
      <c r="A96" s="273" t="s">
        <v>15</v>
      </c>
      <c r="B96" s="273"/>
      <c r="C96" s="273"/>
      <c r="D96" s="273"/>
      <c r="E96" s="41"/>
      <c r="F96" s="273" t="s">
        <v>16</v>
      </c>
      <c r="G96" s="273"/>
      <c r="H96" s="273"/>
      <c r="I96" s="41"/>
      <c r="J96" s="66"/>
      <c r="K96" s="66"/>
      <c r="L96" s="66"/>
      <c r="M96" s="66"/>
      <c r="O96" s="273" t="s">
        <v>15</v>
      </c>
      <c r="P96" s="273"/>
      <c r="Q96" s="273"/>
      <c r="R96" s="273"/>
      <c r="S96" s="41"/>
      <c r="T96" s="273" t="s">
        <v>16</v>
      </c>
      <c r="U96" s="273"/>
      <c r="V96" s="273"/>
      <c r="W96" s="41"/>
      <c r="X96" s="66"/>
      <c r="Y96" s="66"/>
      <c r="Z96" s="66"/>
      <c r="AA96" s="66"/>
      <c r="AC96" s="273" t="s">
        <v>15</v>
      </c>
      <c r="AD96" s="273"/>
      <c r="AE96" s="273"/>
      <c r="AF96" s="273"/>
      <c r="AG96" s="41"/>
      <c r="AH96" s="273" t="s">
        <v>16</v>
      </c>
      <c r="AI96" s="273"/>
      <c r="AJ96" s="273"/>
      <c r="AK96" s="41"/>
      <c r="AL96" s="66"/>
      <c r="AM96" s="66"/>
      <c r="AN96" s="66"/>
      <c r="AO96" s="66"/>
      <c r="AQ96" s="273" t="s">
        <v>15</v>
      </c>
      <c r="AR96" s="273"/>
      <c r="AS96" s="273"/>
      <c r="AT96" s="273"/>
      <c r="AU96" s="41"/>
      <c r="AV96" s="273" t="s">
        <v>16</v>
      </c>
      <c r="AW96" s="273"/>
      <c r="AX96" s="273"/>
      <c r="AY96" s="41"/>
      <c r="AZ96" s="66"/>
      <c r="BA96" s="66"/>
      <c r="BB96" s="66"/>
      <c r="BC96" s="66"/>
      <c r="BE96" s="273" t="s">
        <v>15</v>
      </c>
      <c r="BF96" s="273"/>
      <c r="BG96" s="273"/>
      <c r="BH96" s="273"/>
      <c r="BI96" s="41"/>
      <c r="BJ96" s="273" t="s">
        <v>16</v>
      </c>
      <c r="BK96" s="273"/>
      <c r="BL96" s="273"/>
      <c r="BM96" s="41"/>
      <c r="BN96" s="66"/>
      <c r="BO96" s="66"/>
      <c r="BP96" s="66"/>
      <c r="BQ96" s="66"/>
    </row>
    <row r="97" spans="1:69" x14ac:dyDescent="0.3">
      <c r="A97" s="276" t="s">
        <v>3</v>
      </c>
      <c r="B97" s="276"/>
      <c r="C97" s="276"/>
      <c r="D97" s="276"/>
      <c r="E97" s="41"/>
      <c r="F97" s="276" t="s">
        <v>3</v>
      </c>
      <c r="G97" s="276"/>
      <c r="H97" s="276"/>
      <c r="I97" s="41"/>
      <c r="J97" s="66"/>
      <c r="K97" s="66"/>
      <c r="L97" s="66"/>
      <c r="M97" s="66"/>
      <c r="O97" s="276" t="s">
        <v>3</v>
      </c>
      <c r="P97" s="276"/>
      <c r="Q97" s="276"/>
      <c r="R97" s="276"/>
      <c r="S97" s="41"/>
      <c r="T97" s="276" t="s">
        <v>3</v>
      </c>
      <c r="U97" s="276"/>
      <c r="V97" s="276"/>
      <c r="W97" s="41"/>
      <c r="X97" s="66"/>
      <c r="Y97" s="66"/>
      <c r="Z97" s="66"/>
      <c r="AA97" s="66"/>
      <c r="AC97" s="276" t="s">
        <v>3</v>
      </c>
      <c r="AD97" s="276"/>
      <c r="AE97" s="276"/>
      <c r="AF97" s="276"/>
      <c r="AG97" s="41"/>
      <c r="AH97" s="276" t="s">
        <v>3</v>
      </c>
      <c r="AI97" s="276"/>
      <c r="AJ97" s="276"/>
      <c r="AK97" s="41"/>
      <c r="AL97" s="66"/>
      <c r="AM97" s="66"/>
      <c r="AN97" s="66"/>
      <c r="AO97" s="66"/>
      <c r="AQ97" s="276" t="s">
        <v>3</v>
      </c>
      <c r="AR97" s="276"/>
      <c r="AS97" s="276"/>
      <c r="AT97" s="276"/>
      <c r="AU97" s="41"/>
      <c r="AV97" s="276" t="s">
        <v>3</v>
      </c>
      <c r="AW97" s="276"/>
      <c r="AX97" s="276"/>
      <c r="AY97" s="41"/>
      <c r="AZ97" s="66"/>
      <c r="BA97" s="66"/>
      <c r="BB97" s="66"/>
      <c r="BC97" s="66"/>
      <c r="BE97" s="276" t="s">
        <v>3</v>
      </c>
      <c r="BF97" s="276"/>
      <c r="BG97" s="276"/>
      <c r="BH97" s="276"/>
      <c r="BI97" s="41"/>
      <c r="BJ97" s="276" t="s">
        <v>3</v>
      </c>
      <c r="BK97" s="276"/>
      <c r="BL97" s="276"/>
      <c r="BM97" s="41"/>
      <c r="BN97" s="66"/>
      <c r="BO97" s="66"/>
      <c r="BP97" s="66"/>
      <c r="BQ97" s="66"/>
    </row>
    <row r="98" spans="1:69" s="46" customFormat="1" x14ac:dyDescent="0.3">
      <c r="A98" s="455" t="s">
        <v>14</v>
      </c>
      <c r="B98" s="500"/>
      <c r="C98" s="500"/>
      <c r="D98" s="501"/>
      <c r="E98" s="220" t="e">
        <f>SUM(E97/E96)</f>
        <v>#DIV/0!</v>
      </c>
      <c r="F98" s="503" t="s">
        <v>14</v>
      </c>
      <c r="G98" s="503"/>
      <c r="H98" s="503"/>
      <c r="I98" s="220" t="e">
        <f>SUM(I97/I96)</f>
        <v>#DIV/0!</v>
      </c>
      <c r="J98" s="68"/>
      <c r="K98" s="68"/>
      <c r="L98" s="68"/>
      <c r="M98" s="68"/>
      <c r="O98" s="455" t="s">
        <v>14</v>
      </c>
      <c r="P98" s="500"/>
      <c r="Q98" s="500"/>
      <c r="R98" s="501"/>
      <c r="S98" s="220" t="e">
        <f>SUM(S97/S96)</f>
        <v>#DIV/0!</v>
      </c>
      <c r="T98" s="503" t="s">
        <v>14</v>
      </c>
      <c r="U98" s="503"/>
      <c r="V98" s="503"/>
      <c r="W98" s="220" t="e">
        <f>SUM(W97/W96)</f>
        <v>#DIV/0!</v>
      </c>
      <c r="X98" s="68"/>
      <c r="Y98" s="68"/>
      <c r="Z98" s="68"/>
      <c r="AA98" s="68"/>
      <c r="AC98" s="455" t="s">
        <v>14</v>
      </c>
      <c r="AD98" s="500"/>
      <c r="AE98" s="500"/>
      <c r="AF98" s="501"/>
      <c r="AG98" s="220" t="e">
        <f>SUM(AG97/AG96)</f>
        <v>#DIV/0!</v>
      </c>
      <c r="AH98" s="503" t="s">
        <v>14</v>
      </c>
      <c r="AI98" s="503"/>
      <c r="AJ98" s="503"/>
      <c r="AK98" s="220" t="e">
        <f>SUM(AK97/AK96)</f>
        <v>#DIV/0!</v>
      </c>
      <c r="AL98" s="68"/>
      <c r="AM98" s="68"/>
      <c r="AN98" s="68"/>
      <c r="AO98" s="68"/>
      <c r="AQ98" s="455" t="s">
        <v>14</v>
      </c>
      <c r="AR98" s="500"/>
      <c r="AS98" s="500"/>
      <c r="AT98" s="501"/>
      <c r="AU98" s="220" t="e">
        <f>SUM(AU97/AU96)</f>
        <v>#DIV/0!</v>
      </c>
      <c r="AV98" s="503" t="s">
        <v>14</v>
      </c>
      <c r="AW98" s="503"/>
      <c r="AX98" s="503"/>
      <c r="AY98" s="220" t="e">
        <f>SUM(AY97/AY96)</f>
        <v>#DIV/0!</v>
      </c>
      <c r="AZ98" s="68"/>
      <c r="BA98" s="68"/>
      <c r="BB98" s="68"/>
      <c r="BC98" s="68"/>
      <c r="BE98" s="455" t="s">
        <v>14</v>
      </c>
      <c r="BF98" s="500"/>
      <c r="BG98" s="500"/>
      <c r="BH98" s="501"/>
      <c r="BI98" s="220" t="e">
        <f>SUM(BI97/BI96)</f>
        <v>#DIV/0!</v>
      </c>
      <c r="BJ98" s="503" t="s">
        <v>14</v>
      </c>
      <c r="BK98" s="503"/>
      <c r="BL98" s="503"/>
      <c r="BM98" s="220" t="e">
        <f>SUM(BM97/BM96)</f>
        <v>#DIV/0!</v>
      </c>
      <c r="BN98" s="68"/>
      <c r="BO98" s="68"/>
      <c r="BP98" s="68"/>
      <c r="BQ98" s="68"/>
    </row>
    <row r="99" spans="1:69" x14ac:dyDescent="0.3">
      <c r="A99" s="214"/>
      <c r="B99" s="288" t="s">
        <v>223</v>
      </c>
      <c r="C99" s="289"/>
      <c r="D99" s="289"/>
      <c r="E99" s="289"/>
      <c r="F99" s="289"/>
      <c r="G99" s="289"/>
      <c r="H99" s="289"/>
      <c r="I99" s="289"/>
      <c r="J99" s="289"/>
      <c r="K99" s="289"/>
      <c r="L99" s="289"/>
      <c r="M99" s="290"/>
      <c r="O99" s="214"/>
      <c r="P99" s="288" t="s">
        <v>223</v>
      </c>
      <c r="Q99" s="289"/>
      <c r="R99" s="289"/>
      <c r="S99" s="289"/>
      <c r="T99" s="289"/>
      <c r="U99" s="289"/>
      <c r="V99" s="289"/>
      <c r="W99" s="289"/>
      <c r="X99" s="289"/>
      <c r="Y99" s="289"/>
      <c r="Z99" s="289"/>
      <c r="AA99" s="290"/>
      <c r="AC99" s="214"/>
      <c r="AD99" s="288" t="s">
        <v>223</v>
      </c>
      <c r="AE99" s="289"/>
      <c r="AF99" s="289"/>
      <c r="AG99" s="289"/>
      <c r="AH99" s="289"/>
      <c r="AI99" s="289"/>
      <c r="AJ99" s="289"/>
      <c r="AK99" s="289"/>
      <c r="AL99" s="289"/>
      <c r="AM99" s="289"/>
      <c r="AN99" s="289"/>
      <c r="AO99" s="290"/>
      <c r="AQ99" s="214"/>
      <c r="AR99" s="288" t="s">
        <v>223</v>
      </c>
      <c r="AS99" s="289"/>
      <c r="AT99" s="289"/>
      <c r="AU99" s="289"/>
      <c r="AV99" s="289"/>
      <c r="AW99" s="289"/>
      <c r="AX99" s="289"/>
      <c r="AY99" s="289"/>
      <c r="AZ99" s="289"/>
      <c r="BA99" s="289"/>
      <c r="BB99" s="289"/>
      <c r="BC99" s="290"/>
      <c r="BE99" s="214"/>
      <c r="BF99" s="288" t="s">
        <v>223</v>
      </c>
      <c r="BG99" s="289"/>
      <c r="BH99" s="289"/>
      <c r="BI99" s="289"/>
      <c r="BJ99" s="289"/>
      <c r="BK99" s="289"/>
      <c r="BL99" s="289"/>
      <c r="BM99" s="289"/>
      <c r="BN99" s="289"/>
      <c r="BO99" s="289"/>
      <c r="BP99" s="289"/>
      <c r="BQ99" s="290"/>
    </row>
    <row r="100" spans="1:69" x14ac:dyDescent="0.3">
      <c r="A100" s="215"/>
      <c r="B100" s="288" t="s">
        <v>44</v>
      </c>
      <c r="C100" s="289"/>
      <c r="D100" s="289"/>
      <c r="E100" s="289"/>
      <c r="F100" s="289"/>
      <c r="G100" s="289"/>
      <c r="H100" s="289"/>
      <c r="I100" s="289"/>
      <c r="J100" s="289"/>
      <c r="K100" s="289"/>
      <c r="L100" s="502"/>
      <c r="M100" s="502"/>
      <c r="O100" s="215"/>
      <c r="P100" s="288" t="s">
        <v>44</v>
      </c>
      <c r="Q100" s="289"/>
      <c r="R100" s="289"/>
      <c r="S100" s="289"/>
      <c r="T100" s="289"/>
      <c r="U100" s="289"/>
      <c r="V100" s="289"/>
      <c r="W100" s="289"/>
      <c r="X100" s="289"/>
      <c r="Y100" s="289"/>
      <c r="Z100" s="502"/>
      <c r="AA100" s="502"/>
      <c r="AC100" s="215"/>
      <c r="AD100" s="288" t="s">
        <v>44</v>
      </c>
      <c r="AE100" s="289"/>
      <c r="AF100" s="289"/>
      <c r="AG100" s="289"/>
      <c r="AH100" s="289"/>
      <c r="AI100" s="289"/>
      <c r="AJ100" s="289"/>
      <c r="AK100" s="289"/>
      <c r="AL100" s="289"/>
      <c r="AM100" s="289"/>
      <c r="AN100" s="502"/>
      <c r="AO100" s="502"/>
      <c r="AQ100" s="215"/>
      <c r="AR100" s="288" t="s">
        <v>44</v>
      </c>
      <c r="AS100" s="289"/>
      <c r="AT100" s="289"/>
      <c r="AU100" s="289"/>
      <c r="AV100" s="289"/>
      <c r="AW100" s="289"/>
      <c r="AX100" s="289"/>
      <c r="AY100" s="289"/>
      <c r="AZ100" s="289"/>
      <c r="BA100" s="289"/>
      <c r="BB100" s="502"/>
      <c r="BC100" s="502"/>
      <c r="BE100" s="215"/>
      <c r="BF100" s="288" t="s">
        <v>44</v>
      </c>
      <c r="BG100" s="289"/>
      <c r="BH100" s="289"/>
      <c r="BI100" s="289"/>
      <c r="BJ100" s="289"/>
      <c r="BK100" s="289"/>
      <c r="BL100" s="289"/>
      <c r="BM100" s="289"/>
      <c r="BN100" s="289"/>
      <c r="BO100" s="289"/>
      <c r="BP100" s="502"/>
      <c r="BQ100" s="502"/>
    </row>
    <row r="101" spans="1:69" ht="15" customHeight="1" x14ac:dyDescent="0.3">
      <c r="A101" s="216"/>
      <c r="B101" s="291" t="s">
        <v>46</v>
      </c>
      <c r="C101" s="292"/>
      <c r="D101" s="292"/>
      <c r="E101" s="292"/>
      <c r="F101" s="293"/>
      <c r="G101" s="504" t="s">
        <v>47</v>
      </c>
      <c r="H101" s="504"/>
      <c r="I101" s="504"/>
      <c r="J101" s="504"/>
      <c r="K101" s="504"/>
      <c r="L101" s="365" t="s">
        <v>224</v>
      </c>
      <c r="M101" s="410"/>
      <c r="O101" s="216"/>
      <c r="P101" s="291" t="s">
        <v>46</v>
      </c>
      <c r="Q101" s="292"/>
      <c r="R101" s="292"/>
      <c r="S101" s="292"/>
      <c r="T101" s="293"/>
      <c r="U101" s="504" t="s">
        <v>47</v>
      </c>
      <c r="V101" s="504"/>
      <c r="W101" s="504"/>
      <c r="X101" s="504"/>
      <c r="Y101" s="504"/>
      <c r="Z101" s="365" t="s">
        <v>224</v>
      </c>
      <c r="AA101" s="410"/>
      <c r="AC101" s="216"/>
      <c r="AD101" s="291" t="s">
        <v>46</v>
      </c>
      <c r="AE101" s="292"/>
      <c r="AF101" s="292"/>
      <c r="AG101" s="292"/>
      <c r="AH101" s="293"/>
      <c r="AI101" s="504" t="s">
        <v>47</v>
      </c>
      <c r="AJ101" s="504"/>
      <c r="AK101" s="504"/>
      <c r="AL101" s="504"/>
      <c r="AM101" s="504"/>
      <c r="AN101" s="365" t="s">
        <v>224</v>
      </c>
      <c r="AO101" s="410"/>
      <c r="AQ101" s="216"/>
      <c r="AR101" s="291" t="s">
        <v>46</v>
      </c>
      <c r="AS101" s="292"/>
      <c r="AT101" s="292"/>
      <c r="AU101" s="292"/>
      <c r="AV101" s="293"/>
      <c r="AW101" s="504" t="s">
        <v>47</v>
      </c>
      <c r="AX101" s="504"/>
      <c r="AY101" s="504"/>
      <c r="AZ101" s="504"/>
      <c r="BA101" s="504"/>
      <c r="BB101" s="365" t="s">
        <v>224</v>
      </c>
      <c r="BC101" s="410"/>
      <c r="BE101" s="216"/>
      <c r="BF101" s="291" t="s">
        <v>46</v>
      </c>
      <c r="BG101" s="292"/>
      <c r="BH101" s="292"/>
      <c r="BI101" s="292"/>
      <c r="BJ101" s="293"/>
      <c r="BK101" s="504" t="s">
        <v>47</v>
      </c>
      <c r="BL101" s="504"/>
      <c r="BM101" s="504"/>
      <c r="BN101" s="504"/>
      <c r="BO101" s="504"/>
      <c r="BP101" s="365" t="s">
        <v>224</v>
      </c>
      <c r="BQ101" s="410"/>
    </row>
    <row r="102" spans="1:69" ht="43.2" x14ac:dyDescent="0.3">
      <c r="A102" s="56" t="s">
        <v>0</v>
      </c>
      <c r="B102" s="75" t="s">
        <v>225</v>
      </c>
      <c r="C102" s="75" t="s">
        <v>226</v>
      </c>
      <c r="D102" s="75" t="s">
        <v>50</v>
      </c>
      <c r="E102" s="75" t="s">
        <v>227</v>
      </c>
      <c r="F102" s="75" t="s">
        <v>227</v>
      </c>
      <c r="G102" s="75" t="s">
        <v>4</v>
      </c>
      <c r="H102" s="75" t="s">
        <v>228</v>
      </c>
      <c r="I102" s="75" t="s">
        <v>50</v>
      </c>
      <c r="J102" s="75" t="s">
        <v>227</v>
      </c>
      <c r="K102" s="75" t="s">
        <v>227</v>
      </c>
      <c r="L102" s="75" t="s">
        <v>229</v>
      </c>
      <c r="M102" s="75" t="s">
        <v>230</v>
      </c>
      <c r="O102" s="56" t="s">
        <v>0</v>
      </c>
      <c r="P102" s="75" t="s">
        <v>225</v>
      </c>
      <c r="Q102" s="75" t="s">
        <v>226</v>
      </c>
      <c r="R102" s="75" t="s">
        <v>50</v>
      </c>
      <c r="S102" s="75" t="s">
        <v>227</v>
      </c>
      <c r="T102" s="75" t="s">
        <v>227</v>
      </c>
      <c r="U102" s="75" t="s">
        <v>4</v>
      </c>
      <c r="V102" s="75" t="s">
        <v>228</v>
      </c>
      <c r="W102" s="75" t="s">
        <v>50</v>
      </c>
      <c r="X102" s="75" t="s">
        <v>227</v>
      </c>
      <c r="Y102" s="75" t="s">
        <v>227</v>
      </c>
      <c r="Z102" s="75" t="s">
        <v>229</v>
      </c>
      <c r="AA102" s="75" t="s">
        <v>230</v>
      </c>
      <c r="AC102" s="56" t="s">
        <v>0</v>
      </c>
      <c r="AD102" s="75" t="s">
        <v>225</v>
      </c>
      <c r="AE102" s="75" t="s">
        <v>226</v>
      </c>
      <c r="AF102" s="75" t="s">
        <v>50</v>
      </c>
      <c r="AG102" s="75" t="s">
        <v>227</v>
      </c>
      <c r="AH102" s="75" t="s">
        <v>227</v>
      </c>
      <c r="AI102" s="75" t="s">
        <v>4</v>
      </c>
      <c r="AJ102" s="75" t="s">
        <v>228</v>
      </c>
      <c r="AK102" s="75" t="s">
        <v>50</v>
      </c>
      <c r="AL102" s="75" t="s">
        <v>227</v>
      </c>
      <c r="AM102" s="75" t="s">
        <v>227</v>
      </c>
      <c r="AN102" s="75" t="s">
        <v>229</v>
      </c>
      <c r="AO102" s="75" t="s">
        <v>230</v>
      </c>
      <c r="AQ102" s="56" t="s">
        <v>0</v>
      </c>
      <c r="AR102" s="75" t="s">
        <v>225</v>
      </c>
      <c r="AS102" s="75" t="s">
        <v>226</v>
      </c>
      <c r="AT102" s="75" t="s">
        <v>50</v>
      </c>
      <c r="AU102" s="75" t="s">
        <v>227</v>
      </c>
      <c r="AV102" s="75" t="s">
        <v>227</v>
      </c>
      <c r="AW102" s="75" t="s">
        <v>4</v>
      </c>
      <c r="AX102" s="75" t="s">
        <v>228</v>
      </c>
      <c r="AY102" s="75" t="s">
        <v>50</v>
      </c>
      <c r="AZ102" s="75" t="s">
        <v>227</v>
      </c>
      <c r="BA102" s="75" t="s">
        <v>227</v>
      </c>
      <c r="BB102" s="75" t="s">
        <v>229</v>
      </c>
      <c r="BC102" s="75" t="s">
        <v>230</v>
      </c>
      <c r="BE102" s="56" t="s">
        <v>0</v>
      </c>
      <c r="BF102" s="75" t="s">
        <v>225</v>
      </c>
      <c r="BG102" s="75" t="s">
        <v>226</v>
      </c>
      <c r="BH102" s="75" t="s">
        <v>50</v>
      </c>
      <c r="BI102" s="75" t="s">
        <v>227</v>
      </c>
      <c r="BJ102" s="75" t="s">
        <v>227</v>
      </c>
      <c r="BK102" s="75" t="s">
        <v>4</v>
      </c>
      <c r="BL102" s="75" t="s">
        <v>228</v>
      </c>
      <c r="BM102" s="75" t="s">
        <v>50</v>
      </c>
      <c r="BN102" s="75" t="s">
        <v>227</v>
      </c>
      <c r="BO102" s="75" t="s">
        <v>227</v>
      </c>
      <c r="BP102" s="75" t="s">
        <v>229</v>
      </c>
      <c r="BQ102" s="75" t="s">
        <v>230</v>
      </c>
    </row>
    <row r="103" spans="1:69" x14ac:dyDescent="0.3">
      <c r="A103" s="56" t="s">
        <v>1</v>
      </c>
      <c r="B103" s="41"/>
      <c r="C103" s="58" t="s">
        <v>13</v>
      </c>
      <c r="D103" s="59">
        <v>518</v>
      </c>
      <c r="E103" s="58" t="s">
        <v>13</v>
      </c>
      <c r="F103" s="212"/>
      <c r="G103" s="41"/>
      <c r="H103" s="58" t="s">
        <v>13</v>
      </c>
      <c r="I103" s="59">
        <v>673</v>
      </c>
      <c r="J103" s="58" t="s">
        <v>13</v>
      </c>
      <c r="K103" s="212"/>
      <c r="L103" s="59">
        <v>50</v>
      </c>
      <c r="M103" s="58" t="s">
        <v>13</v>
      </c>
      <c r="O103" s="56" t="s">
        <v>1</v>
      </c>
      <c r="P103" s="41"/>
      <c r="Q103" s="58" t="s">
        <v>13</v>
      </c>
      <c r="R103" s="59">
        <v>518</v>
      </c>
      <c r="S103" s="58" t="s">
        <v>13</v>
      </c>
      <c r="T103" s="212"/>
      <c r="U103" s="41"/>
      <c r="V103" s="58" t="s">
        <v>13</v>
      </c>
      <c r="W103" s="59">
        <v>673</v>
      </c>
      <c r="X103" s="58" t="s">
        <v>13</v>
      </c>
      <c r="Y103" s="212"/>
      <c r="Z103" s="59">
        <v>50</v>
      </c>
      <c r="AA103" s="58" t="s">
        <v>13</v>
      </c>
      <c r="AC103" s="56" t="s">
        <v>1</v>
      </c>
      <c r="AD103" s="41"/>
      <c r="AE103" s="58" t="s">
        <v>13</v>
      </c>
      <c r="AF103" s="59">
        <v>518</v>
      </c>
      <c r="AG103" s="58" t="s">
        <v>13</v>
      </c>
      <c r="AH103" s="212"/>
      <c r="AI103" s="41"/>
      <c r="AJ103" s="58" t="s">
        <v>13</v>
      </c>
      <c r="AK103" s="59">
        <v>673</v>
      </c>
      <c r="AL103" s="58" t="s">
        <v>13</v>
      </c>
      <c r="AM103" s="212"/>
      <c r="AN103" s="59">
        <v>50</v>
      </c>
      <c r="AO103" s="58" t="s">
        <v>13</v>
      </c>
      <c r="AQ103" s="56" t="s">
        <v>1</v>
      </c>
      <c r="AR103" s="41"/>
      <c r="AS103" s="58" t="s">
        <v>13</v>
      </c>
      <c r="AT103" s="59">
        <v>518</v>
      </c>
      <c r="AU103" s="58" t="s">
        <v>13</v>
      </c>
      <c r="AV103" s="212"/>
      <c r="AW103" s="41"/>
      <c r="AX103" s="58" t="s">
        <v>13</v>
      </c>
      <c r="AY103" s="59">
        <v>673</v>
      </c>
      <c r="AZ103" s="58" t="s">
        <v>13</v>
      </c>
      <c r="BA103" s="212"/>
      <c r="BB103" s="59">
        <v>50</v>
      </c>
      <c r="BC103" s="58" t="s">
        <v>13</v>
      </c>
      <c r="BE103" s="56" t="s">
        <v>1</v>
      </c>
      <c r="BF103" s="41"/>
      <c r="BG103" s="58" t="s">
        <v>13</v>
      </c>
      <c r="BH103" s="59">
        <v>518</v>
      </c>
      <c r="BI103" s="58" t="s">
        <v>13</v>
      </c>
      <c r="BJ103" s="212"/>
      <c r="BK103" s="41"/>
      <c r="BL103" s="58" t="s">
        <v>13</v>
      </c>
      <c r="BM103" s="59">
        <v>673</v>
      </c>
      <c r="BN103" s="58" t="s">
        <v>13</v>
      </c>
      <c r="BO103" s="212"/>
      <c r="BP103" s="59">
        <v>50</v>
      </c>
      <c r="BQ103" s="58" t="s">
        <v>13</v>
      </c>
    </row>
    <row r="104" spans="1:69" x14ac:dyDescent="0.3">
      <c r="A104" s="56">
        <v>1</v>
      </c>
      <c r="B104" s="41"/>
      <c r="C104" s="58" t="s">
        <v>13</v>
      </c>
      <c r="D104" s="59">
        <v>635</v>
      </c>
      <c r="E104" s="58" t="s">
        <v>13</v>
      </c>
      <c r="F104" s="59">
        <v>17</v>
      </c>
      <c r="G104" s="41"/>
      <c r="H104" s="58" t="s">
        <v>13</v>
      </c>
      <c r="I104" s="59">
        <v>766</v>
      </c>
      <c r="J104" s="58" t="s">
        <v>13</v>
      </c>
      <c r="K104" s="59">
        <v>46</v>
      </c>
      <c r="L104" s="59">
        <v>50</v>
      </c>
      <c r="M104" s="58" t="s">
        <v>13</v>
      </c>
      <c r="O104" s="56">
        <v>1</v>
      </c>
      <c r="P104" s="41"/>
      <c r="Q104" s="58" t="s">
        <v>13</v>
      </c>
      <c r="R104" s="59">
        <v>635</v>
      </c>
      <c r="S104" s="58" t="s">
        <v>13</v>
      </c>
      <c r="T104" s="59">
        <v>17</v>
      </c>
      <c r="U104" s="41"/>
      <c r="V104" s="58" t="s">
        <v>13</v>
      </c>
      <c r="W104" s="59">
        <v>766</v>
      </c>
      <c r="X104" s="58" t="s">
        <v>13</v>
      </c>
      <c r="Y104" s="59">
        <v>46</v>
      </c>
      <c r="Z104" s="59">
        <v>50</v>
      </c>
      <c r="AA104" s="58" t="s">
        <v>13</v>
      </c>
      <c r="AC104" s="56">
        <v>1</v>
      </c>
      <c r="AD104" s="41"/>
      <c r="AE104" s="58" t="s">
        <v>13</v>
      </c>
      <c r="AF104" s="59">
        <v>635</v>
      </c>
      <c r="AG104" s="58" t="s">
        <v>13</v>
      </c>
      <c r="AH104" s="59">
        <v>17</v>
      </c>
      <c r="AI104" s="41"/>
      <c r="AJ104" s="58" t="s">
        <v>13</v>
      </c>
      <c r="AK104" s="59">
        <v>766</v>
      </c>
      <c r="AL104" s="58" t="s">
        <v>13</v>
      </c>
      <c r="AM104" s="59">
        <v>46</v>
      </c>
      <c r="AN104" s="59">
        <v>50</v>
      </c>
      <c r="AO104" s="58" t="s">
        <v>13</v>
      </c>
      <c r="AQ104" s="56">
        <v>1</v>
      </c>
      <c r="AR104" s="41"/>
      <c r="AS104" s="58" t="s">
        <v>13</v>
      </c>
      <c r="AT104" s="59">
        <v>635</v>
      </c>
      <c r="AU104" s="58" t="s">
        <v>13</v>
      </c>
      <c r="AV104" s="59">
        <v>17</v>
      </c>
      <c r="AW104" s="41"/>
      <c r="AX104" s="58" t="s">
        <v>13</v>
      </c>
      <c r="AY104" s="59">
        <v>766</v>
      </c>
      <c r="AZ104" s="58" t="s">
        <v>13</v>
      </c>
      <c r="BA104" s="59">
        <v>46</v>
      </c>
      <c r="BB104" s="59">
        <v>50</v>
      </c>
      <c r="BC104" s="58" t="s">
        <v>13</v>
      </c>
      <c r="BE104" s="56">
        <v>1</v>
      </c>
      <c r="BF104" s="41"/>
      <c r="BG104" s="58" t="s">
        <v>13</v>
      </c>
      <c r="BH104" s="59">
        <v>635</v>
      </c>
      <c r="BI104" s="58" t="s">
        <v>13</v>
      </c>
      <c r="BJ104" s="59">
        <v>17</v>
      </c>
      <c r="BK104" s="41"/>
      <c r="BL104" s="58" t="s">
        <v>13</v>
      </c>
      <c r="BM104" s="59">
        <v>766</v>
      </c>
      <c r="BN104" s="58" t="s">
        <v>13</v>
      </c>
      <c r="BO104" s="59">
        <v>46</v>
      </c>
      <c r="BP104" s="59">
        <v>50</v>
      </c>
      <c r="BQ104" s="58" t="s">
        <v>13</v>
      </c>
    </row>
    <row r="105" spans="1:69" x14ac:dyDescent="0.3">
      <c r="A105" s="56">
        <v>2</v>
      </c>
      <c r="B105" s="41"/>
      <c r="C105" s="58" t="s">
        <v>13</v>
      </c>
      <c r="D105" s="59">
        <v>728</v>
      </c>
      <c r="E105" s="58" t="s">
        <v>13</v>
      </c>
      <c r="F105" s="59">
        <v>31</v>
      </c>
      <c r="G105" s="41"/>
      <c r="H105" s="58" t="s">
        <v>13</v>
      </c>
      <c r="I105" s="59">
        <v>806</v>
      </c>
      <c r="J105" s="58" t="s">
        <v>13</v>
      </c>
      <c r="K105" s="59">
        <v>58</v>
      </c>
      <c r="L105" s="59">
        <v>50</v>
      </c>
      <c r="M105" s="58" t="s">
        <v>13</v>
      </c>
      <c r="O105" s="56">
        <v>2</v>
      </c>
      <c r="P105" s="41"/>
      <c r="Q105" s="58" t="s">
        <v>13</v>
      </c>
      <c r="R105" s="59">
        <v>728</v>
      </c>
      <c r="S105" s="58" t="s">
        <v>13</v>
      </c>
      <c r="T105" s="59">
        <v>31</v>
      </c>
      <c r="U105" s="41"/>
      <c r="V105" s="58" t="s">
        <v>13</v>
      </c>
      <c r="W105" s="59">
        <v>806</v>
      </c>
      <c r="X105" s="58" t="s">
        <v>13</v>
      </c>
      <c r="Y105" s="59">
        <v>58</v>
      </c>
      <c r="Z105" s="59">
        <v>50</v>
      </c>
      <c r="AA105" s="58" t="s">
        <v>13</v>
      </c>
      <c r="AC105" s="56">
        <v>2</v>
      </c>
      <c r="AD105" s="41"/>
      <c r="AE105" s="58" t="s">
        <v>13</v>
      </c>
      <c r="AF105" s="59">
        <v>728</v>
      </c>
      <c r="AG105" s="58" t="s">
        <v>13</v>
      </c>
      <c r="AH105" s="59">
        <v>31</v>
      </c>
      <c r="AI105" s="41"/>
      <c r="AJ105" s="58" t="s">
        <v>13</v>
      </c>
      <c r="AK105" s="59">
        <v>806</v>
      </c>
      <c r="AL105" s="58" t="s">
        <v>13</v>
      </c>
      <c r="AM105" s="59">
        <v>58</v>
      </c>
      <c r="AN105" s="59">
        <v>50</v>
      </c>
      <c r="AO105" s="58" t="s">
        <v>13</v>
      </c>
      <c r="AQ105" s="56">
        <v>2</v>
      </c>
      <c r="AR105" s="41"/>
      <c r="AS105" s="58" t="s">
        <v>13</v>
      </c>
      <c r="AT105" s="59">
        <v>728</v>
      </c>
      <c r="AU105" s="58" t="s">
        <v>13</v>
      </c>
      <c r="AV105" s="59">
        <v>31</v>
      </c>
      <c r="AW105" s="41"/>
      <c r="AX105" s="58" t="s">
        <v>13</v>
      </c>
      <c r="AY105" s="59">
        <v>806</v>
      </c>
      <c r="AZ105" s="58" t="s">
        <v>13</v>
      </c>
      <c r="BA105" s="59">
        <v>58</v>
      </c>
      <c r="BB105" s="59">
        <v>50</v>
      </c>
      <c r="BC105" s="58" t="s">
        <v>13</v>
      </c>
      <c r="BE105" s="56">
        <v>2</v>
      </c>
      <c r="BF105" s="41"/>
      <c r="BG105" s="58" t="s">
        <v>13</v>
      </c>
      <c r="BH105" s="59">
        <v>728</v>
      </c>
      <c r="BI105" s="58" t="s">
        <v>13</v>
      </c>
      <c r="BJ105" s="59">
        <v>31</v>
      </c>
      <c r="BK105" s="41"/>
      <c r="BL105" s="58" t="s">
        <v>13</v>
      </c>
      <c r="BM105" s="59">
        <v>806</v>
      </c>
      <c r="BN105" s="58" t="s">
        <v>13</v>
      </c>
      <c r="BO105" s="59">
        <v>58</v>
      </c>
      <c r="BP105" s="59">
        <v>50</v>
      </c>
      <c r="BQ105" s="58" t="s">
        <v>13</v>
      </c>
    </row>
    <row r="106" spans="1:69" x14ac:dyDescent="0.3">
      <c r="A106" s="60">
        <v>3</v>
      </c>
      <c r="B106" s="42"/>
      <c r="C106" s="61" t="s">
        <v>13</v>
      </c>
      <c r="D106" s="62">
        <v>771</v>
      </c>
      <c r="E106" s="61" t="s">
        <v>13</v>
      </c>
      <c r="F106" s="62">
        <v>46</v>
      </c>
      <c r="G106" s="42"/>
      <c r="H106" s="61" t="s">
        <v>13</v>
      </c>
      <c r="I106" s="62">
        <v>820</v>
      </c>
      <c r="J106" s="61" t="s">
        <v>13</v>
      </c>
      <c r="K106" s="62">
        <v>65</v>
      </c>
      <c r="L106" s="124">
        <v>50</v>
      </c>
      <c r="M106" s="222" t="s">
        <v>13</v>
      </c>
      <c r="O106" s="60">
        <v>3</v>
      </c>
      <c r="P106" s="42"/>
      <c r="Q106" s="61" t="s">
        <v>13</v>
      </c>
      <c r="R106" s="62">
        <v>771</v>
      </c>
      <c r="S106" s="61" t="s">
        <v>13</v>
      </c>
      <c r="T106" s="62">
        <v>46</v>
      </c>
      <c r="U106" s="42"/>
      <c r="V106" s="61" t="s">
        <v>13</v>
      </c>
      <c r="W106" s="62">
        <v>820</v>
      </c>
      <c r="X106" s="61" t="s">
        <v>13</v>
      </c>
      <c r="Y106" s="62">
        <v>65</v>
      </c>
      <c r="Z106" s="124">
        <v>50</v>
      </c>
      <c r="AA106" s="222" t="s">
        <v>13</v>
      </c>
      <c r="AC106" s="60">
        <v>3</v>
      </c>
      <c r="AD106" s="42"/>
      <c r="AE106" s="61" t="s">
        <v>13</v>
      </c>
      <c r="AF106" s="62">
        <v>771</v>
      </c>
      <c r="AG106" s="61" t="s">
        <v>13</v>
      </c>
      <c r="AH106" s="62">
        <v>46</v>
      </c>
      <c r="AI106" s="42"/>
      <c r="AJ106" s="61" t="s">
        <v>13</v>
      </c>
      <c r="AK106" s="62">
        <v>820</v>
      </c>
      <c r="AL106" s="61" t="s">
        <v>13</v>
      </c>
      <c r="AM106" s="62">
        <v>65</v>
      </c>
      <c r="AN106" s="124">
        <v>50</v>
      </c>
      <c r="AO106" s="222" t="s">
        <v>13</v>
      </c>
      <c r="AQ106" s="60">
        <v>3</v>
      </c>
      <c r="AR106" s="42"/>
      <c r="AS106" s="61" t="s">
        <v>13</v>
      </c>
      <c r="AT106" s="62">
        <v>771</v>
      </c>
      <c r="AU106" s="61" t="s">
        <v>13</v>
      </c>
      <c r="AV106" s="62">
        <v>46</v>
      </c>
      <c r="AW106" s="42"/>
      <c r="AX106" s="61" t="s">
        <v>13</v>
      </c>
      <c r="AY106" s="62">
        <v>820</v>
      </c>
      <c r="AZ106" s="61" t="s">
        <v>13</v>
      </c>
      <c r="BA106" s="62">
        <v>65</v>
      </c>
      <c r="BB106" s="124">
        <v>50</v>
      </c>
      <c r="BC106" s="222" t="s">
        <v>13</v>
      </c>
      <c r="BE106" s="60">
        <v>3</v>
      </c>
      <c r="BF106" s="42"/>
      <c r="BG106" s="61" t="s">
        <v>13</v>
      </c>
      <c r="BH106" s="62">
        <v>771</v>
      </c>
      <c r="BI106" s="61" t="s">
        <v>13</v>
      </c>
      <c r="BJ106" s="62">
        <v>46</v>
      </c>
      <c r="BK106" s="42"/>
      <c r="BL106" s="61" t="s">
        <v>13</v>
      </c>
      <c r="BM106" s="62">
        <v>820</v>
      </c>
      <c r="BN106" s="61" t="s">
        <v>13</v>
      </c>
      <c r="BO106" s="62">
        <v>65</v>
      </c>
      <c r="BP106" s="124">
        <v>50</v>
      </c>
      <c r="BQ106" s="222" t="s">
        <v>13</v>
      </c>
    </row>
    <row r="107" spans="1:69" x14ac:dyDescent="0.3">
      <c r="A107" s="214"/>
      <c r="B107" s="282" t="s">
        <v>43</v>
      </c>
      <c r="C107" s="283"/>
      <c r="D107" s="283"/>
      <c r="E107" s="283"/>
      <c r="F107" s="283"/>
      <c r="G107" s="283"/>
      <c r="H107" s="283"/>
      <c r="I107" s="283"/>
      <c r="J107" s="283"/>
      <c r="K107" s="283"/>
      <c r="L107" s="283"/>
      <c r="M107" s="283"/>
      <c r="O107" s="214"/>
      <c r="P107" s="282" t="s">
        <v>43</v>
      </c>
      <c r="Q107" s="283"/>
      <c r="R107" s="283"/>
      <c r="S107" s="283"/>
      <c r="T107" s="283"/>
      <c r="U107" s="283"/>
      <c r="V107" s="283"/>
      <c r="W107" s="283"/>
      <c r="X107" s="283"/>
      <c r="Y107" s="283"/>
      <c r="Z107" s="283"/>
      <c r="AA107" s="283"/>
      <c r="AC107" s="214"/>
      <c r="AD107" s="282" t="s">
        <v>43</v>
      </c>
      <c r="AE107" s="283"/>
      <c r="AF107" s="283"/>
      <c r="AG107" s="283"/>
      <c r="AH107" s="283"/>
      <c r="AI107" s="283"/>
      <c r="AJ107" s="283"/>
      <c r="AK107" s="283"/>
      <c r="AL107" s="283"/>
      <c r="AM107" s="283"/>
      <c r="AN107" s="283"/>
      <c r="AO107" s="283"/>
      <c r="AQ107" s="214"/>
      <c r="AR107" s="282" t="s">
        <v>43</v>
      </c>
      <c r="AS107" s="283"/>
      <c r="AT107" s="283"/>
      <c r="AU107" s="283"/>
      <c r="AV107" s="283"/>
      <c r="AW107" s="283"/>
      <c r="AX107" s="283"/>
      <c r="AY107" s="283"/>
      <c r="AZ107" s="283"/>
      <c r="BA107" s="283"/>
      <c r="BB107" s="283"/>
      <c r="BC107" s="283"/>
      <c r="BE107" s="214"/>
      <c r="BF107" s="282" t="s">
        <v>43</v>
      </c>
      <c r="BG107" s="283"/>
      <c r="BH107" s="283"/>
      <c r="BI107" s="283"/>
      <c r="BJ107" s="283"/>
      <c r="BK107" s="283"/>
      <c r="BL107" s="283"/>
      <c r="BM107" s="283"/>
      <c r="BN107" s="283"/>
      <c r="BO107" s="283"/>
      <c r="BP107" s="283"/>
      <c r="BQ107" s="283"/>
    </row>
    <row r="108" spans="1:69" x14ac:dyDescent="0.3">
      <c r="A108" s="215"/>
      <c r="B108" s="282" t="s">
        <v>44</v>
      </c>
      <c r="C108" s="283"/>
      <c r="D108" s="283"/>
      <c r="E108" s="283"/>
      <c r="F108" s="283"/>
      <c r="G108" s="283"/>
      <c r="H108" s="283"/>
      <c r="I108" s="283"/>
      <c r="J108" s="283"/>
      <c r="K108" s="283"/>
      <c r="L108" s="317"/>
      <c r="M108" s="317"/>
      <c r="O108" s="215"/>
      <c r="P108" s="282" t="s">
        <v>44</v>
      </c>
      <c r="Q108" s="283"/>
      <c r="R108" s="283"/>
      <c r="S108" s="283"/>
      <c r="T108" s="283"/>
      <c r="U108" s="283"/>
      <c r="V108" s="283"/>
      <c r="W108" s="283"/>
      <c r="X108" s="283"/>
      <c r="Y108" s="283"/>
      <c r="Z108" s="317"/>
      <c r="AA108" s="317"/>
      <c r="AC108" s="215"/>
      <c r="AD108" s="282" t="s">
        <v>44</v>
      </c>
      <c r="AE108" s="283"/>
      <c r="AF108" s="283"/>
      <c r="AG108" s="283"/>
      <c r="AH108" s="283"/>
      <c r="AI108" s="283"/>
      <c r="AJ108" s="283"/>
      <c r="AK108" s="283"/>
      <c r="AL108" s="283"/>
      <c r="AM108" s="283"/>
      <c r="AN108" s="317"/>
      <c r="AO108" s="317"/>
      <c r="AQ108" s="215"/>
      <c r="AR108" s="282" t="s">
        <v>44</v>
      </c>
      <c r="AS108" s="283"/>
      <c r="AT108" s="283"/>
      <c r="AU108" s="283"/>
      <c r="AV108" s="283"/>
      <c r="AW108" s="283"/>
      <c r="AX108" s="283"/>
      <c r="AY108" s="283"/>
      <c r="AZ108" s="283"/>
      <c r="BA108" s="283"/>
      <c r="BB108" s="317"/>
      <c r="BC108" s="317"/>
      <c r="BE108" s="215"/>
      <c r="BF108" s="282" t="s">
        <v>44</v>
      </c>
      <c r="BG108" s="283"/>
      <c r="BH108" s="283"/>
      <c r="BI108" s="283"/>
      <c r="BJ108" s="283"/>
      <c r="BK108" s="283"/>
      <c r="BL108" s="283"/>
      <c r="BM108" s="283"/>
      <c r="BN108" s="283"/>
      <c r="BO108" s="283"/>
      <c r="BP108" s="317"/>
      <c r="BQ108" s="317"/>
    </row>
    <row r="109" spans="1:69" ht="15" customHeight="1" x14ac:dyDescent="0.3">
      <c r="A109" s="216"/>
      <c r="B109" s="322" t="s">
        <v>46</v>
      </c>
      <c r="C109" s="323"/>
      <c r="D109" s="324"/>
      <c r="E109" s="322" t="s">
        <v>231</v>
      </c>
      <c r="F109" s="505"/>
      <c r="G109" s="322" t="s">
        <v>47</v>
      </c>
      <c r="H109" s="323"/>
      <c r="I109" s="324"/>
      <c r="J109" s="322" t="s">
        <v>232</v>
      </c>
      <c r="K109" s="505"/>
      <c r="L109" s="506" t="s">
        <v>224</v>
      </c>
      <c r="M109" s="324"/>
      <c r="O109" s="216"/>
      <c r="P109" s="322" t="s">
        <v>46</v>
      </c>
      <c r="Q109" s="323"/>
      <c r="R109" s="324"/>
      <c r="S109" s="322" t="s">
        <v>231</v>
      </c>
      <c r="T109" s="505"/>
      <c r="U109" s="322" t="s">
        <v>47</v>
      </c>
      <c r="V109" s="323"/>
      <c r="W109" s="324"/>
      <c r="X109" s="322" t="s">
        <v>232</v>
      </c>
      <c r="Y109" s="505"/>
      <c r="Z109" s="506" t="s">
        <v>224</v>
      </c>
      <c r="AA109" s="324"/>
      <c r="AC109" s="216"/>
      <c r="AD109" s="322" t="s">
        <v>46</v>
      </c>
      <c r="AE109" s="323"/>
      <c r="AF109" s="324"/>
      <c r="AG109" s="322" t="s">
        <v>231</v>
      </c>
      <c r="AH109" s="505"/>
      <c r="AI109" s="322" t="s">
        <v>47</v>
      </c>
      <c r="AJ109" s="323"/>
      <c r="AK109" s="324"/>
      <c r="AL109" s="322" t="s">
        <v>232</v>
      </c>
      <c r="AM109" s="505"/>
      <c r="AN109" s="506" t="s">
        <v>224</v>
      </c>
      <c r="AO109" s="324"/>
      <c r="AQ109" s="216"/>
      <c r="AR109" s="322" t="s">
        <v>46</v>
      </c>
      <c r="AS109" s="323"/>
      <c r="AT109" s="324"/>
      <c r="AU109" s="322" t="s">
        <v>231</v>
      </c>
      <c r="AV109" s="505"/>
      <c r="AW109" s="322" t="s">
        <v>47</v>
      </c>
      <c r="AX109" s="323"/>
      <c r="AY109" s="324"/>
      <c r="AZ109" s="322" t="s">
        <v>232</v>
      </c>
      <c r="BA109" s="505"/>
      <c r="BB109" s="506" t="s">
        <v>224</v>
      </c>
      <c r="BC109" s="324"/>
      <c r="BE109" s="216"/>
      <c r="BF109" s="322" t="s">
        <v>46</v>
      </c>
      <c r="BG109" s="323"/>
      <c r="BH109" s="324"/>
      <c r="BI109" s="322" t="s">
        <v>231</v>
      </c>
      <c r="BJ109" s="505"/>
      <c r="BK109" s="322" t="s">
        <v>47</v>
      </c>
      <c r="BL109" s="323"/>
      <c r="BM109" s="324"/>
      <c r="BN109" s="322" t="s">
        <v>232</v>
      </c>
      <c r="BO109" s="505"/>
      <c r="BP109" s="506" t="s">
        <v>224</v>
      </c>
      <c r="BQ109" s="324"/>
    </row>
    <row r="110" spans="1:69" ht="43.2" x14ac:dyDescent="0.3">
      <c r="A110" s="56" t="s">
        <v>0</v>
      </c>
      <c r="B110" s="57" t="s">
        <v>4</v>
      </c>
      <c r="C110" s="57" t="s">
        <v>226</v>
      </c>
      <c r="D110" s="57" t="s">
        <v>50</v>
      </c>
      <c r="E110" s="57" t="s">
        <v>227</v>
      </c>
      <c r="F110" s="57" t="s">
        <v>227</v>
      </c>
      <c r="G110" s="57" t="s">
        <v>4</v>
      </c>
      <c r="H110" s="57" t="s">
        <v>228</v>
      </c>
      <c r="I110" s="57" t="s">
        <v>50</v>
      </c>
      <c r="J110" s="57" t="s">
        <v>227</v>
      </c>
      <c r="K110" s="57" t="s">
        <v>227</v>
      </c>
      <c r="L110" s="57" t="s">
        <v>229</v>
      </c>
      <c r="M110" s="57" t="s">
        <v>230</v>
      </c>
      <c r="O110" s="56" t="s">
        <v>0</v>
      </c>
      <c r="P110" s="57" t="s">
        <v>4</v>
      </c>
      <c r="Q110" s="57" t="s">
        <v>226</v>
      </c>
      <c r="R110" s="57" t="s">
        <v>50</v>
      </c>
      <c r="S110" s="57" t="s">
        <v>227</v>
      </c>
      <c r="T110" s="57" t="s">
        <v>227</v>
      </c>
      <c r="U110" s="57" t="s">
        <v>4</v>
      </c>
      <c r="V110" s="57" t="s">
        <v>228</v>
      </c>
      <c r="W110" s="57" t="s">
        <v>50</v>
      </c>
      <c r="X110" s="57" t="s">
        <v>227</v>
      </c>
      <c r="Y110" s="57" t="s">
        <v>227</v>
      </c>
      <c r="Z110" s="57" t="s">
        <v>229</v>
      </c>
      <c r="AA110" s="57" t="s">
        <v>230</v>
      </c>
      <c r="AC110" s="56" t="s">
        <v>0</v>
      </c>
      <c r="AD110" s="57" t="s">
        <v>4</v>
      </c>
      <c r="AE110" s="57" t="s">
        <v>226</v>
      </c>
      <c r="AF110" s="57" t="s">
        <v>50</v>
      </c>
      <c r="AG110" s="57" t="s">
        <v>227</v>
      </c>
      <c r="AH110" s="57" t="s">
        <v>227</v>
      </c>
      <c r="AI110" s="57" t="s">
        <v>4</v>
      </c>
      <c r="AJ110" s="57" t="s">
        <v>228</v>
      </c>
      <c r="AK110" s="57" t="s">
        <v>50</v>
      </c>
      <c r="AL110" s="57" t="s">
        <v>227</v>
      </c>
      <c r="AM110" s="57" t="s">
        <v>227</v>
      </c>
      <c r="AN110" s="57" t="s">
        <v>229</v>
      </c>
      <c r="AO110" s="57" t="s">
        <v>230</v>
      </c>
      <c r="AQ110" s="56" t="s">
        <v>0</v>
      </c>
      <c r="AR110" s="57" t="s">
        <v>4</v>
      </c>
      <c r="AS110" s="57" t="s">
        <v>226</v>
      </c>
      <c r="AT110" s="57" t="s">
        <v>50</v>
      </c>
      <c r="AU110" s="57" t="s">
        <v>227</v>
      </c>
      <c r="AV110" s="57" t="s">
        <v>227</v>
      </c>
      <c r="AW110" s="57" t="s">
        <v>4</v>
      </c>
      <c r="AX110" s="57" t="s">
        <v>228</v>
      </c>
      <c r="AY110" s="57" t="s">
        <v>50</v>
      </c>
      <c r="AZ110" s="57" t="s">
        <v>227</v>
      </c>
      <c r="BA110" s="57" t="s">
        <v>227</v>
      </c>
      <c r="BB110" s="57" t="s">
        <v>229</v>
      </c>
      <c r="BC110" s="57" t="s">
        <v>230</v>
      </c>
      <c r="BE110" s="56" t="s">
        <v>0</v>
      </c>
      <c r="BF110" s="57" t="s">
        <v>4</v>
      </c>
      <c r="BG110" s="57" t="s">
        <v>226</v>
      </c>
      <c r="BH110" s="57" t="s">
        <v>50</v>
      </c>
      <c r="BI110" s="57" t="s">
        <v>227</v>
      </c>
      <c r="BJ110" s="57" t="s">
        <v>227</v>
      </c>
      <c r="BK110" s="57" t="s">
        <v>4</v>
      </c>
      <c r="BL110" s="57" t="s">
        <v>228</v>
      </c>
      <c r="BM110" s="57" t="s">
        <v>50</v>
      </c>
      <c r="BN110" s="57" t="s">
        <v>227</v>
      </c>
      <c r="BO110" s="57" t="s">
        <v>227</v>
      </c>
      <c r="BP110" s="57" t="s">
        <v>229</v>
      </c>
      <c r="BQ110" s="57" t="s">
        <v>230</v>
      </c>
    </row>
    <row r="111" spans="1:69" x14ac:dyDescent="0.3">
      <c r="A111" s="56">
        <v>1</v>
      </c>
      <c r="B111" s="41"/>
      <c r="C111" s="58" t="s">
        <v>13</v>
      </c>
      <c r="D111" s="219">
        <v>76</v>
      </c>
      <c r="E111" s="58" t="s">
        <v>13</v>
      </c>
      <c r="F111" s="219">
        <v>18</v>
      </c>
      <c r="G111" s="41"/>
      <c r="H111" s="58" t="s">
        <v>13</v>
      </c>
      <c r="I111" s="219">
        <v>164</v>
      </c>
      <c r="J111" s="58" t="s">
        <v>13</v>
      </c>
      <c r="K111" s="219">
        <v>44</v>
      </c>
      <c r="L111" s="59">
        <v>50</v>
      </c>
      <c r="M111" s="58" t="s">
        <v>13</v>
      </c>
      <c r="O111" s="56">
        <v>1</v>
      </c>
      <c r="P111" s="41"/>
      <c r="Q111" s="58" t="s">
        <v>13</v>
      </c>
      <c r="R111" s="219">
        <v>76</v>
      </c>
      <c r="S111" s="58" t="s">
        <v>13</v>
      </c>
      <c r="T111" s="219">
        <v>18</v>
      </c>
      <c r="U111" s="41"/>
      <c r="V111" s="58" t="s">
        <v>13</v>
      </c>
      <c r="W111" s="219">
        <v>164</v>
      </c>
      <c r="X111" s="58" t="s">
        <v>13</v>
      </c>
      <c r="Y111" s="219">
        <v>44</v>
      </c>
      <c r="Z111" s="59">
        <v>50</v>
      </c>
      <c r="AA111" s="58" t="s">
        <v>13</v>
      </c>
      <c r="AC111" s="56">
        <v>1</v>
      </c>
      <c r="AD111" s="41"/>
      <c r="AE111" s="58" t="s">
        <v>13</v>
      </c>
      <c r="AF111" s="219">
        <v>76</v>
      </c>
      <c r="AG111" s="58" t="s">
        <v>13</v>
      </c>
      <c r="AH111" s="219">
        <v>18</v>
      </c>
      <c r="AI111" s="41"/>
      <c r="AJ111" s="58" t="s">
        <v>13</v>
      </c>
      <c r="AK111" s="219">
        <v>164</v>
      </c>
      <c r="AL111" s="58" t="s">
        <v>13</v>
      </c>
      <c r="AM111" s="219">
        <v>44</v>
      </c>
      <c r="AN111" s="59">
        <v>50</v>
      </c>
      <c r="AO111" s="58" t="s">
        <v>13</v>
      </c>
      <c r="AQ111" s="56">
        <v>1</v>
      </c>
      <c r="AR111" s="41"/>
      <c r="AS111" s="58" t="s">
        <v>13</v>
      </c>
      <c r="AT111" s="219">
        <v>76</v>
      </c>
      <c r="AU111" s="58" t="s">
        <v>13</v>
      </c>
      <c r="AV111" s="219">
        <v>18</v>
      </c>
      <c r="AW111" s="41"/>
      <c r="AX111" s="58" t="s">
        <v>13</v>
      </c>
      <c r="AY111" s="219">
        <v>164</v>
      </c>
      <c r="AZ111" s="58" t="s">
        <v>13</v>
      </c>
      <c r="BA111" s="219">
        <v>44</v>
      </c>
      <c r="BB111" s="59">
        <v>50</v>
      </c>
      <c r="BC111" s="58" t="s">
        <v>13</v>
      </c>
      <c r="BE111" s="56">
        <v>1</v>
      </c>
      <c r="BF111" s="41"/>
      <c r="BG111" s="58" t="s">
        <v>13</v>
      </c>
      <c r="BH111" s="219">
        <v>76</v>
      </c>
      <c r="BI111" s="58" t="s">
        <v>13</v>
      </c>
      <c r="BJ111" s="219">
        <v>18</v>
      </c>
      <c r="BK111" s="41"/>
      <c r="BL111" s="58" t="s">
        <v>13</v>
      </c>
      <c r="BM111" s="219">
        <v>164</v>
      </c>
      <c r="BN111" s="58" t="s">
        <v>13</v>
      </c>
      <c r="BO111" s="219">
        <v>44</v>
      </c>
      <c r="BP111" s="59">
        <v>50</v>
      </c>
      <c r="BQ111" s="58" t="s">
        <v>13</v>
      </c>
    </row>
    <row r="112" spans="1:69" x14ac:dyDescent="0.3">
      <c r="A112" s="56">
        <v>2</v>
      </c>
      <c r="B112" s="41"/>
      <c r="C112" s="58" t="s">
        <v>13</v>
      </c>
      <c r="D112" s="59">
        <v>224</v>
      </c>
      <c r="E112" s="58" t="s">
        <v>13</v>
      </c>
      <c r="F112" s="59">
        <v>58</v>
      </c>
      <c r="G112" s="41"/>
      <c r="H112" s="58" t="s">
        <v>13</v>
      </c>
      <c r="I112" s="59">
        <v>327</v>
      </c>
      <c r="J112" s="58" t="s">
        <v>13</v>
      </c>
      <c r="K112" s="59">
        <v>86</v>
      </c>
      <c r="L112" s="59">
        <v>50</v>
      </c>
      <c r="M112" s="58" t="s">
        <v>13</v>
      </c>
      <c r="O112" s="56">
        <v>2</v>
      </c>
      <c r="P112" s="41"/>
      <c r="Q112" s="58" t="s">
        <v>13</v>
      </c>
      <c r="R112" s="59">
        <v>224</v>
      </c>
      <c r="S112" s="58" t="s">
        <v>13</v>
      </c>
      <c r="T112" s="59">
        <v>58</v>
      </c>
      <c r="U112" s="41"/>
      <c r="V112" s="58" t="s">
        <v>13</v>
      </c>
      <c r="W112" s="59">
        <v>327</v>
      </c>
      <c r="X112" s="58" t="s">
        <v>13</v>
      </c>
      <c r="Y112" s="59">
        <v>86</v>
      </c>
      <c r="Z112" s="59">
        <v>50</v>
      </c>
      <c r="AA112" s="58" t="s">
        <v>13</v>
      </c>
      <c r="AC112" s="56">
        <v>2</v>
      </c>
      <c r="AD112" s="41"/>
      <c r="AE112" s="58" t="s">
        <v>13</v>
      </c>
      <c r="AF112" s="59">
        <v>224</v>
      </c>
      <c r="AG112" s="58" t="s">
        <v>13</v>
      </c>
      <c r="AH112" s="59">
        <v>58</v>
      </c>
      <c r="AI112" s="41"/>
      <c r="AJ112" s="58" t="s">
        <v>13</v>
      </c>
      <c r="AK112" s="59">
        <v>327</v>
      </c>
      <c r="AL112" s="58" t="s">
        <v>13</v>
      </c>
      <c r="AM112" s="59">
        <v>86</v>
      </c>
      <c r="AN112" s="59">
        <v>50</v>
      </c>
      <c r="AO112" s="58" t="s">
        <v>13</v>
      </c>
      <c r="AQ112" s="56">
        <v>2</v>
      </c>
      <c r="AR112" s="41"/>
      <c r="AS112" s="58" t="s">
        <v>13</v>
      </c>
      <c r="AT112" s="59">
        <v>224</v>
      </c>
      <c r="AU112" s="58" t="s">
        <v>13</v>
      </c>
      <c r="AV112" s="59">
        <v>58</v>
      </c>
      <c r="AW112" s="41"/>
      <c r="AX112" s="58" t="s">
        <v>13</v>
      </c>
      <c r="AY112" s="59">
        <v>327</v>
      </c>
      <c r="AZ112" s="58" t="s">
        <v>13</v>
      </c>
      <c r="BA112" s="59">
        <v>86</v>
      </c>
      <c r="BB112" s="59">
        <v>50</v>
      </c>
      <c r="BC112" s="58" t="s">
        <v>13</v>
      </c>
      <c r="BE112" s="56">
        <v>2</v>
      </c>
      <c r="BF112" s="41"/>
      <c r="BG112" s="58" t="s">
        <v>13</v>
      </c>
      <c r="BH112" s="59">
        <v>224</v>
      </c>
      <c r="BI112" s="58" t="s">
        <v>13</v>
      </c>
      <c r="BJ112" s="59">
        <v>58</v>
      </c>
      <c r="BK112" s="41"/>
      <c r="BL112" s="58" t="s">
        <v>13</v>
      </c>
      <c r="BM112" s="59">
        <v>327</v>
      </c>
      <c r="BN112" s="58" t="s">
        <v>13</v>
      </c>
      <c r="BO112" s="59">
        <v>86</v>
      </c>
      <c r="BP112" s="59">
        <v>50</v>
      </c>
      <c r="BQ112" s="58" t="s">
        <v>13</v>
      </c>
    </row>
    <row r="113" spans="1:69" x14ac:dyDescent="0.3">
      <c r="A113" s="60">
        <v>3</v>
      </c>
      <c r="B113" s="42"/>
      <c r="C113" s="61" t="s">
        <v>13</v>
      </c>
      <c r="D113" s="62">
        <v>357</v>
      </c>
      <c r="E113" s="61" t="s">
        <v>13</v>
      </c>
      <c r="F113" s="62">
        <v>84</v>
      </c>
      <c r="G113" s="42"/>
      <c r="H113" s="61" t="s">
        <v>13</v>
      </c>
      <c r="I113" s="62">
        <v>436</v>
      </c>
      <c r="J113" s="61" t="s">
        <v>13</v>
      </c>
      <c r="K113" s="62">
        <v>105</v>
      </c>
      <c r="L113" s="59">
        <v>50</v>
      </c>
      <c r="M113" s="58" t="s">
        <v>13</v>
      </c>
      <c r="O113" s="60">
        <v>3</v>
      </c>
      <c r="P113" s="42"/>
      <c r="Q113" s="61" t="s">
        <v>13</v>
      </c>
      <c r="R113" s="62">
        <v>357</v>
      </c>
      <c r="S113" s="61" t="s">
        <v>13</v>
      </c>
      <c r="T113" s="62">
        <v>84</v>
      </c>
      <c r="U113" s="42"/>
      <c r="V113" s="61" t="s">
        <v>13</v>
      </c>
      <c r="W113" s="62">
        <v>436</v>
      </c>
      <c r="X113" s="61" t="s">
        <v>13</v>
      </c>
      <c r="Y113" s="62">
        <v>105</v>
      </c>
      <c r="Z113" s="59">
        <v>50</v>
      </c>
      <c r="AA113" s="58" t="s">
        <v>13</v>
      </c>
      <c r="AC113" s="60">
        <v>3</v>
      </c>
      <c r="AD113" s="42"/>
      <c r="AE113" s="61" t="s">
        <v>13</v>
      </c>
      <c r="AF113" s="62">
        <v>357</v>
      </c>
      <c r="AG113" s="61" t="s">
        <v>13</v>
      </c>
      <c r="AH113" s="62">
        <v>84</v>
      </c>
      <c r="AI113" s="42"/>
      <c r="AJ113" s="61" t="s">
        <v>13</v>
      </c>
      <c r="AK113" s="62">
        <v>436</v>
      </c>
      <c r="AL113" s="61" t="s">
        <v>13</v>
      </c>
      <c r="AM113" s="62">
        <v>105</v>
      </c>
      <c r="AN113" s="59">
        <v>50</v>
      </c>
      <c r="AO113" s="58" t="s">
        <v>13</v>
      </c>
      <c r="AQ113" s="60">
        <v>3</v>
      </c>
      <c r="AR113" s="42"/>
      <c r="AS113" s="61" t="s">
        <v>13</v>
      </c>
      <c r="AT113" s="62">
        <v>357</v>
      </c>
      <c r="AU113" s="61" t="s">
        <v>13</v>
      </c>
      <c r="AV113" s="62">
        <v>84</v>
      </c>
      <c r="AW113" s="42"/>
      <c r="AX113" s="61" t="s">
        <v>13</v>
      </c>
      <c r="AY113" s="62">
        <v>436</v>
      </c>
      <c r="AZ113" s="61" t="s">
        <v>13</v>
      </c>
      <c r="BA113" s="62">
        <v>105</v>
      </c>
      <c r="BB113" s="59">
        <v>50</v>
      </c>
      <c r="BC113" s="58" t="s">
        <v>13</v>
      </c>
      <c r="BE113" s="60">
        <v>3</v>
      </c>
      <c r="BF113" s="42"/>
      <c r="BG113" s="61" t="s">
        <v>13</v>
      </c>
      <c r="BH113" s="62">
        <v>357</v>
      </c>
      <c r="BI113" s="61" t="s">
        <v>13</v>
      </c>
      <c r="BJ113" s="62">
        <v>84</v>
      </c>
      <c r="BK113" s="42"/>
      <c r="BL113" s="61" t="s">
        <v>13</v>
      </c>
      <c r="BM113" s="62">
        <v>436</v>
      </c>
      <c r="BN113" s="61" t="s">
        <v>13</v>
      </c>
      <c r="BO113" s="62">
        <v>105</v>
      </c>
      <c r="BP113" s="59">
        <v>50</v>
      </c>
      <c r="BQ113" s="58" t="s">
        <v>13</v>
      </c>
    </row>
    <row r="114" spans="1:69" x14ac:dyDescent="0.3">
      <c r="A114" s="60">
        <v>4</v>
      </c>
      <c r="B114" s="42"/>
      <c r="C114" s="61" t="s">
        <v>13</v>
      </c>
      <c r="D114" s="62">
        <v>458</v>
      </c>
      <c r="E114" s="61" t="s">
        <v>13</v>
      </c>
      <c r="F114" s="62">
        <v>106</v>
      </c>
      <c r="G114" s="42"/>
      <c r="H114" s="61" t="s">
        <v>13</v>
      </c>
      <c r="I114" s="62">
        <v>520</v>
      </c>
      <c r="J114" s="61" t="s">
        <v>13</v>
      </c>
      <c r="K114" s="62">
        <v>120</v>
      </c>
      <c r="L114" s="62">
        <v>50</v>
      </c>
      <c r="M114" s="61" t="s">
        <v>13</v>
      </c>
      <c r="O114" s="60">
        <v>4</v>
      </c>
      <c r="P114" s="42"/>
      <c r="Q114" s="61" t="s">
        <v>13</v>
      </c>
      <c r="R114" s="62">
        <v>458</v>
      </c>
      <c r="S114" s="61" t="s">
        <v>13</v>
      </c>
      <c r="T114" s="62">
        <v>106</v>
      </c>
      <c r="U114" s="42"/>
      <c r="V114" s="61" t="s">
        <v>13</v>
      </c>
      <c r="W114" s="62">
        <v>520</v>
      </c>
      <c r="X114" s="61" t="s">
        <v>13</v>
      </c>
      <c r="Y114" s="62">
        <v>120</v>
      </c>
      <c r="Z114" s="62">
        <v>50</v>
      </c>
      <c r="AA114" s="61" t="s">
        <v>13</v>
      </c>
      <c r="AC114" s="60">
        <v>4</v>
      </c>
      <c r="AD114" s="42"/>
      <c r="AE114" s="61" t="s">
        <v>13</v>
      </c>
      <c r="AF114" s="62">
        <v>458</v>
      </c>
      <c r="AG114" s="61" t="s">
        <v>13</v>
      </c>
      <c r="AH114" s="62">
        <v>106</v>
      </c>
      <c r="AI114" s="42"/>
      <c r="AJ114" s="61" t="s">
        <v>13</v>
      </c>
      <c r="AK114" s="62">
        <v>520</v>
      </c>
      <c r="AL114" s="61" t="s">
        <v>13</v>
      </c>
      <c r="AM114" s="62">
        <v>120</v>
      </c>
      <c r="AN114" s="62">
        <v>50</v>
      </c>
      <c r="AO114" s="61" t="s">
        <v>13</v>
      </c>
      <c r="AQ114" s="60">
        <v>4</v>
      </c>
      <c r="AR114" s="42"/>
      <c r="AS114" s="61" t="s">
        <v>13</v>
      </c>
      <c r="AT114" s="62">
        <v>458</v>
      </c>
      <c r="AU114" s="61" t="s">
        <v>13</v>
      </c>
      <c r="AV114" s="62">
        <v>106</v>
      </c>
      <c r="AW114" s="42"/>
      <c r="AX114" s="61" t="s">
        <v>13</v>
      </c>
      <c r="AY114" s="62">
        <v>520</v>
      </c>
      <c r="AZ114" s="61" t="s">
        <v>13</v>
      </c>
      <c r="BA114" s="62">
        <v>120</v>
      </c>
      <c r="BB114" s="62">
        <v>50</v>
      </c>
      <c r="BC114" s="61" t="s">
        <v>13</v>
      </c>
      <c r="BE114" s="60">
        <v>4</v>
      </c>
      <c r="BF114" s="42"/>
      <c r="BG114" s="61" t="s">
        <v>13</v>
      </c>
      <c r="BH114" s="62">
        <v>458</v>
      </c>
      <c r="BI114" s="61" t="s">
        <v>13</v>
      </c>
      <c r="BJ114" s="62">
        <v>106</v>
      </c>
      <c r="BK114" s="42"/>
      <c r="BL114" s="61" t="s">
        <v>13</v>
      </c>
      <c r="BM114" s="62">
        <v>520</v>
      </c>
      <c r="BN114" s="61" t="s">
        <v>13</v>
      </c>
      <c r="BO114" s="62">
        <v>120</v>
      </c>
      <c r="BP114" s="62">
        <v>50</v>
      </c>
      <c r="BQ114" s="61" t="s">
        <v>13</v>
      </c>
    </row>
    <row r="115" spans="1:69" x14ac:dyDescent="0.3">
      <c r="A115" s="60">
        <v>5</v>
      </c>
      <c r="B115" s="42"/>
      <c r="C115" s="61" t="s">
        <v>13</v>
      </c>
      <c r="D115" s="62">
        <v>560</v>
      </c>
      <c r="E115" s="225"/>
      <c r="F115" s="213"/>
      <c r="G115" s="42"/>
      <c r="H115" s="61" t="s">
        <v>13</v>
      </c>
      <c r="I115" s="62">
        <v>630</v>
      </c>
      <c r="J115" s="213"/>
      <c r="K115" s="225"/>
      <c r="L115" s="62">
        <v>50</v>
      </c>
      <c r="M115" s="61" t="s">
        <v>13</v>
      </c>
      <c r="O115" s="60">
        <v>5</v>
      </c>
      <c r="P115" s="42"/>
      <c r="Q115" s="61" t="s">
        <v>13</v>
      </c>
      <c r="R115" s="62">
        <v>560</v>
      </c>
      <c r="S115" s="225"/>
      <c r="T115" s="213"/>
      <c r="U115" s="42"/>
      <c r="V115" s="61" t="s">
        <v>13</v>
      </c>
      <c r="W115" s="62">
        <v>630</v>
      </c>
      <c r="X115" s="213"/>
      <c r="Y115" s="225"/>
      <c r="Z115" s="62">
        <v>50</v>
      </c>
      <c r="AA115" s="61" t="s">
        <v>13</v>
      </c>
      <c r="AC115" s="60">
        <v>5</v>
      </c>
      <c r="AD115" s="42"/>
      <c r="AE115" s="61" t="s">
        <v>13</v>
      </c>
      <c r="AF115" s="62">
        <v>560</v>
      </c>
      <c r="AG115" s="225"/>
      <c r="AH115" s="213"/>
      <c r="AI115" s="42"/>
      <c r="AJ115" s="61" t="s">
        <v>13</v>
      </c>
      <c r="AK115" s="62">
        <v>630</v>
      </c>
      <c r="AL115" s="213"/>
      <c r="AM115" s="225"/>
      <c r="AN115" s="62">
        <v>50</v>
      </c>
      <c r="AO115" s="61" t="s">
        <v>13</v>
      </c>
      <c r="AQ115" s="60">
        <v>5</v>
      </c>
      <c r="AR115" s="42"/>
      <c r="AS115" s="61" t="s">
        <v>13</v>
      </c>
      <c r="AT115" s="62">
        <v>560</v>
      </c>
      <c r="AU115" s="225"/>
      <c r="AV115" s="213"/>
      <c r="AW115" s="42"/>
      <c r="AX115" s="61" t="s">
        <v>13</v>
      </c>
      <c r="AY115" s="62">
        <v>630</v>
      </c>
      <c r="AZ115" s="213"/>
      <c r="BA115" s="225"/>
      <c r="BB115" s="62">
        <v>50</v>
      </c>
      <c r="BC115" s="61" t="s">
        <v>13</v>
      </c>
      <c r="BE115" s="60">
        <v>5</v>
      </c>
      <c r="BF115" s="42"/>
      <c r="BG115" s="61" t="s">
        <v>13</v>
      </c>
      <c r="BH115" s="62">
        <v>560</v>
      </c>
      <c r="BI115" s="225"/>
      <c r="BJ115" s="213"/>
      <c r="BK115" s="42"/>
      <c r="BL115" s="61" t="s">
        <v>13</v>
      </c>
      <c r="BM115" s="62">
        <v>630</v>
      </c>
      <c r="BN115" s="213"/>
      <c r="BO115" s="225"/>
      <c r="BP115" s="62">
        <v>50</v>
      </c>
      <c r="BQ115" s="61" t="s">
        <v>13</v>
      </c>
    </row>
    <row r="116" spans="1:69" x14ac:dyDescent="0.3">
      <c r="A116" s="60">
        <v>6</v>
      </c>
      <c r="B116" s="42"/>
      <c r="C116" s="61" t="s">
        <v>13</v>
      </c>
      <c r="D116" s="62">
        <v>671</v>
      </c>
      <c r="E116" s="225"/>
      <c r="F116" s="213"/>
      <c r="G116" s="42"/>
      <c r="H116" s="61" t="s">
        <v>13</v>
      </c>
      <c r="I116" s="62">
        <v>779</v>
      </c>
      <c r="J116" s="213"/>
      <c r="K116" s="225"/>
      <c r="L116" s="62">
        <v>50</v>
      </c>
      <c r="M116" s="61" t="s">
        <v>13</v>
      </c>
      <c r="O116" s="60">
        <v>6</v>
      </c>
      <c r="P116" s="42"/>
      <c r="Q116" s="61" t="s">
        <v>13</v>
      </c>
      <c r="R116" s="62">
        <v>671</v>
      </c>
      <c r="S116" s="225"/>
      <c r="T116" s="213"/>
      <c r="U116" s="42"/>
      <c r="V116" s="61" t="s">
        <v>13</v>
      </c>
      <c r="W116" s="62">
        <v>779</v>
      </c>
      <c r="X116" s="213"/>
      <c r="Y116" s="225"/>
      <c r="Z116" s="62">
        <v>50</v>
      </c>
      <c r="AA116" s="61" t="s">
        <v>13</v>
      </c>
      <c r="AC116" s="60">
        <v>6</v>
      </c>
      <c r="AD116" s="42"/>
      <c r="AE116" s="61" t="s">
        <v>13</v>
      </c>
      <c r="AF116" s="62">
        <v>671</v>
      </c>
      <c r="AG116" s="225"/>
      <c r="AH116" s="213"/>
      <c r="AI116" s="42"/>
      <c r="AJ116" s="61" t="s">
        <v>13</v>
      </c>
      <c r="AK116" s="62">
        <v>779</v>
      </c>
      <c r="AL116" s="213"/>
      <c r="AM116" s="225"/>
      <c r="AN116" s="62">
        <v>50</v>
      </c>
      <c r="AO116" s="61" t="s">
        <v>13</v>
      </c>
      <c r="AQ116" s="60">
        <v>6</v>
      </c>
      <c r="AR116" s="42"/>
      <c r="AS116" s="61" t="s">
        <v>13</v>
      </c>
      <c r="AT116" s="62">
        <v>671</v>
      </c>
      <c r="AU116" s="225"/>
      <c r="AV116" s="213"/>
      <c r="AW116" s="42"/>
      <c r="AX116" s="61" t="s">
        <v>13</v>
      </c>
      <c r="AY116" s="62">
        <v>779</v>
      </c>
      <c r="AZ116" s="213"/>
      <c r="BA116" s="225"/>
      <c r="BB116" s="62">
        <v>50</v>
      </c>
      <c r="BC116" s="61" t="s">
        <v>13</v>
      </c>
      <c r="BE116" s="60">
        <v>6</v>
      </c>
      <c r="BF116" s="42"/>
      <c r="BG116" s="61" t="s">
        <v>13</v>
      </c>
      <c r="BH116" s="62">
        <v>671</v>
      </c>
      <c r="BI116" s="225"/>
      <c r="BJ116" s="213"/>
      <c r="BK116" s="42"/>
      <c r="BL116" s="61" t="s">
        <v>13</v>
      </c>
      <c r="BM116" s="62">
        <v>779</v>
      </c>
      <c r="BN116" s="213"/>
      <c r="BO116" s="225"/>
      <c r="BP116" s="62">
        <v>50</v>
      </c>
      <c r="BQ116" s="61" t="s">
        <v>13</v>
      </c>
    </row>
    <row r="117" spans="1:69" x14ac:dyDescent="0.3">
      <c r="A117" s="60">
        <v>7</v>
      </c>
      <c r="B117" s="42"/>
      <c r="C117" s="61" t="s">
        <v>13</v>
      </c>
      <c r="D117" s="62">
        <v>795</v>
      </c>
      <c r="E117" s="225"/>
      <c r="F117" s="213"/>
      <c r="G117" s="42"/>
      <c r="H117" s="61" t="s">
        <v>13</v>
      </c>
      <c r="I117" s="62">
        <v>884</v>
      </c>
      <c r="J117" s="213"/>
      <c r="K117" s="225"/>
      <c r="L117" s="62">
        <v>50</v>
      </c>
      <c r="M117" s="61" t="s">
        <v>13</v>
      </c>
      <c r="O117" s="60">
        <v>7</v>
      </c>
      <c r="P117" s="42"/>
      <c r="Q117" s="61" t="s">
        <v>13</v>
      </c>
      <c r="R117" s="62">
        <v>795</v>
      </c>
      <c r="S117" s="225"/>
      <c r="T117" s="213"/>
      <c r="U117" s="42"/>
      <c r="V117" s="61" t="s">
        <v>13</v>
      </c>
      <c r="W117" s="62">
        <v>884</v>
      </c>
      <c r="X117" s="213"/>
      <c r="Y117" s="225"/>
      <c r="Z117" s="62">
        <v>50</v>
      </c>
      <c r="AA117" s="61" t="s">
        <v>13</v>
      </c>
      <c r="AC117" s="60">
        <v>7</v>
      </c>
      <c r="AD117" s="42"/>
      <c r="AE117" s="61" t="s">
        <v>13</v>
      </c>
      <c r="AF117" s="62">
        <v>795</v>
      </c>
      <c r="AG117" s="225"/>
      <c r="AH117" s="213"/>
      <c r="AI117" s="42"/>
      <c r="AJ117" s="61" t="s">
        <v>13</v>
      </c>
      <c r="AK117" s="62">
        <v>884</v>
      </c>
      <c r="AL117" s="213"/>
      <c r="AM117" s="225"/>
      <c r="AN117" s="62">
        <v>50</v>
      </c>
      <c r="AO117" s="61" t="s">
        <v>13</v>
      </c>
      <c r="AQ117" s="60">
        <v>7</v>
      </c>
      <c r="AR117" s="42"/>
      <c r="AS117" s="61" t="s">
        <v>13</v>
      </c>
      <c r="AT117" s="62">
        <v>795</v>
      </c>
      <c r="AU117" s="225"/>
      <c r="AV117" s="213"/>
      <c r="AW117" s="42"/>
      <c r="AX117" s="61" t="s">
        <v>13</v>
      </c>
      <c r="AY117" s="62">
        <v>884</v>
      </c>
      <c r="AZ117" s="213"/>
      <c r="BA117" s="225"/>
      <c r="BB117" s="62">
        <v>50</v>
      </c>
      <c r="BC117" s="61" t="s">
        <v>13</v>
      </c>
      <c r="BE117" s="60">
        <v>7</v>
      </c>
      <c r="BF117" s="42"/>
      <c r="BG117" s="61" t="s">
        <v>13</v>
      </c>
      <c r="BH117" s="62">
        <v>795</v>
      </c>
      <c r="BI117" s="225"/>
      <c r="BJ117" s="213"/>
      <c r="BK117" s="42"/>
      <c r="BL117" s="61" t="s">
        <v>13</v>
      </c>
      <c r="BM117" s="62">
        <v>884</v>
      </c>
      <c r="BN117" s="213"/>
      <c r="BO117" s="225"/>
      <c r="BP117" s="62">
        <v>50</v>
      </c>
      <c r="BQ117" s="61" t="s">
        <v>13</v>
      </c>
    </row>
    <row r="118" spans="1:69" x14ac:dyDescent="0.3">
      <c r="A118" s="60">
        <v>8</v>
      </c>
      <c r="B118" s="42"/>
      <c r="C118" s="61" t="s">
        <v>13</v>
      </c>
      <c r="D118" s="62">
        <v>908</v>
      </c>
      <c r="E118" s="225"/>
      <c r="F118" s="213"/>
      <c r="G118" s="42"/>
      <c r="H118" s="61" t="s">
        <v>13</v>
      </c>
      <c r="I118" s="62">
        <v>979</v>
      </c>
      <c r="J118" s="213"/>
      <c r="K118" s="225"/>
      <c r="L118" s="62">
        <v>50</v>
      </c>
      <c r="M118" s="61" t="s">
        <v>13</v>
      </c>
      <c r="O118" s="60">
        <v>8</v>
      </c>
      <c r="P118" s="42"/>
      <c r="Q118" s="61" t="s">
        <v>13</v>
      </c>
      <c r="R118" s="62">
        <v>908</v>
      </c>
      <c r="S118" s="225"/>
      <c r="T118" s="213"/>
      <c r="U118" s="42"/>
      <c r="V118" s="61" t="s">
        <v>13</v>
      </c>
      <c r="W118" s="62">
        <v>979</v>
      </c>
      <c r="X118" s="213"/>
      <c r="Y118" s="225"/>
      <c r="Z118" s="62">
        <v>50</v>
      </c>
      <c r="AA118" s="61" t="s">
        <v>13</v>
      </c>
      <c r="AC118" s="60">
        <v>8</v>
      </c>
      <c r="AD118" s="42"/>
      <c r="AE118" s="61" t="s">
        <v>13</v>
      </c>
      <c r="AF118" s="62">
        <v>908</v>
      </c>
      <c r="AG118" s="225"/>
      <c r="AH118" s="213"/>
      <c r="AI118" s="42"/>
      <c r="AJ118" s="61" t="s">
        <v>13</v>
      </c>
      <c r="AK118" s="62">
        <v>979</v>
      </c>
      <c r="AL118" s="213"/>
      <c r="AM118" s="225"/>
      <c r="AN118" s="62">
        <v>50</v>
      </c>
      <c r="AO118" s="61" t="s">
        <v>13</v>
      </c>
      <c r="AQ118" s="60">
        <v>8</v>
      </c>
      <c r="AR118" s="42"/>
      <c r="AS118" s="61" t="s">
        <v>13</v>
      </c>
      <c r="AT118" s="62">
        <v>908</v>
      </c>
      <c r="AU118" s="225"/>
      <c r="AV118" s="213"/>
      <c r="AW118" s="42"/>
      <c r="AX118" s="61" t="s">
        <v>13</v>
      </c>
      <c r="AY118" s="62">
        <v>979</v>
      </c>
      <c r="AZ118" s="213"/>
      <c r="BA118" s="225"/>
      <c r="BB118" s="62">
        <v>50</v>
      </c>
      <c r="BC118" s="61" t="s">
        <v>13</v>
      </c>
      <c r="BE118" s="60">
        <v>8</v>
      </c>
      <c r="BF118" s="42"/>
      <c r="BG118" s="61" t="s">
        <v>13</v>
      </c>
      <c r="BH118" s="62">
        <v>908</v>
      </c>
      <c r="BI118" s="225"/>
      <c r="BJ118" s="213"/>
      <c r="BK118" s="42"/>
      <c r="BL118" s="61" t="s">
        <v>13</v>
      </c>
      <c r="BM118" s="62">
        <v>979</v>
      </c>
      <c r="BN118" s="213"/>
      <c r="BO118" s="225"/>
      <c r="BP118" s="62">
        <v>50</v>
      </c>
      <c r="BQ118" s="61" t="s">
        <v>13</v>
      </c>
    </row>
    <row r="119" spans="1:69" x14ac:dyDescent="0.3">
      <c r="A119" s="60">
        <v>9</v>
      </c>
      <c r="B119" s="42"/>
      <c r="C119" s="61" t="s">
        <v>13</v>
      </c>
      <c r="D119" s="62">
        <v>991</v>
      </c>
      <c r="E119" s="225"/>
      <c r="F119" s="213"/>
      <c r="G119" s="42"/>
      <c r="H119" s="61" t="s">
        <v>13</v>
      </c>
      <c r="I119" s="62">
        <v>1092</v>
      </c>
      <c r="J119" s="213"/>
      <c r="K119" s="225"/>
      <c r="L119" s="62">
        <v>50</v>
      </c>
      <c r="M119" s="61" t="s">
        <v>13</v>
      </c>
      <c r="O119" s="60">
        <v>9</v>
      </c>
      <c r="P119" s="42"/>
      <c r="Q119" s="61" t="s">
        <v>13</v>
      </c>
      <c r="R119" s="62">
        <v>991</v>
      </c>
      <c r="S119" s="225"/>
      <c r="T119" s="213"/>
      <c r="U119" s="42"/>
      <c r="V119" s="61" t="s">
        <v>13</v>
      </c>
      <c r="W119" s="62">
        <v>1092</v>
      </c>
      <c r="X119" s="213"/>
      <c r="Y119" s="225"/>
      <c r="Z119" s="62">
        <v>50</v>
      </c>
      <c r="AA119" s="61" t="s">
        <v>13</v>
      </c>
      <c r="AC119" s="60">
        <v>9</v>
      </c>
      <c r="AD119" s="42"/>
      <c r="AE119" s="61" t="s">
        <v>13</v>
      </c>
      <c r="AF119" s="62">
        <v>991</v>
      </c>
      <c r="AG119" s="225"/>
      <c r="AH119" s="213"/>
      <c r="AI119" s="42"/>
      <c r="AJ119" s="61" t="s">
        <v>13</v>
      </c>
      <c r="AK119" s="62">
        <v>1092</v>
      </c>
      <c r="AL119" s="213"/>
      <c r="AM119" s="225"/>
      <c r="AN119" s="62">
        <v>50</v>
      </c>
      <c r="AO119" s="61" t="s">
        <v>13</v>
      </c>
      <c r="AQ119" s="60">
        <v>9</v>
      </c>
      <c r="AR119" s="42"/>
      <c r="AS119" s="61" t="s">
        <v>13</v>
      </c>
      <c r="AT119" s="62">
        <v>991</v>
      </c>
      <c r="AU119" s="225"/>
      <c r="AV119" s="213"/>
      <c r="AW119" s="42"/>
      <c r="AX119" s="61" t="s">
        <v>13</v>
      </c>
      <c r="AY119" s="62">
        <v>1092</v>
      </c>
      <c r="AZ119" s="213"/>
      <c r="BA119" s="225"/>
      <c r="BB119" s="62">
        <v>50</v>
      </c>
      <c r="BC119" s="61" t="s">
        <v>13</v>
      </c>
      <c r="BE119" s="60">
        <v>9</v>
      </c>
      <c r="BF119" s="42"/>
      <c r="BG119" s="61" t="s">
        <v>13</v>
      </c>
      <c r="BH119" s="62">
        <v>991</v>
      </c>
      <c r="BI119" s="225"/>
      <c r="BJ119" s="213"/>
      <c r="BK119" s="42"/>
      <c r="BL119" s="61" t="s">
        <v>13</v>
      </c>
      <c r="BM119" s="62">
        <v>1092</v>
      </c>
      <c r="BN119" s="213"/>
      <c r="BO119" s="225"/>
      <c r="BP119" s="62">
        <v>50</v>
      </c>
      <c r="BQ119" s="61" t="s">
        <v>13</v>
      </c>
    </row>
    <row r="120" spans="1:69" x14ac:dyDescent="0.3">
      <c r="A120" s="60">
        <v>10</v>
      </c>
      <c r="B120" s="42"/>
      <c r="C120" s="61" t="s">
        <v>13</v>
      </c>
      <c r="D120" s="62">
        <v>1101</v>
      </c>
      <c r="E120" s="223"/>
      <c r="F120" s="213"/>
      <c r="G120" s="42"/>
      <c r="H120" s="61" t="s">
        <v>13</v>
      </c>
      <c r="I120" s="62">
        <v>1154</v>
      </c>
      <c r="J120" s="212"/>
      <c r="K120" s="225"/>
      <c r="L120" s="62">
        <v>50</v>
      </c>
      <c r="M120" s="61" t="s">
        <v>13</v>
      </c>
      <c r="O120" s="60">
        <v>10</v>
      </c>
      <c r="P120" s="42"/>
      <c r="Q120" s="61" t="s">
        <v>13</v>
      </c>
      <c r="R120" s="62">
        <v>1101</v>
      </c>
      <c r="S120" s="223"/>
      <c r="T120" s="213"/>
      <c r="U120" s="42"/>
      <c r="V120" s="61" t="s">
        <v>13</v>
      </c>
      <c r="W120" s="62">
        <v>1154</v>
      </c>
      <c r="X120" s="212"/>
      <c r="Y120" s="225"/>
      <c r="Z120" s="62">
        <v>50</v>
      </c>
      <c r="AA120" s="61" t="s">
        <v>13</v>
      </c>
      <c r="AC120" s="60">
        <v>10</v>
      </c>
      <c r="AD120" s="42"/>
      <c r="AE120" s="61" t="s">
        <v>13</v>
      </c>
      <c r="AF120" s="62">
        <v>1101</v>
      </c>
      <c r="AG120" s="223"/>
      <c r="AH120" s="213"/>
      <c r="AI120" s="42"/>
      <c r="AJ120" s="61" t="s">
        <v>13</v>
      </c>
      <c r="AK120" s="62">
        <v>1154</v>
      </c>
      <c r="AL120" s="212"/>
      <c r="AM120" s="225"/>
      <c r="AN120" s="62">
        <v>50</v>
      </c>
      <c r="AO120" s="61" t="s">
        <v>13</v>
      </c>
      <c r="AQ120" s="60">
        <v>10</v>
      </c>
      <c r="AR120" s="42"/>
      <c r="AS120" s="61" t="s">
        <v>13</v>
      </c>
      <c r="AT120" s="62">
        <v>1101</v>
      </c>
      <c r="AU120" s="223"/>
      <c r="AV120" s="213"/>
      <c r="AW120" s="42"/>
      <c r="AX120" s="61" t="s">
        <v>13</v>
      </c>
      <c r="AY120" s="62">
        <v>1154</v>
      </c>
      <c r="AZ120" s="212"/>
      <c r="BA120" s="225"/>
      <c r="BB120" s="62">
        <v>50</v>
      </c>
      <c r="BC120" s="61" t="s">
        <v>13</v>
      </c>
      <c r="BE120" s="60">
        <v>10</v>
      </c>
      <c r="BF120" s="42"/>
      <c r="BG120" s="61" t="s">
        <v>13</v>
      </c>
      <c r="BH120" s="62">
        <v>1101</v>
      </c>
      <c r="BI120" s="223"/>
      <c r="BJ120" s="213"/>
      <c r="BK120" s="42"/>
      <c r="BL120" s="61" t="s">
        <v>13</v>
      </c>
      <c r="BM120" s="62">
        <v>1154</v>
      </c>
      <c r="BN120" s="212"/>
      <c r="BO120" s="225"/>
      <c r="BP120" s="62">
        <v>50</v>
      </c>
      <c r="BQ120" s="61" t="s">
        <v>13</v>
      </c>
    </row>
    <row r="121" spans="1:69" x14ac:dyDescent="0.3">
      <c r="A121" s="60">
        <v>11</v>
      </c>
      <c r="B121" s="42"/>
      <c r="C121" s="61" t="s">
        <v>13</v>
      </c>
      <c r="D121" s="62">
        <v>1161</v>
      </c>
      <c r="E121" s="223"/>
      <c r="F121" s="213"/>
      <c r="G121" s="42"/>
      <c r="H121" s="61" t="s">
        <v>13</v>
      </c>
      <c r="I121" s="62">
        <v>1185</v>
      </c>
      <c r="J121" s="227"/>
      <c r="K121" s="225"/>
      <c r="L121" s="62">
        <v>50</v>
      </c>
      <c r="M121" s="61" t="s">
        <v>13</v>
      </c>
      <c r="O121" s="60">
        <v>11</v>
      </c>
      <c r="P121" s="42"/>
      <c r="Q121" s="61" t="s">
        <v>13</v>
      </c>
      <c r="R121" s="62">
        <v>1161</v>
      </c>
      <c r="S121" s="223"/>
      <c r="T121" s="213"/>
      <c r="U121" s="42"/>
      <c r="V121" s="61" t="s">
        <v>13</v>
      </c>
      <c r="W121" s="62">
        <v>1185</v>
      </c>
      <c r="X121" s="227"/>
      <c r="Y121" s="225"/>
      <c r="Z121" s="62">
        <v>50</v>
      </c>
      <c r="AA121" s="61" t="s">
        <v>13</v>
      </c>
      <c r="AC121" s="60">
        <v>11</v>
      </c>
      <c r="AD121" s="42"/>
      <c r="AE121" s="61" t="s">
        <v>13</v>
      </c>
      <c r="AF121" s="62">
        <v>1161</v>
      </c>
      <c r="AG121" s="223"/>
      <c r="AH121" s="213"/>
      <c r="AI121" s="42"/>
      <c r="AJ121" s="61" t="s">
        <v>13</v>
      </c>
      <c r="AK121" s="62">
        <v>1185</v>
      </c>
      <c r="AL121" s="227"/>
      <c r="AM121" s="225"/>
      <c r="AN121" s="62">
        <v>50</v>
      </c>
      <c r="AO121" s="61" t="s">
        <v>13</v>
      </c>
      <c r="AQ121" s="60">
        <v>11</v>
      </c>
      <c r="AR121" s="42"/>
      <c r="AS121" s="61" t="s">
        <v>13</v>
      </c>
      <c r="AT121" s="62">
        <v>1161</v>
      </c>
      <c r="AU121" s="223"/>
      <c r="AV121" s="213"/>
      <c r="AW121" s="42"/>
      <c r="AX121" s="61" t="s">
        <v>13</v>
      </c>
      <c r="AY121" s="62">
        <v>1185</v>
      </c>
      <c r="AZ121" s="227"/>
      <c r="BA121" s="225"/>
      <c r="BB121" s="62">
        <v>50</v>
      </c>
      <c r="BC121" s="61" t="s">
        <v>13</v>
      </c>
      <c r="BE121" s="60">
        <v>11</v>
      </c>
      <c r="BF121" s="42"/>
      <c r="BG121" s="61" t="s">
        <v>13</v>
      </c>
      <c r="BH121" s="62">
        <v>1161</v>
      </c>
      <c r="BI121" s="223"/>
      <c r="BJ121" s="213"/>
      <c r="BK121" s="42"/>
      <c r="BL121" s="61" t="s">
        <v>13</v>
      </c>
      <c r="BM121" s="62">
        <v>1185</v>
      </c>
      <c r="BN121" s="227"/>
      <c r="BO121" s="225"/>
      <c r="BP121" s="62">
        <v>50</v>
      </c>
      <c r="BQ121" s="61" t="s">
        <v>13</v>
      </c>
    </row>
    <row r="122" spans="1:69" x14ac:dyDescent="0.3">
      <c r="A122" s="120">
        <v>12</v>
      </c>
      <c r="B122" s="41"/>
      <c r="C122" s="222" t="s">
        <v>13</v>
      </c>
      <c r="D122" s="124">
        <v>1219</v>
      </c>
      <c r="E122" s="225"/>
      <c r="F122" s="212"/>
      <c r="G122" s="41"/>
      <c r="H122" s="222" t="s">
        <v>13</v>
      </c>
      <c r="I122" s="124">
        <v>1233</v>
      </c>
      <c r="J122" s="212"/>
      <c r="K122" s="212"/>
      <c r="L122" s="59">
        <v>50</v>
      </c>
      <c r="M122" s="58" t="s">
        <v>13</v>
      </c>
      <c r="O122" s="120">
        <v>12</v>
      </c>
      <c r="P122" s="41"/>
      <c r="Q122" s="222" t="s">
        <v>13</v>
      </c>
      <c r="R122" s="124">
        <v>1219</v>
      </c>
      <c r="S122" s="225"/>
      <c r="T122" s="212"/>
      <c r="U122" s="41"/>
      <c r="V122" s="222" t="s">
        <v>13</v>
      </c>
      <c r="W122" s="124">
        <v>1233</v>
      </c>
      <c r="X122" s="212"/>
      <c r="Y122" s="212"/>
      <c r="Z122" s="59">
        <v>50</v>
      </c>
      <c r="AA122" s="58" t="s">
        <v>13</v>
      </c>
      <c r="AC122" s="120">
        <v>12</v>
      </c>
      <c r="AD122" s="41"/>
      <c r="AE122" s="222" t="s">
        <v>13</v>
      </c>
      <c r="AF122" s="124">
        <v>1219</v>
      </c>
      <c r="AG122" s="225"/>
      <c r="AH122" s="212"/>
      <c r="AI122" s="41"/>
      <c r="AJ122" s="222" t="s">
        <v>13</v>
      </c>
      <c r="AK122" s="124">
        <v>1233</v>
      </c>
      <c r="AL122" s="212"/>
      <c r="AM122" s="212"/>
      <c r="AN122" s="59">
        <v>50</v>
      </c>
      <c r="AO122" s="58" t="s">
        <v>13</v>
      </c>
      <c r="AQ122" s="120">
        <v>12</v>
      </c>
      <c r="AR122" s="41"/>
      <c r="AS122" s="222" t="s">
        <v>13</v>
      </c>
      <c r="AT122" s="124">
        <v>1219</v>
      </c>
      <c r="AU122" s="225"/>
      <c r="AV122" s="212"/>
      <c r="AW122" s="41"/>
      <c r="AX122" s="222" t="s">
        <v>13</v>
      </c>
      <c r="AY122" s="124">
        <v>1233</v>
      </c>
      <c r="AZ122" s="212"/>
      <c r="BA122" s="212"/>
      <c r="BB122" s="59">
        <v>50</v>
      </c>
      <c r="BC122" s="58" t="s">
        <v>13</v>
      </c>
      <c r="BE122" s="120">
        <v>12</v>
      </c>
      <c r="BF122" s="41"/>
      <c r="BG122" s="222" t="s">
        <v>13</v>
      </c>
      <c r="BH122" s="124">
        <v>1219</v>
      </c>
      <c r="BI122" s="225"/>
      <c r="BJ122" s="212"/>
      <c r="BK122" s="41"/>
      <c r="BL122" s="222" t="s">
        <v>13</v>
      </c>
      <c r="BM122" s="124">
        <v>1233</v>
      </c>
      <c r="BN122" s="212"/>
      <c r="BO122" s="212"/>
      <c r="BP122" s="59">
        <v>50</v>
      </c>
      <c r="BQ122" s="58" t="s">
        <v>13</v>
      </c>
    </row>
    <row r="123" spans="1:69" x14ac:dyDescent="0.3">
      <c r="A123" s="214"/>
      <c r="B123" s="331" t="s">
        <v>2</v>
      </c>
      <c r="C123" s="507"/>
      <c r="D123" s="507"/>
      <c r="E123" s="507"/>
      <c r="F123" s="507"/>
      <c r="G123" s="507"/>
      <c r="H123" s="507"/>
      <c r="I123" s="507"/>
      <c r="J123" s="66"/>
      <c r="K123" s="66"/>
      <c r="L123" s="66"/>
      <c r="M123" s="66"/>
      <c r="O123" s="214"/>
      <c r="P123" s="331" t="s">
        <v>2</v>
      </c>
      <c r="Q123" s="507"/>
      <c r="R123" s="507"/>
      <c r="S123" s="507"/>
      <c r="T123" s="507"/>
      <c r="U123" s="507"/>
      <c r="V123" s="507"/>
      <c r="W123" s="507"/>
      <c r="X123" s="66"/>
      <c r="Y123" s="66"/>
      <c r="Z123" s="66"/>
      <c r="AA123" s="66"/>
      <c r="AC123" s="214"/>
      <c r="AD123" s="331" t="s">
        <v>2</v>
      </c>
      <c r="AE123" s="507"/>
      <c r="AF123" s="507"/>
      <c r="AG123" s="507"/>
      <c r="AH123" s="507"/>
      <c r="AI123" s="507"/>
      <c r="AJ123" s="507"/>
      <c r="AK123" s="507"/>
      <c r="AL123" s="66"/>
      <c r="AM123" s="66"/>
      <c r="AN123" s="66"/>
      <c r="AO123" s="66"/>
      <c r="AQ123" s="214"/>
      <c r="AR123" s="331" t="s">
        <v>2</v>
      </c>
      <c r="AS123" s="507"/>
      <c r="AT123" s="507"/>
      <c r="AU123" s="507"/>
      <c r="AV123" s="507"/>
      <c r="AW123" s="507"/>
      <c r="AX123" s="507"/>
      <c r="AY123" s="507"/>
      <c r="AZ123" s="66"/>
      <c r="BA123" s="66"/>
      <c r="BB123" s="66"/>
      <c r="BC123" s="66"/>
      <c r="BE123" s="214"/>
      <c r="BF123" s="331" t="s">
        <v>2</v>
      </c>
      <c r="BG123" s="507"/>
      <c r="BH123" s="507"/>
      <c r="BI123" s="507"/>
      <c r="BJ123" s="507"/>
      <c r="BK123" s="507"/>
      <c r="BL123" s="507"/>
      <c r="BM123" s="507"/>
      <c r="BN123" s="66"/>
      <c r="BO123" s="66"/>
      <c r="BP123" s="66"/>
      <c r="BQ123" s="66"/>
    </row>
    <row r="124" spans="1:69" x14ac:dyDescent="0.3">
      <c r="A124" s="215"/>
      <c r="B124" s="333" t="s">
        <v>44</v>
      </c>
      <c r="C124" s="334"/>
      <c r="D124" s="334"/>
      <c r="E124" s="334"/>
      <c r="F124" s="334"/>
      <c r="G124" s="334"/>
      <c r="H124" s="333" t="s">
        <v>45</v>
      </c>
      <c r="I124" s="334"/>
      <c r="J124" s="66"/>
      <c r="K124" s="66"/>
      <c r="L124" s="66"/>
      <c r="M124" s="66"/>
      <c r="O124" s="215"/>
      <c r="P124" s="333" t="s">
        <v>44</v>
      </c>
      <c r="Q124" s="334"/>
      <c r="R124" s="334"/>
      <c r="S124" s="334"/>
      <c r="T124" s="334"/>
      <c r="U124" s="334"/>
      <c r="V124" s="333" t="s">
        <v>45</v>
      </c>
      <c r="W124" s="334"/>
      <c r="X124" s="66"/>
      <c r="Y124" s="66"/>
      <c r="Z124" s="66"/>
      <c r="AA124" s="66"/>
      <c r="AC124" s="215"/>
      <c r="AD124" s="333" t="s">
        <v>44</v>
      </c>
      <c r="AE124" s="334"/>
      <c r="AF124" s="334"/>
      <c r="AG124" s="334"/>
      <c r="AH124" s="334"/>
      <c r="AI124" s="334"/>
      <c r="AJ124" s="333" t="s">
        <v>45</v>
      </c>
      <c r="AK124" s="334"/>
      <c r="AL124" s="66"/>
      <c r="AM124" s="66"/>
      <c r="AN124" s="66"/>
      <c r="AO124" s="66"/>
      <c r="AQ124" s="215"/>
      <c r="AR124" s="333" t="s">
        <v>44</v>
      </c>
      <c r="AS124" s="334"/>
      <c r="AT124" s="334"/>
      <c r="AU124" s="334"/>
      <c r="AV124" s="334"/>
      <c r="AW124" s="334"/>
      <c r="AX124" s="333" t="s">
        <v>45</v>
      </c>
      <c r="AY124" s="334"/>
      <c r="AZ124" s="66"/>
      <c r="BA124" s="66"/>
      <c r="BB124" s="66"/>
      <c r="BC124" s="66"/>
      <c r="BE124" s="215"/>
      <c r="BF124" s="333" t="s">
        <v>44</v>
      </c>
      <c r="BG124" s="334"/>
      <c r="BH124" s="334"/>
      <c r="BI124" s="334"/>
      <c r="BJ124" s="334"/>
      <c r="BK124" s="334"/>
      <c r="BL124" s="333" t="s">
        <v>45</v>
      </c>
      <c r="BM124" s="334"/>
      <c r="BN124" s="66"/>
      <c r="BO124" s="66"/>
      <c r="BP124" s="66"/>
      <c r="BQ124" s="66"/>
    </row>
    <row r="125" spans="1:69" ht="15" customHeight="1" x14ac:dyDescent="0.3">
      <c r="A125" s="216"/>
      <c r="B125" s="336" t="s">
        <v>46</v>
      </c>
      <c r="C125" s="337"/>
      <c r="D125" s="338"/>
      <c r="E125" s="336" t="s">
        <v>47</v>
      </c>
      <c r="F125" s="337"/>
      <c r="G125" s="338"/>
      <c r="H125" s="508" t="s">
        <v>224</v>
      </c>
      <c r="I125" s="386"/>
      <c r="J125" s="66"/>
      <c r="K125" s="66"/>
      <c r="L125" s="66"/>
      <c r="M125" s="66"/>
      <c r="O125" s="216"/>
      <c r="P125" s="336" t="s">
        <v>46</v>
      </c>
      <c r="Q125" s="337"/>
      <c r="R125" s="338"/>
      <c r="S125" s="336" t="s">
        <v>47</v>
      </c>
      <c r="T125" s="337"/>
      <c r="U125" s="338"/>
      <c r="V125" s="508" t="s">
        <v>224</v>
      </c>
      <c r="W125" s="386"/>
      <c r="X125" s="66"/>
      <c r="Y125" s="66"/>
      <c r="Z125" s="66"/>
      <c r="AA125" s="66"/>
      <c r="AC125" s="216"/>
      <c r="AD125" s="336" t="s">
        <v>46</v>
      </c>
      <c r="AE125" s="337"/>
      <c r="AF125" s="338"/>
      <c r="AG125" s="336" t="s">
        <v>47</v>
      </c>
      <c r="AH125" s="337"/>
      <c r="AI125" s="338"/>
      <c r="AJ125" s="508" t="s">
        <v>224</v>
      </c>
      <c r="AK125" s="386"/>
      <c r="AL125" s="66"/>
      <c r="AM125" s="66"/>
      <c r="AN125" s="66"/>
      <c r="AO125" s="66"/>
      <c r="AQ125" s="216"/>
      <c r="AR125" s="336" t="s">
        <v>46</v>
      </c>
      <c r="AS125" s="337"/>
      <c r="AT125" s="338"/>
      <c r="AU125" s="336" t="s">
        <v>47</v>
      </c>
      <c r="AV125" s="337"/>
      <c r="AW125" s="338"/>
      <c r="AX125" s="508" t="s">
        <v>224</v>
      </c>
      <c r="AY125" s="386"/>
      <c r="AZ125" s="66"/>
      <c r="BA125" s="66"/>
      <c r="BB125" s="66"/>
      <c r="BC125" s="66"/>
      <c r="BE125" s="216"/>
      <c r="BF125" s="336" t="s">
        <v>46</v>
      </c>
      <c r="BG125" s="337"/>
      <c r="BH125" s="338"/>
      <c r="BI125" s="336" t="s">
        <v>47</v>
      </c>
      <c r="BJ125" s="337"/>
      <c r="BK125" s="338"/>
      <c r="BL125" s="508" t="s">
        <v>224</v>
      </c>
      <c r="BM125" s="386"/>
      <c r="BN125" s="66"/>
      <c r="BO125" s="66"/>
      <c r="BP125" s="66"/>
      <c r="BQ125" s="66"/>
    </row>
    <row r="126" spans="1:69" ht="43.2" x14ac:dyDescent="0.3">
      <c r="A126" s="56" t="s">
        <v>0</v>
      </c>
      <c r="B126" s="63" t="s">
        <v>4</v>
      </c>
      <c r="C126" s="63" t="s">
        <v>226</v>
      </c>
      <c r="D126" s="63" t="s">
        <v>50</v>
      </c>
      <c r="E126" s="63" t="s">
        <v>4</v>
      </c>
      <c r="F126" s="63" t="s">
        <v>228</v>
      </c>
      <c r="G126" s="63" t="s">
        <v>50</v>
      </c>
      <c r="H126" s="226" t="s">
        <v>229</v>
      </c>
      <c r="I126" s="226" t="s">
        <v>230</v>
      </c>
      <c r="J126" s="66"/>
      <c r="K126" s="66"/>
      <c r="L126" s="66"/>
      <c r="M126" s="66"/>
      <c r="O126" s="56" t="s">
        <v>0</v>
      </c>
      <c r="P126" s="63" t="s">
        <v>4</v>
      </c>
      <c r="Q126" s="63" t="s">
        <v>226</v>
      </c>
      <c r="R126" s="63" t="s">
        <v>50</v>
      </c>
      <c r="S126" s="63" t="s">
        <v>4</v>
      </c>
      <c r="T126" s="63" t="s">
        <v>228</v>
      </c>
      <c r="U126" s="63" t="s">
        <v>50</v>
      </c>
      <c r="V126" s="226" t="s">
        <v>229</v>
      </c>
      <c r="W126" s="226" t="s">
        <v>230</v>
      </c>
      <c r="X126" s="66"/>
      <c r="Y126" s="66"/>
      <c r="Z126" s="66"/>
      <c r="AA126" s="66"/>
      <c r="AC126" s="56" t="s">
        <v>0</v>
      </c>
      <c r="AD126" s="63" t="s">
        <v>4</v>
      </c>
      <c r="AE126" s="63" t="s">
        <v>226</v>
      </c>
      <c r="AF126" s="63" t="s">
        <v>50</v>
      </c>
      <c r="AG126" s="63" t="s">
        <v>4</v>
      </c>
      <c r="AH126" s="63" t="s">
        <v>228</v>
      </c>
      <c r="AI126" s="63" t="s">
        <v>50</v>
      </c>
      <c r="AJ126" s="226" t="s">
        <v>229</v>
      </c>
      <c r="AK126" s="226" t="s">
        <v>230</v>
      </c>
      <c r="AL126" s="66"/>
      <c r="AM126" s="66"/>
      <c r="AN126" s="66"/>
      <c r="AO126" s="66"/>
      <c r="AQ126" s="56" t="s">
        <v>0</v>
      </c>
      <c r="AR126" s="63" t="s">
        <v>4</v>
      </c>
      <c r="AS126" s="63" t="s">
        <v>226</v>
      </c>
      <c r="AT126" s="63" t="s">
        <v>50</v>
      </c>
      <c r="AU126" s="63" t="s">
        <v>4</v>
      </c>
      <c r="AV126" s="63" t="s">
        <v>228</v>
      </c>
      <c r="AW126" s="63" t="s">
        <v>50</v>
      </c>
      <c r="AX126" s="226" t="s">
        <v>229</v>
      </c>
      <c r="AY126" s="226" t="s">
        <v>230</v>
      </c>
      <c r="AZ126" s="66"/>
      <c r="BA126" s="66"/>
      <c r="BB126" s="66"/>
      <c r="BC126" s="66"/>
      <c r="BE126" s="56" t="s">
        <v>0</v>
      </c>
      <c r="BF126" s="63" t="s">
        <v>4</v>
      </c>
      <c r="BG126" s="63" t="s">
        <v>226</v>
      </c>
      <c r="BH126" s="63" t="s">
        <v>50</v>
      </c>
      <c r="BI126" s="63" t="s">
        <v>4</v>
      </c>
      <c r="BJ126" s="63" t="s">
        <v>228</v>
      </c>
      <c r="BK126" s="63" t="s">
        <v>50</v>
      </c>
      <c r="BL126" s="226" t="s">
        <v>229</v>
      </c>
      <c r="BM126" s="226" t="s">
        <v>230</v>
      </c>
      <c r="BN126" s="66"/>
      <c r="BO126" s="66"/>
      <c r="BP126" s="66"/>
      <c r="BQ126" s="66"/>
    </row>
    <row r="127" spans="1:69" x14ac:dyDescent="0.3">
      <c r="A127" s="56">
        <v>1</v>
      </c>
      <c r="B127" s="41"/>
      <c r="C127" s="58" t="s">
        <v>13</v>
      </c>
      <c r="D127" s="59">
        <v>263</v>
      </c>
      <c r="E127" s="41"/>
      <c r="F127" s="58" t="s">
        <v>13</v>
      </c>
      <c r="G127" s="59">
        <v>390</v>
      </c>
      <c r="H127" s="59">
        <v>50</v>
      </c>
      <c r="I127" s="58" t="s">
        <v>13</v>
      </c>
      <c r="J127" s="66"/>
      <c r="K127" s="66"/>
      <c r="L127" s="66"/>
      <c r="M127" s="66"/>
      <c r="O127" s="56">
        <v>1</v>
      </c>
      <c r="P127" s="41"/>
      <c r="Q127" s="58" t="s">
        <v>13</v>
      </c>
      <c r="R127" s="59">
        <v>263</v>
      </c>
      <c r="S127" s="41"/>
      <c r="T127" s="58" t="s">
        <v>13</v>
      </c>
      <c r="U127" s="59">
        <v>390</v>
      </c>
      <c r="V127" s="59">
        <v>50</v>
      </c>
      <c r="W127" s="58" t="s">
        <v>13</v>
      </c>
      <c r="X127" s="66"/>
      <c r="Y127" s="66"/>
      <c r="Z127" s="66"/>
      <c r="AA127" s="66"/>
      <c r="AC127" s="56">
        <v>1</v>
      </c>
      <c r="AD127" s="41"/>
      <c r="AE127" s="58" t="s">
        <v>13</v>
      </c>
      <c r="AF127" s="59">
        <v>263</v>
      </c>
      <c r="AG127" s="41"/>
      <c r="AH127" s="58" t="s">
        <v>13</v>
      </c>
      <c r="AI127" s="59">
        <v>390</v>
      </c>
      <c r="AJ127" s="59">
        <v>50</v>
      </c>
      <c r="AK127" s="58" t="s">
        <v>13</v>
      </c>
      <c r="AL127" s="66"/>
      <c r="AM127" s="66"/>
      <c r="AN127" s="66"/>
      <c r="AO127" s="66"/>
      <c r="AQ127" s="56">
        <v>1</v>
      </c>
      <c r="AR127" s="41"/>
      <c r="AS127" s="58" t="s">
        <v>13</v>
      </c>
      <c r="AT127" s="59">
        <v>263</v>
      </c>
      <c r="AU127" s="41"/>
      <c r="AV127" s="58" t="s">
        <v>13</v>
      </c>
      <c r="AW127" s="59">
        <v>390</v>
      </c>
      <c r="AX127" s="59">
        <v>50</v>
      </c>
      <c r="AY127" s="58" t="s">
        <v>13</v>
      </c>
      <c r="AZ127" s="66"/>
      <c r="BA127" s="66"/>
      <c r="BB127" s="66"/>
      <c r="BC127" s="66"/>
      <c r="BE127" s="56">
        <v>1</v>
      </c>
      <c r="BF127" s="41"/>
      <c r="BG127" s="58" t="s">
        <v>13</v>
      </c>
      <c r="BH127" s="59">
        <v>263</v>
      </c>
      <c r="BI127" s="41"/>
      <c r="BJ127" s="58" t="s">
        <v>13</v>
      </c>
      <c r="BK127" s="59">
        <v>390</v>
      </c>
      <c r="BL127" s="59">
        <v>50</v>
      </c>
      <c r="BM127" s="58" t="s">
        <v>13</v>
      </c>
      <c r="BN127" s="66"/>
      <c r="BO127" s="66"/>
      <c r="BP127" s="66"/>
      <c r="BQ127" s="66"/>
    </row>
    <row r="128" spans="1:69" x14ac:dyDescent="0.3">
      <c r="A128" s="56">
        <v>2</v>
      </c>
      <c r="B128" s="41"/>
      <c r="C128" s="58" t="s">
        <v>13</v>
      </c>
      <c r="D128" s="59">
        <v>414</v>
      </c>
      <c r="E128" s="41"/>
      <c r="F128" s="58" t="s">
        <v>13</v>
      </c>
      <c r="G128" s="59">
        <v>502</v>
      </c>
      <c r="H128" s="59">
        <v>50</v>
      </c>
      <c r="I128" s="58" t="s">
        <v>13</v>
      </c>
      <c r="J128" s="66"/>
      <c r="K128" s="66"/>
      <c r="L128" s="66"/>
      <c r="M128" s="66"/>
      <c r="O128" s="56">
        <v>2</v>
      </c>
      <c r="P128" s="41"/>
      <c r="Q128" s="58" t="s">
        <v>13</v>
      </c>
      <c r="R128" s="59">
        <v>414</v>
      </c>
      <c r="S128" s="41"/>
      <c r="T128" s="58" t="s">
        <v>13</v>
      </c>
      <c r="U128" s="59">
        <v>502</v>
      </c>
      <c r="V128" s="59">
        <v>50</v>
      </c>
      <c r="W128" s="58" t="s">
        <v>13</v>
      </c>
      <c r="X128" s="66"/>
      <c r="Y128" s="66"/>
      <c r="Z128" s="66"/>
      <c r="AA128" s="66"/>
      <c r="AC128" s="56">
        <v>2</v>
      </c>
      <c r="AD128" s="41"/>
      <c r="AE128" s="58" t="s">
        <v>13</v>
      </c>
      <c r="AF128" s="59">
        <v>414</v>
      </c>
      <c r="AG128" s="41"/>
      <c r="AH128" s="58" t="s">
        <v>13</v>
      </c>
      <c r="AI128" s="59">
        <v>502</v>
      </c>
      <c r="AJ128" s="59">
        <v>50</v>
      </c>
      <c r="AK128" s="58" t="s">
        <v>13</v>
      </c>
      <c r="AL128" s="66"/>
      <c r="AM128" s="66"/>
      <c r="AN128" s="66"/>
      <c r="AO128" s="66"/>
      <c r="AQ128" s="56">
        <v>2</v>
      </c>
      <c r="AR128" s="41"/>
      <c r="AS128" s="58" t="s">
        <v>13</v>
      </c>
      <c r="AT128" s="59">
        <v>414</v>
      </c>
      <c r="AU128" s="41"/>
      <c r="AV128" s="58" t="s">
        <v>13</v>
      </c>
      <c r="AW128" s="59">
        <v>502</v>
      </c>
      <c r="AX128" s="59">
        <v>50</v>
      </c>
      <c r="AY128" s="58" t="s">
        <v>13</v>
      </c>
      <c r="AZ128" s="66"/>
      <c r="BA128" s="66"/>
      <c r="BB128" s="66"/>
      <c r="BC128" s="66"/>
      <c r="BE128" s="56">
        <v>2</v>
      </c>
      <c r="BF128" s="41"/>
      <c r="BG128" s="58" t="s">
        <v>13</v>
      </c>
      <c r="BH128" s="59">
        <v>414</v>
      </c>
      <c r="BI128" s="41"/>
      <c r="BJ128" s="58" t="s">
        <v>13</v>
      </c>
      <c r="BK128" s="59">
        <v>502</v>
      </c>
      <c r="BL128" s="59">
        <v>50</v>
      </c>
      <c r="BM128" s="58" t="s">
        <v>13</v>
      </c>
      <c r="BN128" s="66"/>
      <c r="BO128" s="66"/>
      <c r="BP128" s="66"/>
      <c r="BQ128" s="66"/>
    </row>
    <row r="129" spans="1:69" x14ac:dyDescent="0.3">
      <c r="A129" s="60">
        <v>3</v>
      </c>
      <c r="B129" s="42"/>
      <c r="C129" s="61" t="s">
        <v>13</v>
      </c>
      <c r="D129" s="62">
        <v>500</v>
      </c>
      <c r="E129" s="42"/>
      <c r="F129" s="61" t="s">
        <v>13</v>
      </c>
      <c r="G129" s="62">
        <v>593</v>
      </c>
      <c r="H129" s="59">
        <v>50</v>
      </c>
      <c r="I129" s="58" t="s">
        <v>13</v>
      </c>
      <c r="J129" s="66"/>
      <c r="K129" s="66"/>
      <c r="L129" s="66"/>
      <c r="M129" s="66"/>
      <c r="O129" s="60">
        <v>3</v>
      </c>
      <c r="P129" s="42"/>
      <c r="Q129" s="61" t="s">
        <v>13</v>
      </c>
      <c r="R129" s="62">
        <v>500</v>
      </c>
      <c r="S129" s="42"/>
      <c r="T129" s="61" t="s">
        <v>13</v>
      </c>
      <c r="U129" s="62">
        <v>593</v>
      </c>
      <c r="V129" s="59">
        <v>50</v>
      </c>
      <c r="W129" s="58" t="s">
        <v>13</v>
      </c>
      <c r="X129" s="66"/>
      <c r="Y129" s="66"/>
      <c r="Z129" s="66"/>
      <c r="AA129" s="66"/>
      <c r="AC129" s="60">
        <v>3</v>
      </c>
      <c r="AD129" s="42"/>
      <c r="AE129" s="61" t="s">
        <v>13</v>
      </c>
      <c r="AF129" s="62">
        <v>500</v>
      </c>
      <c r="AG129" s="42"/>
      <c r="AH129" s="61" t="s">
        <v>13</v>
      </c>
      <c r="AI129" s="62">
        <v>593</v>
      </c>
      <c r="AJ129" s="59">
        <v>50</v>
      </c>
      <c r="AK129" s="58" t="s">
        <v>13</v>
      </c>
      <c r="AL129" s="66"/>
      <c r="AM129" s="66"/>
      <c r="AN129" s="66"/>
      <c r="AO129" s="66"/>
      <c r="AQ129" s="60">
        <v>3</v>
      </c>
      <c r="AR129" s="42"/>
      <c r="AS129" s="61" t="s">
        <v>13</v>
      </c>
      <c r="AT129" s="62">
        <v>500</v>
      </c>
      <c r="AU129" s="42"/>
      <c r="AV129" s="61" t="s">
        <v>13</v>
      </c>
      <c r="AW129" s="62">
        <v>593</v>
      </c>
      <c r="AX129" s="59">
        <v>50</v>
      </c>
      <c r="AY129" s="58" t="s">
        <v>13</v>
      </c>
      <c r="AZ129" s="66"/>
      <c r="BA129" s="66"/>
      <c r="BB129" s="66"/>
      <c r="BC129" s="66"/>
      <c r="BE129" s="60">
        <v>3</v>
      </c>
      <c r="BF129" s="42"/>
      <c r="BG129" s="61" t="s">
        <v>13</v>
      </c>
      <c r="BH129" s="62">
        <v>500</v>
      </c>
      <c r="BI129" s="42"/>
      <c r="BJ129" s="61" t="s">
        <v>13</v>
      </c>
      <c r="BK129" s="62">
        <v>593</v>
      </c>
      <c r="BL129" s="59">
        <v>50</v>
      </c>
      <c r="BM129" s="58" t="s">
        <v>13</v>
      </c>
      <c r="BN129" s="66"/>
      <c r="BO129" s="66"/>
      <c r="BP129" s="66"/>
      <c r="BQ129" s="66"/>
    </row>
    <row r="130" spans="1:69" x14ac:dyDescent="0.3">
      <c r="A130" s="60">
        <v>4</v>
      </c>
      <c r="B130" s="42"/>
      <c r="C130" s="61" t="s">
        <v>13</v>
      </c>
      <c r="D130" s="62">
        <v>585</v>
      </c>
      <c r="E130" s="42"/>
      <c r="F130" s="61" t="s">
        <v>13</v>
      </c>
      <c r="G130" s="62">
        <v>654</v>
      </c>
      <c r="H130" s="62">
        <v>50</v>
      </c>
      <c r="I130" s="61" t="s">
        <v>13</v>
      </c>
      <c r="J130" s="66"/>
      <c r="K130" s="66"/>
      <c r="L130" s="66"/>
      <c r="M130" s="66"/>
      <c r="O130" s="60">
        <v>4</v>
      </c>
      <c r="P130" s="42"/>
      <c r="Q130" s="61" t="s">
        <v>13</v>
      </c>
      <c r="R130" s="62">
        <v>585</v>
      </c>
      <c r="S130" s="42"/>
      <c r="T130" s="61" t="s">
        <v>13</v>
      </c>
      <c r="U130" s="62">
        <v>654</v>
      </c>
      <c r="V130" s="62">
        <v>50</v>
      </c>
      <c r="W130" s="61" t="s">
        <v>13</v>
      </c>
      <c r="X130" s="66"/>
      <c r="Y130" s="66"/>
      <c r="Z130" s="66"/>
      <c r="AA130" s="66"/>
      <c r="AC130" s="60">
        <v>4</v>
      </c>
      <c r="AD130" s="42"/>
      <c r="AE130" s="61" t="s">
        <v>13</v>
      </c>
      <c r="AF130" s="62">
        <v>585</v>
      </c>
      <c r="AG130" s="42"/>
      <c r="AH130" s="61" t="s">
        <v>13</v>
      </c>
      <c r="AI130" s="62">
        <v>654</v>
      </c>
      <c r="AJ130" s="62">
        <v>50</v>
      </c>
      <c r="AK130" s="61" t="s">
        <v>13</v>
      </c>
      <c r="AL130" s="66"/>
      <c r="AM130" s="66"/>
      <c r="AN130" s="66"/>
      <c r="AO130" s="66"/>
      <c r="AQ130" s="60">
        <v>4</v>
      </c>
      <c r="AR130" s="42"/>
      <c r="AS130" s="61" t="s">
        <v>13</v>
      </c>
      <c r="AT130" s="62">
        <v>585</v>
      </c>
      <c r="AU130" s="42"/>
      <c r="AV130" s="61" t="s">
        <v>13</v>
      </c>
      <c r="AW130" s="62">
        <v>654</v>
      </c>
      <c r="AX130" s="62">
        <v>50</v>
      </c>
      <c r="AY130" s="61" t="s">
        <v>13</v>
      </c>
      <c r="AZ130" s="66"/>
      <c r="BA130" s="66"/>
      <c r="BB130" s="66"/>
      <c r="BC130" s="66"/>
      <c r="BE130" s="60">
        <v>4</v>
      </c>
      <c r="BF130" s="42"/>
      <c r="BG130" s="61" t="s">
        <v>13</v>
      </c>
      <c r="BH130" s="62">
        <v>585</v>
      </c>
      <c r="BI130" s="42"/>
      <c r="BJ130" s="61" t="s">
        <v>13</v>
      </c>
      <c r="BK130" s="62">
        <v>654</v>
      </c>
      <c r="BL130" s="62">
        <v>50</v>
      </c>
      <c r="BM130" s="61" t="s">
        <v>13</v>
      </c>
      <c r="BN130" s="66"/>
      <c r="BO130" s="66"/>
      <c r="BP130" s="66"/>
      <c r="BQ130" s="66"/>
    </row>
    <row r="131" spans="1:69" x14ac:dyDescent="0.3">
      <c r="A131" s="60">
        <v>5</v>
      </c>
      <c r="B131" s="42"/>
      <c r="C131" s="61" t="s">
        <v>13</v>
      </c>
      <c r="D131" s="62">
        <v>650</v>
      </c>
      <c r="E131" s="42"/>
      <c r="F131" s="61" t="s">
        <v>13</v>
      </c>
      <c r="G131" s="62">
        <v>710</v>
      </c>
      <c r="H131" s="62">
        <v>50</v>
      </c>
      <c r="I131" s="61" t="s">
        <v>13</v>
      </c>
      <c r="J131" s="66"/>
      <c r="K131" s="66"/>
      <c r="L131" s="66"/>
      <c r="M131" s="66"/>
      <c r="O131" s="60">
        <v>5</v>
      </c>
      <c r="P131" s="42"/>
      <c r="Q131" s="61" t="s">
        <v>13</v>
      </c>
      <c r="R131" s="62">
        <v>650</v>
      </c>
      <c r="S131" s="42"/>
      <c r="T131" s="61" t="s">
        <v>13</v>
      </c>
      <c r="U131" s="62">
        <v>710</v>
      </c>
      <c r="V131" s="62">
        <v>50</v>
      </c>
      <c r="W131" s="61" t="s">
        <v>13</v>
      </c>
      <c r="X131" s="66"/>
      <c r="Y131" s="66"/>
      <c r="Z131" s="66"/>
      <c r="AA131" s="66"/>
      <c r="AC131" s="60">
        <v>5</v>
      </c>
      <c r="AD131" s="42"/>
      <c r="AE131" s="61" t="s">
        <v>13</v>
      </c>
      <c r="AF131" s="62">
        <v>650</v>
      </c>
      <c r="AG131" s="42"/>
      <c r="AH131" s="61" t="s">
        <v>13</v>
      </c>
      <c r="AI131" s="62">
        <v>710</v>
      </c>
      <c r="AJ131" s="62">
        <v>50</v>
      </c>
      <c r="AK131" s="61" t="s">
        <v>13</v>
      </c>
      <c r="AL131" s="66"/>
      <c r="AM131" s="66"/>
      <c r="AN131" s="66"/>
      <c r="AO131" s="66"/>
      <c r="AQ131" s="60">
        <v>5</v>
      </c>
      <c r="AR131" s="42"/>
      <c r="AS131" s="61" t="s">
        <v>13</v>
      </c>
      <c r="AT131" s="62">
        <v>650</v>
      </c>
      <c r="AU131" s="42"/>
      <c r="AV131" s="61" t="s">
        <v>13</v>
      </c>
      <c r="AW131" s="62">
        <v>710</v>
      </c>
      <c r="AX131" s="62">
        <v>50</v>
      </c>
      <c r="AY131" s="61" t="s">
        <v>13</v>
      </c>
      <c r="AZ131" s="66"/>
      <c r="BA131" s="66"/>
      <c r="BB131" s="66"/>
      <c r="BC131" s="66"/>
      <c r="BE131" s="60">
        <v>5</v>
      </c>
      <c r="BF131" s="42"/>
      <c r="BG131" s="61" t="s">
        <v>13</v>
      </c>
      <c r="BH131" s="62">
        <v>650</v>
      </c>
      <c r="BI131" s="42"/>
      <c r="BJ131" s="61" t="s">
        <v>13</v>
      </c>
      <c r="BK131" s="62">
        <v>710</v>
      </c>
      <c r="BL131" s="62">
        <v>50</v>
      </c>
      <c r="BM131" s="61" t="s">
        <v>13</v>
      </c>
      <c r="BN131" s="66"/>
      <c r="BO131" s="66"/>
      <c r="BP131" s="66"/>
      <c r="BQ131" s="66"/>
    </row>
    <row r="132" spans="1:69" x14ac:dyDescent="0.3">
      <c r="A132" s="60">
        <v>6</v>
      </c>
      <c r="B132" s="42"/>
      <c r="C132" s="61" t="s">
        <v>13</v>
      </c>
      <c r="D132" s="62">
        <v>718</v>
      </c>
      <c r="E132" s="42"/>
      <c r="F132" s="61" t="s">
        <v>13</v>
      </c>
      <c r="G132" s="62">
        <v>763</v>
      </c>
      <c r="H132" s="62">
        <v>50</v>
      </c>
      <c r="I132" s="61" t="s">
        <v>13</v>
      </c>
      <c r="J132" s="66"/>
      <c r="K132" s="66"/>
      <c r="L132" s="66"/>
      <c r="M132" s="66"/>
      <c r="O132" s="60">
        <v>6</v>
      </c>
      <c r="P132" s="42"/>
      <c r="Q132" s="61" t="s">
        <v>13</v>
      </c>
      <c r="R132" s="62">
        <v>718</v>
      </c>
      <c r="S132" s="42"/>
      <c r="T132" s="61" t="s">
        <v>13</v>
      </c>
      <c r="U132" s="62">
        <v>763</v>
      </c>
      <c r="V132" s="62">
        <v>50</v>
      </c>
      <c r="W132" s="61" t="s">
        <v>13</v>
      </c>
      <c r="X132" s="66"/>
      <c r="Y132" s="66"/>
      <c r="Z132" s="66"/>
      <c r="AA132" s="66"/>
      <c r="AC132" s="60">
        <v>6</v>
      </c>
      <c r="AD132" s="42"/>
      <c r="AE132" s="61" t="s">
        <v>13</v>
      </c>
      <c r="AF132" s="62">
        <v>718</v>
      </c>
      <c r="AG132" s="42"/>
      <c r="AH132" s="61" t="s">
        <v>13</v>
      </c>
      <c r="AI132" s="62">
        <v>763</v>
      </c>
      <c r="AJ132" s="62">
        <v>50</v>
      </c>
      <c r="AK132" s="61" t="s">
        <v>13</v>
      </c>
      <c r="AL132" s="66"/>
      <c r="AM132" s="66"/>
      <c r="AN132" s="66"/>
      <c r="AO132" s="66"/>
      <c r="AQ132" s="60">
        <v>6</v>
      </c>
      <c r="AR132" s="42"/>
      <c r="AS132" s="61" t="s">
        <v>13</v>
      </c>
      <c r="AT132" s="62">
        <v>718</v>
      </c>
      <c r="AU132" s="42"/>
      <c r="AV132" s="61" t="s">
        <v>13</v>
      </c>
      <c r="AW132" s="62">
        <v>763</v>
      </c>
      <c r="AX132" s="62">
        <v>50</v>
      </c>
      <c r="AY132" s="61" t="s">
        <v>13</v>
      </c>
      <c r="AZ132" s="66"/>
      <c r="BA132" s="66"/>
      <c r="BB132" s="66"/>
      <c r="BC132" s="66"/>
      <c r="BE132" s="60">
        <v>6</v>
      </c>
      <c r="BF132" s="42"/>
      <c r="BG132" s="61" t="s">
        <v>13</v>
      </c>
      <c r="BH132" s="62">
        <v>718</v>
      </c>
      <c r="BI132" s="42"/>
      <c r="BJ132" s="61" t="s">
        <v>13</v>
      </c>
      <c r="BK132" s="62">
        <v>763</v>
      </c>
      <c r="BL132" s="62">
        <v>50</v>
      </c>
      <c r="BM132" s="61" t="s">
        <v>13</v>
      </c>
      <c r="BN132" s="66"/>
      <c r="BO132" s="66"/>
      <c r="BP132" s="66"/>
      <c r="BQ132" s="66"/>
    </row>
    <row r="133" spans="1:69" x14ac:dyDescent="0.3">
      <c r="A133" s="60">
        <v>7</v>
      </c>
      <c r="B133" s="42"/>
      <c r="C133" s="61" t="s">
        <v>13</v>
      </c>
      <c r="D133" s="62">
        <v>757</v>
      </c>
      <c r="E133" s="42"/>
      <c r="F133" s="61" t="s">
        <v>13</v>
      </c>
      <c r="G133" s="62">
        <v>790</v>
      </c>
      <c r="H133" s="62">
        <v>50</v>
      </c>
      <c r="I133" s="61" t="s">
        <v>13</v>
      </c>
      <c r="J133" s="66"/>
      <c r="K133" s="66"/>
      <c r="L133" s="66"/>
      <c r="M133" s="66"/>
      <c r="O133" s="60">
        <v>7</v>
      </c>
      <c r="P133" s="42"/>
      <c r="Q133" s="61" t="s">
        <v>13</v>
      </c>
      <c r="R133" s="62">
        <v>757</v>
      </c>
      <c r="S133" s="42"/>
      <c r="T133" s="61" t="s">
        <v>13</v>
      </c>
      <c r="U133" s="62">
        <v>790</v>
      </c>
      <c r="V133" s="62">
        <v>50</v>
      </c>
      <c r="W133" s="61" t="s">
        <v>13</v>
      </c>
      <c r="X133" s="66"/>
      <c r="Y133" s="66"/>
      <c r="Z133" s="66"/>
      <c r="AA133" s="66"/>
      <c r="AC133" s="60">
        <v>7</v>
      </c>
      <c r="AD133" s="42"/>
      <c r="AE133" s="61" t="s">
        <v>13</v>
      </c>
      <c r="AF133" s="62">
        <v>757</v>
      </c>
      <c r="AG133" s="42"/>
      <c r="AH133" s="61" t="s">
        <v>13</v>
      </c>
      <c r="AI133" s="62">
        <v>790</v>
      </c>
      <c r="AJ133" s="62">
        <v>50</v>
      </c>
      <c r="AK133" s="61" t="s">
        <v>13</v>
      </c>
      <c r="AL133" s="66"/>
      <c r="AM133" s="66"/>
      <c r="AN133" s="66"/>
      <c r="AO133" s="66"/>
      <c r="AQ133" s="60">
        <v>7</v>
      </c>
      <c r="AR133" s="42"/>
      <c r="AS133" s="61" t="s">
        <v>13</v>
      </c>
      <c r="AT133" s="62">
        <v>757</v>
      </c>
      <c r="AU133" s="42"/>
      <c r="AV133" s="61" t="s">
        <v>13</v>
      </c>
      <c r="AW133" s="62">
        <v>790</v>
      </c>
      <c r="AX133" s="62">
        <v>50</v>
      </c>
      <c r="AY133" s="61" t="s">
        <v>13</v>
      </c>
      <c r="AZ133" s="66"/>
      <c r="BA133" s="66"/>
      <c r="BB133" s="66"/>
      <c r="BC133" s="66"/>
      <c r="BE133" s="60">
        <v>7</v>
      </c>
      <c r="BF133" s="42"/>
      <c r="BG133" s="61" t="s">
        <v>13</v>
      </c>
      <c r="BH133" s="62">
        <v>757</v>
      </c>
      <c r="BI133" s="42"/>
      <c r="BJ133" s="61" t="s">
        <v>13</v>
      </c>
      <c r="BK133" s="62">
        <v>790</v>
      </c>
      <c r="BL133" s="62">
        <v>50</v>
      </c>
      <c r="BM133" s="61" t="s">
        <v>13</v>
      </c>
      <c r="BN133" s="66"/>
      <c r="BO133" s="66"/>
      <c r="BP133" s="66"/>
      <c r="BQ133" s="66"/>
    </row>
    <row r="134" spans="1:69" x14ac:dyDescent="0.3">
      <c r="A134" s="60">
        <v>8</v>
      </c>
      <c r="B134" s="42"/>
      <c r="C134" s="61" t="s">
        <v>13</v>
      </c>
      <c r="D134" s="62">
        <v>790</v>
      </c>
      <c r="E134" s="42"/>
      <c r="F134" s="61" t="s">
        <v>13</v>
      </c>
      <c r="G134" s="62">
        <v>816</v>
      </c>
      <c r="H134" s="62">
        <v>50</v>
      </c>
      <c r="I134" s="61" t="s">
        <v>13</v>
      </c>
      <c r="J134" s="66"/>
      <c r="K134" s="66"/>
      <c r="L134" s="66"/>
      <c r="M134" s="66"/>
      <c r="O134" s="60">
        <v>8</v>
      </c>
      <c r="P134" s="42"/>
      <c r="Q134" s="61" t="s">
        <v>13</v>
      </c>
      <c r="R134" s="62">
        <v>790</v>
      </c>
      <c r="S134" s="42"/>
      <c r="T134" s="61" t="s">
        <v>13</v>
      </c>
      <c r="U134" s="62">
        <v>816</v>
      </c>
      <c r="V134" s="62">
        <v>50</v>
      </c>
      <c r="W134" s="61" t="s">
        <v>13</v>
      </c>
      <c r="X134" s="66"/>
      <c r="Y134" s="66"/>
      <c r="Z134" s="66"/>
      <c r="AA134" s="66"/>
      <c r="AC134" s="60">
        <v>8</v>
      </c>
      <c r="AD134" s="42"/>
      <c r="AE134" s="61" t="s">
        <v>13</v>
      </c>
      <c r="AF134" s="62">
        <v>790</v>
      </c>
      <c r="AG134" s="42"/>
      <c r="AH134" s="61" t="s">
        <v>13</v>
      </c>
      <c r="AI134" s="62">
        <v>816</v>
      </c>
      <c r="AJ134" s="62">
        <v>50</v>
      </c>
      <c r="AK134" s="61" t="s">
        <v>13</v>
      </c>
      <c r="AL134" s="66"/>
      <c r="AM134" s="66"/>
      <c r="AN134" s="66"/>
      <c r="AO134" s="66"/>
      <c r="AQ134" s="60">
        <v>8</v>
      </c>
      <c r="AR134" s="42"/>
      <c r="AS134" s="61" t="s">
        <v>13</v>
      </c>
      <c r="AT134" s="62">
        <v>790</v>
      </c>
      <c r="AU134" s="42"/>
      <c r="AV134" s="61" t="s">
        <v>13</v>
      </c>
      <c r="AW134" s="62">
        <v>816</v>
      </c>
      <c r="AX134" s="62">
        <v>50</v>
      </c>
      <c r="AY134" s="61" t="s">
        <v>13</v>
      </c>
      <c r="AZ134" s="66"/>
      <c r="BA134" s="66"/>
      <c r="BB134" s="66"/>
      <c r="BC134" s="66"/>
      <c r="BE134" s="60">
        <v>8</v>
      </c>
      <c r="BF134" s="42"/>
      <c r="BG134" s="61" t="s">
        <v>13</v>
      </c>
      <c r="BH134" s="62">
        <v>790</v>
      </c>
      <c r="BI134" s="42"/>
      <c r="BJ134" s="61" t="s">
        <v>13</v>
      </c>
      <c r="BK134" s="62">
        <v>816</v>
      </c>
      <c r="BL134" s="62">
        <v>50</v>
      </c>
      <c r="BM134" s="61" t="s">
        <v>13</v>
      </c>
      <c r="BN134" s="66"/>
      <c r="BO134" s="66"/>
      <c r="BP134" s="66"/>
      <c r="BQ134" s="66"/>
    </row>
    <row r="135" spans="1:69" x14ac:dyDescent="0.3">
      <c r="A135" s="60">
        <v>9</v>
      </c>
      <c r="B135" s="42"/>
      <c r="C135" s="61" t="s">
        <v>13</v>
      </c>
      <c r="D135" s="62">
        <v>802</v>
      </c>
      <c r="E135" s="42"/>
      <c r="F135" s="61" t="s">
        <v>13</v>
      </c>
      <c r="G135" s="62">
        <v>820</v>
      </c>
      <c r="H135" s="62">
        <v>50</v>
      </c>
      <c r="I135" s="61" t="s">
        <v>13</v>
      </c>
      <c r="J135" s="66"/>
      <c r="K135" s="66"/>
      <c r="L135" s="66"/>
      <c r="M135" s="66"/>
      <c r="O135" s="60">
        <v>9</v>
      </c>
      <c r="P135" s="42"/>
      <c r="Q135" s="61" t="s">
        <v>13</v>
      </c>
      <c r="R135" s="62">
        <v>802</v>
      </c>
      <c r="S135" s="42"/>
      <c r="T135" s="61" t="s">
        <v>13</v>
      </c>
      <c r="U135" s="62">
        <v>820</v>
      </c>
      <c r="V135" s="62">
        <v>50</v>
      </c>
      <c r="W135" s="61" t="s">
        <v>13</v>
      </c>
      <c r="X135" s="66"/>
      <c r="Y135" s="66"/>
      <c r="Z135" s="66"/>
      <c r="AA135" s="66"/>
      <c r="AC135" s="60">
        <v>9</v>
      </c>
      <c r="AD135" s="42"/>
      <c r="AE135" s="61" t="s">
        <v>13</v>
      </c>
      <c r="AF135" s="62">
        <v>802</v>
      </c>
      <c r="AG135" s="42"/>
      <c r="AH135" s="61" t="s">
        <v>13</v>
      </c>
      <c r="AI135" s="62">
        <v>820</v>
      </c>
      <c r="AJ135" s="62">
        <v>50</v>
      </c>
      <c r="AK135" s="61" t="s">
        <v>13</v>
      </c>
      <c r="AL135" s="66"/>
      <c r="AM135" s="66"/>
      <c r="AN135" s="66"/>
      <c r="AO135" s="66"/>
      <c r="AQ135" s="60">
        <v>9</v>
      </c>
      <c r="AR135" s="42"/>
      <c r="AS135" s="61" t="s">
        <v>13</v>
      </c>
      <c r="AT135" s="62">
        <v>802</v>
      </c>
      <c r="AU135" s="42"/>
      <c r="AV135" s="61" t="s">
        <v>13</v>
      </c>
      <c r="AW135" s="62">
        <v>820</v>
      </c>
      <c r="AX135" s="62">
        <v>50</v>
      </c>
      <c r="AY135" s="61" t="s">
        <v>13</v>
      </c>
      <c r="AZ135" s="66"/>
      <c r="BA135" s="66"/>
      <c r="BB135" s="66"/>
      <c r="BC135" s="66"/>
      <c r="BE135" s="60">
        <v>9</v>
      </c>
      <c r="BF135" s="42"/>
      <c r="BG135" s="61" t="s">
        <v>13</v>
      </c>
      <c r="BH135" s="62">
        <v>802</v>
      </c>
      <c r="BI135" s="42"/>
      <c r="BJ135" s="61" t="s">
        <v>13</v>
      </c>
      <c r="BK135" s="62">
        <v>820</v>
      </c>
      <c r="BL135" s="62">
        <v>50</v>
      </c>
      <c r="BM135" s="61" t="s">
        <v>13</v>
      </c>
      <c r="BN135" s="66"/>
      <c r="BO135" s="66"/>
      <c r="BP135" s="66"/>
      <c r="BQ135" s="66"/>
    </row>
    <row r="136" spans="1:69" x14ac:dyDescent="0.3">
      <c r="A136" s="60">
        <v>10</v>
      </c>
      <c r="B136" s="42"/>
      <c r="C136" s="61" t="s">
        <v>13</v>
      </c>
      <c r="D136" s="62">
        <v>806</v>
      </c>
      <c r="E136" s="42"/>
      <c r="F136" s="61" t="s">
        <v>13</v>
      </c>
      <c r="G136" s="62">
        <v>826</v>
      </c>
      <c r="H136" s="62">
        <v>50</v>
      </c>
      <c r="I136" s="61" t="s">
        <v>13</v>
      </c>
      <c r="J136" s="66"/>
      <c r="K136" s="66"/>
      <c r="L136" s="66"/>
      <c r="M136" s="66"/>
      <c r="O136" s="60">
        <v>10</v>
      </c>
      <c r="P136" s="42"/>
      <c r="Q136" s="61" t="s">
        <v>13</v>
      </c>
      <c r="R136" s="62">
        <v>806</v>
      </c>
      <c r="S136" s="42"/>
      <c r="T136" s="61" t="s">
        <v>13</v>
      </c>
      <c r="U136" s="62">
        <v>826</v>
      </c>
      <c r="V136" s="62">
        <v>50</v>
      </c>
      <c r="W136" s="61" t="s">
        <v>13</v>
      </c>
      <c r="X136" s="66"/>
      <c r="Y136" s="66"/>
      <c r="Z136" s="66"/>
      <c r="AA136" s="66"/>
      <c r="AC136" s="60">
        <v>10</v>
      </c>
      <c r="AD136" s="42"/>
      <c r="AE136" s="61" t="s">
        <v>13</v>
      </c>
      <c r="AF136" s="62">
        <v>806</v>
      </c>
      <c r="AG136" s="42"/>
      <c r="AH136" s="61" t="s">
        <v>13</v>
      </c>
      <c r="AI136" s="62">
        <v>826</v>
      </c>
      <c r="AJ136" s="62">
        <v>50</v>
      </c>
      <c r="AK136" s="61" t="s">
        <v>13</v>
      </c>
      <c r="AL136" s="66"/>
      <c r="AM136" s="66"/>
      <c r="AN136" s="66"/>
      <c r="AO136" s="66"/>
      <c r="AQ136" s="60">
        <v>10</v>
      </c>
      <c r="AR136" s="42"/>
      <c r="AS136" s="61" t="s">
        <v>13</v>
      </c>
      <c r="AT136" s="62">
        <v>806</v>
      </c>
      <c r="AU136" s="42"/>
      <c r="AV136" s="61" t="s">
        <v>13</v>
      </c>
      <c r="AW136" s="62">
        <v>826</v>
      </c>
      <c r="AX136" s="62">
        <v>50</v>
      </c>
      <c r="AY136" s="61" t="s">
        <v>13</v>
      </c>
      <c r="AZ136" s="66"/>
      <c r="BA136" s="66"/>
      <c r="BB136" s="66"/>
      <c r="BC136" s="66"/>
      <c r="BE136" s="60">
        <v>10</v>
      </c>
      <c r="BF136" s="42"/>
      <c r="BG136" s="61" t="s">
        <v>13</v>
      </c>
      <c r="BH136" s="62">
        <v>806</v>
      </c>
      <c r="BI136" s="42"/>
      <c r="BJ136" s="61" t="s">
        <v>13</v>
      </c>
      <c r="BK136" s="62">
        <v>826</v>
      </c>
      <c r="BL136" s="62">
        <v>50</v>
      </c>
      <c r="BM136" s="61" t="s">
        <v>13</v>
      </c>
      <c r="BN136" s="66"/>
      <c r="BO136" s="66"/>
      <c r="BP136" s="66"/>
      <c r="BQ136" s="66"/>
    </row>
    <row r="137" spans="1:69" x14ac:dyDescent="0.3">
      <c r="A137" s="60">
        <v>11</v>
      </c>
      <c r="B137" s="42"/>
      <c r="C137" s="61" t="s">
        <v>13</v>
      </c>
      <c r="D137" s="62">
        <v>828</v>
      </c>
      <c r="E137" s="42"/>
      <c r="F137" s="61" t="s">
        <v>13</v>
      </c>
      <c r="G137" s="62">
        <v>840</v>
      </c>
      <c r="H137" s="62">
        <v>50</v>
      </c>
      <c r="I137" s="61" t="s">
        <v>13</v>
      </c>
      <c r="J137" s="66"/>
      <c r="K137" s="66"/>
      <c r="L137" s="66"/>
      <c r="M137" s="66"/>
      <c r="O137" s="60">
        <v>11</v>
      </c>
      <c r="P137" s="42"/>
      <c r="Q137" s="61" t="s">
        <v>13</v>
      </c>
      <c r="R137" s="62">
        <v>828</v>
      </c>
      <c r="S137" s="42"/>
      <c r="T137" s="61" t="s">
        <v>13</v>
      </c>
      <c r="U137" s="62">
        <v>840</v>
      </c>
      <c r="V137" s="62">
        <v>50</v>
      </c>
      <c r="W137" s="61" t="s">
        <v>13</v>
      </c>
      <c r="X137" s="66"/>
      <c r="Y137" s="66"/>
      <c r="Z137" s="66"/>
      <c r="AA137" s="66"/>
      <c r="AC137" s="60">
        <v>11</v>
      </c>
      <c r="AD137" s="42"/>
      <c r="AE137" s="61" t="s">
        <v>13</v>
      </c>
      <c r="AF137" s="62">
        <v>828</v>
      </c>
      <c r="AG137" s="42"/>
      <c r="AH137" s="61" t="s">
        <v>13</v>
      </c>
      <c r="AI137" s="62">
        <v>840</v>
      </c>
      <c r="AJ137" s="62">
        <v>50</v>
      </c>
      <c r="AK137" s="61" t="s">
        <v>13</v>
      </c>
      <c r="AL137" s="66"/>
      <c r="AM137" s="66"/>
      <c r="AN137" s="66"/>
      <c r="AO137" s="66"/>
      <c r="AQ137" s="60">
        <v>11</v>
      </c>
      <c r="AR137" s="42"/>
      <c r="AS137" s="61" t="s">
        <v>13</v>
      </c>
      <c r="AT137" s="62">
        <v>828</v>
      </c>
      <c r="AU137" s="42"/>
      <c r="AV137" s="61" t="s">
        <v>13</v>
      </c>
      <c r="AW137" s="62">
        <v>840</v>
      </c>
      <c r="AX137" s="62">
        <v>50</v>
      </c>
      <c r="AY137" s="61" t="s">
        <v>13</v>
      </c>
      <c r="AZ137" s="66"/>
      <c r="BA137" s="66"/>
      <c r="BB137" s="66"/>
      <c r="BC137" s="66"/>
      <c r="BE137" s="60">
        <v>11</v>
      </c>
      <c r="BF137" s="42"/>
      <c r="BG137" s="61" t="s">
        <v>13</v>
      </c>
      <c r="BH137" s="62">
        <v>828</v>
      </c>
      <c r="BI137" s="42"/>
      <c r="BJ137" s="61" t="s">
        <v>13</v>
      </c>
      <c r="BK137" s="62">
        <v>840</v>
      </c>
      <c r="BL137" s="62">
        <v>50</v>
      </c>
      <c r="BM137" s="61" t="s">
        <v>13</v>
      </c>
      <c r="BN137" s="66"/>
      <c r="BO137" s="66"/>
      <c r="BP137" s="66"/>
      <c r="BQ137" s="66"/>
    </row>
    <row r="138" spans="1:69" x14ac:dyDescent="0.3">
      <c r="A138" s="120">
        <v>12</v>
      </c>
      <c r="B138" s="41"/>
      <c r="C138" s="222" t="s">
        <v>13</v>
      </c>
      <c r="D138" s="124">
        <v>843</v>
      </c>
      <c r="E138" s="41"/>
      <c r="F138" s="222" t="s">
        <v>13</v>
      </c>
      <c r="G138" s="124">
        <v>852</v>
      </c>
      <c r="H138" s="59">
        <v>50</v>
      </c>
      <c r="I138" s="222" t="s">
        <v>13</v>
      </c>
      <c r="J138" s="66"/>
      <c r="K138" s="66"/>
      <c r="L138" s="66"/>
      <c r="M138" s="66"/>
      <c r="O138" s="120">
        <v>12</v>
      </c>
      <c r="P138" s="41"/>
      <c r="Q138" s="222" t="s">
        <v>13</v>
      </c>
      <c r="R138" s="124">
        <v>843</v>
      </c>
      <c r="S138" s="41"/>
      <c r="T138" s="222" t="s">
        <v>13</v>
      </c>
      <c r="U138" s="124">
        <v>852</v>
      </c>
      <c r="V138" s="59">
        <v>50</v>
      </c>
      <c r="W138" s="222" t="s">
        <v>13</v>
      </c>
      <c r="X138" s="66"/>
      <c r="Y138" s="66"/>
      <c r="Z138" s="66"/>
      <c r="AA138" s="66"/>
      <c r="AC138" s="120">
        <v>12</v>
      </c>
      <c r="AD138" s="41"/>
      <c r="AE138" s="222" t="s">
        <v>13</v>
      </c>
      <c r="AF138" s="124">
        <v>843</v>
      </c>
      <c r="AG138" s="41"/>
      <c r="AH138" s="222" t="s">
        <v>13</v>
      </c>
      <c r="AI138" s="124">
        <v>852</v>
      </c>
      <c r="AJ138" s="59">
        <v>50</v>
      </c>
      <c r="AK138" s="222" t="s">
        <v>13</v>
      </c>
      <c r="AL138" s="66"/>
      <c r="AM138" s="66"/>
      <c r="AN138" s="66"/>
      <c r="AO138" s="66"/>
      <c r="AQ138" s="120">
        <v>12</v>
      </c>
      <c r="AR138" s="41"/>
      <c r="AS138" s="222" t="s">
        <v>13</v>
      </c>
      <c r="AT138" s="124">
        <v>843</v>
      </c>
      <c r="AU138" s="41"/>
      <c r="AV138" s="222" t="s">
        <v>13</v>
      </c>
      <c r="AW138" s="124">
        <v>852</v>
      </c>
      <c r="AX138" s="59">
        <v>50</v>
      </c>
      <c r="AY138" s="222" t="s">
        <v>13</v>
      </c>
      <c r="AZ138" s="66"/>
      <c r="BA138" s="66"/>
      <c r="BB138" s="66"/>
      <c r="BC138" s="66"/>
      <c r="BE138" s="120">
        <v>12</v>
      </c>
      <c r="BF138" s="41"/>
      <c r="BG138" s="222" t="s">
        <v>13</v>
      </c>
      <c r="BH138" s="124">
        <v>843</v>
      </c>
      <c r="BI138" s="41"/>
      <c r="BJ138" s="222" t="s">
        <v>13</v>
      </c>
      <c r="BK138" s="124">
        <v>852</v>
      </c>
      <c r="BL138" s="59">
        <v>50</v>
      </c>
      <c r="BM138" s="222" t="s">
        <v>13</v>
      </c>
      <c r="BN138" s="66"/>
      <c r="BO138" s="66"/>
      <c r="BP138" s="66"/>
      <c r="BQ138" s="66"/>
    </row>
    <row r="139" spans="1:69" ht="18.75" customHeight="1" x14ac:dyDescent="0.3"/>
    <row r="145" ht="15" customHeight="1" x14ac:dyDescent="0.3"/>
    <row r="153" ht="15" customHeight="1" x14ac:dyDescent="0.3"/>
    <row r="169" ht="15" customHeight="1" x14ac:dyDescent="0.3"/>
  </sheetData>
  <sheetProtection password="D812" sheet="1" objects="1" scenarios="1"/>
  <mergeCells count="415">
    <mergeCell ref="BL124:BM124"/>
    <mergeCell ref="B125:D125"/>
    <mergeCell ref="E125:G125"/>
    <mergeCell ref="H125:I125"/>
    <mergeCell ref="P125:R125"/>
    <mergeCell ref="S125:U125"/>
    <mergeCell ref="V125:W125"/>
    <mergeCell ref="B124:G124"/>
    <mergeCell ref="H124:I124"/>
    <mergeCell ref="P124:U124"/>
    <mergeCell ref="V124:W124"/>
    <mergeCell ref="AD124:AI124"/>
    <mergeCell ref="AJ124:AK124"/>
    <mergeCell ref="BF125:BH125"/>
    <mergeCell ref="BI125:BK125"/>
    <mergeCell ref="BL125:BM125"/>
    <mergeCell ref="AD125:AF125"/>
    <mergeCell ref="AG125:AI125"/>
    <mergeCell ref="AJ125:AK125"/>
    <mergeCell ref="AR125:AT125"/>
    <mergeCell ref="AU125:AW125"/>
    <mergeCell ref="S109:T109"/>
    <mergeCell ref="U109:W109"/>
    <mergeCell ref="X109:Y109"/>
    <mergeCell ref="Z109:AA109"/>
    <mergeCell ref="AD109:AF109"/>
    <mergeCell ref="AG109:AH109"/>
    <mergeCell ref="AR124:AW124"/>
    <mergeCell ref="AX124:AY124"/>
    <mergeCell ref="BF124:BK124"/>
    <mergeCell ref="AZ109:BA109"/>
    <mergeCell ref="BB109:BC109"/>
    <mergeCell ref="BF109:BH109"/>
    <mergeCell ref="BI109:BJ109"/>
    <mergeCell ref="BK109:BM109"/>
    <mergeCell ref="AI109:AK109"/>
    <mergeCell ref="AL109:AM109"/>
    <mergeCell ref="AN109:AO109"/>
    <mergeCell ref="AR109:AT109"/>
    <mergeCell ref="AU109:AV109"/>
    <mergeCell ref="AW109:AY109"/>
    <mergeCell ref="AX125:AY125"/>
    <mergeCell ref="AR108:BA108"/>
    <mergeCell ref="BB108:BC108"/>
    <mergeCell ref="BF108:BO108"/>
    <mergeCell ref="BP108:BQ108"/>
    <mergeCell ref="B109:D109"/>
    <mergeCell ref="E109:F109"/>
    <mergeCell ref="G109:I109"/>
    <mergeCell ref="J109:K109"/>
    <mergeCell ref="L109:M109"/>
    <mergeCell ref="P109:R109"/>
    <mergeCell ref="B108:K108"/>
    <mergeCell ref="L108:M108"/>
    <mergeCell ref="P108:Y108"/>
    <mergeCell ref="Z108:AA108"/>
    <mergeCell ref="AD108:AM108"/>
    <mergeCell ref="AN108:AO108"/>
    <mergeCell ref="BP109:BQ109"/>
    <mergeCell ref="BN109:BO109"/>
    <mergeCell ref="B123:I123"/>
    <mergeCell ref="P123:W123"/>
    <mergeCell ref="AD123:AK123"/>
    <mergeCell ref="AR123:AY123"/>
    <mergeCell ref="BF123:BM123"/>
    <mergeCell ref="BF101:BJ101"/>
    <mergeCell ref="BK101:BO101"/>
    <mergeCell ref="BP101:BQ101"/>
    <mergeCell ref="B107:M107"/>
    <mergeCell ref="P107:AA107"/>
    <mergeCell ref="AD107:AO107"/>
    <mergeCell ref="AR107:BC107"/>
    <mergeCell ref="BF107:BQ107"/>
    <mergeCell ref="AD101:AH101"/>
    <mergeCell ref="AI101:AM101"/>
    <mergeCell ref="AN101:AO101"/>
    <mergeCell ref="AR101:AV101"/>
    <mergeCell ref="AW101:BA101"/>
    <mergeCell ref="BB101:BC101"/>
    <mergeCell ref="B101:F101"/>
    <mergeCell ref="G101:K101"/>
    <mergeCell ref="L101:M101"/>
    <mergeCell ref="P101:T101"/>
    <mergeCell ref="U101:Y101"/>
    <mergeCell ref="Z101:AA101"/>
    <mergeCell ref="B100:K100"/>
    <mergeCell ref="L100:M100"/>
    <mergeCell ref="P100:Y100"/>
    <mergeCell ref="Z100:AA100"/>
    <mergeCell ref="BJ98:BL98"/>
    <mergeCell ref="B99:M99"/>
    <mergeCell ref="P99:AA99"/>
    <mergeCell ref="AD99:AO99"/>
    <mergeCell ref="AR99:BC99"/>
    <mergeCell ref="BF99:BQ99"/>
    <mergeCell ref="AR100:BA100"/>
    <mergeCell ref="BB100:BC100"/>
    <mergeCell ref="BF100:BO100"/>
    <mergeCell ref="BP100:BQ100"/>
    <mergeCell ref="AD100:AM100"/>
    <mergeCell ref="AN100:AO100"/>
    <mergeCell ref="A98:D98"/>
    <mergeCell ref="F98:H98"/>
    <mergeCell ref="O98:R98"/>
    <mergeCell ref="T98:V98"/>
    <mergeCell ref="AC98:AF98"/>
    <mergeCell ref="AH98:AJ98"/>
    <mergeCell ref="AQ98:AT98"/>
    <mergeCell ref="AV98:AX98"/>
    <mergeCell ref="BE98:BH98"/>
    <mergeCell ref="AQ96:AT96"/>
    <mergeCell ref="AV96:AX96"/>
    <mergeCell ref="BE96:BH96"/>
    <mergeCell ref="BJ96:BL96"/>
    <mergeCell ref="A97:D97"/>
    <mergeCell ref="F97:H97"/>
    <mergeCell ref="O97:R97"/>
    <mergeCell ref="T97:V97"/>
    <mergeCell ref="AC97:AF97"/>
    <mergeCell ref="AH97:AJ97"/>
    <mergeCell ref="A96:D96"/>
    <mergeCell ref="F96:H96"/>
    <mergeCell ref="O96:R96"/>
    <mergeCell ref="T96:V96"/>
    <mergeCell ref="AC96:AF96"/>
    <mergeCell ref="AH96:AJ96"/>
    <mergeCell ref="AQ97:AT97"/>
    <mergeCell ref="AV97:AX97"/>
    <mergeCell ref="BE97:BH97"/>
    <mergeCell ref="BJ97:BL97"/>
    <mergeCell ref="A95:B95"/>
    <mergeCell ref="O95:P95"/>
    <mergeCell ref="AC95:AD95"/>
    <mergeCell ref="AQ95:AR95"/>
    <mergeCell ref="BE95:BF95"/>
    <mergeCell ref="AD81:AF81"/>
    <mergeCell ref="AG81:AI81"/>
    <mergeCell ref="AJ81:AK81"/>
    <mergeCell ref="AR81:AT81"/>
    <mergeCell ref="AU81:AW81"/>
    <mergeCell ref="AX81:AY81"/>
    <mergeCell ref="AR80:AW80"/>
    <mergeCell ref="AX80:AY80"/>
    <mergeCell ref="BF80:BK80"/>
    <mergeCell ref="BL80:BM80"/>
    <mergeCell ref="B81:D81"/>
    <mergeCell ref="E81:G81"/>
    <mergeCell ref="H81:I81"/>
    <mergeCell ref="P81:R81"/>
    <mergeCell ref="S81:U81"/>
    <mergeCell ref="V81:W81"/>
    <mergeCell ref="B80:G80"/>
    <mergeCell ref="H80:I80"/>
    <mergeCell ref="P80:U80"/>
    <mergeCell ref="V80:W80"/>
    <mergeCell ref="AD80:AI80"/>
    <mergeCell ref="AJ80:AK80"/>
    <mergeCell ref="BF81:BH81"/>
    <mergeCell ref="BI81:BK81"/>
    <mergeCell ref="BL81:BM81"/>
    <mergeCell ref="B79:I79"/>
    <mergeCell ref="P79:W79"/>
    <mergeCell ref="AD79:AK79"/>
    <mergeCell ref="AR79:AY79"/>
    <mergeCell ref="BF79:BM79"/>
    <mergeCell ref="AZ65:BA65"/>
    <mergeCell ref="BB65:BC65"/>
    <mergeCell ref="BF65:BH65"/>
    <mergeCell ref="BI65:BJ65"/>
    <mergeCell ref="BK65:BM65"/>
    <mergeCell ref="AI65:AK65"/>
    <mergeCell ref="AL65:AM65"/>
    <mergeCell ref="AN65:AO65"/>
    <mergeCell ref="AR65:AT65"/>
    <mergeCell ref="AU65:AV65"/>
    <mergeCell ref="AW65:AY65"/>
    <mergeCell ref="S65:T65"/>
    <mergeCell ref="U65:W65"/>
    <mergeCell ref="X65:Y65"/>
    <mergeCell ref="Z65:AA65"/>
    <mergeCell ref="AD65:AF65"/>
    <mergeCell ref="AG65:AH65"/>
    <mergeCell ref="AR64:BA64"/>
    <mergeCell ref="BB64:BC64"/>
    <mergeCell ref="BF64:BO64"/>
    <mergeCell ref="BP64:BQ64"/>
    <mergeCell ref="B65:D65"/>
    <mergeCell ref="E65:F65"/>
    <mergeCell ref="G65:I65"/>
    <mergeCell ref="J65:K65"/>
    <mergeCell ref="L65:M65"/>
    <mergeCell ref="P65:R65"/>
    <mergeCell ref="B64:K64"/>
    <mergeCell ref="L64:M64"/>
    <mergeCell ref="P64:Y64"/>
    <mergeCell ref="Z64:AA64"/>
    <mergeCell ref="AD64:AM64"/>
    <mergeCell ref="AN64:AO64"/>
    <mergeCell ref="BP65:BQ65"/>
    <mergeCell ref="BN65:BO65"/>
    <mergeCell ref="BF57:BJ57"/>
    <mergeCell ref="BK57:BO57"/>
    <mergeCell ref="BP57:BQ57"/>
    <mergeCell ref="B63:M63"/>
    <mergeCell ref="P63:AA63"/>
    <mergeCell ref="AD63:AO63"/>
    <mergeCell ref="AR63:BC63"/>
    <mergeCell ref="BF63:BQ63"/>
    <mergeCell ref="AD57:AH57"/>
    <mergeCell ref="AI57:AM57"/>
    <mergeCell ref="AN57:AO57"/>
    <mergeCell ref="AR57:AV57"/>
    <mergeCell ref="AW57:BA57"/>
    <mergeCell ref="BB57:BC57"/>
    <mergeCell ref="B57:F57"/>
    <mergeCell ref="G57:K57"/>
    <mergeCell ref="L57:M57"/>
    <mergeCell ref="P57:T57"/>
    <mergeCell ref="U57:Y57"/>
    <mergeCell ref="Z57:AA57"/>
    <mergeCell ref="B56:K56"/>
    <mergeCell ref="L56:M56"/>
    <mergeCell ref="P56:Y56"/>
    <mergeCell ref="Z56:AA56"/>
    <mergeCell ref="BJ54:BL54"/>
    <mergeCell ref="B55:M55"/>
    <mergeCell ref="P55:AA55"/>
    <mergeCell ref="AD55:AO55"/>
    <mergeCell ref="AR55:BC55"/>
    <mergeCell ref="BF55:BQ55"/>
    <mergeCell ref="AR56:BA56"/>
    <mergeCell ref="BB56:BC56"/>
    <mergeCell ref="BF56:BO56"/>
    <mergeCell ref="BP56:BQ56"/>
    <mergeCell ref="AD56:AM56"/>
    <mergeCell ref="AN56:AO56"/>
    <mergeCell ref="A54:D54"/>
    <mergeCell ref="F54:H54"/>
    <mergeCell ref="O54:R54"/>
    <mergeCell ref="T54:V54"/>
    <mergeCell ref="AC54:AF54"/>
    <mergeCell ref="AH54:AJ54"/>
    <mergeCell ref="AQ54:AT54"/>
    <mergeCell ref="AV54:AX54"/>
    <mergeCell ref="BE54:BH54"/>
    <mergeCell ref="AQ52:AT52"/>
    <mergeCell ref="AV52:AX52"/>
    <mergeCell ref="BE52:BH52"/>
    <mergeCell ref="BJ52:BL52"/>
    <mergeCell ref="A53:D53"/>
    <mergeCell ref="F53:H53"/>
    <mergeCell ref="O53:R53"/>
    <mergeCell ref="T53:V53"/>
    <mergeCell ref="AC53:AF53"/>
    <mergeCell ref="AH53:AJ53"/>
    <mergeCell ref="A52:D52"/>
    <mergeCell ref="F52:H52"/>
    <mergeCell ref="O52:R52"/>
    <mergeCell ref="T52:V52"/>
    <mergeCell ref="AC52:AF52"/>
    <mergeCell ref="AH52:AJ52"/>
    <mergeCell ref="AQ53:AT53"/>
    <mergeCell ref="AV53:AX53"/>
    <mergeCell ref="BE53:BH53"/>
    <mergeCell ref="BJ53:BL53"/>
    <mergeCell ref="A51:B51"/>
    <mergeCell ref="O51:P51"/>
    <mergeCell ref="AC51:AD51"/>
    <mergeCell ref="AQ51:AR51"/>
    <mergeCell ref="BE51:BF51"/>
    <mergeCell ref="AD37:AF37"/>
    <mergeCell ref="AG37:AI37"/>
    <mergeCell ref="AJ37:AK37"/>
    <mergeCell ref="AR37:AT37"/>
    <mergeCell ref="AU37:AW37"/>
    <mergeCell ref="AX37:AY37"/>
    <mergeCell ref="AR36:AW36"/>
    <mergeCell ref="AX36:AY36"/>
    <mergeCell ref="BF36:BK36"/>
    <mergeCell ref="BL36:BM36"/>
    <mergeCell ref="B37:D37"/>
    <mergeCell ref="E37:G37"/>
    <mergeCell ref="H37:I37"/>
    <mergeCell ref="P37:R37"/>
    <mergeCell ref="S37:U37"/>
    <mergeCell ref="V37:W37"/>
    <mergeCell ref="B36:G36"/>
    <mergeCell ref="H36:I36"/>
    <mergeCell ref="P36:U36"/>
    <mergeCell ref="V36:W36"/>
    <mergeCell ref="AD36:AI36"/>
    <mergeCell ref="AJ36:AK36"/>
    <mergeCell ref="BF37:BH37"/>
    <mergeCell ref="BI37:BK37"/>
    <mergeCell ref="BL37:BM37"/>
    <mergeCell ref="B35:I35"/>
    <mergeCell ref="P35:W35"/>
    <mergeCell ref="AD35:AK35"/>
    <mergeCell ref="AR35:AY35"/>
    <mergeCell ref="BF35:BM35"/>
    <mergeCell ref="AZ21:BA21"/>
    <mergeCell ref="BB21:BC21"/>
    <mergeCell ref="BF21:BH21"/>
    <mergeCell ref="BI21:BJ21"/>
    <mergeCell ref="BK21:BM21"/>
    <mergeCell ref="AI21:AK21"/>
    <mergeCell ref="AL21:AM21"/>
    <mergeCell ref="AN21:AO21"/>
    <mergeCell ref="AR21:AT21"/>
    <mergeCell ref="AU21:AV21"/>
    <mergeCell ref="AW21:AY21"/>
    <mergeCell ref="S21:T21"/>
    <mergeCell ref="U21:W21"/>
    <mergeCell ref="X21:Y21"/>
    <mergeCell ref="Z21:AA21"/>
    <mergeCell ref="AD21:AF21"/>
    <mergeCell ref="AG21:AH21"/>
    <mergeCell ref="AR20:BA20"/>
    <mergeCell ref="BB20:BC20"/>
    <mergeCell ref="BF20:BO20"/>
    <mergeCell ref="BP20:BQ20"/>
    <mergeCell ref="B21:D21"/>
    <mergeCell ref="E21:F21"/>
    <mergeCell ref="G21:I21"/>
    <mergeCell ref="J21:K21"/>
    <mergeCell ref="L21:M21"/>
    <mergeCell ref="P21:R21"/>
    <mergeCell ref="B20:K20"/>
    <mergeCell ref="L20:M20"/>
    <mergeCell ref="P20:Y20"/>
    <mergeCell ref="Z20:AA20"/>
    <mergeCell ref="AD20:AM20"/>
    <mergeCell ref="AN20:AO20"/>
    <mergeCell ref="BP21:BQ21"/>
    <mergeCell ref="BN21:BO21"/>
    <mergeCell ref="BF13:BJ13"/>
    <mergeCell ref="BK13:BO13"/>
    <mergeCell ref="BP13:BQ13"/>
    <mergeCell ref="B19:M19"/>
    <mergeCell ref="P19:AA19"/>
    <mergeCell ref="AD19:AO19"/>
    <mergeCell ref="AR19:BC19"/>
    <mergeCell ref="BF19:BQ19"/>
    <mergeCell ref="AD13:AH13"/>
    <mergeCell ref="AI13:AM13"/>
    <mergeCell ref="AN13:AO13"/>
    <mergeCell ref="AR13:AV13"/>
    <mergeCell ref="AW13:BA13"/>
    <mergeCell ref="BB13:BC13"/>
    <mergeCell ref="B13:F13"/>
    <mergeCell ref="G13:K13"/>
    <mergeCell ref="L13:M13"/>
    <mergeCell ref="P13:T13"/>
    <mergeCell ref="U13:Y13"/>
    <mergeCell ref="Z13:AA13"/>
    <mergeCell ref="B12:K12"/>
    <mergeCell ref="L12:M12"/>
    <mergeCell ref="P12:Y12"/>
    <mergeCell ref="Z12:AA12"/>
    <mergeCell ref="BJ10:BL10"/>
    <mergeCell ref="B11:M11"/>
    <mergeCell ref="P11:AA11"/>
    <mergeCell ref="AD11:AO11"/>
    <mergeCell ref="AR11:BC11"/>
    <mergeCell ref="BF11:BQ11"/>
    <mergeCell ref="AR12:BA12"/>
    <mergeCell ref="BB12:BC12"/>
    <mergeCell ref="BF12:BO12"/>
    <mergeCell ref="BP12:BQ12"/>
    <mergeCell ref="AD12:AM12"/>
    <mergeCell ref="AN12:AO12"/>
    <mergeCell ref="A10:D10"/>
    <mergeCell ref="F10:H10"/>
    <mergeCell ref="O10:R10"/>
    <mergeCell ref="T10:V10"/>
    <mergeCell ref="AC10:AF10"/>
    <mergeCell ref="AH10:AJ10"/>
    <mergeCell ref="AQ10:AT10"/>
    <mergeCell ref="AV10:AX10"/>
    <mergeCell ref="BE10:BH10"/>
    <mergeCell ref="BJ8:BL8"/>
    <mergeCell ref="A9:D9"/>
    <mergeCell ref="F9:H9"/>
    <mergeCell ref="O9:R9"/>
    <mergeCell ref="T9:V9"/>
    <mergeCell ref="AC9:AF9"/>
    <mergeCell ref="AH9:AJ9"/>
    <mergeCell ref="A8:D8"/>
    <mergeCell ref="F8:H8"/>
    <mergeCell ref="O8:R8"/>
    <mergeCell ref="T8:V8"/>
    <mergeCell ref="AC8:AF8"/>
    <mergeCell ref="AH8:AJ8"/>
    <mergeCell ref="AQ9:AT9"/>
    <mergeCell ref="AV9:AX9"/>
    <mergeCell ref="BE9:BH9"/>
    <mergeCell ref="BJ9:BL9"/>
    <mergeCell ref="BE6:BH6"/>
    <mergeCell ref="A7:B7"/>
    <mergeCell ref="O7:P7"/>
    <mergeCell ref="AC7:AD7"/>
    <mergeCell ref="AQ7:AR7"/>
    <mergeCell ref="BE7:BF7"/>
    <mergeCell ref="AQ8:AT8"/>
    <mergeCell ref="AV8:AX8"/>
    <mergeCell ref="BE8:BH8"/>
    <mergeCell ref="B1:M1"/>
    <mergeCell ref="B2:M2"/>
    <mergeCell ref="B3:M3"/>
    <mergeCell ref="B4:M4"/>
    <mergeCell ref="A5:M5"/>
    <mergeCell ref="A6:D6"/>
    <mergeCell ref="O6:R6"/>
    <mergeCell ref="AC6:AF6"/>
    <mergeCell ref="AQ6:AT6"/>
  </mergeCells>
  <conditionalFormatting sqref="C103:C106">
    <cfRule type="cellIs" dxfId="584" priority="584" operator="lessThan">
      <formula>D103</formula>
    </cfRule>
    <cfRule type="cellIs" dxfId="583" priority="585" operator="greaterThanOrEqual">
      <formula>D103</formula>
    </cfRule>
  </conditionalFormatting>
  <conditionalFormatting sqref="H103:H106">
    <cfRule type="cellIs" dxfId="582" priority="582" operator="lessThan">
      <formula>I103</formula>
    </cfRule>
    <cfRule type="cellIs" dxfId="581" priority="583" operator="greaterThanOrEqual">
      <formula>I103</formula>
    </cfRule>
  </conditionalFormatting>
  <conditionalFormatting sqref="C103:C106 H103:H106">
    <cfRule type="cellIs" dxfId="580" priority="581" operator="equal">
      <formula>"-"</formula>
    </cfRule>
  </conditionalFormatting>
  <conditionalFormatting sqref="C127:C138">
    <cfRule type="cellIs" dxfId="579" priority="570" operator="lessThan">
      <formula>D127</formula>
    </cfRule>
    <cfRule type="cellIs" dxfId="578" priority="571" operator="greaterThanOrEqual">
      <formula>D127</formula>
    </cfRule>
  </conditionalFormatting>
  <conditionalFormatting sqref="F127:F138">
    <cfRule type="cellIs" dxfId="577" priority="568" operator="lessThan">
      <formula>G127</formula>
    </cfRule>
    <cfRule type="cellIs" dxfId="576" priority="569" operator="greaterThanOrEqual">
      <formula>G127</formula>
    </cfRule>
  </conditionalFormatting>
  <conditionalFormatting sqref="C127:C138 F127:F138">
    <cfRule type="cellIs" dxfId="575" priority="567" operator="equal">
      <formula>"-"</formula>
    </cfRule>
  </conditionalFormatting>
  <conditionalFormatting sqref="C112:C122">
    <cfRule type="cellIs" dxfId="574" priority="579" operator="lessThan">
      <formula>D112</formula>
    </cfRule>
    <cfRule type="cellIs" dxfId="573" priority="580" operator="greaterThanOrEqual">
      <formula>D112</formula>
    </cfRule>
  </conditionalFormatting>
  <conditionalFormatting sqref="H112:H122">
    <cfRule type="cellIs" dxfId="572" priority="577" operator="lessThan">
      <formula>I112</formula>
    </cfRule>
    <cfRule type="cellIs" dxfId="571" priority="578" operator="greaterThanOrEqual">
      <formula>I112</formula>
    </cfRule>
  </conditionalFormatting>
  <conditionalFormatting sqref="C111">
    <cfRule type="cellIs" dxfId="570" priority="575" operator="lessThan">
      <formula>D111</formula>
    </cfRule>
    <cfRule type="cellIs" dxfId="569" priority="576" operator="greaterThanOrEqual">
      <formula>D111</formula>
    </cfRule>
  </conditionalFormatting>
  <conditionalFormatting sqref="H111">
    <cfRule type="cellIs" dxfId="568" priority="573" operator="lessThan">
      <formula>I111</formula>
    </cfRule>
    <cfRule type="cellIs" dxfId="567" priority="574" operator="greaterThanOrEqual">
      <formula>I111</formula>
    </cfRule>
  </conditionalFormatting>
  <conditionalFormatting sqref="C111:C122 H111:H122">
    <cfRule type="cellIs" dxfId="566" priority="572" operator="equal">
      <formula>"-"</formula>
    </cfRule>
  </conditionalFormatting>
  <conditionalFormatting sqref="E112:E114">
    <cfRule type="cellIs" dxfId="565" priority="565" operator="lessThan">
      <formula>F112</formula>
    </cfRule>
    <cfRule type="cellIs" dxfId="564" priority="566" operator="greaterThanOrEqual">
      <formula>F112</formula>
    </cfRule>
  </conditionalFormatting>
  <conditionalFormatting sqref="E111">
    <cfRule type="cellIs" dxfId="563" priority="563" operator="lessThan">
      <formula>F111</formula>
    </cfRule>
    <cfRule type="cellIs" dxfId="562" priority="564" operator="greaterThanOrEqual">
      <formula>F111</formula>
    </cfRule>
  </conditionalFormatting>
  <conditionalFormatting sqref="E111:E114">
    <cfRule type="cellIs" dxfId="561" priority="562" operator="equal">
      <formula>"-"</formula>
    </cfRule>
  </conditionalFormatting>
  <conditionalFormatting sqref="I127:I138">
    <cfRule type="cellIs" dxfId="560" priority="560" operator="greaterThanOrEqual">
      <formula>H127</formula>
    </cfRule>
    <cfRule type="cellIs" dxfId="559" priority="561" operator="lessThan">
      <formula>H127</formula>
    </cfRule>
  </conditionalFormatting>
  <conditionalFormatting sqref="I127:I138">
    <cfRule type="cellIs" dxfId="558" priority="559" operator="equal">
      <formula>"-"</formula>
    </cfRule>
  </conditionalFormatting>
  <conditionalFormatting sqref="E103:E106">
    <cfRule type="cellIs" dxfId="557" priority="557" operator="lessThan">
      <formula>F103</formula>
    </cfRule>
    <cfRule type="cellIs" dxfId="556" priority="558" operator="greaterThanOrEqual">
      <formula>F103</formula>
    </cfRule>
  </conditionalFormatting>
  <conditionalFormatting sqref="E103:E106">
    <cfRule type="cellIs" dxfId="555" priority="556" operator="equal">
      <formula>"-"</formula>
    </cfRule>
  </conditionalFormatting>
  <conditionalFormatting sqref="J103:J106">
    <cfRule type="cellIs" dxfId="554" priority="554" operator="lessThan">
      <formula>K103</formula>
    </cfRule>
    <cfRule type="cellIs" dxfId="553" priority="555" operator="greaterThanOrEqual">
      <formula>K103</formula>
    </cfRule>
  </conditionalFormatting>
  <conditionalFormatting sqref="J103:J106">
    <cfRule type="cellIs" dxfId="552" priority="553" operator="equal">
      <formula>"-"</formula>
    </cfRule>
  </conditionalFormatting>
  <conditionalFormatting sqref="J111:J114">
    <cfRule type="cellIs" dxfId="551" priority="551" operator="lessThan">
      <formula>K111</formula>
    </cfRule>
    <cfRule type="cellIs" dxfId="550" priority="552" operator="greaterThanOrEqual">
      <formula>K111</formula>
    </cfRule>
  </conditionalFormatting>
  <conditionalFormatting sqref="J111:J114">
    <cfRule type="cellIs" dxfId="549" priority="550" operator="equal">
      <formula>"-"</formula>
    </cfRule>
  </conditionalFormatting>
  <conditionalFormatting sqref="M111:M122 M103:M106">
    <cfRule type="cellIs" dxfId="548" priority="548" operator="lessThan">
      <formula>L103</formula>
    </cfRule>
    <cfRule type="cellIs" dxfId="547" priority="549" operator="greaterThanOrEqual">
      <formula>L103</formula>
    </cfRule>
  </conditionalFormatting>
  <conditionalFormatting sqref="M111:M122 M103:M106">
    <cfRule type="cellIs" dxfId="546" priority="547" operator="equal">
      <formula>"-"</formula>
    </cfRule>
  </conditionalFormatting>
  <conditionalFormatting sqref="Q103:Q106">
    <cfRule type="cellIs" dxfId="545" priority="545" operator="lessThan">
      <formula>R103</formula>
    </cfRule>
    <cfRule type="cellIs" dxfId="544" priority="546" operator="greaterThanOrEqual">
      <formula>R103</formula>
    </cfRule>
  </conditionalFormatting>
  <conditionalFormatting sqref="V103:V106">
    <cfRule type="cellIs" dxfId="543" priority="543" operator="lessThan">
      <formula>W103</formula>
    </cfRule>
    <cfRule type="cellIs" dxfId="542" priority="544" operator="greaterThanOrEqual">
      <formula>W103</formula>
    </cfRule>
  </conditionalFormatting>
  <conditionalFormatting sqref="Q103:Q106 V103:V106">
    <cfRule type="cellIs" dxfId="541" priority="542" operator="equal">
      <formula>"-"</formula>
    </cfRule>
  </conditionalFormatting>
  <conditionalFormatting sqref="Q127:Q138">
    <cfRule type="cellIs" dxfId="540" priority="531" operator="lessThan">
      <formula>R127</formula>
    </cfRule>
    <cfRule type="cellIs" dxfId="539" priority="532" operator="greaterThanOrEqual">
      <formula>R127</formula>
    </cfRule>
  </conditionalFormatting>
  <conditionalFormatting sqref="T127:T138">
    <cfRule type="cellIs" dxfId="538" priority="529" operator="lessThan">
      <formula>U127</formula>
    </cfRule>
    <cfRule type="cellIs" dxfId="537" priority="530" operator="greaterThanOrEqual">
      <formula>U127</formula>
    </cfRule>
  </conditionalFormatting>
  <conditionalFormatting sqref="Q127:Q138 T127:T138">
    <cfRule type="cellIs" dxfId="536" priority="528" operator="equal">
      <formula>"-"</formula>
    </cfRule>
  </conditionalFormatting>
  <conditionalFormatting sqref="Q112:Q122">
    <cfRule type="cellIs" dxfId="535" priority="540" operator="lessThan">
      <formula>R112</formula>
    </cfRule>
    <cfRule type="cellIs" dxfId="534" priority="541" operator="greaterThanOrEqual">
      <formula>R112</formula>
    </cfRule>
  </conditionalFormatting>
  <conditionalFormatting sqref="V112:V122">
    <cfRule type="cellIs" dxfId="533" priority="538" operator="lessThan">
      <formula>W112</formula>
    </cfRule>
    <cfRule type="cellIs" dxfId="532" priority="539" operator="greaterThanOrEqual">
      <formula>W112</formula>
    </cfRule>
  </conditionalFormatting>
  <conditionalFormatting sqref="Q111">
    <cfRule type="cellIs" dxfId="531" priority="536" operator="lessThan">
      <formula>R111</formula>
    </cfRule>
    <cfRule type="cellIs" dxfId="530" priority="537" operator="greaterThanOrEqual">
      <formula>R111</formula>
    </cfRule>
  </conditionalFormatting>
  <conditionalFormatting sqref="V111">
    <cfRule type="cellIs" dxfId="529" priority="534" operator="lessThan">
      <formula>W111</formula>
    </cfRule>
    <cfRule type="cellIs" dxfId="528" priority="535" operator="greaterThanOrEqual">
      <formula>W111</formula>
    </cfRule>
  </conditionalFormatting>
  <conditionalFormatting sqref="Q111:Q122 V111:V122">
    <cfRule type="cellIs" dxfId="527" priority="533" operator="equal">
      <formula>"-"</formula>
    </cfRule>
  </conditionalFormatting>
  <conditionalFormatting sqref="S112:S114">
    <cfRule type="cellIs" dxfId="526" priority="526" operator="lessThan">
      <formula>T112</formula>
    </cfRule>
    <cfRule type="cellIs" dxfId="525" priority="527" operator="greaterThanOrEqual">
      <formula>T112</formula>
    </cfRule>
  </conditionalFormatting>
  <conditionalFormatting sqref="S111">
    <cfRule type="cellIs" dxfId="524" priority="524" operator="lessThan">
      <formula>T111</formula>
    </cfRule>
    <cfRule type="cellIs" dxfId="523" priority="525" operator="greaterThanOrEqual">
      <formula>T111</formula>
    </cfRule>
  </conditionalFormatting>
  <conditionalFormatting sqref="S111:S114">
    <cfRule type="cellIs" dxfId="522" priority="523" operator="equal">
      <formula>"-"</formula>
    </cfRule>
  </conditionalFormatting>
  <conditionalFormatting sqref="W127:W138">
    <cfRule type="cellIs" dxfId="521" priority="521" operator="greaterThanOrEqual">
      <formula>V127</formula>
    </cfRule>
    <cfRule type="cellIs" dxfId="520" priority="522" operator="lessThan">
      <formula>V127</formula>
    </cfRule>
  </conditionalFormatting>
  <conditionalFormatting sqref="W127:W138">
    <cfRule type="cellIs" dxfId="519" priority="520" operator="equal">
      <formula>"-"</formula>
    </cfRule>
  </conditionalFormatting>
  <conditionalFormatting sqref="S103:S106">
    <cfRule type="cellIs" dxfId="518" priority="518" operator="lessThan">
      <formula>T103</formula>
    </cfRule>
    <cfRule type="cellIs" dxfId="517" priority="519" operator="greaterThanOrEqual">
      <formula>T103</formula>
    </cfRule>
  </conditionalFormatting>
  <conditionalFormatting sqref="S103:S106">
    <cfRule type="cellIs" dxfId="516" priority="517" operator="equal">
      <formula>"-"</formula>
    </cfRule>
  </conditionalFormatting>
  <conditionalFormatting sqref="X103:X106">
    <cfRule type="cellIs" dxfId="515" priority="515" operator="lessThan">
      <formula>Y103</formula>
    </cfRule>
    <cfRule type="cellIs" dxfId="514" priority="516" operator="greaterThanOrEqual">
      <formula>Y103</formula>
    </cfRule>
  </conditionalFormatting>
  <conditionalFormatting sqref="X103:X106">
    <cfRule type="cellIs" dxfId="513" priority="514" operator="equal">
      <formula>"-"</formula>
    </cfRule>
  </conditionalFormatting>
  <conditionalFormatting sqref="X111:X114">
    <cfRule type="cellIs" dxfId="512" priority="512" operator="lessThan">
      <formula>Y111</formula>
    </cfRule>
    <cfRule type="cellIs" dxfId="511" priority="513" operator="greaterThanOrEqual">
      <formula>Y111</formula>
    </cfRule>
  </conditionalFormatting>
  <conditionalFormatting sqref="X111:X114">
    <cfRule type="cellIs" dxfId="510" priority="511" operator="equal">
      <formula>"-"</formula>
    </cfRule>
  </conditionalFormatting>
  <conditionalFormatting sqref="AA111:AA122 AA103:AA106">
    <cfRule type="cellIs" dxfId="509" priority="509" operator="lessThan">
      <formula>Z103</formula>
    </cfRule>
    <cfRule type="cellIs" dxfId="508" priority="510" operator="greaterThanOrEqual">
      <formula>Z103</formula>
    </cfRule>
  </conditionalFormatting>
  <conditionalFormatting sqref="AA111:AA122 AA103:AA106">
    <cfRule type="cellIs" dxfId="507" priority="508" operator="equal">
      <formula>"-"</formula>
    </cfRule>
  </conditionalFormatting>
  <conditionalFormatting sqref="AE103:AE106">
    <cfRule type="cellIs" dxfId="506" priority="506" operator="lessThan">
      <formula>AF103</formula>
    </cfRule>
    <cfRule type="cellIs" dxfId="505" priority="507" operator="greaterThanOrEqual">
      <formula>AF103</formula>
    </cfRule>
  </conditionalFormatting>
  <conditionalFormatting sqref="AJ103:AJ106">
    <cfRule type="cellIs" dxfId="504" priority="504" operator="lessThan">
      <formula>AK103</formula>
    </cfRule>
    <cfRule type="cellIs" dxfId="503" priority="505" operator="greaterThanOrEqual">
      <formula>AK103</formula>
    </cfRule>
  </conditionalFormatting>
  <conditionalFormatting sqref="AE103:AE106 AJ103:AJ106">
    <cfRule type="cellIs" dxfId="502" priority="503" operator="equal">
      <formula>"-"</formula>
    </cfRule>
  </conditionalFormatting>
  <conditionalFormatting sqref="AE127:AE138">
    <cfRule type="cellIs" dxfId="501" priority="492" operator="lessThan">
      <formula>AF127</formula>
    </cfRule>
    <cfRule type="cellIs" dxfId="500" priority="493" operator="greaterThanOrEqual">
      <formula>AF127</formula>
    </cfRule>
  </conditionalFormatting>
  <conditionalFormatting sqref="AH127:AH138">
    <cfRule type="cellIs" dxfId="499" priority="490" operator="lessThan">
      <formula>AI127</formula>
    </cfRule>
    <cfRule type="cellIs" dxfId="498" priority="491" operator="greaterThanOrEqual">
      <formula>AI127</formula>
    </cfRule>
  </conditionalFormatting>
  <conditionalFormatting sqref="AE127:AE138 AH127:AH138">
    <cfRule type="cellIs" dxfId="497" priority="489" operator="equal">
      <formula>"-"</formula>
    </cfRule>
  </conditionalFormatting>
  <conditionalFormatting sqref="AE112:AE122">
    <cfRule type="cellIs" dxfId="496" priority="501" operator="lessThan">
      <formula>AF112</formula>
    </cfRule>
    <cfRule type="cellIs" dxfId="495" priority="502" operator="greaterThanOrEqual">
      <formula>AF112</formula>
    </cfRule>
  </conditionalFormatting>
  <conditionalFormatting sqref="AJ112:AJ122">
    <cfRule type="cellIs" dxfId="494" priority="499" operator="lessThan">
      <formula>AK112</formula>
    </cfRule>
    <cfRule type="cellIs" dxfId="493" priority="500" operator="greaterThanOrEqual">
      <formula>AK112</formula>
    </cfRule>
  </conditionalFormatting>
  <conditionalFormatting sqref="AE111">
    <cfRule type="cellIs" dxfId="492" priority="497" operator="lessThan">
      <formula>AF111</formula>
    </cfRule>
    <cfRule type="cellIs" dxfId="491" priority="498" operator="greaterThanOrEqual">
      <formula>AF111</formula>
    </cfRule>
  </conditionalFormatting>
  <conditionalFormatting sqref="AJ111">
    <cfRule type="cellIs" dxfId="490" priority="495" operator="lessThan">
      <formula>AK111</formula>
    </cfRule>
    <cfRule type="cellIs" dxfId="489" priority="496" operator="greaterThanOrEqual">
      <formula>AK111</formula>
    </cfRule>
  </conditionalFormatting>
  <conditionalFormatting sqref="AE111:AE122 AJ111:AJ122">
    <cfRule type="cellIs" dxfId="488" priority="494" operator="equal">
      <formula>"-"</formula>
    </cfRule>
  </conditionalFormatting>
  <conditionalFormatting sqref="AG112:AG114">
    <cfRule type="cellIs" dxfId="487" priority="487" operator="lessThan">
      <formula>AH112</formula>
    </cfRule>
    <cfRule type="cellIs" dxfId="486" priority="488" operator="greaterThanOrEqual">
      <formula>AH112</formula>
    </cfRule>
  </conditionalFormatting>
  <conditionalFormatting sqref="AG111">
    <cfRule type="cellIs" dxfId="485" priority="485" operator="lessThan">
      <formula>AH111</formula>
    </cfRule>
    <cfRule type="cellIs" dxfId="484" priority="486" operator="greaterThanOrEqual">
      <formula>AH111</formula>
    </cfRule>
  </conditionalFormatting>
  <conditionalFormatting sqref="AG111:AG114">
    <cfRule type="cellIs" dxfId="483" priority="484" operator="equal">
      <formula>"-"</formula>
    </cfRule>
  </conditionalFormatting>
  <conditionalFormatting sqref="AK127:AK138">
    <cfRule type="cellIs" dxfId="482" priority="482" operator="greaterThanOrEqual">
      <formula>AJ127</formula>
    </cfRule>
    <cfRule type="cellIs" dxfId="481" priority="483" operator="lessThan">
      <formula>AJ127</formula>
    </cfRule>
  </conditionalFormatting>
  <conditionalFormatting sqref="AK127:AK138">
    <cfRule type="cellIs" dxfId="480" priority="481" operator="equal">
      <formula>"-"</formula>
    </cfRule>
  </conditionalFormatting>
  <conditionalFormatting sqref="AG103:AG106">
    <cfRule type="cellIs" dxfId="479" priority="479" operator="lessThan">
      <formula>AH103</formula>
    </cfRule>
    <cfRule type="cellIs" dxfId="478" priority="480" operator="greaterThanOrEqual">
      <formula>AH103</formula>
    </cfRule>
  </conditionalFormatting>
  <conditionalFormatting sqref="AG103:AG106">
    <cfRule type="cellIs" dxfId="477" priority="478" operator="equal">
      <formula>"-"</formula>
    </cfRule>
  </conditionalFormatting>
  <conditionalFormatting sqref="AL103:AL106">
    <cfRule type="cellIs" dxfId="476" priority="476" operator="lessThan">
      <formula>AM103</formula>
    </cfRule>
    <cfRule type="cellIs" dxfId="475" priority="477" operator="greaterThanOrEqual">
      <formula>AM103</formula>
    </cfRule>
  </conditionalFormatting>
  <conditionalFormatting sqref="AL103:AL106">
    <cfRule type="cellIs" dxfId="474" priority="475" operator="equal">
      <formula>"-"</formula>
    </cfRule>
  </conditionalFormatting>
  <conditionalFormatting sqref="AL111:AL114">
    <cfRule type="cellIs" dxfId="473" priority="473" operator="lessThan">
      <formula>AM111</formula>
    </cfRule>
    <cfRule type="cellIs" dxfId="472" priority="474" operator="greaterThanOrEqual">
      <formula>AM111</formula>
    </cfRule>
  </conditionalFormatting>
  <conditionalFormatting sqref="AL111:AL114">
    <cfRule type="cellIs" dxfId="471" priority="472" operator="equal">
      <formula>"-"</formula>
    </cfRule>
  </conditionalFormatting>
  <conditionalFormatting sqref="AO111:AO122 AO103:AO106">
    <cfRule type="cellIs" dxfId="470" priority="470" operator="lessThan">
      <formula>AN103</formula>
    </cfRule>
    <cfRule type="cellIs" dxfId="469" priority="471" operator="greaterThanOrEqual">
      <formula>AN103</formula>
    </cfRule>
  </conditionalFormatting>
  <conditionalFormatting sqref="AO111:AO122 AO103:AO106">
    <cfRule type="cellIs" dxfId="468" priority="469" operator="equal">
      <formula>"-"</formula>
    </cfRule>
  </conditionalFormatting>
  <conditionalFormatting sqref="AS103:AS106">
    <cfRule type="cellIs" dxfId="467" priority="467" operator="lessThan">
      <formula>AT103</formula>
    </cfRule>
    <cfRule type="cellIs" dxfId="466" priority="468" operator="greaterThanOrEqual">
      <formula>AT103</formula>
    </cfRule>
  </conditionalFormatting>
  <conditionalFormatting sqref="AX103:AX106">
    <cfRule type="cellIs" dxfId="465" priority="465" operator="lessThan">
      <formula>AY103</formula>
    </cfRule>
    <cfRule type="cellIs" dxfId="464" priority="466" operator="greaterThanOrEqual">
      <formula>AY103</formula>
    </cfRule>
  </conditionalFormatting>
  <conditionalFormatting sqref="AS103:AS106 AX103:AX106">
    <cfRule type="cellIs" dxfId="463" priority="464" operator="equal">
      <formula>"-"</formula>
    </cfRule>
  </conditionalFormatting>
  <conditionalFormatting sqref="AS127:AS138">
    <cfRule type="cellIs" dxfId="462" priority="453" operator="lessThan">
      <formula>AT127</formula>
    </cfRule>
    <cfRule type="cellIs" dxfId="461" priority="454" operator="greaterThanOrEqual">
      <formula>AT127</formula>
    </cfRule>
  </conditionalFormatting>
  <conditionalFormatting sqref="AV127:AV138">
    <cfRule type="cellIs" dxfId="460" priority="451" operator="lessThan">
      <formula>AW127</formula>
    </cfRule>
    <cfRule type="cellIs" dxfId="459" priority="452" operator="greaterThanOrEqual">
      <formula>AW127</formula>
    </cfRule>
  </conditionalFormatting>
  <conditionalFormatting sqref="AS127:AS138 AV127:AV138">
    <cfRule type="cellIs" dxfId="458" priority="450" operator="equal">
      <formula>"-"</formula>
    </cfRule>
  </conditionalFormatting>
  <conditionalFormatting sqref="AS112:AS122">
    <cfRule type="cellIs" dxfId="457" priority="462" operator="lessThan">
      <formula>AT112</formula>
    </cfRule>
    <cfRule type="cellIs" dxfId="456" priority="463" operator="greaterThanOrEqual">
      <formula>AT112</formula>
    </cfRule>
  </conditionalFormatting>
  <conditionalFormatting sqref="AX112:AX122">
    <cfRule type="cellIs" dxfId="455" priority="460" operator="lessThan">
      <formula>AY112</formula>
    </cfRule>
    <cfRule type="cellIs" dxfId="454" priority="461" operator="greaterThanOrEqual">
      <formula>AY112</formula>
    </cfRule>
  </conditionalFormatting>
  <conditionalFormatting sqref="AS111">
    <cfRule type="cellIs" dxfId="453" priority="458" operator="lessThan">
      <formula>AT111</formula>
    </cfRule>
    <cfRule type="cellIs" dxfId="452" priority="459" operator="greaterThanOrEqual">
      <formula>AT111</formula>
    </cfRule>
  </conditionalFormatting>
  <conditionalFormatting sqref="AX111">
    <cfRule type="cellIs" dxfId="451" priority="456" operator="lessThan">
      <formula>AY111</formula>
    </cfRule>
    <cfRule type="cellIs" dxfId="450" priority="457" operator="greaterThanOrEqual">
      <formula>AY111</formula>
    </cfRule>
  </conditionalFormatting>
  <conditionalFormatting sqref="AS111:AS122 AX111:AX122">
    <cfRule type="cellIs" dxfId="449" priority="455" operator="equal">
      <formula>"-"</formula>
    </cfRule>
  </conditionalFormatting>
  <conditionalFormatting sqref="AU112:AU114">
    <cfRule type="cellIs" dxfId="448" priority="448" operator="lessThan">
      <formula>AV112</formula>
    </cfRule>
    <cfRule type="cellIs" dxfId="447" priority="449" operator="greaterThanOrEqual">
      <formula>AV112</formula>
    </cfRule>
  </conditionalFormatting>
  <conditionalFormatting sqref="AU111">
    <cfRule type="cellIs" dxfId="446" priority="446" operator="lessThan">
      <formula>AV111</formula>
    </cfRule>
    <cfRule type="cellIs" dxfId="445" priority="447" operator="greaterThanOrEqual">
      <formula>AV111</formula>
    </cfRule>
  </conditionalFormatting>
  <conditionalFormatting sqref="AU111:AU114">
    <cfRule type="cellIs" dxfId="444" priority="445" operator="equal">
      <formula>"-"</formula>
    </cfRule>
  </conditionalFormatting>
  <conditionalFormatting sqref="AY127:AY138">
    <cfRule type="cellIs" dxfId="443" priority="443" operator="greaterThanOrEqual">
      <formula>AX127</formula>
    </cfRule>
    <cfRule type="cellIs" dxfId="442" priority="444" operator="lessThan">
      <formula>AX127</formula>
    </cfRule>
  </conditionalFormatting>
  <conditionalFormatting sqref="AY127:AY138">
    <cfRule type="cellIs" dxfId="441" priority="442" operator="equal">
      <formula>"-"</formula>
    </cfRule>
  </conditionalFormatting>
  <conditionalFormatting sqref="AU103:AU106">
    <cfRule type="cellIs" dxfId="440" priority="440" operator="lessThan">
      <formula>AV103</formula>
    </cfRule>
    <cfRule type="cellIs" dxfId="439" priority="441" operator="greaterThanOrEqual">
      <formula>AV103</formula>
    </cfRule>
  </conditionalFormatting>
  <conditionalFormatting sqref="AU103:AU106">
    <cfRule type="cellIs" dxfId="438" priority="439" operator="equal">
      <formula>"-"</formula>
    </cfRule>
  </conditionalFormatting>
  <conditionalFormatting sqref="AZ103:AZ106">
    <cfRule type="cellIs" dxfId="437" priority="437" operator="lessThan">
      <formula>BA103</formula>
    </cfRule>
    <cfRule type="cellIs" dxfId="436" priority="438" operator="greaterThanOrEqual">
      <formula>BA103</formula>
    </cfRule>
  </conditionalFormatting>
  <conditionalFormatting sqref="AZ103:AZ106">
    <cfRule type="cellIs" dxfId="435" priority="436" operator="equal">
      <formula>"-"</formula>
    </cfRule>
  </conditionalFormatting>
  <conditionalFormatting sqref="AZ111:AZ114">
    <cfRule type="cellIs" dxfId="434" priority="434" operator="lessThan">
      <formula>BA111</formula>
    </cfRule>
    <cfRule type="cellIs" dxfId="433" priority="435" operator="greaterThanOrEqual">
      <formula>BA111</formula>
    </cfRule>
  </conditionalFormatting>
  <conditionalFormatting sqref="AZ111:AZ114">
    <cfRule type="cellIs" dxfId="432" priority="433" operator="equal">
      <formula>"-"</formula>
    </cfRule>
  </conditionalFormatting>
  <conditionalFormatting sqref="BC111:BC122 BC103:BC106">
    <cfRule type="cellIs" dxfId="431" priority="431" operator="lessThan">
      <formula>BB103</formula>
    </cfRule>
    <cfRule type="cellIs" dxfId="430" priority="432" operator="greaterThanOrEqual">
      <formula>BB103</formula>
    </cfRule>
  </conditionalFormatting>
  <conditionalFormatting sqref="BC111:BC122 BC103:BC106">
    <cfRule type="cellIs" dxfId="429" priority="430" operator="equal">
      <formula>"-"</formula>
    </cfRule>
  </conditionalFormatting>
  <conditionalFormatting sqref="BG103:BG106">
    <cfRule type="cellIs" dxfId="428" priority="428" operator="lessThan">
      <formula>BH103</formula>
    </cfRule>
    <cfRule type="cellIs" dxfId="427" priority="429" operator="greaterThanOrEqual">
      <formula>BH103</formula>
    </cfRule>
  </conditionalFormatting>
  <conditionalFormatting sqref="BL103:BL106">
    <cfRule type="cellIs" dxfId="426" priority="426" operator="lessThan">
      <formula>BM103</formula>
    </cfRule>
    <cfRule type="cellIs" dxfId="425" priority="427" operator="greaterThanOrEqual">
      <formula>BM103</formula>
    </cfRule>
  </conditionalFormatting>
  <conditionalFormatting sqref="BG103:BG106 BL103:BL106">
    <cfRule type="cellIs" dxfId="424" priority="425" operator="equal">
      <formula>"-"</formula>
    </cfRule>
  </conditionalFormatting>
  <conditionalFormatting sqref="BG127:BG138">
    <cfRule type="cellIs" dxfId="423" priority="414" operator="lessThan">
      <formula>BH127</formula>
    </cfRule>
    <cfRule type="cellIs" dxfId="422" priority="415" operator="greaterThanOrEqual">
      <formula>BH127</formula>
    </cfRule>
  </conditionalFormatting>
  <conditionalFormatting sqref="BJ127:BJ138">
    <cfRule type="cellIs" dxfId="421" priority="412" operator="lessThan">
      <formula>BK127</formula>
    </cfRule>
    <cfRule type="cellIs" dxfId="420" priority="413" operator="greaterThanOrEqual">
      <formula>BK127</formula>
    </cfRule>
  </conditionalFormatting>
  <conditionalFormatting sqref="BG127:BG138 BJ127:BJ138">
    <cfRule type="cellIs" dxfId="419" priority="411" operator="equal">
      <formula>"-"</formula>
    </cfRule>
  </conditionalFormatting>
  <conditionalFormatting sqref="BG112:BG122">
    <cfRule type="cellIs" dxfId="418" priority="423" operator="lessThan">
      <formula>BH112</formula>
    </cfRule>
    <cfRule type="cellIs" dxfId="417" priority="424" operator="greaterThanOrEqual">
      <formula>BH112</formula>
    </cfRule>
  </conditionalFormatting>
  <conditionalFormatting sqref="BL112:BL122">
    <cfRule type="cellIs" dxfId="416" priority="421" operator="lessThan">
      <formula>BM112</formula>
    </cfRule>
    <cfRule type="cellIs" dxfId="415" priority="422" operator="greaterThanOrEqual">
      <formula>BM112</formula>
    </cfRule>
  </conditionalFormatting>
  <conditionalFormatting sqref="BG111">
    <cfRule type="cellIs" dxfId="414" priority="419" operator="lessThan">
      <formula>BH111</formula>
    </cfRule>
    <cfRule type="cellIs" dxfId="413" priority="420" operator="greaterThanOrEqual">
      <formula>BH111</formula>
    </cfRule>
  </conditionalFormatting>
  <conditionalFormatting sqref="BL111">
    <cfRule type="cellIs" dxfId="412" priority="417" operator="lessThan">
      <formula>BM111</formula>
    </cfRule>
    <cfRule type="cellIs" dxfId="411" priority="418" operator="greaterThanOrEqual">
      <formula>BM111</formula>
    </cfRule>
  </conditionalFormatting>
  <conditionalFormatting sqref="BG111:BG122 BL111:BL122">
    <cfRule type="cellIs" dxfId="410" priority="416" operator="equal">
      <formula>"-"</formula>
    </cfRule>
  </conditionalFormatting>
  <conditionalFormatting sqref="BI112:BI114">
    <cfRule type="cellIs" dxfId="409" priority="409" operator="lessThan">
      <formula>BJ112</formula>
    </cfRule>
    <cfRule type="cellIs" dxfId="408" priority="410" operator="greaterThanOrEqual">
      <formula>BJ112</formula>
    </cfRule>
  </conditionalFormatting>
  <conditionalFormatting sqref="BI111">
    <cfRule type="cellIs" dxfId="407" priority="407" operator="lessThan">
      <formula>BJ111</formula>
    </cfRule>
    <cfRule type="cellIs" dxfId="406" priority="408" operator="greaterThanOrEqual">
      <formula>BJ111</formula>
    </cfRule>
  </conditionalFormatting>
  <conditionalFormatting sqref="BI111:BI114">
    <cfRule type="cellIs" dxfId="405" priority="406" operator="equal">
      <formula>"-"</formula>
    </cfRule>
  </conditionalFormatting>
  <conditionalFormatting sqref="BM127:BM138">
    <cfRule type="cellIs" dxfId="404" priority="404" operator="greaterThanOrEqual">
      <formula>BL127</formula>
    </cfRule>
    <cfRule type="cellIs" dxfId="403" priority="405" operator="lessThan">
      <formula>BL127</formula>
    </cfRule>
  </conditionalFormatting>
  <conditionalFormatting sqref="BM127:BM138">
    <cfRule type="cellIs" dxfId="402" priority="403" operator="equal">
      <formula>"-"</formula>
    </cfRule>
  </conditionalFormatting>
  <conditionalFormatting sqref="BI103:BI106">
    <cfRule type="cellIs" dxfId="401" priority="401" operator="lessThan">
      <formula>BJ103</formula>
    </cfRule>
    <cfRule type="cellIs" dxfId="400" priority="402" operator="greaterThanOrEqual">
      <formula>BJ103</formula>
    </cfRule>
  </conditionalFormatting>
  <conditionalFormatting sqref="BI103:BI106">
    <cfRule type="cellIs" dxfId="399" priority="400" operator="equal">
      <formula>"-"</formula>
    </cfRule>
  </conditionalFormatting>
  <conditionalFormatting sqref="BN103:BN106">
    <cfRule type="cellIs" dxfId="398" priority="398" operator="lessThan">
      <formula>BO103</formula>
    </cfRule>
    <cfRule type="cellIs" dxfId="397" priority="399" operator="greaterThanOrEqual">
      <formula>BO103</formula>
    </cfRule>
  </conditionalFormatting>
  <conditionalFormatting sqref="BN103:BN106">
    <cfRule type="cellIs" dxfId="396" priority="397" operator="equal">
      <formula>"-"</formula>
    </cfRule>
  </conditionalFormatting>
  <conditionalFormatting sqref="BN111:BN114">
    <cfRule type="cellIs" dxfId="395" priority="395" operator="lessThan">
      <formula>BO111</formula>
    </cfRule>
    <cfRule type="cellIs" dxfId="394" priority="396" operator="greaterThanOrEqual">
      <formula>BO111</formula>
    </cfRule>
  </conditionalFormatting>
  <conditionalFormatting sqref="BN111:BN114">
    <cfRule type="cellIs" dxfId="393" priority="394" operator="equal">
      <formula>"-"</formula>
    </cfRule>
  </conditionalFormatting>
  <conditionalFormatting sqref="BQ111:BQ122 BQ103:BQ106">
    <cfRule type="cellIs" dxfId="392" priority="392" operator="lessThan">
      <formula>BP103</formula>
    </cfRule>
    <cfRule type="cellIs" dxfId="391" priority="393" operator="greaterThanOrEqual">
      <formula>BP103</formula>
    </cfRule>
  </conditionalFormatting>
  <conditionalFormatting sqref="BQ111:BQ122 BQ103:BQ106">
    <cfRule type="cellIs" dxfId="390" priority="391" operator="equal">
      <formula>"-"</formula>
    </cfRule>
  </conditionalFormatting>
  <conditionalFormatting sqref="C59:C62">
    <cfRule type="cellIs" dxfId="389" priority="389" operator="lessThan">
      <formula>D59</formula>
    </cfRule>
    <cfRule type="cellIs" dxfId="388" priority="390" operator="greaterThanOrEqual">
      <formula>D59</formula>
    </cfRule>
  </conditionalFormatting>
  <conditionalFormatting sqref="H59:H62">
    <cfRule type="cellIs" dxfId="387" priority="387" operator="lessThan">
      <formula>I59</formula>
    </cfRule>
    <cfRule type="cellIs" dxfId="386" priority="388" operator="greaterThanOrEqual">
      <formula>I59</formula>
    </cfRule>
  </conditionalFormatting>
  <conditionalFormatting sqref="C59:C62 H59:H62">
    <cfRule type="cellIs" dxfId="385" priority="386" operator="equal">
      <formula>"-"</formula>
    </cfRule>
  </conditionalFormatting>
  <conditionalFormatting sqref="C83:C94">
    <cfRule type="cellIs" dxfId="384" priority="375" operator="lessThan">
      <formula>D83</formula>
    </cfRule>
    <cfRule type="cellIs" dxfId="383" priority="376" operator="greaterThanOrEqual">
      <formula>D83</formula>
    </cfRule>
  </conditionalFormatting>
  <conditionalFormatting sqref="F83:F94">
    <cfRule type="cellIs" dxfId="382" priority="373" operator="lessThan">
      <formula>G83</formula>
    </cfRule>
    <cfRule type="cellIs" dxfId="381" priority="374" operator="greaterThanOrEqual">
      <formula>G83</formula>
    </cfRule>
  </conditionalFormatting>
  <conditionalFormatting sqref="C83:C94 F83:F94">
    <cfRule type="cellIs" dxfId="380" priority="372" operator="equal">
      <formula>"-"</formula>
    </cfRule>
  </conditionalFormatting>
  <conditionalFormatting sqref="C68:C78">
    <cfRule type="cellIs" dxfId="379" priority="384" operator="lessThan">
      <formula>D68</formula>
    </cfRule>
    <cfRule type="cellIs" dxfId="378" priority="385" operator="greaterThanOrEqual">
      <formula>D68</formula>
    </cfRule>
  </conditionalFormatting>
  <conditionalFormatting sqref="H68:H78">
    <cfRule type="cellIs" dxfId="377" priority="382" operator="lessThan">
      <formula>I68</formula>
    </cfRule>
    <cfRule type="cellIs" dxfId="376" priority="383" operator="greaterThanOrEqual">
      <formula>I68</formula>
    </cfRule>
  </conditionalFormatting>
  <conditionalFormatting sqref="C67">
    <cfRule type="cellIs" dxfId="375" priority="380" operator="lessThan">
      <formula>D67</formula>
    </cfRule>
    <cfRule type="cellIs" dxfId="374" priority="381" operator="greaterThanOrEqual">
      <formula>D67</formula>
    </cfRule>
  </conditionalFormatting>
  <conditionalFormatting sqref="H67">
    <cfRule type="cellIs" dxfId="373" priority="378" operator="lessThan">
      <formula>I67</formula>
    </cfRule>
    <cfRule type="cellIs" dxfId="372" priority="379" operator="greaterThanOrEqual">
      <formula>I67</formula>
    </cfRule>
  </conditionalFormatting>
  <conditionalFormatting sqref="C67:C78 H67:H78">
    <cfRule type="cellIs" dxfId="371" priority="377" operator="equal">
      <formula>"-"</formula>
    </cfRule>
  </conditionalFormatting>
  <conditionalFormatting sqref="E68:E70">
    <cfRule type="cellIs" dxfId="370" priority="370" operator="lessThan">
      <formula>F68</formula>
    </cfRule>
    <cfRule type="cellIs" dxfId="369" priority="371" operator="greaterThanOrEqual">
      <formula>F68</formula>
    </cfRule>
  </conditionalFormatting>
  <conditionalFormatting sqref="E67">
    <cfRule type="cellIs" dxfId="368" priority="368" operator="lessThan">
      <formula>F67</formula>
    </cfRule>
    <cfRule type="cellIs" dxfId="367" priority="369" operator="greaterThanOrEqual">
      <formula>F67</formula>
    </cfRule>
  </conditionalFormatting>
  <conditionalFormatting sqref="E67:E70">
    <cfRule type="cellIs" dxfId="366" priority="367" operator="equal">
      <formula>"-"</formula>
    </cfRule>
  </conditionalFormatting>
  <conditionalFormatting sqref="I83:I94">
    <cfRule type="cellIs" dxfId="365" priority="365" operator="greaterThanOrEqual">
      <formula>H83</formula>
    </cfRule>
    <cfRule type="cellIs" dxfId="364" priority="366" operator="lessThan">
      <formula>H83</formula>
    </cfRule>
  </conditionalFormatting>
  <conditionalFormatting sqref="I83:I94">
    <cfRule type="cellIs" dxfId="363" priority="364" operator="equal">
      <formula>"-"</formula>
    </cfRule>
  </conditionalFormatting>
  <conditionalFormatting sqref="E59:E62">
    <cfRule type="cellIs" dxfId="362" priority="362" operator="lessThan">
      <formula>F59</formula>
    </cfRule>
    <cfRule type="cellIs" dxfId="361" priority="363" operator="greaterThanOrEqual">
      <formula>F59</formula>
    </cfRule>
  </conditionalFormatting>
  <conditionalFormatting sqref="E59:E62">
    <cfRule type="cellIs" dxfId="360" priority="361" operator="equal">
      <formula>"-"</formula>
    </cfRule>
  </conditionalFormatting>
  <conditionalFormatting sqref="J59:J62">
    <cfRule type="cellIs" dxfId="359" priority="359" operator="lessThan">
      <formula>K59</formula>
    </cfRule>
    <cfRule type="cellIs" dxfId="358" priority="360" operator="greaterThanOrEqual">
      <formula>K59</formula>
    </cfRule>
  </conditionalFormatting>
  <conditionalFormatting sqref="J59:J62">
    <cfRule type="cellIs" dxfId="357" priority="358" operator="equal">
      <formula>"-"</formula>
    </cfRule>
  </conditionalFormatting>
  <conditionalFormatting sqref="J67:J70">
    <cfRule type="cellIs" dxfId="356" priority="356" operator="lessThan">
      <formula>K67</formula>
    </cfRule>
    <cfRule type="cellIs" dxfId="355" priority="357" operator="greaterThanOrEqual">
      <formula>K67</formula>
    </cfRule>
  </conditionalFormatting>
  <conditionalFormatting sqref="J67:J70">
    <cfRule type="cellIs" dxfId="354" priority="355" operator="equal">
      <formula>"-"</formula>
    </cfRule>
  </conditionalFormatting>
  <conditionalFormatting sqref="M67:M78 M59:M62">
    <cfRule type="cellIs" dxfId="353" priority="353" operator="lessThan">
      <formula>L59</formula>
    </cfRule>
    <cfRule type="cellIs" dxfId="352" priority="354" operator="greaterThanOrEqual">
      <formula>L59</formula>
    </cfRule>
  </conditionalFormatting>
  <conditionalFormatting sqref="M67:M78 M59:M62">
    <cfRule type="cellIs" dxfId="351" priority="352" operator="equal">
      <formula>"-"</formula>
    </cfRule>
  </conditionalFormatting>
  <conditionalFormatting sqref="Q59:Q62">
    <cfRule type="cellIs" dxfId="350" priority="350" operator="lessThan">
      <formula>R59</formula>
    </cfRule>
    <cfRule type="cellIs" dxfId="349" priority="351" operator="greaterThanOrEqual">
      <formula>R59</formula>
    </cfRule>
  </conditionalFormatting>
  <conditionalFormatting sqref="V59:V62">
    <cfRule type="cellIs" dxfId="348" priority="348" operator="lessThan">
      <formula>W59</formula>
    </cfRule>
    <cfRule type="cellIs" dxfId="347" priority="349" operator="greaterThanOrEqual">
      <formula>W59</formula>
    </cfRule>
  </conditionalFormatting>
  <conditionalFormatting sqref="Q59:Q62 V59:V62">
    <cfRule type="cellIs" dxfId="346" priority="347" operator="equal">
      <formula>"-"</formula>
    </cfRule>
  </conditionalFormatting>
  <conditionalFormatting sqref="Q83:Q94">
    <cfRule type="cellIs" dxfId="345" priority="336" operator="lessThan">
      <formula>R83</formula>
    </cfRule>
    <cfRule type="cellIs" dxfId="344" priority="337" operator="greaterThanOrEqual">
      <formula>R83</formula>
    </cfRule>
  </conditionalFormatting>
  <conditionalFormatting sqref="T83:T94">
    <cfRule type="cellIs" dxfId="343" priority="334" operator="lessThan">
      <formula>U83</formula>
    </cfRule>
    <cfRule type="cellIs" dxfId="342" priority="335" operator="greaterThanOrEqual">
      <formula>U83</formula>
    </cfRule>
  </conditionalFormatting>
  <conditionalFormatting sqref="Q83:Q94 T83:T94">
    <cfRule type="cellIs" dxfId="341" priority="333" operator="equal">
      <formula>"-"</formula>
    </cfRule>
  </conditionalFormatting>
  <conditionalFormatting sqref="Q68:Q78">
    <cfRule type="cellIs" dxfId="340" priority="345" operator="lessThan">
      <formula>R68</formula>
    </cfRule>
    <cfRule type="cellIs" dxfId="339" priority="346" operator="greaterThanOrEqual">
      <formula>R68</formula>
    </cfRule>
  </conditionalFormatting>
  <conditionalFormatting sqref="V68:V78">
    <cfRule type="cellIs" dxfId="338" priority="343" operator="lessThan">
      <formula>W68</formula>
    </cfRule>
    <cfRule type="cellIs" dxfId="337" priority="344" operator="greaterThanOrEqual">
      <formula>W68</formula>
    </cfRule>
  </conditionalFormatting>
  <conditionalFormatting sqref="Q67">
    <cfRule type="cellIs" dxfId="336" priority="341" operator="lessThan">
      <formula>R67</formula>
    </cfRule>
    <cfRule type="cellIs" dxfId="335" priority="342" operator="greaterThanOrEqual">
      <formula>R67</formula>
    </cfRule>
  </conditionalFormatting>
  <conditionalFormatting sqref="V67">
    <cfRule type="cellIs" dxfId="334" priority="339" operator="lessThan">
      <formula>W67</formula>
    </cfRule>
    <cfRule type="cellIs" dxfId="333" priority="340" operator="greaterThanOrEqual">
      <formula>W67</formula>
    </cfRule>
  </conditionalFormatting>
  <conditionalFormatting sqref="Q67:Q78 V67:V78">
    <cfRule type="cellIs" dxfId="332" priority="338" operator="equal">
      <formula>"-"</formula>
    </cfRule>
  </conditionalFormatting>
  <conditionalFormatting sqref="S68:S70">
    <cfRule type="cellIs" dxfId="331" priority="331" operator="lessThan">
      <formula>T68</formula>
    </cfRule>
    <cfRule type="cellIs" dxfId="330" priority="332" operator="greaterThanOrEqual">
      <formula>T68</formula>
    </cfRule>
  </conditionalFormatting>
  <conditionalFormatting sqref="S67">
    <cfRule type="cellIs" dxfId="329" priority="329" operator="lessThan">
      <formula>T67</formula>
    </cfRule>
    <cfRule type="cellIs" dxfId="328" priority="330" operator="greaterThanOrEqual">
      <formula>T67</formula>
    </cfRule>
  </conditionalFormatting>
  <conditionalFormatting sqref="S67:S70">
    <cfRule type="cellIs" dxfId="327" priority="328" operator="equal">
      <formula>"-"</formula>
    </cfRule>
  </conditionalFormatting>
  <conditionalFormatting sqref="W83:W94">
    <cfRule type="cellIs" dxfId="326" priority="326" operator="greaterThanOrEqual">
      <formula>V83</formula>
    </cfRule>
    <cfRule type="cellIs" dxfId="325" priority="327" operator="lessThan">
      <formula>V83</formula>
    </cfRule>
  </conditionalFormatting>
  <conditionalFormatting sqref="W83:W94">
    <cfRule type="cellIs" dxfId="324" priority="325" operator="equal">
      <formula>"-"</formula>
    </cfRule>
  </conditionalFormatting>
  <conditionalFormatting sqref="S59:S62">
    <cfRule type="cellIs" dxfId="323" priority="323" operator="lessThan">
      <formula>T59</formula>
    </cfRule>
    <cfRule type="cellIs" dxfId="322" priority="324" operator="greaterThanOrEqual">
      <formula>T59</formula>
    </cfRule>
  </conditionalFormatting>
  <conditionalFormatting sqref="S59:S62">
    <cfRule type="cellIs" dxfId="321" priority="322" operator="equal">
      <formula>"-"</formula>
    </cfRule>
  </conditionalFormatting>
  <conditionalFormatting sqref="X59:X62">
    <cfRule type="cellIs" dxfId="320" priority="320" operator="lessThan">
      <formula>Y59</formula>
    </cfRule>
    <cfRule type="cellIs" dxfId="319" priority="321" operator="greaterThanOrEqual">
      <formula>Y59</formula>
    </cfRule>
  </conditionalFormatting>
  <conditionalFormatting sqref="X59:X62">
    <cfRule type="cellIs" dxfId="318" priority="319" operator="equal">
      <formula>"-"</formula>
    </cfRule>
  </conditionalFormatting>
  <conditionalFormatting sqref="X67:X70">
    <cfRule type="cellIs" dxfId="317" priority="317" operator="lessThan">
      <formula>Y67</formula>
    </cfRule>
    <cfRule type="cellIs" dxfId="316" priority="318" operator="greaterThanOrEqual">
      <formula>Y67</formula>
    </cfRule>
  </conditionalFormatting>
  <conditionalFormatting sqref="X67:X70">
    <cfRule type="cellIs" dxfId="315" priority="316" operator="equal">
      <formula>"-"</formula>
    </cfRule>
  </conditionalFormatting>
  <conditionalFormatting sqref="AA67:AA78 AA59:AA62">
    <cfRule type="cellIs" dxfId="314" priority="314" operator="lessThan">
      <formula>Z59</formula>
    </cfRule>
    <cfRule type="cellIs" dxfId="313" priority="315" operator="greaterThanOrEqual">
      <formula>Z59</formula>
    </cfRule>
  </conditionalFormatting>
  <conditionalFormatting sqref="AA67:AA78 AA59:AA62">
    <cfRule type="cellIs" dxfId="312" priority="313" operator="equal">
      <formula>"-"</formula>
    </cfRule>
  </conditionalFormatting>
  <conditionalFormatting sqref="AE59:AE62">
    <cfRule type="cellIs" dxfId="311" priority="311" operator="lessThan">
      <formula>AF59</formula>
    </cfRule>
    <cfRule type="cellIs" dxfId="310" priority="312" operator="greaterThanOrEqual">
      <formula>AF59</formula>
    </cfRule>
  </conditionalFormatting>
  <conditionalFormatting sqref="AJ59:AJ62">
    <cfRule type="cellIs" dxfId="309" priority="309" operator="lessThan">
      <formula>AK59</formula>
    </cfRule>
    <cfRule type="cellIs" dxfId="308" priority="310" operator="greaterThanOrEqual">
      <formula>AK59</formula>
    </cfRule>
  </conditionalFormatting>
  <conditionalFormatting sqref="AE59:AE62 AJ59:AJ62">
    <cfRule type="cellIs" dxfId="307" priority="308" operator="equal">
      <formula>"-"</formula>
    </cfRule>
  </conditionalFormatting>
  <conditionalFormatting sqref="AE83:AE94">
    <cfRule type="cellIs" dxfId="306" priority="297" operator="lessThan">
      <formula>AF83</formula>
    </cfRule>
    <cfRule type="cellIs" dxfId="305" priority="298" operator="greaterThanOrEqual">
      <formula>AF83</formula>
    </cfRule>
  </conditionalFormatting>
  <conditionalFormatting sqref="AH83:AH94">
    <cfRule type="cellIs" dxfId="304" priority="295" operator="lessThan">
      <formula>AI83</formula>
    </cfRule>
    <cfRule type="cellIs" dxfId="303" priority="296" operator="greaterThanOrEqual">
      <formula>AI83</formula>
    </cfRule>
  </conditionalFormatting>
  <conditionalFormatting sqref="AE83:AE94 AH83:AH94">
    <cfRule type="cellIs" dxfId="302" priority="294" operator="equal">
      <formula>"-"</formula>
    </cfRule>
  </conditionalFormatting>
  <conditionalFormatting sqref="AE68:AE78">
    <cfRule type="cellIs" dxfId="301" priority="306" operator="lessThan">
      <formula>AF68</formula>
    </cfRule>
    <cfRule type="cellIs" dxfId="300" priority="307" operator="greaterThanOrEqual">
      <formula>AF68</formula>
    </cfRule>
  </conditionalFormatting>
  <conditionalFormatting sqref="AJ68:AJ78">
    <cfRule type="cellIs" dxfId="299" priority="304" operator="lessThan">
      <formula>AK68</formula>
    </cfRule>
    <cfRule type="cellIs" dxfId="298" priority="305" operator="greaterThanOrEqual">
      <formula>AK68</formula>
    </cfRule>
  </conditionalFormatting>
  <conditionalFormatting sqref="AE67">
    <cfRule type="cellIs" dxfId="297" priority="302" operator="lessThan">
      <formula>AF67</formula>
    </cfRule>
    <cfRule type="cellIs" dxfId="296" priority="303" operator="greaterThanOrEqual">
      <formula>AF67</formula>
    </cfRule>
  </conditionalFormatting>
  <conditionalFormatting sqref="AJ67">
    <cfRule type="cellIs" dxfId="295" priority="300" operator="lessThan">
      <formula>AK67</formula>
    </cfRule>
    <cfRule type="cellIs" dxfId="294" priority="301" operator="greaterThanOrEqual">
      <formula>AK67</formula>
    </cfRule>
  </conditionalFormatting>
  <conditionalFormatting sqref="AE67:AE78 AJ67:AJ78">
    <cfRule type="cellIs" dxfId="293" priority="299" operator="equal">
      <formula>"-"</formula>
    </cfRule>
  </conditionalFormatting>
  <conditionalFormatting sqref="AG68:AG70">
    <cfRule type="cellIs" dxfId="292" priority="292" operator="lessThan">
      <formula>AH68</formula>
    </cfRule>
    <cfRule type="cellIs" dxfId="291" priority="293" operator="greaterThanOrEqual">
      <formula>AH68</formula>
    </cfRule>
  </conditionalFormatting>
  <conditionalFormatting sqref="AG67">
    <cfRule type="cellIs" dxfId="290" priority="290" operator="lessThan">
      <formula>AH67</formula>
    </cfRule>
    <cfRule type="cellIs" dxfId="289" priority="291" operator="greaterThanOrEqual">
      <formula>AH67</formula>
    </cfRule>
  </conditionalFormatting>
  <conditionalFormatting sqref="AG67:AG70">
    <cfRule type="cellIs" dxfId="288" priority="289" operator="equal">
      <formula>"-"</formula>
    </cfRule>
  </conditionalFormatting>
  <conditionalFormatting sqref="AK83:AK94">
    <cfRule type="cellIs" dxfId="287" priority="287" operator="greaterThanOrEqual">
      <formula>AJ83</formula>
    </cfRule>
    <cfRule type="cellIs" dxfId="286" priority="288" operator="lessThan">
      <formula>AJ83</formula>
    </cfRule>
  </conditionalFormatting>
  <conditionalFormatting sqref="AK83:AK94">
    <cfRule type="cellIs" dxfId="285" priority="286" operator="equal">
      <formula>"-"</formula>
    </cfRule>
  </conditionalFormatting>
  <conditionalFormatting sqref="AG59:AG62">
    <cfRule type="cellIs" dxfId="284" priority="284" operator="lessThan">
      <formula>AH59</formula>
    </cfRule>
    <cfRule type="cellIs" dxfId="283" priority="285" operator="greaterThanOrEqual">
      <formula>AH59</formula>
    </cfRule>
  </conditionalFormatting>
  <conditionalFormatting sqref="AG59:AG62">
    <cfRule type="cellIs" dxfId="282" priority="283" operator="equal">
      <formula>"-"</formula>
    </cfRule>
  </conditionalFormatting>
  <conditionalFormatting sqref="AL59:AL62">
    <cfRule type="cellIs" dxfId="281" priority="281" operator="lessThan">
      <formula>AM59</formula>
    </cfRule>
    <cfRule type="cellIs" dxfId="280" priority="282" operator="greaterThanOrEqual">
      <formula>AM59</formula>
    </cfRule>
  </conditionalFormatting>
  <conditionalFormatting sqref="AL59:AL62">
    <cfRule type="cellIs" dxfId="279" priority="280" operator="equal">
      <formula>"-"</formula>
    </cfRule>
  </conditionalFormatting>
  <conditionalFormatting sqref="AL67:AL70">
    <cfRule type="cellIs" dxfId="278" priority="278" operator="lessThan">
      <formula>AM67</formula>
    </cfRule>
    <cfRule type="cellIs" dxfId="277" priority="279" operator="greaterThanOrEqual">
      <formula>AM67</formula>
    </cfRule>
  </conditionalFormatting>
  <conditionalFormatting sqref="AL67:AL70">
    <cfRule type="cellIs" dxfId="276" priority="277" operator="equal">
      <formula>"-"</formula>
    </cfRule>
  </conditionalFormatting>
  <conditionalFormatting sqref="AO67:AO78 AO59:AO62">
    <cfRule type="cellIs" dxfId="275" priority="275" operator="lessThan">
      <formula>AN59</formula>
    </cfRule>
    <cfRule type="cellIs" dxfId="274" priority="276" operator="greaterThanOrEqual">
      <formula>AN59</formula>
    </cfRule>
  </conditionalFormatting>
  <conditionalFormatting sqref="AO67:AO78 AO59:AO62">
    <cfRule type="cellIs" dxfId="273" priority="274" operator="equal">
      <formula>"-"</formula>
    </cfRule>
  </conditionalFormatting>
  <conditionalFormatting sqref="AS59:AS62">
    <cfRule type="cellIs" dxfId="272" priority="272" operator="lessThan">
      <formula>AT59</formula>
    </cfRule>
    <cfRule type="cellIs" dxfId="271" priority="273" operator="greaterThanOrEqual">
      <formula>AT59</formula>
    </cfRule>
  </conditionalFormatting>
  <conditionalFormatting sqref="AX59:AX62">
    <cfRule type="cellIs" dxfId="270" priority="270" operator="lessThan">
      <formula>AY59</formula>
    </cfRule>
    <cfRule type="cellIs" dxfId="269" priority="271" operator="greaterThanOrEqual">
      <formula>AY59</formula>
    </cfRule>
  </conditionalFormatting>
  <conditionalFormatting sqref="AS59:AS62 AX59:AX62">
    <cfRule type="cellIs" dxfId="268" priority="269" operator="equal">
      <formula>"-"</formula>
    </cfRule>
  </conditionalFormatting>
  <conditionalFormatting sqref="AS83:AS94">
    <cfRule type="cellIs" dxfId="267" priority="258" operator="lessThan">
      <formula>AT83</formula>
    </cfRule>
    <cfRule type="cellIs" dxfId="266" priority="259" operator="greaterThanOrEqual">
      <formula>AT83</formula>
    </cfRule>
  </conditionalFormatting>
  <conditionalFormatting sqref="AV83:AV94">
    <cfRule type="cellIs" dxfId="265" priority="256" operator="lessThan">
      <formula>AW83</formula>
    </cfRule>
    <cfRule type="cellIs" dxfId="264" priority="257" operator="greaterThanOrEqual">
      <formula>AW83</formula>
    </cfRule>
  </conditionalFormatting>
  <conditionalFormatting sqref="AS83:AS94 AV83:AV94">
    <cfRule type="cellIs" dxfId="263" priority="255" operator="equal">
      <formula>"-"</formula>
    </cfRule>
  </conditionalFormatting>
  <conditionalFormatting sqref="AS68:AS78">
    <cfRule type="cellIs" dxfId="262" priority="267" operator="lessThan">
      <formula>AT68</formula>
    </cfRule>
    <cfRule type="cellIs" dxfId="261" priority="268" operator="greaterThanOrEqual">
      <formula>AT68</formula>
    </cfRule>
  </conditionalFormatting>
  <conditionalFormatting sqref="AX68:AX78">
    <cfRule type="cellIs" dxfId="260" priority="265" operator="lessThan">
      <formula>AY68</formula>
    </cfRule>
    <cfRule type="cellIs" dxfId="259" priority="266" operator="greaterThanOrEqual">
      <formula>AY68</formula>
    </cfRule>
  </conditionalFormatting>
  <conditionalFormatting sqref="AS67">
    <cfRule type="cellIs" dxfId="258" priority="263" operator="lessThan">
      <formula>AT67</formula>
    </cfRule>
    <cfRule type="cellIs" dxfId="257" priority="264" operator="greaterThanOrEqual">
      <formula>AT67</formula>
    </cfRule>
  </conditionalFormatting>
  <conditionalFormatting sqref="AX67">
    <cfRule type="cellIs" dxfId="256" priority="261" operator="lessThan">
      <formula>AY67</formula>
    </cfRule>
    <cfRule type="cellIs" dxfId="255" priority="262" operator="greaterThanOrEqual">
      <formula>AY67</formula>
    </cfRule>
  </conditionalFormatting>
  <conditionalFormatting sqref="AS67:AS78 AX67:AX78">
    <cfRule type="cellIs" dxfId="254" priority="260" operator="equal">
      <formula>"-"</formula>
    </cfRule>
  </conditionalFormatting>
  <conditionalFormatting sqref="AU68:AU70">
    <cfRule type="cellIs" dxfId="253" priority="253" operator="lessThan">
      <formula>AV68</formula>
    </cfRule>
    <cfRule type="cellIs" dxfId="252" priority="254" operator="greaterThanOrEqual">
      <formula>AV68</formula>
    </cfRule>
  </conditionalFormatting>
  <conditionalFormatting sqref="AU67">
    <cfRule type="cellIs" dxfId="251" priority="251" operator="lessThan">
      <formula>AV67</formula>
    </cfRule>
    <cfRule type="cellIs" dxfId="250" priority="252" operator="greaterThanOrEqual">
      <formula>AV67</formula>
    </cfRule>
  </conditionalFormatting>
  <conditionalFormatting sqref="AU67:AU70">
    <cfRule type="cellIs" dxfId="249" priority="250" operator="equal">
      <formula>"-"</formula>
    </cfRule>
  </conditionalFormatting>
  <conditionalFormatting sqref="AY83:AY94">
    <cfRule type="cellIs" dxfId="248" priority="248" operator="greaterThanOrEqual">
      <formula>AX83</formula>
    </cfRule>
    <cfRule type="cellIs" dxfId="247" priority="249" operator="lessThan">
      <formula>AX83</formula>
    </cfRule>
  </conditionalFormatting>
  <conditionalFormatting sqref="AY83:AY94">
    <cfRule type="cellIs" dxfId="246" priority="247" operator="equal">
      <formula>"-"</formula>
    </cfRule>
  </conditionalFormatting>
  <conditionalFormatting sqref="AU59:AU62">
    <cfRule type="cellIs" dxfId="245" priority="245" operator="lessThan">
      <formula>AV59</formula>
    </cfRule>
    <cfRule type="cellIs" dxfId="244" priority="246" operator="greaterThanOrEqual">
      <formula>AV59</formula>
    </cfRule>
  </conditionalFormatting>
  <conditionalFormatting sqref="AU59:AU62">
    <cfRule type="cellIs" dxfId="243" priority="244" operator="equal">
      <formula>"-"</formula>
    </cfRule>
  </conditionalFormatting>
  <conditionalFormatting sqref="AZ59:AZ62">
    <cfRule type="cellIs" dxfId="242" priority="242" operator="lessThan">
      <formula>BA59</formula>
    </cfRule>
    <cfRule type="cellIs" dxfId="241" priority="243" operator="greaterThanOrEqual">
      <formula>BA59</formula>
    </cfRule>
  </conditionalFormatting>
  <conditionalFormatting sqref="AZ59:AZ62">
    <cfRule type="cellIs" dxfId="240" priority="241" operator="equal">
      <formula>"-"</formula>
    </cfRule>
  </conditionalFormatting>
  <conditionalFormatting sqref="AZ67:AZ70">
    <cfRule type="cellIs" dxfId="239" priority="239" operator="lessThan">
      <formula>BA67</formula>
    </cfRule>
    <cfRule type="cellIs" dxfId="238" priority="240" operator="greaterThanOrEqual">
      <formula>BA67</formula>
    </cfRule>
  </conditionalFormatting>
  <conditionalFormatting sqref="AZ67:AZ70">
    <cfRule type="cellIs" dxfId="237" priority="238" operator="equal">
      <formula>"-"</formula>
    </cfRule>
  </conditionalFormatting>
  <conditionalFormatting sqref="BC67:BC78 BC59:BC62">
    <cfRule type="cellIs" dxfId="236" priority="236" operator="lessThan">
      <formula>BB59</formula>
    </cfRule>
    <cfRule type="cellIs" dxfId="235" priority="237" operator="greaterThanOrEqual">
      <formula>BB59</formula>
    </cfRule>
  </conditionalFormatting>
  <conditionalFormatting sqref="BC67:BC78 BC59:BC62">
    <cfRule type="cellIs" dxfId="234" priority="235" operator="equal">
      <formula>"-"</formula>
    </cfRule>
  </conditionalFormatting>
  <conditionalFormatting sqref="BG59:BG62">
    <cfRule type="cellIs" dxfId="233" priority="233" operator="lessThan">
      <formula>BH59</formula>
    </cfRule>
    <cfRule type="cellIs" dxfId="232" priority="234" operator="greaterThanOrEqual">
      <formula>BH59</formula>
    </cfRule>
  </conditionalFormatting>
  <conditionalFormatting sqref="BL59:BL62">
    <cfRule type="cellIs" dxfId="231" priority="231" operator="lessThan">
      <formula>BM59</formula>
    </cfRule>
    <cfRule type="cellIs" dxfId="230" priority="232" operator="greaterThanOrEqual">
      <formula>BM59</formula>
    </cfRule>
  </conditionalFormatting>
  <conditionalFormatting sqref="BG59:BG62 BL59:BL62">
    <cfRule type="cellIs" dxfId="229" priority="230" operator="equal">
      <formula>"-"</formula>
    </cfRule>
  </conditionalFormatting>
  <conditionalFormatting sqref="BG83:BG94">
    <cfRule type="cellIs" dxfId="228" priority="219" operator="lessThan">
      <formula>BH83</formula>
    </cfRule>
    <cfRule type="cellIs" dxfId="227" priority="220" operator="greaterThanOrEqual">
      <formula>BH83</formula>
    </cfRule>
  </conditionalFormatting>
  <conditionalFormatting sqref="BJ83:BJ94">
    <cfRule type="cellIs" dxfId="226" priority="217" operator="lessThan">
      <formula>BK83</formula>
    </cfRule>
    <cfRule type="cellIs" dxfId="225" priority="218" operator="greaterThanOrEqual">
      <formula>BK83</formula>
    </cfRule>
  </conditionalFormatting>
  <conditionalFormatting sqref="BG83:BG94 BJ83:BJ94">
    <cfRule type="cellIs" dxfId="224" priority="216" operator="equal">
      <formula>"-"</formula>
    </cfRule>
  </conditionalFormatting>
  <conditionalFormatting sqref="BG68:BG78">
    <cfRule type="cellIs" dxfId="223" priority="228" operator="lessThan">
      <formula>BH68</formula>
    </cfRule>
    <cfRule type="cellIs" dxfId="222" priority="229" operator="greaterThanOrEqual">
      <formula>BH68</formula>
    </cfRule>
  </conditionalFormatting>
  <conditionalFormatting sqref="BL68:BL78">
    <cfRule type="cellIs" dxfId="221" priority="226" operator="lessThan">
      <formula>BM68</formula>
    </cfRule>
    <cfRule type="cellIs" dxfId="220" priority="227" operator="greaterThanOrEqual">
      <formula>BM68</formula>
    </cfRule>
  </conditionalFormatting>
  <conditionalFormatting sqref="BG67">
    <cfRule type="cellIs" dxfId="219" priority="224" operator="lessThan">
      <formula>BH67</formula>
    </cfRule>
    <cfRule type="cellIs" dxfId="218" priority="225" operator="greaterThanOrEqual">
      <formula>BH67</formula>
    </cfRule>
  </conditionalFormatting>
  <conditionalFormatting sqref="BL67">
    <cfRule type="cellIs" dxfId="217" priority="222" operator="lessThan">
      <formula>BM67</formula>
    </cfRule>
    <cfRule type="cellIs" dxfId="216" priority="223" operator="greaterThanOrEqual">
      <formula>BM67</formula>
    </cfRule>
  </conditionalFormatting>
  <conditionalFormatting sqref="BG67:BG78 BL67:BL78">
    <cfRule type="cellIs" dxfId="215" priority="221" operator="equal">
      <formula>"-"</formula>
    </cfRule>
  </conditionalFormatting>
  <conditionalFormatting sqref="BI68:BI70">
    <cfRule type="cellIs" dxfId="214" priority="214" operator="lessThan">
      <formula>BJ68</formula>
    </cfRule>
    <cfRule type="cellIs" dxfId="213" priority="215" operator="greaterThanOrEqual">
      <formula>BJ68</formula>
    </cfRule>
  </conditionalFormatting>
  <conditionalFormatting sqref="BI67">
    <cfRule type="cellIs" dxfId="212" priority="212" operator="lessThan">
      <formula>BJ67</formula>
    </cfRule>
    <cfRule type="cellIs" dxfId="211" priority="213" operator="greaterThanOrEqual">
      <formula>BJ67</formula>
    </cfRule>
  </conditionalFormatting>
  <conditionalFormatting sqref="BI67:BI70">
    <cfRule type="cellIs" dxfId="210" priority="211" operator="equal">
      <formula>"-"</formula>
    </cfRule>
  </conditionalFormatting>
  <conditionalFormatting sqref="BM83:BM94">
    <cfRule type="cellIs" dxfId="209" priority="209" operator="greaterThanOrEqual">
      <formula>BL83</formula>
    </cfRule>
    <cfRule type="cellIs" dxfId="208" priority="210" operator="lessThan">
      <formula>BL83</formula>
    </cfRule>
  </conditionalFormatting>
  <conditionalFormatting sqref="BM83:BM94">
    <cfRule type="cellIs" dxfId="207" priority="208" operator="equal">
      <formula>"-"</formula>
    </cfRule>
  </conditionalFormatting>
  <conditionalFormatting sqref="BI59:BI62">
    <cfRule type="cellIs" dxfId="206" priority="206" operator="lessThan">
      <formula>BJ59</formula>
    </cfRule>
    <cfRule type="cellIs" dxfId="205" priority="207" operator="greaterThanOrEqual">
      <formula>BJ59</formula>
    </cfRule>
  </conditionalFormatting>
  <conditionalFormatting sqref="BI59:BI62">
    <cfRule type="cellIs" dxfId="204" priority="205" operator="equal">
      <formula>"-"</formula>
    </cfRule>
  </conditionalFormatting>
  <conditionalFormatting sqref="BN59:BN62">
    <cfRule type="cellIs" dxfId="203" priority="203" operator="lessThan">
      <formula>BO59</formula>
    </cfRule>
    <cfRule type="cellIs" dxfId="202" priority="204" operator="greaterThanOrEqual">
      <formula>BO59</formula>
    </cfRule>
  </conditionalFormatting>
  <conditionalFormatting sqref="BN59:BN62">
    <cfRule type="cellIs" dxfId="201" priority="202" operator="equal">
      <formula>"-"</formula>
    </cfRule>
  </conditionalFormatting>
  <conditionalFormatting sqref="BN67:BN70">
    <cfRule type="cellIs" dxfId="200" priority="200" operator="lessThan">
      <formula>BO67</formula>
    </cfRule>
    <cfRule type="cellIs" dxfId="199" priority="201" operator="greaterThanOrEqual">
      <formula>BO67</formula>
    </cfRule>
  </conditionalFormatting>
  <conditionalFormatting sqref="BN67:BN70">
    <cfRule type="cellIs" dxfId="198" priority="199" operator="equal">
      <formula>"-"</formula>
    </cfRule>
  </conditionalFormatting>
  <conditionalFormatting sqref="BQ67:BQ78 BQ59:BQ62">
    <cfRule type="cellIs" dxfId="197" priority="197" operator="lessThan">
      <formula>BP59</formula>
    </cfRule>
    <cfRule type="cellIs" dxfId="196" priority="198" operator="greaterThanOrEqual">
      <formula>BP59</formula>
    </cfRule>
  </conditionalFormatting>
  <conditionalFormatting sqref="BQ67:BQ78 BQ59:BQ62">
    <cfRule type="cellIs" dxfId="195" priority="196" operator="equal">
      <formula>"-"</formula>
    </cfRule>
  </conditionalFormatting>
  <conditionalFormatting sqref="C15:C18">
    <cfRule type="cellIs" dxfId="194" priority="194" operator="lessThan">
      <formula>D15</formula>
    </cfRule>
    <cfRule type="cellIs" dxfId="193" priority="195" operator="greaterThanOrEqual">
      <formula>D15</formula>
    </cfRule>
  </conditionalFormatting>
  <conditionalFormatting sqref="H15:H18">
    <cfRule type="cellIs" dxfId="192" priority="192" operator="lessThan">
      <formula>I15</formula>
    </cfRule>
    <cfRule type="cellIs" dxfId="191" priority="193" operator="greaterThanOrEqual">
      <formula>I15</formula>
    </cfRule>
  </conditionalFormatting>
  <conditionalFormatting sqref="C15:C18 H15:H18">
    <cfRule type="cellIs" dxfId="190" priority="191" operator="equal">
      <formula>"-"</formula>
    </cfRule>
  </conditionalFormatting>
  <conditionalFormatting sqref="C39:C50">
    <cfRule type="cellIs" dxfId="189" priority="180" operator="lessThan">
      <formula>D39</formula>
    </cfRule>
    <cfRule type="cellIs" dxfId="188" priority="181" operator="greaterThanOrEqual">
      <formula>D39</formula>
    </cfRule>
  </conditionalFormatting>
  <conditionalFormatting sqref="F39:F50">
    <cfRule type="cellIs" dxfId="187" priority="178" operator="lessThan">
      <formula>G39</formula>
    </cfRule>
    <cfRule type="cellIs" dxfId="186" priority="179" operator="greaterThanOrEqual">
      <formula>G39</formula>
    </cfRule>
  </conditionalFormatting>
  <conditionalFormatting sqref="C39:C50 F39:F50">
    <cfRule type="cellIs" dxfId="185" priority="177" operator="equal">
      <formula>"-"</formula>
    </cfRule>
  </conditionalFormatting>
  <conditionalFormatting sqref="C24:C34">
    <cfRule type="cellIs" dxfId="184" priority="189" operator="lessThan">
      <formula>D24</formula>
    </cfRule>
    <cfRule type="cellIs" dxfId="183" priority="190" operator="greaterThanOrEqual">
      <formula>D24</formula>
    </cfRule>
  </conditionalFormatting>
  <conditionalFormatting sqref="H24:H34">
    <cfRule type="cellIs" dxfId="182" priority="187" operator="lessThan">
      <formula>I24</formula>
    </cfRule>
    <cfRule type="cellIs" dxfId="181" priority="188" operator="greaterThanOrEqual">
      <formula>I24</formula>
    </cfRule>
  </conditionalFormatting>
  <conditionalFormatting sqref="C23">
    <cfRule type="cellIs" dxfId="180" priority="185" operator="lessThan">
      <formula>D23</formula>
    </cfRule>
    <cfRule type="cellIs" dxfId="179" priority="186" operator="greaterThanOrEqual">
      <formula>D23</formula>
    </cfRule>
  </conditionalFormatting>
  <conditionalFormatting sqref="H23">
    <cfRule type="cellIs" dxfId="178" priority="183" operator="lessThan">
      <formula>I23</formula>
    </cfRule>
    <cfRule type="cellIs" dxfId="177" priority="184" operator="greaterThanOrEqual">
      <formula>I23</formula>
    </cfRule>
  </conditionalFormatting>
  <conditionalFormatting sqref="C23:C34 H23:H34">
    <cfRule type="cellIs" dxfId="176" priority="182" operator="equal">
      <formula>"-"</formula>
    </cfRule>
  </conditionalFormatting>
  <conditionalFormatting sqref="E24:E26">
    <cfRule type="cellIs" dxfId="175" priority="175" operator="lessThan">
      <formula>F24</formula>
    </cfRule>
    <cfRule type="cellIs" dxfId="174" priority="176" operator="greaterThanOrEqual">
      <formula>F24</formula>
    </cfRule>
  </conditionalFormatting>
  <conditionalFormatting sqref="E23">
    <cfRule type="cellIs" dxfId="173" priority="173" operator="lessThan">
      <formula>F23</formula>
    </cfRule>
    <cfRule type="cellIs" dxfId="172" priority="174" operator="greaterThanOrEqual">
      <formula>F23</formula>
    </cfRule>
  </conditionalFormatting>
  <conditionalFormatting sqref="E23:E26">
    <cfRule type="cellIs" dxfId="171" priority="172" operator="equal">
      <formula>"-"</formula>
    </cfRule>
  </conditionalFormatting>
  <conditionalFormatting sqref="I39:I50">
    <cfRule type="cellIs" dxfId="170" priority="170" operator="greaterThanOrEqual">
      <formula>H39</formula>
    </cfRule>
    <cfRule type="cellIs" dxfId="169" priority="171" operator="lessThan">
      <formula>H39</formula>
    </cfRule>
  </conditionalFormatting>
  <conditionalFormatting sqref="I39:I50">
    <cfRule type="cellIs" dxfId="168" priority="169" operator="equal">
      <formula>"-"</formula>
    </cfRule>
  </conditionalFormatting>
  <conditionalFormatting sqref="E15:E18">
    <cfRule type="cellIs" dxfId="167" priority="167" operator="lessThan">
      <formula>F15</formula>
    </cfRule>
    <cfRule type="cellIs" dxfId="166" priority="168" operator="greaterThanOrEqual">
      <formula>F15</formula>
    </cfRule>
  </conditionalFormatting>
  <conditionalFormatting sqref="E15:E18">
    <cfRule type="cellIs" dxfId="165" priority="166" operator="equal">
      <formula>"-"</formula>
    </cfRule>
  </conditionalFormatting>
  <conditionalFormatting sqref="J15:J18">
    <cfRule type="cellIs" dxfId="164" priority="164" operator="lessThan">
      <formula>K15</formula>
    </cfRule>
    <cfRule type="cellIs" dxfId="163" priority="165" operator="greaterThanOrEqual">
      <formula>K15</formula>
    </cfRule>
  </conditionalFormatting>
  <conditionalFormatting sqref="J15:J18">
    <cfRule type="cellIs" dxfId="162" priority="163" operator="equal">
      <formula>"-"</formula>
    </cfRule>
  </conditionalFormatting>
  <conditionalFormatting sqref="J23:J26">
    <cfRule type="cellIs" dxfId="161" priority="161" operator="lessThan">
      <formula>K23</formula>
    </cfRule>
    <cfRule type="cellIs" dxfId="160" priority="162" operator="greaterThanOrEqual">
      <formula>K23</formula>
    </cfRule>
  </conditionalFormatting>
  <conditionalFormatting sqref="J23:J26">
    <cfRule type="cellIs" dxfId="159" priority="160" operator="equal">
      <formula>"-"</formula>
    </cfRule>
  </conditionalFormatting>
  <conditionalFormatting sqref="M23:M34 M15:M18">
    <cfRule type="cellIs" dxfId="158" priority="158" operator="lessThan">
      <formula>L15</formula>
    </cfRule>
    <cfRule type="cellIs" dxfId="157" priority="159" operator="greaterThanOrEqual">
      <formula>L15</formula>
    </cfRule>
  </conditionalFormatting>
  <conditionalFormatting sqref="M23:M34 M15:M18">
    <cfRule type="cellIs" dxfId="156" priority="157" operator="equal">
      <formula>"-"</formula>
    </cfRule>
  </conditionalFormatting>
  <conditionalFormatting sqref="Q15:Q18">
    <cfRule type="cellIs" dxfId="155" priority="155" operator="lessThan">
      <formula>R15</formula>
    </cfRule>
    <cfRule type="cellIs" dxfId="154" priority="156" operator="greaterThanOrEqual">
      <formula>R15</formula>
    </cfRule>
  </conditionalFormatting>
  <conditionalFormatting sqref="V15:V18">
    <cfRule type="cellIs" dxfId="153" priority="153" operator="lessThan">
      <formula>W15</formula>
    </cfRule>
    <cfRule type="cellIs" dxfId="152" priority="154" operator="greaterThanOrEqual">
      <formula>W15</formula>
    </cfRule>
  </conditionalFormatting>
  <conditionalFormatting sqref="Q15:Q18 V15:V18">
    <cfRule type="cellIs" dxfId="151" priority="152" operator="equal">
      <formula>"-"</formula>
    </cfRule>
  </conditionalFormatting>
  <conditionalFormatting sqref="Q39:Q50">
    <cfRule type="cellIs" dxfId="150" priority="141" operator="lessThan">
      <formula>R39</formula>
    </cfRule>
    <cfRule type="cellIs" dxfId="149" priority="142" operator="greaterThanOrEqual">
      <formula>R39</formula>
    </cfRule>
  </conditionalFormatting>
  <conditionalFormatting sqref="T39:T50">
    <cfRule type="cellIs" dxfId="148" priority="139" operator="lessThan">
      <formula>U39</formula>
    </cfRule>
    <cfRule type="cellIs" dxfId="147" priority="140" operator="greaterThanOrEqual">
      <formula>U39</formula>
    </cfRule>
  </conditionalFormatting>
  <conditionalFormatting sqref="Q39:Q50 T39:T50">
    <cfRule type="cellIs" dxfId="146" priority="138" operator="equal">
      <formula>"-"</formula>
    </cfRule>
  </conditionalFormatting>
  <conditionalFormatting sqref="Q24:Q34">
    <cfRule type="cellIs" dxfId="145" priority="150" operator="lessThan">
      <formula>R24</formula>
    </cfRule>
    <cfRule type="cellIs" dxfId="144" priority="151" operator="greaterThanOrEqual">
      <formula>R24</formula>
    </cfRule>
  </conditionalFormatting>
  <conditionalFormatting sqref="V24:V34">
    <cfRule type="cellIs" dxfId="143" priority="148" operator="lessThan">
      <formula>W24</formula>
    </cfRule>
    <cfRule type="cellIs" dxfId="142" priority="149" operator="greaterThanOrEqual">
      <formula>W24</formula>
    </cfRule>
  </conditionalFormatting>
  <conditionalFormatting sqref="Q23">
    <cfRule type="cellIs" dxfId="141" priority="146" operator="lessThan">
      <formula>R23</formula>
    </cfRule>
    <cfRule type="cellIs" dxfId="140" priority="147" operator="greaterThanOrEqual">
      <formula>R23</formula>
    </cfRule>
  </conditionalFormatting>
  <conditionalFormatting sqref="V23">
    <cfRule type="cellIs" dxfId="139" priority="144" operator="lessThan">
      <formula>W23</formula>
    </cfRule>
    <cfRule type="cellIs" dxfId="138" priority="145" operator="greaterThanOrEqual">
      <formula>W23</formula>
    </cfRule>
  </conditionalFormatting>
  <conditionalFormatting sqref="Q23:Q34 V23:V34">
    <cfRule type="cellIs" dxfId="137" priority="143" operator="equal">
      <formula>"-"</formula>
    </cfRule>
  </conditionalFormatting>
  <conditionalFormatting sqref="S24:S26">
    <cfRule type="cellIs" dxfId="136" priority="136" operator="lessThan">
      <formula>T24</formula>
    </cfRule>
    <cfRule type="cellIs" dxfId="135" priority="137" operator="greaterThanOrEqual">
      <formula>T24</formula>
    </cfRule>
  </conditionalFormatting>
  <conditionalFormatting sqref="S23">
    <cfRule type="cellIs" dxfId="134" priority="134" operator="lessThan">
      <formula>T23</formula>
    </cfRule>
    <cfRule type="cellIs" dxfId="133" priority="135" operator="greaterThanOrEqual">
      <formula>T23</formula>
    </cfRule>
  </conditionalFormatting>
  <conditionalFormatting sqref="S23:S26">
    <cfRule type="cellIs" dxfId="132" priority="133" operator="equal">
      <formula>"-"</formula>
    </cfRule>
  </conditionalFormatting>
  <conditionalFormatting sqref="W39:W50">
    <cfRule type="cellIs" dxfId="131" priority="131" operator="greaterThanOrEqual">
      <formula>V39</formula>
    </cfRule>
    <cfRule type="cellIs" dxfId="130" priority="132" operator="lessThan">
      <formula>V39</formula>
    </cfRule>
  </conditionalFormatting>
  <conditionalFormatting sqref="W39:W50">
    <cfRule type="cellIs" dxfId="129" priority="130" operator="equal">
      <formula>"-"</formula>
    </cfRule>
  </conditionalFormatting>
  <conditionalFormatting sqref="S15:S18">
    <cfRule type="cellIs" dxfId="128" priority="128" operator="lessThan">
      <formula>T15</formula>
    </cfRule>
    <cfRule type="cellIs" dxfId="127" priority="129" operator="greaterThanOrEqual">
      <formula>T15</formula>
    </cfRule>
  </conditionalFormatting>
  <conditionalFormatting sqref="S15:S18">
    <cfRule type="cellIs" dxfId="126" priority="127" operator="equal">
      <formula>"-"</formula>
    </cfRule>
  </conditionalFormatting>
  <conditionalFormatting sqref="X15:X18">
    <cfRule type="cellIs" dxfId="125" priority="125" operator="lessThan">
      <formula>Y15</formula>
    </cfRule>
    <cfRule type="cellIs" dxfId="124" priority="126" operator="greaterThanOrEqual">
      <formula>Y15</formula>
    </cfRule>
  </conditionalFormatting>
  <conditionalFormatting sqref="X15:X18">
    <cfRule type="cellIs" dxfId="123" priority="124" operator="equal">
      <formula>"-"</formula>
    </cfRule>
  </conditionalFormatting>
  <conditionalFormatting sqref="X23:X26">
    <cfRule type="cellIs" dxfId="122" priority="122" operator="lessThan">
      <formula>Y23</formula>
    </cfRule>
    <cfRule type="cellIs" dxfId="121" priority="123" operator="greaterThanOrEqual">
      <formula>Y23</formula>
    </cfRule>
  </conditionalFormatting>
  <conditionalFormatting sqref="X23:X26">
    <cfRule type="cellIs" dxfId="120" priority="121" operator="equal">
      <formula>"-"</formula>
    </cfRule>
  </conditionalFormatting>
  <conditionalFormatting sqref="AA23:AA34 AA15:AA18">
    <cfRule type="cellIs" dxfId="119" priority="119" operator="lessThan">
      <formula>Z15</formula>
    </cfRule>
    <cfRule type="cellIs" dxfId="118" priority="120" operator="greaterThanOrEqual">
      <formula>Z15</formula>
    </cfRule>
  </conditionalFormatting>
  <conditionalFormatting sqref="AA23:AA34 AA15:AA18">
    <cfRule type="cellIs" dxfId="117" priority="118" operator="equal">
      <formula>"-"</formula>
    </cfRule>
  </conditionalFormatting>
  <conditionalFormatting sqref="AE15:AE18">
    <cfRule type="cellIs" dxfId="116" priority="116" operator="lessThan">
      <formula>AF15</formula>
    </cfRule>
    <cfRule type="cellIs" dxfId="115" priority="117" operator="greaterThanOrEqual">
      <formula>AF15</formula>
    </cfRule>
  </conditionalFormatting>
  <conditionalFormatting sqref="AJ15:AJ18">
    <cfRule type="cellIs" dxfId="114" priority="114" operator="lessThan">
      <formula>AK15</formula>
    </cfRule>
    <cfRule type="cellIs" dxfId="113" priority="115" operator="greaterThanOrEqual">
      <formula>AK15</formula>
    </cfRule>
  </conditionalFormatting>
  <conditionalFormatting sqref="AE15:AE18 AJ15:AJ18">
    <cfRule type="cellIs" dxfId="112" priority="113" operator="equal">
      <formula>"-"</formula>
    </cfRule>
  </conditionalFormatting>
  <conditionalFormatting sqref="AE39:AE50">
    <cfRule type="cellIs" dxfId="111" priority="102" operator="lessThan">
      <formula>AF39</formula>
    </cfRule>
    <cfRule type="cellIs" dxfId="110" priority="103" operator="greaterThanOrEqual">
      <formula>AF39</formula>
    </cfRule>
  </conditionalFormatting>
  <conditionalFormatting sqref="AH39:AH50">
    <cfRule type="cellIs" dxfId="109" priority="100" operator="lessThan">
      <formula>AI39</formula>
    </cfRule>
    <cfRule type="cellIs" dxfId="108" priority="101" operator="greaterThanOrEqual">
      <formula>AI39</formula>
    </cfRule>
  </conditionalFormatting>
  <conditionalFormatting sqref="AE39:AE50 AH39:AH50">
    <cfRule type="cellIs" dxfId="107" priority="99" operator="equal">
      <formula>"-"</formula>
    </cfRule>
  </conditionalFormatting>
  <conditionalFormatting sqref="AE24:AE34">
    <cfRule type="cellIs" dxfId="106" priority="111" operator="lessThan">
      <formula>AF24</formula>
    </cfRule>
    <cfRule type="cellIs" dxfId="105" priority="112" operator="greaterThanOrEqual">
      <formula>AF24</formula>
    </cfRule>
  </conditionalFormatting>
  <conditionalFormatting sqref="AJ24:AJ34">
    <cfRule type="cellIs" dxfId="104" priority="109" operator="lessThan">
      <formula>AK24</formula>
    </cfRule>
    <cfRule type="cellIs" dxfId="103" priority="110" operator="greaterThanOrEqual">
      <formula>AK24</formula>
    </cfRule>
  </conditionalFormatting>
  <conditionalFormatting sqref="AE23">
    <cfRule type="cellIs" dxfId="102" priority="107" operator="lessThan">
      <formula>AF23</formula>
    </cfRule>
    <cfRule type="cellIs" dxfId="101" priority="108" operator="greaterThanOrEqual">
      <formula>AF23</formula>
    </cfRule>
  </conditionalFormatting>
  <conditionalFormatting sqref="AJ23">
    <cfRule type="cellIs" dxfId="100" priority="105" operator="lessThan">
      <formula>AK23</formula>
    </cfRule>
    <cfRule type="cellIs" dxfId="99" priority="106" operator="greaterThanOrEqual">
      <formula>AK23</formula>
    </cfRule>
  </conditionalFormatting>
  <conditionalFormatting sqref="AE23:AE34 AJ23:AJ34">
    <cfRule type="cellIs" dxfId="98" priority="104" operator="equal">
      <formula>"-"</formula>
    </cfRule>
  </conditionalFormatting>
  <conditionalFormatting sqref="AG24:AG26">
    <cfRule type="cellIs" dxfId="97" priority="97" operator="lessThan">
      <formula>AH24</formula>
    </cfRule>
    <cfRule type="cellIs" dxfId="96" priority="98" operator="greaterThanOrEqual">
      <formula>AH24</formula>
    </cfRule>
  </conditionalFormatting>
  <conditionalFormatting sqref="AG23">
    <cfRule type="cellIs" dxfId="95" priority="95" operator="lessThan">
      <formula>AH23</formula>
    </cfRule>
    <cfRule type="cellIs" dxfId="94" priority="96" operator="greaterThanOrEqual">
      <formula>AH23</formula>
    </cfRule>
  </conditionalFormatting>
  <conditionalFormatting sqref="AG23:AG26">
    <cfRule type="cellIs" dxfId="93" priority="94" operator="equal">
      <formula>"-"</formula>
    </cfRule>
  </conditionalFormatting>
  <conditionalFormatting sqref="AK39:AK50">
    <cfRule type="cellIs" dxfId="92" priority="92" operator="greaterThanOrEqual">
      <formula>AJ39</formula>
    </cfRule>
    <cfRule type="cellIs" dxfId="91" priority="93" operator="lessThan">
      <formula>AJ39</formula>
    </cfRule>
  </conditionalFormatting>
  <conditionalFormatting sqref="AK39:AK50">
    <cfRule type="cellIs" dxfId="90" priority="91" operator="equal">
      <formula>"-"</formula>
    </cfRule>
  </conditionalFormatting>
  <conditionalFormatting sqref="AG15:AG18">
    <cfRule type="cellIs" dxfId="89" priority="89" operator="lessThan">
      <formula>AH15</formula>
    </cfRule>
    <cfRule type="cellIs" dxfId="88" priority="90" operator="greaterThanOrEqual">
      <formula>AH15</formula>
    </cfRule>
  </conditionalFormatting>
  <conditionalFormatting sqref="AG15:AG18">
    <cfRule type="cellIs" dxfId="87" priority="88" operator="equal">
      <formula>"-"</formula>
    </cfRule>
  </conditionalFormatting>
  <conditionalFormatting sqref="AL15:AL18">
    <cfRule type="cellIs" dxfId="86" priority="86" operator="lessThan">
      <formula>AM15</formula>
    </cfRule>
    <cfRule type="cellIs" dxfId="85" priority="87" operator="greaterThanOrEqual">
      <formula>AM15</formula>
    </cfRule>
  </conditionalFormatting>
  <conditionalFormatting sqref="AL15:AL18">
    <cfRule type="cellIs" dxfId="84" priority="85" operator="equal">
      <formula>"-"</formula>
    </cfRule>
  </conditionalFormatting>
  <conditionalFormatting sqref="AL23:AL26">
    <cfRule type="cellIs" dxfId="83" priority="83" operator="lessThan">
      <formula>AM23</formula>
    </cfRule>
    <cfRule type="cellIs" dxfId="82" priority="84" operator="greaterThanOrEqual">
      <formula>AM23</formula>
    </cfRule>
  </conditionalFormatting>
  <conditionalFormatting sqref="AL23:AL26">
    <cfRule type="cellIs" dxfId="81" priority="82" operator="equal">
      <formula>"-"</formula>
    </cfRule>
  </conditionalFormatting>
  <conditionalFormatting sqref="AO23:AO34 AO15:AO18">
    <cfRule type="cellIs" dxfId="80" priority="80" operator="lessThan">
      <formula>AN15</formula>
    </cfRule>
    <cfRule type="cellIs" dxfId="79" priority="81" operator="greaterThanOrEqual">
      <formula>AN15</formula>
    </cfRule>
  </conditionalFormatting>
  <conditionalFormatting sqref="AO23:AO34 AO15:AO18">
    <cfRule type="cellIs" dxfId="78" priority="79" operator="equal">
      <formula>"-"</formula>
    </cfRule>
  </conditionalFormatting>
  <conditionalFormatting sqref="AS15:AS18">
    <cfRule type="cellIs" dxfId="77" priority="77" operator="lessThan">
      <formula>AT15</formula>
    </cfRule>
    <cfRule type="cellIs" dxfId="76" priority="78" operator="greaterThanOrEqual">
      <formula>AT15</formula>
    </cfRule>
  </conditionalFormatting>
  <conditionalFormatting sqref="AX15:AX18">
    <cfRule type="cellIs" dxfId="75" priority="75" operator="lessThan">
      <formula>AY15</formula>
    </cfRule>
    <cfRule type="cellIs" dxfId="74" priority="76" operator="greaterThanOrEqual">
      <formula>AY15</formula>
    </cfRule>
  </conditionalFormatting>
  <conditionalFormatting sqref="AS15:AS18 AX15:AX18">
    <cfRule type="cellIs" dxfId="73" priority="74" operator="equal">
      <formula>"-"</formula>
    </cfRule>
  </conditionalFormatting>
  <conditionalFormatting sqref="AS39:AS50">
    <cfRule type="cellIs" dxfId="72" priority="63" operator="lessThan">
      <formula>AT39</formula>
    </cfRule>
    <cfRule type="cellIs" dxfId="71" priority="64" operator="greaterThanOrEqual">
      <formula>AT39</formula>
    </cfRule>
  </conditionalFormatting>
  <conditionalFormatting sqref="AV39:AV50">
    <cfRule type="cellIs" dxfId="70" priority="61" operator="lessThan">
      <formula>AW39</formula>
    </cfRule>
    <cfRule type="cellIs" dxfId="69" priority="62" operator="greaterThanOrEqual">
      <formula>AW39</formula>
    </cfRule>
  </conditionalFormatting>
  <conditionalFormatting sqref="AS39:AS50 AV39:AV50">
    <cfRule type="cellIs" dxfId="68" priority="60" operator="equal">
      <formula>"-"</formula>
    </cfRule>
  </conditionalFormatting>
  <conditionalFormatting sqref="AS24:AS34">
    <cfRule type="cellIs" dxfId="67" priority="72" operator="lessThan">
      <formula>AT24</formula>
    </cfRule>
    <cfRule type="cellIs" dxfId="66" priority="73" operator="greaterThanOrEqual">
      <formula>AT24</formula>
    </cfRule>
  </conditionalFormatting>
  <conditionalFormatting sqref="AX24:AX34">
    <cfRule type="cellIs" dxfId="65" priority="70" operator="lessThan">
      <formula>AY24</formula>
    </cfRule>
    <cfRule type="cellIs" dxfId="64" priority="71" operator="greaterThanOrEqual">
      <formula>AY24</formula>
    </cfRule>
  </conditionalFormatting>
  <conditionalFormatting sqref="AS23">
    <cfRule type="cellIs" dxfId="63" priority="68" operator="lessThan">
      <formula>AT23</formula>
    </cfRule>
    <cfRule type="cellIs" dxfId="62" priority="69" operator="greaterThanOrEqual">
      <formula>AT23</formula>
    </cfRule>
  </conditionalFormatting>
  <conditionalFormatting sqref="AX23">
    <cfRule type="cellIs" dxfId="61" priority="66" operator="lessThan">
      <formula>AY23</formula>
    </cfRule>
    <cfRule type="cellIs" dxfId="60" priority="67" operator="greaterThanOrEqual">
      <formula>AY23</formula>
    </cfRule>
  </conditionalFormatting>
  <conditionalFormatting sqref="AS23:AS34 AX23:AX34">
    <cfRule type="cellIs" dxfId="59" priority="65" operator="equal">
      <formula>"-"</formula>
    </cfRule>
  </conditionalFormatting>
  <conditionalFormatting sqref="AU24:AU26">
    <cfRule type="cellIs" dxfId="58" priority="58" operator="lessThan">
      <formula>AV24</formula>
    </cfRule>
    <cfRule type="cellIs" dxfId="57" priority="59" operator="greaterThanOrEqual">
      <formula>AV24</formula>
    </cfRule>
  </conditionalFormatting>
  <conditionalFormatting sqref="AU23">
    <cfRule type="cellIs" dxfId="56" priority="56" operator="lessThan">
      <formula>AV23</formula>
    </cfRule>
    <cfRule type="cellIs" dxfId="55" priority="57" operator="greaterThanOrEqual">
      <formula>AV23</formula>
    </cfRule>
  </conditionalFormatting>
  <conditionalFormatting sqref="AU23:AU26">
    <cfRule type="cellIs" dxfId="54" priority="55" operator="equal">
      <formula>"-"</formula>
    </cfRule>
  </conditionalFormatting>
  <conditionalFormatting sqref="AY39:AY50">
    <cfRule type="cellIs" dxfId="53" priority="53" operator="greaterThanOrEqual">
      <formula>AX39</formula>
    </cfRule>
    <cfRule type="cellIs" dxfId="52" priority="54" operator="lessThan">
      <formula>AX39</formula>
    </cfRule>
  </conditionalFormatting>
  <conditionalFormatting sqref="AY39:AY50">
    <cfRule type="cellIs" dxfId="51" priority="52" operator="equal">
      <formula>"-"</formula>
    </cfRule>
  </conditionalFormatting>
  <conditionalFormatting sqref="AU15:AU18">
    <cfRule type="cellIs" dxfId="50" priority="50" operator="lessThan">
      <formula>AV15</formula>
    </cfRule>
    <cfRule type="cellIs" dxfId="49" priority="51" operator="greaterThanOrEqual">
      <formula>AV15</formula>
    </cfRule>
  </conditionalFormatting>
  <conditionalFormatting sqref="AU15:AU18">
    <cfRule type="cellIs" dxfId="48" priority="49" operator="equal">
      <formula>"-"</formula>
    </cfRule>
  </conditionalFormatting>
  <conditionalFormatting sqref="AZ15:AZ18">
    <cfRule type="cellIs" dxfId="47" priority="47" operator="lessThan">
      <formula>BA15</formula>
    </cfRule>
    <cfRule type="cellIs" dxfId="46" priority="48" operator="greaterThanOrEqual">
      <formula>BA15</formula>
    </cfRule>
  </conditionalFormatting>
  <conditionalFormatting sqref="AZ15:AZ18">
    <cfRule type="cellIs" dxfId="45" priority="46" operator="equal">
      <formula>"-"</formula>
    </cfRule>
  </conditionalFormatting>
  <conditionalFormatting sqref="AZ23:AZ26">
    <cfRule type="cellIs" dxfId="44" priority="44" operator="lessThan">
      <formula>BA23</formula>
    </cfRule>
    <cfRule type="cellIs" dxfId="43" priority="45" operator="greaterThanOrEqual">
      <formula>BA23</formula>
    </cfRule>
  </conditionalFormatting>
  <conditionalFormatting sqref="AZ23:AZ26">
    <cfRule type="cellIs" dxfId="42" priority="43" operator="equal">
      <formula>"-"</formula>
    </cfRule>
  </conditionalFormatting>
  <conditionalFormatting sqref="BC23:BC34 BC15:BC18">
    <cfRule type="cellIs" dxfId="41" priority="41" operator="lessThan">
      <formula>BB15</formula>
    </cfRule>
    <cfRule type="cellIs" dxfId="40" priority="42" operator="greaterThanOrEqual">
      <formula>BB15</formula>
    </cfRule>
  </conditionalFormatting>
  <conditionalFormatting sqref="BC23:BC34 BC15:BC18">
    <cfRule type="cellIs" dxfId="39" priority="40" operator="equal">
      <formula>"-"</formula>
    </cfRule>
  </conditionalFormatting>
  <conditionalFormatting sqref="BG15:BG18">
    <cfRule type="cellIs" dxfId="38" priority="38" operator="lessThan">
      <formula>BH15</formula>
    </cfRule>
    <cfRule type="cellIs" dxfId="37" priority="39" operator="greaterThanOrEqual">
      <formula>BH15</formula>
    </cfRule>
  </conditionalFormatting>
  <conditionalFormatting sqref="BL15:BL18">
    <cfRule type="cellIs" dxfId="36" priority="36" operator="lessThan">
      <formula>BM15</formula>
    </cfRule>
    <cfRule type="cellIs" dxfId="35" priority="37" operator="greaterThanOrEqual">
      <formula>BM15</formula>
    </cfRule>
  </conditionalFormatting>
  <conditionalFormatting sqref="BG15:BG18 BL15:BL18">
    <cfRule type="cellIs" dxfId="34" priority="35" operator="equal">
      <formula>"-"</formula>
    </cfRule>
  </conditionalFormatting>
  <conditionalFormatting sqref="BG39:BG50">
    <cfRule type="cellIs" dxfId="33" priority="24" operator="lessThan">
      <formula>BH39</formula>
    </cfRule>
    <cfRule type="cellIs" dxfId="32" priority="25" operator="greaterThanOrEqual">
      <formula>BH39</formula>
    </cfRule>
  </conditionalFormatting>
  <conditionalFormatting sqref="BJ39:BJ50">
    <cfRule type="cellIs" dxfId="31" priority="22" operator="lessThan">
      <formula>BK39</formula>
    </cfRule>
    <cfRule type="cellIs" dxfId="30" priority="23" operator="greaterThanOrEqual">
      <formula>BK39</formula>
    </cfRule>
  </conditionalFormatting>
  <conditionalFormatting sqref="BG39:BG50 BJ39:BJ50">
    <cfRule type="cellIs" dxfId="29" priority="21" operator="equal">
      <formula>"-"</formula>
    </cfRule>
  </conditionalFormatting>
  <conditionalFormatting sqref="BG24:BG34">
    <cfRule type="cellIs" dxfId="28" priority="33" operator="lessThan">
      <formula>BH24</formula>
    </cfRule>
    <cfRule type="cellIs" dxfId="27" priority="34" operator="greaterThanOrEqual">
      <formula>BH24</formula>
    </cfRule>
  </conditionalFormatting>
  <conditionalFormatting sqref="BL24:BL34">
    <cfRule type="cellIs" dxfId="26" priority="31" operator="lessThan">
      <formula>BM24</formula>
    </cfRule>
    <cfRule type="cellIs" dxfId="25" priority="32" operator="greaterThanOrEqual">
      <formula>BM24</formula>
    </cfRule>
  </conditionalFormatting>
  <conditionalFormatting sqref="BG23">
    <cfRule type="cellIs" dxfId="24" priority="29" operator="lessThan">
      <formula>BH23</formula>
    </cfRule>
    <cfRule type="cellIs" dxfId="23" priority="30" operator="greaterThanOrEqual">
      <formula>BH23</formula>
    </cfRule>
  </conditionalFormatting>
  <conditionalFormatting sqref="BL23">
    <cfRule type="cellIs" dxfId="22" priority="27" operator="lessThan">
      <formula>BM23</formula>
    </cfRule>
    <cfRule type="cellIs" dxfId="21" priority="28" operator="greaterThanOrEqual">
      <formula>BM23</formula>
    </cfRule>
  </conditionalFormatting>
  <conditionalFormatting sqref="BG23:BG34 BL23:BL34">
    <cfRule type="cellIs" dxfId="20" priority="26" operator="equal">
      <formula>"-"</formula>
    </cfRule>
  </conditionalFormatting>
  <conditionalFormatting sqref="BI24:BI26">
    <cfRule type="cellIs" dxfId="19" priority="19" operator="lessThan">
      <formula>BJ24</formula>
    </cfRule>
    <cfRule type="cellIs" dxfId="18" priority="20" operator="greaterThanOrEqual">
      <formula>BJ24</formula>
    </cfRule>
  </conditionalFormatting>
  <conditionalFormatting sqref="BI23">
    <cfRule type="cellIs" dxfId="17" priority="17" operator="lessThan">
      <formula>BJ23</formula>
    </cfRule>
    <cfRule type="cellIs" dxfId="16" priority="18" operator="greaterThanOrEqual">
      <formula>BJ23</formula>
    </cfRule>
  </conditionalFormatting>
  <conditionalFormatting sqref="BI23:BI26">
    <cfRule type="cellIs" dxfId="15" priority="16" operator="equal">
      <formula>"-"</formula>
    </cfRule>
  </conditionalFormatting>
  <conditionalFormatting sqref="BM39:BM50">
    <cfRule type="cellIs" dxfId="14" priority="14" operator="greaterThanOrEqual">
      <formula>BL39</formula>
    </cfRule>
    <cfRule type="cellIs" dxfId="13" priority="15" operator="lessThan">
      <formula>BL39</formula>
    </cfRule>
  </conditionalFormatting>
  <conditionalFormatting sqref="BM39:BM50">
    <cfRule type="cellIs" dxfId="12" priority="13" operator="equal">
      <formula>"-"</formula>
    </cfRule>
  </conditionalFormatting>
  <conditionalFormatting sqref="BI15:BI18">
    <cfRule type="cellIs" dxfId="11" priority="11" operator="lessThan">
      <formula>BJ15</formula>
    </cfRule>
    <cfRule type="cellIs" dxfId="10" priority="12" operator="greaterThanOrEqual">
      <formula>BJ15</formula>
    </cfRule>
  </conditionalFormatting>
  <conditionalFormatting sqref="BI15:BI18">
    <cfRule type="cellIs" dxfId="9" priority="10" operator="equal">
      <formula>"-"</formula>
    </cfRule>
  </conditionalFormatting>
  <conditionalFormatting sqref="BN15:BN18">
    <cfRule type="cellIs" dxfId="8" priority="8" operator="lessThan">
      <formula>BO15</formula>
    </cfRule>
    <cfRule type="cellIs" dxfId="7" priority="9" operator="greaterThanOrEqual">
      <formula>BO15</formula>
    </cfRule>
  </conditionalFormatting>
  <conditionalFormatting sqref="BN15:BN18">
    <cfRule type="cellIs" dxfId="6" priority="7" operator="equal">
      <formula>"-"</formula>
    </cfRule>
  </conditionalFormatting>
  <conditionalFormatting sqref="BN23:BN26">
    <cfRule type="cellIs" dxfId="5" priority="5" operator="lessThan">
      <formula>BO23</formula>
    </cfRule>
    <cfRule type="cellIs" dxfId="4" priority="6" operator="greaterThanOrEqual">
      <formula>BO23</formula>
    </cfRule>
  </conditionalFormatting>
  <conditionalFormatting sqref="BN23:BN26">
    <cfRule type="cellIs" dxfId="3" priority="4" operator="equal">
      <formula>"-"</formula>
    </cfRule>
  </conditionalFormatting>
  <conditionalFormatting sqref="BQ23:BQ34 BQ15:BQ18">
    <cfRule type="cellIs" dxfId="2" priority="2" operator="lessThan">
      <formula>BP15</formula>
    </cfRule>
    <cfRule type="cellIs" dxfId="1" priority="3" operator="greaterThanOrEqual">
      <formula>BP15</formula>
    </cfRule>
  </conditionalFormatting>
  <conditionalFormatting sqref="BQ23:BQ34 BQ15:BQ18">
    <cfRule type="cellIs" dxfId="0" priority="1" operator="equal">
      <formula>"-"</formula>
    </cfRule>
  </conditionalFormatting>
  <hyperlinks>
    <hyperlink ref="B3"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Z52"/>
  <sheetViews>
    <sheetView showGridLines="0" zoomScaleNormal="100" workbookViewId="0"/>
  </sheetViews>
  <sheetFormatPr defaultColWidth="8.88671875" defaultRowHeight="14.4" x14ac:dyDescent="0.3"/>
  <cols>
    <col min="1" max="1" width="16.6640625" customWidth="1"/>
    <col min="2" max="3" width="10.6640625" customWidth="1"/>
    <col min="4" max="4" width="10.6640625" style="65" customWidth="1"/>
    <col min="5" max="6" width="10.6640625" customWidth="1"/>
    <col min="7" max="7" width="10.6640625" style="65" customWidth="1"/>
    <col min="8" max="9" width="10.6640625" customWidth="1"/>
    <col min="10" max="10" width="10.6640625" style="65" customWidth="1"/>
    <col min="11" max="11" width="10.6640625" customWidth="1"/>
    <col min="12" max="12" width="10.6640625" style="65" customWidth="1"/>
    <col min="13" max="14" width="10.6640625" customWidth="1"/>
    <col min="15" max="15" width="10.6640625" style="65" customWidth="1"/>
    <col min="16" max="17" width="10.6640625" customWidth="1"/>
    <col min="18" max="18" width="10.6640625" style="65" customWidth="1"/>
    <col min="19" max="20" width="10.6640625" customWidth="1"/>
    <col min="21" max="21" width="10.6640625" style="65" customWidth="1"/>
    <col min="22" max="22" width="10.6640625" customWidth="1"/>
    <col min="23" max="23" width="10.6640625" style="65" customWidth="1"/>
    <col min="24" max="25" width="10.6640625" customWidth="1"/>
    <col min="26" max="26" width="10.6640625" style="65" customWidth="1"/>
    <col min="27" max="28" width="10.6640625" customWidth="1"/>
    <col min="29" max="29" width="10.6640625" style="65" customWidth="1"/>
    <col min="30" max="31" width="10.6640625" customWidth="1"/>
    <col min="32" max="32" width="10.6640625" style="65" customWidth="1"/>
    <col min="33" max="33" width="10.6640625" customWidth="1"/>
    <col min="34" max="34" width="10.6640625" style="65" customWidth="1"/>
    <col min="35" max="36" width="10.6640625" customWidth="1"/>
    <col min="37" max="37" width="10.6640625" style="65" customWidth="1"/>
    <col min="38" max="38" width="10.6640625" customWidth="1"/>
    <col min="39" max="39" width="10.6640625" style="65" customWidth="1"/>
    <col min="40" max="40" width="10.6640625" customWidth="1"/>
    <col min="41" max="41" width="10.6640625" style="65" customWidth="1"/>
    <col min="42" max="42" width="10.6640625" customWidth="1"/>
    <col min="43" max="43" width="10.6640625" style="65" customWidth="1"/>
    <col min="44" max="46" width="15.6640625" style="65" customWidth="1"/>
    <col min="48" max="90" width="10.6640625" customWidth="1"/>
    <col min="91" max="93" width="15.6640625" customWidth="1"/>
    <col min="94" max="137" width="10.6640625" customWidth="1"/>
    <col min="138" max="140" width="15.6640625" customWidth="1"/>
    <col min="141" max="184" width="10.6640625" customWidth="1"/>
    <col min="185" max="187" width="15.6640625" customWidth="1"/>
    <col min="188" max="231" width="10.6640625" customWidth="1"/>
    <col min="232" max="234" width="15.6640625" customWidth="1"/>
  </cols>
  <sheetData>
    <row r="1" spans="1:234" ht="18" x14ac:dyDescent="0.35">
      <c r="A1" s="49" t="s">
        <v>5</v>
      </c>
      <c r="B1" s="261" t="s">
        <v>54</v>
      </c>
      <c r="C1" s="261"/>
      <c r="D1" s="261"/>
      <c r="E1" s="261"/>
      <c r="F1" s="261"/>
      <c r="G1" s="261"/>
      <c r="H1" s="261"/>
      <c r="I1" s="261"/>
      <c r="J1" s="261"/>
      <c r="K1" s="261"/>
      <c r="L1" s="261"/>
      <c r="M1" s="261"/>
      <c r="N1" s="261"/>
      <c r="O1" s="261"/>
      <c r="Q1" s="262"/>
      <c r="R1" s="263"/>
      <c r="S1" s="263"/>
      <c r="T1" s="263"/>
      <c r="U1" s="263"/>
      <c r="V1" s="263"/>
      <c r="W1" s="263"/>
      <c r="X1" s="263"/>
      <c r="Y1" s="263"/>
      <c r="Z1" s="64"/>
    </row>
    <row r="2" spans="1:234" ht="18" x14ac:dyDescent="0.35">
      <c r="A2" s="49" t="s">
        <v>6</v>
      </c>
      <c r="B2" s="261" t="s">
        <v>55</v>
      </c>
      <c r="C2" s="261"/>
      <c r="D2" s="261"/>
      <c r="E2" s="261"/>
      <c r="F2" s="261"/>
      <c r="G2" s="261"/>
      <c r="H2" s="261"/>
      <c r="I2" s="261"/>
      <c r="J2" s="261"/>
      <c r="K2" s="261"/>
      <c r="L2" s="261"/>
      <c r="M2" s="261"/>
      <c r="N2" s="261"/>
      <c r="O2" s="261"/>
    </row>
    <row r="3" spans="1:234" ht="28.8" x14ac:dyDescent="0.3">
      <c r="A3" s="50" t="s">
        <v>56</v>
      </c>
      <c r="B3" s="264" t="s">
        <v>57</v>
      </c>
      <c r="C3" s="265"/>
      <c r="D3" s="265"/>
      <c r="E3" s="265"/>
      <c r="F3" s="265"/>
      <c r="G3" s="265"/>
      <c r="H3" s="265"/>
      <c r="I3" s="265"/>
      <c r="J3" s="265"/>
      <c r="K3" s="265"/>
      <c r="L3" s="265"/>
      <c r="M3" s="265"/>
      <c r="N3" s="265"/>
      <c r="O3" s="265"/>
    </row>
    <row r="4" spans="1:234" ht="60" customHeight="1" x14ac:dyDescent="0.3">
      <c r="A4" s="50" t="s">
        <v>26</v>
      </c>
      <c r="B4" s="266" t="s">
        <v>58</v>
      </c>
      <c r="C4" s="267"/>
      <c r="D4" s="267"/>
      <c r="E4" s="267"/>
      <c r="F4" s="267"/>
      <c r="G4" s="267"/>
      <c r="H4" s="267"/>
      <c r="I4" s="267"/>
      <c r="J4" s="267"/>
      <c r="K4" s="267"/>
      <c r="L4" s="267"/>
      <c r="M4" s="267"/>
      <c r="N4" s="267"/>
      <c r="O4" s="268"/>
    </row>
    <row r="5" spans="1:234" ht="18" x14ac:dyDescent="0.35">
      <c r="A5" s="269" t="s">
        <v>59</v>
      </c>
      <c r="B5" s="269"/>
      <c r="C5" s="269"/>
      <c r="D5" s="269"/>
      <c r="E5" s="269"/>
      <c r="F5" s="269"/>
      <c r="G5" s="269"/>
      <c r="H5" s="269"/>
      <c r="I5" s="269"/>
      <c r="J5" s="269"/>
      <c r="K5" s="269"/>
      <c r="L5" s="269"/>
      <c r="M5" s="269"/>
      <c r="N5" s="269"/>
      <c r="O5" s="269"/>
    </row>
    <row r="6" spans="1:234" ht="18.75" customHeight="1" x14ac:dyDescent="0.3">
      <c r="A6" s="270" t="s">
        <v>22</v>
      </c>
      <c r="B6" s="270"/>
      <c r="AV6" s="271" t="s">
        <v>20</v>
      </c>
      <c r="AW6" s="272"/>
      <c r="AX6" s="272"/>
      <c r="AY6" s="272"/>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Q6" s="271" t="s">
        <v>21</v>
      </c>
      <c r="CR6" s="272"/>
      <c r="CS6" s="272"/>
      <c r="CT6" s="272"/>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L6" s="271" t="s">
        <v>60</v>
      </c>
      <c r="EM6" s="272"/>
      <c r="EN6" s="272"/>
      <c r="EO6" s="272"/>
      <c r="EP6" s="272"/>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GG6" s="272" t="s">
        <v>25</v>
      </c>
      <c r="GH6" s="272"/>
      <c r="GI6" s="272"/>
      <c r="GJ6" s="272"/>
      <c r="GK6" s="272"/>
      <c r="GL6" s="272"/>
    </row>
    <row r="7" spans="1:234" ht="18.75" customHeight="1" x14ac:dyDescent="0.35">
      <c r="A7" s="274" t="s">
        <v>37</v>
      </c>
      <c r="B7" s="274"/>
      <c r="AV7" s="274" t="s">
        <v>37</v>
      </c>
      <c r="AW7" s="274"/>
      <c r="AX7" s="66"/>
      <c r="AY7" s="67"/>
      <c r="AZ7" s="66"/>
      <c r="BA7" s="66"/>
      <c r="BB7" s="67"/>
      <c r="BC7" s="66"/>
      <c r="BD7" s="66"/>
      <c r="BE7" s="67"/>
      <c r="BF7" s="66"/>
      <c r="BG7" s="67"/>
      <c r="BH7" s="66"/>
      <c r="BI7" s="66"/>
      <c r="BJ7" s="67"/>
      <c r="BK7" s="66"/>
      <c r="BL7" s="66"/>
      <c r="BM7" s="67"/>
      <c r="BN7" s="66"/>
      <c r="BO7" s="66"/>
      <c r="BP7" s="67"/>
      <c r="BQ7" s="66"/>
      <c r="BR7" s="67"/>
      <c r="BS7" s="66"/>
      <c r="BT7" s="66"/>
      <c r="BU7" s="67"/>
      <c r="BV7" s="66"/>
      <c r="BW7" s="66"/>
      <c r="BX7" s="67"/>
      <c r="BY7" s="66"/>
      <c r="BZ7" s="66"/>
      <c r="CA7" s="67"/>
      <c r="CB7" s="66"/>
      <c r="CC7" s="67"/>
      <c r="CD7" s="66"/>
      <c r="CE7" s="66"/>
      <c r="CF7" s="67"/>
      <c r="CH7" s="65"/>
      <c r="CJ7" s="65"/>
      <c r="CL7" s="65"/>
      <c r="CM7" s="65"/>
      <c r="CN7" s="65"/>
      <c r="CO7" s="65"/>
      <c r="CQ7" s="274" t="s">
        <v>37</v>
      </c>
      <c r="CR7" s="274"/>
      <c r="CS7" s="66"/>
      <c r="CT7" s="67"/>
      <c r="CU7" s="66"/>
      <c r="CV7" s="66"/>
      <c r="CW7" s="67"/>
      <c r="CX7" s="66"/>
      <c r="CY7" s="66"/>
      <c r="CZ7" s="67"/>
      <c r="DA7" s="66"/>
      <c r="DB7" s="67"/>
      <c r="DC7" s="66"/>
      <c r="DD7" s="66"/>
      <c r="DE7" s="67"/>
      <c r="DF7" s="66"/>
      <c r="DG7" s="66"/>
      <c r="DH7" s="67"/>
      <c r="DI7" s="66"/>
      <c r="DJ7" s="66"/>
      <c r="DK7" s="67"/>
      <c r="DL7" s="66"/>
      <c r="DM7" s="67"/>
      <c r="DN7" s="66"/>
      <c r="DO7" s="66"/>
      <c r="DP7" s="67"/>
      <c r="DQ7" s="66"/>
      <c r="DR7" s="66"/>
      <c r="DS7" s="67"/>
      <c r="DT7" s="66"/>
      <c r="DU7" s="66"/>
      <c r="DV7" s="67"/>
      <c r="DW7" s="66"/>
      <c r="DX7" s="67"/>
      <c r="DY7" s="66"/>
      <c r="DZ7" s="66"/>
      <c r="EA7" s="67"/>
      <c r="EC7" s="65"/>
      <c r="EE7" s="65"/>
      <c r="EG7" s="65"/>
      <c r="EH7" s="65"/>
      <c r="EI7" s="65"/>
      <c r="EJ7" s="65"/>
      <c r="EL7" s="274" t="s">
        <v>37</v>
      </c>
      <c r="EM7" s="274"/>
      <c r="EN7" s="66"/>
      <c r="EO7" s="67"/>
      <c r="EP7" s="66"/>
      <c r="EQ7" s="66"/>
      <c r="ER7" s="67"/>
      <c r="ES7" s="66"/>
      <c r="ET7" s="66"/>
      <c r="EU7" s="67"/>
      <c r="EV7" s="66"/>
      <c r="EW7" s="67"/>
      <c r="EX7" s="66"/>
      <c r="EY7" s="66"/>
      <c r="EZ7" s="67"/>
      <c r="FA7" s="66"/>
      <c r="FB7" s="66"/>
      <c r="FC7" s="67"/>
      <c r="FD7" s="66"/>
      <c r="FE7" s="66"/>
      <c r="FF7" s="67"/>
      <c r="FG7" s="66"/>
      <c r="FH7" s="67"/>
      <c r="FI7" s="66"/>
      <c r="FJ7" s="66"/>
      <c r="FK7" s="67"/>
      <c r="FL7" s="66"/>
      <c r="FM7" s="66"/>
      <c r="FN7" s="67"/>
      <c r="FO7" s="66"/>
      <c r="FP7" s="66"/>
      <c r="FQ7" s="67"/>
      <c r="FR7" s="66"/>
      <c r="FS7" s="67"/>
      <c r="FT7" s="66"/>
      <c r="FU7" s="66"/>
      <c r="FV7" s="67"/>
      <c r="FX7" s="65"/>
      <c r="FZ7" s="65"/>
      <c r="GB7" s="65"/>
      <c r="GC7" s="65"/>
      <c r="GD7" s="65"/>
      <c r="GE7" s="65"/>
      <c r="GG7" s="274" t="s">
        <v>37</v>
      </c>
      <c r="GH7" s="274"/>
      <c r="GJ7" s="65"/>
      <c r="GM7" s="65"/>
      <c r="GP7" s="65"/>
      <c r="GR7" s="65"/>
      <c r="GU7" s="65"/>
      <c r="GX7" s="65"/>
      <c r="HA7" s="65"/>
      <c r="HC7" s="65"/>
      <c r="HF7" s="65"/>
      <c r="HI7" s="65"/>
      <c r="HL7" s="65"/>
      <c r="HN7" s="65"/>
      <c r="HQ7" s="65"/>
      <c r="HS7" s="65"/>
      <c r="HU7" s="65"/>
      <c r="HW7" s="65"/>
      <c r="HX7" s="65"/>
      <c r="HY7" s="65"/>
      <c r="HZ7" s="65"/>
    </row>
    <row r="8" spans="1:234" x14ac:dyDescent="0.3">
      <c r="A8" s="273" t="s">
        <v>15</v>
      </c>
      <c r="B8" s="273"/>
      <c r="C8" s="273"/>
      <c r="D8" s="273"/>
      <c r="E8" s="41"/>
      <c r="F8" s="273" t="s">
        <v>16</v>
      </c>
      <c r="G8" s="273"/>
      <c r="H8" s="273"/>
      <c r="I8" s="41"/>
      <c r="AV8" s="273" t="s">
        <v>15</v>
      </c>
      <c r="AW8" s="273"/>
      <c r="AX8" s="273"/>
      <c r="AY8" s="273"/>
      <c r="AZ8" s="41"/>
      <c r="BA8" s="273" t="s">
        <v>16</v>
      </c>
      <c r="BB8" s="273"/>
      <c r="BC8" s="273"/>
      <c r="BD8" s="41"/>
      <c r="BE8" s="67"/>
      <c r="BF8" s="66"/>
      <c r="BG8" s="67"/>
      <c r="BH8" s="66"/>
      <c r="BI8" s="66"/>
      <c r="BJ8" s="67"/>
      <c r="BK8" s="66"/>
      <c r="BL8" s="66"/>
      <c r="BM8" s="67"/>
      <c r="BN8" s="66"/>
      <c r="BO8" s="66"/>
      <c r="BP8" s="67"/>
      <c r="BQ8" s="66"/>
      <c r="BR8" s="67"/>
      <c r="BS8" s="66"/>
      <c r="BT8" s="66"/>
      <c r="BU8" s="67"/>
      <c r="BV8" s="66"/>
      <c r="BW8" s="66"/>
      <c r="BX8" s="67"/>
      <c r="BY8" s="66"/>
      <c r="BZ8" s="66"/>
      <c r="CA8" s="67"/>
      <c r="CB8" s="66"/>
      <c r="CC8" s="67"/>
      <c r="CD8" s="66"/>
      <c r="CE8" s="66"/>
      <c r="CF8" s="67"/>
      <c r="CH8" s="65"/>
      <c r="CJ8" s="65"/>
      <c r="CL8" s="65"/>
      <c r="CM8" s="65"/>
      <c r="CN8" s="65"/>
      <c r="CO8" s="65"/>
      <c r="CQ8" s="273" t="s">
        <v>15</v>
      </c>
      <c r="CR8" s="273"/>
      <c r="CS8" s="273"/>
      <c r="CT8" s="273"/>
      <c r="CU8" s="41"/>
      <c r="CV8" s="273" t="s">
        <v>16</v>
      </c>
      <c r="CW8" s="273"/>
      <c r="CX8" s="273"/>
      <c r="CY8" s="41"/>
      <c r="CZ8" s="67"/>
      <c r="DA8" s="66"/>
      <c r="DB8" s="67"/>
      <c r="DC8" s="66"/>
      <c r="DD8" s="66"/>
      <c r="DE8" s="67"/>
      <c r="DF8" s="66"/>
      <c r="DG8" s="66"/>
      <c r="DH8" s="67"/>
      <c r="DI8" s="66"/>
      <c r="DJ8" s="66"/>
      <c r="DK8" s="67"/>
      <c r="DL8" s="66"/>
      <c r="DM8" s="67"/>
      <c r="DN8" s="66"/>
      <c r="DO8" s="66"/>
      <c r="DP8" s="67"/>
      <c r="DQ8" s="66"/>
      <c r="DR8" s="66"/>
      <c r="DS8" s="67"/>
      <c r="DT8" s="66"/>
      <c r="DU8" s="66"/>
      <c r="DV8" s="67"/>
      <c r="DW8" s="66"/>
      <c r="DX8" s="67"/>
      <c r="DY8" s="66"/>
      <c r="DZ8" s="66"/>
      <c r="EA8" s="67"/>
      <c r="EC8" s="65"/>
      <c r="EE8" s="65"/>
      <c r="EG8" s="65"/>
      <c r="EH8" s="65"/>
      <c r="EI8" s="65"/>
      <c r="EJ8" s="65"/>
      <c r="EL8" s="273" t="s">
        <v>15</v>
      </c>
      <c r="EM8" s="273"/>
      <c r="EN8" s="273"/>
      <c r="EO8" s="273"/>
      <c r="EP8" s="41"/>
      <c r="EQ8" s="273" t="s">
        <v>16</v>
      </c>
      <c r="ER8" s="273"/>
      <c r="ES8" s="273"/>
      <c r="ET8" s="41"/>
      <c r="EU8" s="67"/>
      <c r="EV8" s="66"/>
      <c r="EW8" s="67"/>
      <c r="EX8" s="66"/>
      <c r="EY8" s="66"/>
      <c r="EZ8" s="67"/>
      <c r="FA8" s="66"/>
      <c r="FB8" s="66"/>
      <c r="FC8" s="67"/>
      <c r="FD8" s="66"/>
      <c r="FE8" s="66"/>
      <c r="FF8" s="67"/>
      <c r="FG8" s="66"/>
      <c r="FH8" s="67"/>
      <c r="FI8" s="66"/>
      <c r="FJ8" s="66"/>
      <c r="FK8" s="67"/>
      <c r="FL8" s="66"/>
      <c r="FM8" s="66"/>
      <c r="FN8" s="67"/>
      <c r="FO8" s="66"/>
      <c r="FP8" s="66"/>
      <c r="FQ8" s="67"/>
      <c r="FR8" s="66"/>
      <c r="FS8" s="67"/>
      <c r="FT8" s="66"/>
      <c r="FU8" s="66"/>
      <c r="FV8" s="67"/>
      <c r="FX8" s="65"/>
      <c r="FZ8" s="65"/>
      <c r="GB8" s="65"/>
      <c r="GC8" s="65"/>
      <c r="GD8" s="65"/>
      <c r="GE8" s="65"/>
      <c r="GG8" s="273" t="s">
        <v>15</v>
      </c>
      <c r="GH8" s="273"/>
      <c r="GI8" s="273"/>
      <c r="GJ8" s="273"/>
      <c r="GK8" s="41"/>
      <c r="GL8" s="273" t="s">
        <v>16</v>
      </c>
      <c r="GM8" s="273"/>
      <c r="GN8" s="273"/>
      <c r="GO8" s="41"/>
      <c r="GP8" s="65"/>
      <c r="GR8" s="65"/>
      <c r="GU8" s="65"/>
      <c r="GX8" s="65"/>
      <c r="HA8" s="65"/>
      <c r="HC8" s="65"/>
      <c r="HF8" s="65"/>
      <c r="HI8" s="65"/>
      <c r="HL8" s="65"/>
      <c r="HN8" s="65"/>
      <c r="HQ8" s="65"/>
      <c r="HS8" s="65"/>
      <c r="HU8" s="65"/>
      <c r="HW8" s="65"/>
      <c r="HX8" s="65"/>
      <c r="HY8" s="65"/>
      <c r="HZ8" s="65"/>
    </row>
    <row r="9" spans="1:234" x14ac:dyDescent="0.3">
      <c r="A9" s="276" t="s">
        <v>3</v>
      </c>
      <c r="B9" s="276"/>
      <c r="C9" s="276"/>
      <c r="D9" s="276"/>
      <c r="E9" s="41"/>
      <c r="F9" s="276" t="s">
        <v>3</v>
      </c>
      <c r="G9" s="276"/>
      <c r="H9" s="276"/>
      <c r="I9" s="41"/>
      <c r="AV9" s="276" t="s">
        <v>3</v>
      </c>
      <c r="AW9" s="276"/>
      <c r="AX9" s="276"/>
      <c r="AY9" s="276"/>
      <c r="AZ9" s="41"/>
      <c r="BA9" s="276" t="s">
        <v>3</v>
      </c>
      <c r="BB9" s="276"/>
      <c r="BC9" s="276"/>
      <c r="BD9" s="41"/>
      <c r="BE9" s="67"/>
      <c r="BF9" s="66"/>
      <c r="BG9" s="67"/>
      <c r="BH9" s="66"/>
      <c r="BI9" s="66"/>
      <c r="BJ9" s="67"/>
      <c r="BK9" s="66"/>
      <c r="BL9" s="66"/>
      <c r="BM9" s="67"/>
      <c r="BN9" s="66"/>
      <c r="BO9" s="66"/>
      <c r="BP9" s="67"/>
      <c r="BQ9" s="66"/>
      <c r="BR9" s="67"/>
      <c r="BS9" s="66"/>
      <c r="BT9" s="66"/>
      <c r="BU9" s="67"/>
      <c r="BV9" s="66"/>
      <c r="BW9" s="66"/>
      <c r="BX9" s="67"/>
      <c r="BY9" s="66"/>
      <c r="BZ9" s="66"/>
      <c r="CA9" s="67"/>
      <c r="CB9" s="66"/>
      <c r="CC9" s="67"/>
      <c r="CD9" s="66"/>
      <c r="CE9" s="66"/>
      <c r="CF9" s="67"/>
      <c r="CH9" s="65"/>
      <c r="CJ9" s="65"/>
      <c r="CL9" s="65"/>
      <c r="CM9" s="65"/>
      <c r="CN9" s="65"/>
      <c r="CO9" s="65"/>
      <c r="CQ9" s="276" t="s">
        <v>3</v>
      </c>
      <c r="CR9" s="276"/>
      <c r="CS9" s="276"/>
      <c r="CT9" s="276"/>
      <c r="CU9" s="41"/>
      <c r="CV9" s="276" t="s">
        <v>3</v>
      </c>
      <c r="CW9" s="276"/>
      <c r="CX9" s="276"/>
      <c r="CY9" s="41"/>
      <c r="CZ9" s="67"/>
      <c r="DA9" s="66"/>
      <c r="DB9" s="67"/>
      <c r="DC9" s="66"/>
      <c r="DD9" s="66"/>
      <c r="DE9" s="67"/>
      <c r="DF9" s="66"/>
      <c r="DG9" s="66"/>
      <c r="DH9" s="67"/>
      <c r="DI9" s="66"/>
      <c r="DJ9" s="66"/>
      <c r="DK9" s="67"/>
      <c r="DL9" s="66"/>
      <c r="DM9" s="67"/>
      <c r="DN9" s="66"/>
      <c r="DO9" s="66"/>
      <c r="DP9" s="67"/>
      <c r="DQ9" s="66"/>
      <c r="DR9" s="66"/>
      <c r="DS9" s="67"/>
      <c r="DT9" s="66"/>
      <c r="DU9" s="66"/>
      <c r="DV9" s="67"/>
      <c r="DW9" s="66"/>
      <c r="DX9" s="67"/>
      <c r="DY9" s="66"/>
      <c r="DZ9" s="66"/>
      <c r="EA9" s="67"/>
      <c r="EC9" s="65"/>
      <c r="EE9" s="65"/>
      <c r="EG9" s="65"/>
      <c r="EH9" s="65"/>
      <c r="EI9" s="65"/>
      <c r="EJ9" s="65"/>
      <c r="EL9" s="276" t="s">
        <v>3</v>
      </c>
      <c r="EM9" s="276"/>
      <c r="EN9" s="276"/>
      <c r="EO9" s="276"/>
      <c r="EP9" s="41"/>
      <c r="EQ9" s="276" t="s">
        <v>3</v>
      </c>
      <c r="ER9" s="276"/>
      <c r="ES9" s="276"/>
      <c r="ET9" s="41"/>
      <c r="EU9" s="67"/>
      <c r="EV9" s="66"/>
      <c r="EW9" s="67"/>
      <c r="EX9" s="66"/>
      <c r="EY9" s="66"/>
      <c r="EZ9" s="67"/>
      <c r="FA9" s="66"/>
      <c r="FB9" s="66"/>
      <c r="FC9" s="67"/>
      <c r="FD9" s="66"/>
      <c r="FE9" s="66"/>
      <c r="FF9" s="67"/>
      <c r="FG9" s="66"/>
      <c r="FH9" s="67"/>
      <c r="FI9" s="66"/>
      <c r="FJ9" s="66"/>
      <c r="FK9" s="67"/>
      <c r="FL9" s="66"/>
      <c r="FM9" s="66"/>
      <c r="FN9" s="67"/>
      <c r="FO9" s="66"/>
      <c r="FP9" s="66"/>
      <c r="FQ9" s="67"/>
      <c r="FR9" s="66"/>
      <c r="FS9" s="67"/>
      <c r="FT9" s="66"/>
      <c r="FU9" s="66"/>
      <c r="FV9" s="67"/>
      <c r="FX9" s="65"/>
      <c r="FZ9" s="65"/>
      <c r="GB9" s="65"/>
      <c r="GC9" s="65"/>
      <c r="GD9" s="65"/>
      <c r="GE9" s="65"/>
      <c r="GG9" s="276" t="s">
        <v>3</v>
      </c>
      <c r="GH9" s="276"/>
      <c r="GI9" s="276"/>
      <c r="GJ9" s="276"/>
      <c r="GK9" s="41"/>
      <c r="GL9" s="276" t="s">
        <v>3</v>
      </c>
      <c r="GM9" s="276"/>
      <c r="GN9" s="276"/>
      <c r="GO9" s="41"/>
      <c r="GP9" s="65"/>
      <c r="GR9" s="65"/>
      <c r="GU9" s="65"/>
      <c r="GX9" s="65"/>
      <c r="HA9" s="65"/>
      <c r="HC9" s="65"/>
      <c r="HF9" s="65"/>
      <c r="HI9" s="65"/>
      <c r="HL9" s="65"/>
      <c r="HN9" s="65"/>
      <c r="HQ9" s="65"/>
      <c r="HS9" s="65"/>
      <c r="HU9" s="65"/>
      <c r="HW9" s="65"/>
      <c r="HX9" s="65"/>
      <c r="HY9" s="65"/>
      <c r="HZ9" s="65"/>
    </row>
    <row r="10" spans="1:234" s="7" customFormat="1" x14ac:dyDescent="0.3">
      <c r="A10" s="277" t="s">
        <v>14</v>
      </c>
      <c r="B10" s="278"/>
      <c r="C10" s="278"/>
      <c r="D10" s="279"/>
      <c r="E10" s="47" t="e">
        <f>SUM(E9/E8)</f>
        <v>#DIV/0!</v>
      </c>
      <c r="F10" s="280" t="s">
        <v>14</v>
      </c>
      <c r="G10" s="280"/>
      <c r="H10" s="280"/>
      <c r="I10" s="47" t="e">
        <f>SUM(I9/I8)</f>
        <v>#DIV/0!</v>
      </c>
      <c r="J10" s="46"/>
      <c r="L10" s="46"/>
      <c r="O10" s="46"/>
      <c r="R10" s="46"/>
      <c r="U10" s="46"/>
      <c r="W10" s="46"/>
      <c r="Z10" s="46"/>
      <c r="AC10" s="46"/>
      <c r="AF10" s="46"/>
      <c r="AH10" s="46"/>
      <c r="AK10" s="46"/>
      <c r="AM10" s="46"/>
      <c r="AO10" s="46"/>
      <c r="AQ10" s="46"/>
      <c r="AR10" s="46"/>
      <c r="AS10" s="46"/>
      <c r="AT10" s="46"/>
      <c r="AV10" s="277" t="s">
        <v>14</v>
      </c>
      <c r="AW10" s="278"/>
      <c r="AX10" s="278"/>
      <c r="AY10" s="279"/>
      <c r="AZ10" s="47" t="e">
        <f>SUM(AZ9/AZ8)</f>
        <v>#DIV/0!</v>
      </c>
      <c r="BA10" s="280" t="s">
        <v>14</v>
      </c>
      <c r="BB10" s="280"/>
      <c r="BC10" s="280"/>
      <c r="BD10" s="47" t="e">
        <f>SUM(BD9/BD8)</f>
        <v>#DIV/0!</v>
      </c>
      <c r="BE10" s="68"/>
      <c r="BF10" s="69"/>
      <c r="BG10" s="68"/>
      <c r="BH10" s="69"/>
      <c r="BI10" s="69"/>
      <c r="BJ10" s="68"/>
      <c r="BK10" s="69"/>
      <c r="BL10" s="69"/>
      <c r="BM10" s="68"/>
      <c r="BN10" s="69"/>
      <c r="BO10" s="69"/>
      <c r="BP10" s="68"/>
      <c r="BQ10" s="69"/>
      <c r="BR10" s="68"/>
      <c r="BS10" s="69"/>
      <c r="BT10" s="69"/>
      <c r="BU10" s="68"/>
      <c r="BV10" s="69"/>
      <c r="BW10" s="69"/>
      <c r="BX10" s="68"/>
      <c r="BY10" s="69"/>
      <c r="BZ10" s="69"/>
      <c r="CA10" s="68"/>
      <c r="CB10" s="69"/>
      <c r="CC10" s="68"/>
      <c r="CD10" s="69"/>
      <c r="CE10" s="69"/>
      <c r="CF10" s="68"/>
      <c r="CH10" s="46"/>
      <c r="CJ10" s="46"/>
      <c r="CL10" s="46"/>
      <c r="CM10" s="46"/>
      <c r="CN10" s="46"/>
      <c r="CO10" s="46"/>
      <c r="CQ10" s="277" t="s">
        <v>14</v>
      </c>
      <c r="CR10" s="278"/>
      <c r="CS10" s="278"/>
      <c r="CT10" s="279"/>
      <c r="CU10" s="47" t="e">
        <f>SUM(CU9/CU8)</f>
        <v>#DIV/0!</v>
      </c>
      <c r="CV10" s="280" t="s">
        <v>14</v>
      </c>
      <c r="CW10" s="280"/>
      <c r="CX10" s="280"/>
      <c r="CY10" s="47" t="e">
        <f>SUM(CY9/CY8)</f>
        <v>#DIV/0!</v>
      </c>
      <c r="CZ10" s="68"/>
      <c r="DA10" s="69"/>
      <c r="DB10" s="68"/>
      <c r="DC10" s="69"/>
      <c r="DD10" s="69"/>
      <c r="DE10" s="68"/>
      <c r="DF10" s="69"/>
      <c r="DG10" s="69"/>
      <c r="DH10" s="68"/>
      <c r="DI10" s="69"/>
      <c r="DJ10" s="69"/>
      <c r="DK10" s="68"/>
      <c r="DL10" s="69"/>
      <c r="DM10" s="68"/>
      <c r="DN10" s="69"/>
      <c r="DO10" s="69"/>
      <c r="DP10" s="68"/>
      <c r="DQ10" s="69"/>
      <c r="DR10" s="69"/>
      <c r="DS10" s="68"/>
      <c r="DT10" s="69"/>
      <c r="DU10" s="69"/>
      <c r="DV10" s="68"/>
      <c r="DW10" s="69"/>
      <c r="DX10" s="68"/>
      <c r="DY10" s="69"/>
      <c r="DZ10" s="69"/>
      <c r="EA10" s="68"/>
      <c r="EC10" s="46"/>
      <c r="EE10" s="46"/>
      <c r="EG10" s="46"/>
      <c r="EH10" s="46"/>
      <c r="EI10" s="46"/>
      <c r="EJ10" s="46"/>
      <c r="EL10" s="277" t="s">
        <v>14</v>
      </c>
      <c r="EM10" s="278"/>
      <c r="EN10" s="278"/>
      <c r="EO10" s="279"/>
      <c r="EP10" s="47" t="e">
        <f>SUM(EP9/EP8)</f>
        <v>#DIV/0!</v>
      </c>
      <c r="EQ10" s="280" t="s">
        <v>14</v>
      </c>
      <c r="ER10" s="280"/>
      <c r="ES10" s="280"/>
      <c r="ET10" s="47" t="e">
        <f>SUM(ET9/ET8)</f>
        <v>#DIV/0!</v>
      </c>
      <c r="EU10" s="68"/>
      <c r="EV10" s="69"/>
      <c r="EW10" s="68"/>
      <c r="EX10" s="69"/>
      <c r="EY10" s="69"/>
      <c r="EZ10" s="68"/>
      <c r="FA10" s="69"/>
      <c r="FB10" s="69"/>
      <c r="FC10" s="68"/>
      <c r="FD10" s="69"/>
      <c r="FE10" s="69"/>
      <c r="FF10" s="68"/>
      <c r="FG10" s="69"/>
      <c r="FH10" s="68"/>
      <c r="FI10" s="69"/>
      <c r="FJ10" s="69"/>
      <c r="FK10" s="68"/>
      <c r="FL10" s="69"/>
      <c r="FM10" s="69"/>
      <c r="FN10" s="68"/>
      <c r="FO10" s="69"/>
      <c r="FP10" s="69"/>
      <c r="FQ10" s="68"/>
      <c r="FR10" s="69"/>
      <c r="FS10" s="68"/>
      <c r="FT10" s="69"/>
      <c r="FU10" s="69"/>
      <c r="FV10" s="68"/>
      <c r="FX10" s="46"/>
      <c r="FZ10" s="46"/>
      <c r="GB10" s="46"/>
      <c r="GC10" s="46"/>
      <c r="GD10" s="46"/>
      <c r="GE10" s="46"/>
      <c r="GG10" s="277" t="s">
        <v>14</v>
      </c>
      <c r="GH10" s="278"/>
      <c r="GI10" s="278"/>
      <c r="GJ10" s="279"/>
      <c r="GK10" s="47" t="e">
        <f>SUM(GK9/GK8)</f>
        <v>#DIV/0!</v>
      </c>
      <c r="GL10" s="280" t="s">
        <v>14</v>
      </c>
      <c r="GM10" s="280"/>
      <c r="GN10" s="280"/>
      <c r="GO10" s="47" t="e">
        <f>SUM(GO9/GO8)</f>
        <v>#DIV/0!</v>
      </c>
      <c r="GP10" s="46"/>
      <c r="GR10" s="46"/>
      <c r="GU10" s="46"/>
      <c r="GX10" s="46"/>
      <c r="HA10" s="46"/>
      <c r="HC10" s="46"/>
      <c r="HF10" s="46"/>
      <c r="HI10" s="46"/>
      <c r="HL10" s="46"/>
      <c r="HN10" s="46"/>
      <c r="HQ10" s="46"/>
      <c r="HS10" s="46"/>
      <c r="HU10" s="46"/>
      <c r="HW10" s="46"/>
      <c r="HX10" s="46"/>
      <c r="HY10" s="46"/>
      <c r="HZ10" s="46"/>
    </row>
    <row r="11" spans="1:234" ht="15" customHeight="1" x14ac:dyDescent="0.3">
      <c r="A11" s="275" t="s">
        <v>61</v>
      </c>
      <c r="B11" s="275"/>
      <c r="C11" s="275"/>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c r="AK11" s="275"/>
      <c r="AL11" s="281" t="s">
        <v>62</v>
      </c>
      <c r="AM11" s="281"/>
      <c r="AN11" s="281"/>
      <c r="AO11" s="281"/>
      <c r="AP11" s="281"/>
      <c r="AQ11" s="281"/>
      <c r="AR11" s="281"/>
      <c r="AS11" s="281"/>
      <c r="AT11" s="281"/>
      <c r="AV11" s="275" t="s">
        <v>61</v>
      </c>
      <c r="AW11" s="275"/>
      <c r="AX11" s="275"/>
      <c r="AY11" s="275"/>
      <c r="AZ11" s="275"/>
      <c r="BA11" s="275"/>
      <c r="BB11" s="275"/>
      <c r="BC11" s="275"/>
      <c r="BD11" s="275"/>
      <c r="BE11" s="275"/>
      <c r="BF11" s="275"/>
      <c r="BG11" s="275"/>
      <c r="BH11" s="275"/>
      <c r="BI11" s="275"/>
      <c r="BJ11" s="275"/>
      <c r="BK11" s="275"/>
      <c r="BL11" s="275"/>
      <c r="BM11" s="275"/>
      <c r="BN11" s="275"/>
      <c r="BO11" s="275"/>
      <c r="BP11" s="275"/>
      <c r="BQ11" s="275"/>
      <c r="BR11" s="275"/>
      <c r="BS11" s="275"/>
      <c r="BT11" s="275"/>
      <c r="BU11" s="275"/>
      <c r="BV11" s="275"/>
      <c r="BW11" s="275"/>
      <c r="BX11" s="275"/>
      <c r="BY11" s="275"/>
      <c r="BZ11" s="275"/>
      <c r="CA11" s="275"/>
      <c r="CB11" s="275"/>
      <c r="CC11" s="275"/>
      <c r="CD11" s="275"/>
      <c r="CE11" s="275"/>
      <c r="CF11" s="275"/>
      <c r="CG11" s="281" t="s">
        <v>62</v>
      </c>
      <c r="CH11" s="281"/>
      <c r="CI11" s="281"/>
      <c r="CJ11" s="281"/>
      <c r="CK11" s="281"/>
      <c r="CL11" s="281"/>
      <c r="CM11" s="281"/>
      <c r="CN11" s="281"/>
      <c r="CO11" s="281"/>
      <c r="CQ11" s="275" t="s">
        <v>61</v>
      </c>
      <c r="CR11" s="275"/>
      <c r="CS11" s="275"/>
      <c r="CT11" s="275"/>
      <c r="CU11" s="275"/>
      <c r="CV11" s="275"/>
      <c r="CW11" s="275"/>
      <c r="CX11" s="275"/>
      <c r="CY11" s="275"/>
      <c r="CZ11" s="275"/>
      <c r="DA11" s="275"/>
      <c r="DB11" s="275"/>
      <c r="DC11" s="275"/>
      <c r="DD11" s="275"/>
      <c r="DE11" s="275"/>
      <c r="DF11" s="275"/>
      <c r="DG11" s="275"/>
      <c r="DH11" s="275"/>
      <c r="DI11" s="275"/>
      <c r="DJ11" s="275"/>
      <c r="DK11" s="275"/>
      <c r="DL11" s="275"/>
      <c r="DM11" s="275"/>
      <c r="DN11" s="275"/>
      <c r="DO11" s="275"/>
      <c r="DP11" s="275"/>
      <c r="DQ11" s="275"/>
      <c r="DR11" s="275"/>
      <c r="DS11" s="275"/>
      <c r="DT11" s="275"/>
      <c r="DU11" s="275"/>
      <c r="DV11" s="275"/>
      <c r="DW11" s="275"/>
      <c r="DX11" s="275"/>
      <c r="DY11" s="275"/>
      <c r="DZ11" s="275"/>
      <c r="EA11" s="275"/>
      <c r="EB11" s="281" t="s">
        <v>62</v>
      </c>
      <c r="EC11" s="281"/>
      <c r="ED11" s="281"/>
      <c r="EE11" s="281"/>
      <c r="EF11" s="281"/>
      <c r="EG11" s="281"/>
      <c r="EH11" s="281"/>
      <c r="EI11" s="281"/>
      <c r="EJ11" s="281"/>
      <c r="EL11" s="275" t="s">
        <v>61</v>
      </c>
      <c r="EM11" s="275"/>
      <c r="EN11" s="275"/>
      <c r="EO11" s="275"/>
      <c r="EP11" s="275"/>
      <c r="EQ11" s="275"/>
      <c r="ER11" s="275"/>
      <c r="ES11" s="275"/>
      <c r="ET11" s="275"/>
      <c r="EU11" s="275"/>
      <c r="EV11" s="275"/>
      <c r="EW11" s="275"/>
      <c r="EX11" s="275"/>
      <c r="EY11" s="275"/>
      <c r="EZ11" s="275"/>
      <c r="FA11" s="275"/>
      <c r="FB11" s="275"/>
      <c r="FC11" s="275"/>
      <c r="FD11" s="275"/>
      <c r="FE11" s="275"/>
      <c r="FF11" s="275"/>
      <c r="FG11" s="275"/>
      <c r="FH11" s="275"/>
      <c r="FI11" s="275"/>
      <c r="FJ11" s="275"/>
      <c r="FK11" s="275"/>
      <c r="FL11" s="275"/>
      <c r="FM11" s="275"/>
      <c r="FN11" s="275"/>
      <c r="FO11" s="275"/>
      <c r="FP11" s="275"/>
      <c r="FQ11" s="275"/>
      <c r="FR11" s="275"/>
      <c r="FS11" s="275"/>
      <c r="FT11" s="275"/>
      <c r="FU11" s="275"/>
      <c r="FV11" s="275"/>
      <c r="FW11" s="281" t="s">
        <v>62</v>
      </c>
      <c r="FX11" s="281"/>
      <c r="FY11" s="281"/>
      <c r="FZ11" s="281"/>
      <c r="GA11" s="281"/>
      <c r="GB11" s="281"/>
      <c r="GC11" s="281"/>
      <c r="GD11" s="281"/>
      <c r="GE11" s="281"/>
      <c r="GG11" s="275" t="s">
        <v>61</v>
      </c>
      <c r="GH11" s="275"/>
      <c r="GI11" s="275"/>
      <c r="GJ11" s="275"/>
      <c r="GK11" s="275"/>
      <c r="GL11" s="275"/>
      <c r="GM11" s="275"/>
      <c r="GN11" s="275"/>
      <c r="GO11" s="275"/>
      <c r="GP11" s="275"/>
      <c r="GQ11" s="275"/>
      <c r="GR11" s="275"/>
      <c r="GS11" s="275"/>
      <c r="GT11" s="275"/>
      <c r="GU11" s="275"/>
      <c r="GV11" s="275"/>
      <c r="GW11" s="275"/>
      <c r="GX11" s="275"/>
      <c r="GY11" s="275"/>
      <c r="GZ11" s="275"/>
      <c r="HA11" s="275"/>
      <c r="HB11" s="275"/>
      <c r="HC11" s="275"/>
      <c r="HD11" s="275"/>
      <c r="HE11" s="275"/>
      <c r="HF11" s="275"/>
      <c r="HG11" s="275"/>
      <c r="HH11" s="275"/>
      <c r="HI11" s="275"/>
      <c r="HJ11" s="275"/>
      <c r="HK11" s="275"/>
      <c r="HL11" s="275"/>
      <c r="HM11" s="275"/>
      <c r="HN11" s="275"/>
      <c r="HO11" s="275"/>
      <c r="HP11" s="275"/>
      <c r="HQ11" s="275"/>
      <c r="HR11" s="281" t="s">
        <v>62</v>
      </c>
      <c r="HS11" s="281"/>
      <c r="HT11" s="281"/>
      <c r="HU11" s="281"/>
      <c r="HV11" s="281"/>
      <c r="HW11" s="281"/>
      <c r="HX11" s="281"/>
      <c r="HY11" s="281"/>
      <c r="HZ11" s="281"/>
    </row>
    <row r="12" spans="1:234" ht="15" customHeight="1" x14ac:dyDescent="0.3">
      <c r="A12" s="70"/>
      <c r="B12" s="282" t="s">
        <v>63</v>
      </c>
      <c r="C12" s="283"/>
      <c r="D12" s="283"/>
      <c r="E12" s="283"/>
      <c r="F12" s="283"/>
      <c r="G12" s="283"/>
      <c r="H12" s="283"/>
      <c r="I12" s="283"/>
      <c r="J12" s="283"/>
      <c r="K12" s="283"/>
      <c r="L12" s="284"/>
      <c r="M12" s="285" t="s">
        <v>64</v>
      </c>
      <c r="N12" s="286"/>
      <c r="O12" s="286"/>
      <c r="P12" s="286"/>
      <c r="Q12" s="286"/>
      <c r="R12" s="286"/>
      <c r="S12" s="286"/>
      <c r="T12" s="286"/>
      <c r="U12" s="286"/>
      <c r="V12" s="286"/>
      <c r="W12" s="287"/>
      <c r="X12" s="282" t="s">
        <v>65</v>
      </c>
      <c r="Y12" s="283"/>
      <c r="Z12" s="283"/>
      <c r="AA12" s="283"/>
      <c r="AB12" s="283"/>
      <c r="AC12" s="283"/>
      <c r="AD12" s="283"/>
      <c r="AE12" s="283"/>
      <c r="AF12" s="283"/>
      <c r="AG12" s="283"/>
      <c r="AH12" s="284"/>
      <c r="AI12" s="283" t="s">
        <v>66</v>
      </c>
      <c r="AJ12" s="283"/>
      <c r="AK12" s="284"/>
      <c r="AL12" s="288" t="s">
        <v>67</v>
      </c>
      <c r="AM12" s="289"/>
      <c r="AN12" s="289"/>
      <c r="AO12" s="289"/>
      <c r="AP12" s="289"/>
      <c r="AQ12" s="290"/>
      <c r="AR12" s="291" t="s">
        <v>66</v>
      </c>
      <c r="AS12" s="292"/>
      <c r="AT12" s="293"/>
      <c r="AV12" s="70"/>
      <c r="AW12" s="282" t="s">
        <v>63</v>
      </c>
      <c r="AX12" s="283"/>
      <c r="AY12" s="283"/>
      <c r="AZ12" s="283"/>
      <c r="BA12" s="283"/>
      <c r="BB12" s="283"/>
      <c r="BC12" s="283"/>
      <c r="BD12" s="283"/>
      <c r="BE12" s="283"/>
      <c r="BF12" s="283"/>
      <c r="BG12" s="284"/>
      <c r="BH12" s="285" t="s">
        <v>64</v>
      </c>
      <c r="BI12" s="286"/>
      <c r="BJ12" s="286"/>
      <c r="BK12" s="286"/>
      <c r="BL12" s="286"/>
      <c r="BM12" s="286"/>
      <c r="BN12" s="286"/>
      <c r="BO12" s="286"/>
      <c r="BP12" s="286"/>
      <c r="BQ12" s="286"/>
      <c r="BR12" s="287"/>
      <c r="BS12" s="282" t="s">
        <v>65</v>
      </c>
      <c r="BT12" s="283"/>
      <c r="BU12" s="283"/>
      <c r="BV12" s="283"/>
      <c r="BW12" s="283"/>
      <c r="BX12" s="283"/>
      <c r="BY12" s="283"/>
      <c r="BZ12" s="283"/>
      <c r="CA12" s="283"/>
      <c r="CB12" s="283"/>
      <c r="CC12" s="284"/>
      <c r="CD12" s="283" t="s">
        <v>66</v>
      </c>
      <c r="CE12" s="283"/>
      <c r="CF12" s="284"/>
      <c r="CG12" s="288" t="s">
        <v>67</v>
      </c>
      <c r="CH12" s="289"/>
      <c r="CI12" s="289"/>
      <c r="CJ12" s="289"/>
      <c r="CK12" s="289"/>
      <c r="CL12" s="290"/>
      <c r="CM12" s="291" t="s">
        <v>66</v>
      </c>
      <c r="CN12" s="292"/>
      <c r="CO12" s="293"/>
      <c r="CQ12" s="70"/>
      <c r="CR12" s="282" t="s">
        <v>63</v>
      </c>
      <c r="CS12" s="283"/>
      <c r="CT12" s="283"/>
      <c r="CU12" s="283"/>
      <c r="CV12" s="283"/>
      <c r="CW12" s="283"/>
      <c r="CX12" s="283"/>
      <c r="CY12" s="283"/>
      <c r="CZ12" s="283"/>
      <c r="DA12" s="283"/>
      <c r="DB12" s="284"/>
      <c r="DC12" s="285" t="s">
        <v>64</v>
      </c>
      <c r="DD12" s="286"/>
      <c r="DE12" s="286"/>
      <c r="DF12" s="286"/>
      <c r="DG12" s="286"/>
      <c r="DH12" s="286"/>
      <c r="DI12" s="286"/>
      <c r="DJ12" s="286"/>
      <c r="DK12" s="286"/>
      <c r="DL12" s="286"/>
      <c r="DM12" s="287"/>
      <c r="DN12" s="282" t="s">
        <v>65</v>
      </c>
      <c r="DO12" s="283"/>
      <c r="DP12" s="283"/>
      <c r="DQ12" s="283"/>
      <c r="DR12" s="283"/>
      <c r="DS12" s="283"/>
      <c r="DT12" s="283"/>
      <c r="DU12" s="283"/>
      <c r="DV12" s="283"/>
      <c r="DW12" s="283"/>
      <c r="DX12" s="284"/>
      <c r="DY12" s="283" t="s">
        <v>66</v>
      </c>
      <c r="DZ12" s="283"/>
      <c r="EA12" s="284"/>
      <c r="EB12" s="288" t="s">
        <v>67</v>
      </c>
      <c r="EC12" s="289"/>
      <c r="ED12" s="289"/>
      <c r="EE12" s="289"/>
      <c r="EF12" s="289"/>
      <c r="EG12" s="290"/>
      <c r="EH12" s="291" t="s">
        <v>66</v>
      </c>
      <c r="EI12" s="292"/>
      <c r="EJ12" s="293"/>
      <c r="EL12" s="70"/>
      <c r="EM12" s="282" t="s">
        <v>63</v>
      </c>
      <c r="EN12" s="283"/>
      <c r="EO12" s="283"/>
      <c r="EP12" s="283"/>
      <c r="EQ12" s="283"/>
      <c r="ER12" s="283"/>
      <c r="ES12" s="283"/>
      <c r="ET12" s="283"/>
      <c r="EU12" s="283"/>
      <c r="EV12" s="283"/>
      <c r="EW12" s="284"/>
      <c r="EX12" s="285" t="s">
        <v>64</v>
      </c>
      <c r="EY12" s="286"/>
      <c r="EZ12" s="286"/>
      <c r="FA12" s="286"/>
      <c r="FB12" s="286"/>
      <c r="FC12" s="286"/>
      <c r="FD12" s="286"/>
      <c r="FE12" s="286"/>
      <c r="FF12" s="286"/>
      <c r="FG12" s="286"/>
      <c r="FH12" s="287"/>
      <c r="FI12" s="282" t="s">
        <v>65</v>
      </c>
      <c r="FJ12" s="283"/>
      <c r="FK12" s="283"/>
      <c r="FL12" s="283"/>
      <c r="FM12" s="283"/>
      <c r="FN12" s="283"/>
      <c r="FO12" s="283"/>
      <c r="FP12" s="283"/>
      <c r="FQ12" s="283"/>
      <c r="FR12" s="283"/>
      <c r="FS12" s="284"/>
      <c r="FT12" s="283" t="s">
        <v>66</v>
      </c>
      <c r="FU12" s="283"/>
      <c r="FV12" s="284"/>
      <c r="FW12" s="288" t="s">
        <v>67</v>
      </c>
      <c r="FX12" s="289"/>
      <c r="FY12" s="289"/>
      <c r="FZ12" s="289"/>
      <c r="GA12" s="289"/>
      <c r="GB12" s="290"/>
      <c r="GC12" s="291" t="s">
        <v>66</v>
      </c>
      <c r="GD12" s="292"/>
      <c r="GE12" s="293"/>
      <c r="GG12" s="70"/>
      <c r="GH12" s="282" t="s">
        <v>63</v>
      </c>
      <c r="GI12" s="283"/>
      <c r="GJ12" s="283"/>
      <c r="GK12" s="283"/>
      <c r="GL12" s="283"/>
      <c r="GM12" s="283"/>
      <c r="GN12" s="283"/>
      <c r="GO12" s="283"/>
      <c r="GP12" s="283"/>
      <c r="GQ12" s="283"/>
      <c r="GR12" s="284"/>
      <c r="GS12" s="285" t="s">
        <v>64</v>
      </c>
      <c r="GT12" s="286"/>
      <c r="GU12" s="286"/>
      <c r="GV12" s="286"/>
      <c r="GW12" s="286"/>
      <c r="GX12" s="286"/>
      <c r="GY12" s="286"/>
      <c r="GZ12" s="286"/>
      <c r="HA12" s="286"/>
      <c r="HB12" s="286"/>
      <c r="HC12" s="287"/>
      <c r="HD12" s="282" t="s">
        <v>65</v>
      </c>
      <c r="HE12" s="283"/>
      <c r="HF12" s="283"/>
      <c r="HG12" s="283"/>
      <c r="HH12" s="283"/>
      <c r="HI12" s="283"/>
      <c r="HJ12" s="283"/>
      <c r="HK12" s="283"/>
      <c r="HL12" s="283"/>
      <c r="HM12" s="283"/>
      <c r="HN12" s="284"/>
      <c r="HO12" s="283" t="s">
        <v>66</v>
      </c>
      <c r="HP12" s="283"/>
      <c r="HQ12" s="284"/>
      <c r="HR12" s="288" t="s">
        <v>67</v>
      </c>
      <c r="HS12" s="289"/>
      <c r="HT12" s="289"/>
      <c r="HU12" s="289"/>
      <c r="HV12" s="289"/>
      <c r="HW12" s="290"/>
      <c r="HX12" s="291" t="s">
        <v>66</v>
      </c>
      <c r="HY12" s="292"/>
      <c r="HZ12" s="293"/>
    </row>
    <row r="13" spans="1:234" ht="45.75" customHeight="1" x14ac:dyDescent="0.3">
      <c r="A13" s="70"/>
      <c r="B13" s="294" t="s">
        <v>68</v>
      </c>
      <c r="C13" s="294"/>
      <c r="D13" s="294"/>
      <c r="E13" s="294" t="s">
        <v>69</v>
      </c>
      <c r="F13" s="294"/>
      <c r="G13" s="294"/>
      <c r="H13" s="294" t="s">
        <v>70</v>
      </c>
      <c r="I13" s="294"/>
      <c r="J13" s="294"/>
      <c r="K13" s="295" t="s">
        <v>71</v>
      </c>
      <c r="L13" s="295"/>
      <c r="M13" s="296" t="s">
        <v>68</v>
      </c>
      <c r="N13" s="296"/>
      <c r="O13" s="296"/>
      <c r="P13" s="296" t="s">
        <v>69</v>
      </c>
      <c r="Q13" s="296"/>
      <c r="R13" s="296"/>
      <c r="S13" s="296" t="s">
        <v>70</v>
      </c>
      <c r="T13" s="296"/>
      <c r="U13" s="296"/>
      <c r="V13" s="303" t="s">
        <v>71</v>
      </c>
      <c r="W13" s="303"/>
      <c r="X13" s="294" t="s">
        <v>68</v>
      </c>
      <c r="Y13" s="294"/>
      <c r="Z13" s="294"/>
      <c r="AA13" s="294" t="s">
        <v>69</v>
      </c>
      <c r="AB13" s="294"/>
      <c r="AC13" s="294"/>
      <c r="AD13" s="294" t="s">
        <v>70</v>
      </c>
      <c r="AE13" s="294"/>
      <c r="AF13" s="294"/>
      <c r="AG13" s="295" t="s">
        <v>71</v>
      </c>
      <c r="AH13" s="295"/>
      <c r="AI13" s="297" t="s">
        <v>72</v>
      </c>
      <c r="AJ13" s="297"/>
      <c r="AK13" s="298"/>
      <c r="AL13" s="299" t="s">
        <v>68</v>
      </c>
      <c r="AM13" s="299"/>
      <c r="AN13" s="299" t="s">
        <v>69</v>
      </c>
      <c r="AO13" s="299"/>
      <c r="AP13" s="299" t="s">
        <v>70</v>
      </c>
      <c r="AQ13" s="299"/>
      <c r="AR13" s="300" t="s">
        <v>73</v>
      </c>
      <c r="AS13" s="301"/>
      <c r="AT13" s="302"/>
      <c r="AV13" s="70"/>
      <c r="AW13" s="294" t="s">
        <v>68</v>
      </c>
      <c r="AX13" s="294"/>
      <c r="AY13" s="294"/>
      <c r="AZ13" s="294" t="s">
        <v>69</v>
      </c>
      <c r="BA13" s="294"/>
      <c r="BB13" s="294"/>
      <c r="BC13" s="294" t="s">
        <v>70</v>
      </c>
      <c r="BD13" s="294"/>
      <c r="BE13" s="294"/>
      <c r="BF13" s="295" t="s">
        <v>71</v>
      </c>
      <c r="BG13" s="295"/>
      <c r="BH13" s="296" t="s">
        <v>68</v>
      </c>
      <c r="BI13" s="296"/>
      <c r="BJ13" s="296"/>
      <c r="BK13" s="296" t="s">
        <v>69</v>
      </c>
      <c r="BL13" s="296"/>
      <c r="BM13" s="296"/>
      <c r="BN13" s="296" t="s">
        <v>70</v>
      </c>
      <c r="BO13" s="296"/>
      <c r="BP13" s="296"/>
      <c r="BQ13" s="303" t="s">
        <v>71</v>
      </c>
      <c r="BR13" s="303"/>
      <c r="BS13" s="294" t="s">
        <v>68</v>
      </c>
      <c r="BT13" s="294"/>
      <c r="BU13" s="294"/>
      <c r="BV13" s="294" t="s">
        <v>69</v>
      </c>
      <c r="BW13" s="294"/>
      <c r="BX13" s="294"/>
      <c r="BY13" s="294" t="s">
        <v>70</v>
      </c>
      <c r="BZ13" s="294"/>
      <c r="CA13" s="294"/>
      <c r="CB13" s="295" t="s">
        <v>71</v>
      </c>
      <c r="CC13" s="295"/>
      <c r="CD13" s="297" t="s">
        <v>72</v>
      </c>
      <c r="CE13" s="297"/>
      <c r="CF13" s="298"/>
      <c r="CG13" s="299" t="s">
        <v>68</v>
      </c>
      <c r="CH13" s="299"/>
      <c r="CI13" s="299" t="s">
        <v>69</v>
      </c>
      <c r="CJ13" s="299"/>
      <c r="CK13" s="299" t="s">
        <v>70</v>
      </c>
      <c r="CL13" s="299"/>
      <c r="CM13" s="300" t="s">
        <v>73</v>
      </c>
      <c r="CN13" s="301"/>
      <c r="CO13" s="302"/>
      <c r="CQ13" s="70"/>
      <c r="CR13" s="294" t="s">
        <v>68</v>
      </c>
      <c r="CS13" s="294"/>
      <c r="CT13" s="294"/>
      <c r="CU13" s="294" t="s">
        <v>69</v>
      </c>
      <c r="CV13" s="294"/>
      <c r="CW13" s="294"/>
      <c r="CX13" s="294" t="s">
        <v>70</v>
      </c>
      <c r="CY13" s="294"/>
      <c r="CZ13" s="294"/>
      <c r="DA13" s="295" t="s">
        <v>71</v>
      </c>
      <c r="DB13" s="295"/>
      <c r="DC13" s="296" t="s">
        <v>68</v>
      </c>
      <c r="DD13" s="296"/>
      <c r="DE13" s="296"/>
      <c r="DF13" s="296" t="s">
        <v>69</v>
      </c>
      <c r="DG13" s="296"/>
      <c r="DH13" s="296"/>
      <c r="DI13" s="296" t="s">
        <v>70</v>
      </c>
      <c r="DJ13" s="296"/>
      <c r="DK13" s="296"/>
      <c r="DL13" s="303" t="s">
        <v>71</v>
      </c>
      <c r="DM13" s="303"/>
      <c r="DN13" s="294" t="s">
        <v>68</v>
      </c>
      <c r="DO13" s="294"/>
      <c r="DP13" s="294"/>
      <c r="DQ13" s="294" t="s">
        <v>69</v>
      </c>
      <c r="DR13" s="294"/>
      <c r="DS13" s="294"/>
      <c r="DT13" s="294" t="s">
        <v>70</v>
      </c>
      <c r="DU13" s="294"/>
      <c r="DV13" s="294"/>
      <c r="DW13" s="295" t="s">
        <v>71</v>
      </c>
      <c r="DX13" s="295"/>
      <c r="DY13" s="297" t="s">
        <v>72</v>
      </c>
      <c r="DZ13" s="297"/>
      <c r="EA13" s="298"/>
      <c r="EB13" s="299" t="s">
        <v>68</v>
      </c>
      <c r="EC13" s="299"/>
      <c r="ED13" s="299" t="s">
        <v>69</v>
      </c>
      <c r="EE13" s="299"/>
      <c r="EF13" s="299" t="s">
        <v>70</v>
      </c>
      <c r="EG13" s="299"/>
      <c r="EH13" s="300" t="s">
        <v>73</v>
      </c>
      <c r="EI13" s="301"/>
      <c r="EJ13" s="302"/>
      <c r="EL13" s="70"/>
      <c r="EM13" s="294" t="s">
        <v>68</v>
      </c>
      <c r="EN13" s="294"/>
      <c r="EO13" s="294"/>
      <c r="EP13" s="294" t="s">
        <v>69</v>
      </c>
      <c r="EQ13" s="294"/>
      <c r="ER13" s="294"/>
      <c r="ES13" s="294" t="s">
        <v>70</v>
      </c>
      <c r="ET13" s="294"/>
      <c r="EU13" s="294"/>
      <c r="EV13" s="295" t="s">
        <v>71</v>
      </c>
      <c r="EW13" s="295"/>
      <c r="EX13" s="296" t="s">
        <v>68</v>
      </c>
      <c r="EY13" s="296"/>
      <c r="EZ13" s="296"/>
      <c r="FA13" s="296" t="s">
        <v>69</v>
      </c>
      <c r="FB13" s="296"/>
      <c r="FC13" s="296"/>
      <c r="FD13" s="296" t="s">
        <v>70</v>
      </c>
      <c r="FE13" s="296"/>
      <c r="FF13" s="296"/>
      <c r="FG13" s="303" t="s">
        <v>71</v>
      </c>
      <c r="FH13" s="303"/>
      <c r="FI13" s="294" t="s">
        <v>68</v>
      </c>
      <c r="FJ13" s="294"/>
      <c r="FK13" s="294"/>
      <c r="FL13" s="294" t="s">
        <v>69</v>
      </c>
      <c r="FM13" s="294"/>
      <c r="FN13" s="294"/>
      <c r="FO13" s="294" t="s">
        <v>70</v>
      </c>
      <c r="FP13" s="294"/>
      <c r="FQ13" s="294"/>
      <c r="FR13" s="295" t="s">
        <v>71</v>
      </c>
      <c r="FS13" s="295"/>
      <c r="FT13" s="297" t="s">
        <v>72</v>
      </c>
      <c r="FU13" s="297"/>
      <c r="FV13" s="298"/>
      <c r="FW13" s="299" t="s">
        <v>68</v>
      </c>
      <c r="FX13" s="299"/>
      <c r="FY13" s="299" t="s">
        <v>69</v>
      </c>
      <c r="FZ13" s="299"/>
      <c r="GA13" s="299" t="s">
        <v>70</v>
      </c>
      <c r="GB13" s="299"/>
      <c r="GC13" s="300" t="s">
        <v>73</v>
      </c>
      <c r="GD13" s="301"/>
      <c r="GE13" s="302"/>
      <c r="GG13" s="70"/>
      <c r="GH13" s="294" t="s">
        <v>68</v>
      </c>
      <c r="GI13" s="294"/>
      <c r="GJ13" s="294"/>
      <c r="GK13" s="294" t="s">
        <v>69</v>
      </c>
      <c r="GL13" s="294"/>
      <c r="GM13" s="294"/>
      <c r="GN13" s="294" t="s">
        <v>70</v>
      </c>
      <c r="GO13" s="294"/>
      <c r="GP13" s="294"/>
      <c r="GQ13" s="295" t="s">
        <v>71</v>
      </c>
      <c r="GR13" s="295"/>
      <c r="GS13" s="296" t="s">
        <v>68</v>
      </c>
      <c r="GT13" s="296"/>
      <c r="GU13" s="296"/>
      <c r="GV13" s="296" t="s">
        <v>69</v>
      </c>
      <c r="GW13" s="296"/>
      <c r="GX13" s="296"/>
      <c r="GY13" s="296" t="s">
        <v>70</v>
      </c>
      <c r="GZ13" s="296"/>
      <c r="HA13" s="296"/>
      <c r="HB13" s="303" t="s">
        <v>71</v>
      </c>
      <c r="HC13" s="303"/>
      <c r="HD13" s="294" t="s">
        <v>68</v>
      </c>
      <c r="HE13" s="294"/>
      <c r="HF13" s="294"/>
      <c r="HG13" s="294" t="s">
        <v>69</v>
      </c>
      <c r="HH13" s="294"/>
      <c r="HI13" s="294"/>
      <c r="HJ13" s="294" t="s">
        <v>70</v>
      </c>
      <c r="HK13" s="294"/>
      <c r="HL13" s="294"/>
      <c r="HM13" s="295" t="s">
        <v>71</v>
      </c>
      <c r="HN13" s="295"/>
      <c r="HO13" s="297" t="s">
        <v>72</v>
      </c>
      <c r="HP13" s="297"/>
      <c r="HQ13" s="298"/>
      <c r="HR13" s="299" t="s">
        <v>68</v>
      </c>
      <c r="HS13" s="299"/>
      <c r="HT13" s="299" t="s">
        <v>69</v>
      </c>
      <c r="HU13" s="299"/>
      <c r="HV13" s="299" t="s">
        <v>70</v>
      </c>
      <c r="HW13" s="299"/>
      <c r="HX13" s="300" t="s">
        <v>73</v>
      </c>
      <c r="HY13" s="301"/>
      <c r="HZ13" s="302"/>
    </row>
    <row r="14" spans="1:234" ht="150" customHeight="1" x14ac:dyDescent="0.3">
      <c r="A14" s="71" t="s">
        <v>0</v>
      </c>
      <c r="B14" s="57" t="s">
        <v>74</v>
      </c>
      <c r="C14" s="57" t="s">
        <v>75</v>
      </c>
      <c r="D14" s="72" t="s">
        <v>76</v>
      </c>
      <c r="E14" s="57" t="s">
        <v>74</v>
      </c>
      <c r="F14" s="57" t="s">
        <v>75</v>
      </c>
      <c r="G14" s="72" t="s">
        <v>76</v>
      </c>
      <c r="H14" s="57" t="s">
        <v>74</v>
      </c>
      <c r="I14" s="57" t="s">
        <v>75</v>
      </c>
      <c r="J14" s="72" t="s">
        <v>76</v>
      </c>
      <c r="K14" s="57" t="s">
        <v>77</v>
      </c>
      <c r="L14" s="72" t="s">
        <v>78</v>
      </c>
      <c r="M14" s="73" t="s">
        <v>74</v>
      </c>
      <c r="N14" s="73" t="s">
        <v>75</v>
      </c>
      <c r="O14" s="74" t="s">
        <v>76</v>
      </c>
      <c r="P14" s="73" t="s">
        <v>74</v>
      </c>
      <c r="Q14" s="73" t="s">
        <v>75</v>
      </c>
      <c r="R14" s="74" t="s">
        <v>76</v>
      </c>
      <c r="S14" s="73" t="s">
        <v>74</v>
      </c>
      <c r="T14" s="73" t="s">
        <v>75</v>
      </c>
      <c r="U14" s="74" t="s">
        <v>76</v>
      </c>
      <c r="V14" s="73" t="s">
        <v>77</v>
      </c>
      <c r="W14" s="74" t="s">
        <v>78</v>
      </c>
      <c r="X14" s="57" t="s">
        <v>74</v>
      </c>
      <c r="Y14" s="57" t="s">
        <v>75</v>
      </c>
      <c r="Z14" s="72" t="s">
        <v>76</v>
      </c>
      <c r="AA14" s="57" t="s">
        <v>74</v>
      </c>
      <c r="AB14" s="57" t="s">
        <v>75</v>
      </c>
      <c r="AC14" s="72" t="s">
        <v>76</v>
      </c>
      <c r="AD14" s="57" t="s">
        <v>74</v>
      </c>
      <c r="AE14" s="57" t="s">
        <v>75</v>
      </c>
      <c r="AF14" s="72" t="s">
        <v>76</v>
      </c>
      <c r="AG14" s="57" t="s">
        <v>77</v>
      </c>
      <c r="AH14" s="72" t="s">
        <v>78</v>
      </c>
      <c r="AI14" s="57" t="s">
        <v>79</v>
      </c>
      <c r="AJ14" s="57" t="s">
        <v>80</v>
      </c>
      <c r="AK14" s="72" t="s">
        <v>81</v>
      </c>
      <c r="AL14" s="75" t="s">
        <v>82</v>
      </c>
      <c r="AM14" s="76" t="s">
        <v>83</v>
      </c>
      <c r="AN14" s="75" t="s">
        <v>82</v>
      </c>
      <c r="AO14" s="76" t="s">
        <v>83</v>
      </c>
      <c r="AP14" s="75" t="s">
        <v>82</v>
      </c>
      <c r="AQ14" s="76" t="s">
        <v>83</v>
      </c>
      <c r="AR14" s="76" t="s">
        <v>84</v>
      </c>
      <c r="AS14" s="76" t="s">
        <v>85</v>
      </c>
      <c r="AT14" s="76" t="s">
        <v>86</v>
      </c>
      <c r="AV14" s="71" t="s">
        <v>0</v>
      </c>
      <c r="AW14" s="57" t="s">
        <v>74</v>
      </c>
      <c r="AX14" s="57" t="s">
        <v>75</v>
      </c>
      <c r="AY14" s="72" t="s">
        <v>76</v>
      </c>
      <c r="AZ14" s="57" t="s">
        <v>74</v>
      </c>
      <c r="BA14" s="57" t="s">
        <v>75</v>
      </c>
      <c r="BB14" s="72" t="s">
        <v>76</v>
      </c>
      <c r="BC14" s="57" t="s">
        <v>74</v>
      </c>
      <c r="BD14" s="57" t="s">
        <v>75</v>
      </c>
      <c r="BE14" s="72" t="s">
        <v>76</v>
      </c>
      <c r="BF14" s="57" t="s">
        <v>77</v>
      </c>
      <c r="BG14" s="72" t="s">
        <v>78</v>
      </c>
      <c r="BH14" s="73" t="s">
        <v>74</v>
      </c>
      <c r="BI14" s="73" t="s">
        <v>75</v>
      </c>
      <c r="BJ14" s="74" t="s">
        <v>76</v>
      </c>
      <c r="BK14" s="73" t="s">
        <v>74</v>
      </c>
      <c r="BL14" s="73" t="s">
        <v>75</v>
      </c>
      <c r="BM14" s="74" t="s">
        <v>76</v>
      </c>
      <c r="BN14" s="73" t="s">
        <v>74</v>
      </c>
      <c r="BO14" s="73" t="s">
        <v>75</v>
      </c>
      <c r="BP14" s="74" t="s">
        <v>76</v>
      </c>
      <c r="BQ14" s="73" t="s">
        <v>77</v>
      </c>
      <c r="BR14" s="74" t="s">
        <v>78</v>
      </c>
      <c r="BS14" s="57" t="s">
        <v>74</v>
      </c>
      <c r="BT14" s="57" t="s">
        <v>75</v>
      </c>
      <c r="BU14" s="72" t="s">
        <v>76</v>
      </c>
      <c r="BV14" s="57" t="s">
        <v>74</v>
      </c>
      <c r="BW14" s="57" t="s">
        <v>75</v>
      </c>
      <c r="BX14" s="72" t="s">
        <v>76</v>
      </c>
      <c r="BY14" s="57" t="s">
        <v>74</v>
      </c>
      <c r="BZ14" s="57" t="s">
        <v>75</v>
      </c>
      <c r="CA14" s="72" t="s">
        <v>76</v>
      </c>
      <c r="CB14" s="57" t="s">
        <v>77</v>
      </c>
      <c r="CC14" s="72" t="s">
        <v>78</v>
      </c>
      <c r="CD14" s="57" t="s">
        <v>79</v>
      </c>
      <c r="CE14" s="57" t="s">
        <v>80</v>
      </c>
      <c r="CF14" s="72" t="s">
        <v>81</v>
      </c>
      <c r="CG14" s="75" t="s">
        <v>82</v>
      </c>
      <c r="CH14" s="76" t="s">
        <v>83</v>
      </c>
      <c r="CI14" s="75" t="s">
        <v>82</v>
      </c>
      <c r="CJ14" s="76" t="s">
        <v>83</v>
      </c>
      <c r="CK14" s="75" t="s">
        <v>82</v>
      </c>
      <c r="CL14" s="76" t="s">
        <v>83</v>
      </c>
      <c r="CM14" s="76" t="s">
        <v>84</v>
      </c>
      <c r="CN14" s="76" t="s">
        <v>85</v>
      </c>
      <c r="CO14" s="76" t="s">
        <v>86</v>
      </c>
      <c r="CQ14" s="71" t="s">
        <v>0</v>
      </c>
      <c r="CR14" s="57" t="s">
        <v>74</v>
      </c>
      <c r="CS14" s="57" t="s">
        <v>75</v>
      </c>
      <c r="CT14" s="72" t="s">
        <v>76</v>
      </c>
      <c r="CU14" s="57" t="s">
        <v>74</v>
      </c>
      <c r="CV14" s="57" t="s">
        <v>75</v>
      </c>
      <c r="CW14" s="72" t="s">
        <v>76</v>
      </c>
      <c r="CX14" s="57" t="s">
        <v>74</v>
      </c>
      <c r="CY14" s="57" t="s">
        <v>75</v>
      </c>
      <c r="CZ14" s="72" t="s">
        <v>76</v>
      </c>
      <c r="DA14" s="57" t="s">
        <v>77</v>
      </c>
      <c r="DB14" s="72" t="s">
        <v>78</v>
      </c>
      <c r="DC14" s="73" t="s">
        <v>74</v>
      </c>
      <c r="DD14" s="73" t="s">
        <v>75</v>
      </c>
      <c r="DE14" s="74" t="s">
        <v>76</v>
      </c>
      <c r="DF14" s="73" t="s">
        <v>74</v>
      </c>
      <c r="DG14" s="73" t="s">
        <v>75</v>
      </c>
      <c r="DH14" s="74" t="s">
        <v>76</v>
      </c>
      <c r="DI14" s="73" t="s">
        <v>74</v>
      </c>
      <c r="DJ14" s="73" t="s">
        <v>75</v>
      </c>
      <c r="DK14" s="74" t="s">
        <v>76</v>
      </c>
      <c r="DL14" s="73" t="s">
        <v>77</v>
      </c>
      <c r="DM14" s="74" t="s">
        <v>78</v>
      </c>
      <c r="DN14" s="57" t="s">
        <v>74</v>
      </c>
      <c r="DO14" s="57" t="s">
        <v>75</v>
      </c>
      <c r="DP14" s="72" t="s">
        <v>76</v>
      </c>
      <c r="DQ14" s="57" t="s">
        <v>74</v>
      </c>
      <c r="DR14" s="57" t="s">
        <v>75</v>
      </c>
      <c r="DS14" s="72" t="s">
        <v>76</v>
      </c>
      <c r="DT14" s="57" t="s">
        <v>74</v>
      </c>
      <c r="DU14" s="57" t="s">
        <v>75</v>
      </c>
      <c r="DV14" s="72" t="s">
        <v>76</v>
      </c>
      <c r="DW14" s="57" t="s">
        <v>77</v>
      </c>
      <c r="DX14" s="72" t="s">
        <v>78</v>
      </c>
      <c r="DY14" s="57" t="s">
        <v>79</v>
      </c>
      <c r="DZ14" s="57" t="s">
        <v>80</v>
      </c>
      <c r="EA14" s="72" t="s">
        <v>81</v>
      </c>
      <c r="EB14" s="75" t="s">
        <v>82</v>
      </c>
      <c r="EC14" s="76" t="s">
        <v>83</v>
      </c>
      <c r="ED14" s="75" t="s">
        <v>82</v>
      </c>
      <c r="EE14" s="76" t="s">
        <v>83</v>
      </c>
      <c r="EF14" s="75" t="s">
        <v>82</v>
      </c>
      <c r="EG14" s="76" t="s">
        <v>83</v>
      </c>
      <c r="EH14" s="76" t="s">
        <v>84</v>
      </c>
      <c r="EI14" s="76" t="s">
        <v>85</v>
      </c>
      <c r="EJ14" s="76" t="s">
        <v>86</v>
      </c>
      <c r="EL14" s="71" t="s">
        <v>0</v>
      </c>
      <c r="EM14" s="57" t="s">
        <v>74</v>
      </c>
      <c r="EN14" s="57" t="s">
        <v>75</v>
      </c>
      <c r="EO14" s="72" t="s">
        <v>76</v>
      </c>
      <c r="EP14" s="57" t="s">
        <v>74</v>
      </c>
      <c r="EQ14" s="57" t="s">
        <v>75</v>
      </c>
      <c r="ER14" s="72" t="s">
        <v>76</v>
      </c>
      <c r="ES14" s="57" t="s">
        <v>74</v>
      </c>
      <c r="ET14" s="57" t="s">
        <v>75</v>
      </c>
      <c r="EU14" s="72" t="s">
        <v>76</v>
      </c>
      <c r="EV14" s="57" t="s">
        <v>77</v>
      </c>
      <c r="EW14" s="72" t="s">
        <v>78</v>
      </c>
      <c r="EX14" s="73" t="s">
        <v>74</v>
      </c>
      <c r="EY14" s="73" t="s">
        <v>75</v>
      </c>
      <c r="EZ14" s="74" t="s">
        <v>76</v>
      </c>
      <c r="FA14" s="73" t="s">
        <v>74</v>
      </c>
      <c r="FB14" s="73" t="s">
        <v>75</v>
      </c>
      <c r="FC14" s="74" t="s">
        <v>76</v>
      </c>
      <c r="FD14" s="73" t="s">
        <v>74</v>
      </c>
      <c r="FE14" s="73" t="s">
        <v>75</v>
      </c>
      <c r="FF14" s="74" t="s">
        <v>76</v>
      </c>
      <c r="FG14" s="73" t="s">
        <v>77</v>
      </c>
      <c r="FH14" s="74" t="s">
        <v>78</v>
      </c>
      <c r="FI14" s="57" t="s">
        <v>74</v>
      </c>
      <c r="FJ14" s="57" t="s">
        <v>75</v>
      </c>
      <c r="FK14" s="72" t="s">
        <v>76</v>
      </c>
      <c r="FL14" s="57" t="s">
        <v>74</v>
      </c>
      <c r="FM14" s="57" t="s">
        <v>75</v>
      </c>
      <c r="FN14" s="72" t="s">
        <v>76</v>
      </c>
      <c r="FO14" s="57" t="s">
        <v>74</v>
      </c>
      <c r="FP14" s="57" t="s">
        <v>75</v>
      </c>
      <c r="FQ14" s="72" t="s">
        <v>76</v>
      </c>
      <c r="FR14" s="57" t="s">
        <v>77</v>
      </c>
      <c r="FS14" s="72" t="s">
        <v>78</v>
      </c>
      <c r="FT14" s="57" t="s">
        <v>79</v>
      </c>
      <c r="FU14" s="57" t="s">
        <v>80</v>
      </c>
      <c r="FV14" s="72" t="s">
        <v>81</v>
      </c>
      <c r="FW14" s="75" t="s">
        <v>82</v>
      </c>
      <c r="FX14" s="76" t="s">
        <v>83</v>
      </c>
      <c r="FY14" s="75" t="s">
        <v>82</v>
      </c>
      <c r="FZ14" s="76" t="s">
        <v>83</v>
      </c>
      <c r="GA14" s="75" t="s">
        <v>82</v>
      </c>
      <c r="GB14" s="76" t="s">
        <v>83</v>
      </c>
      <c r="GC14" s="76" t="s">
        <v>84</v>
      </c>
      <c r="GD14" s="76" t="s">
        <v>85</v>
      </c>
      <c r="GE14" s="76" t="s">
        <v>86</v>
      </c>
      <c r="GG14" t="s">
        <v>0</v>
      </c>
      <c r="GH14" s="57" t="s">
        <v>74</v>
      </c>
      <c r="GI14" s="57" t="s">
        <v>75</v>
      </c>
      <c r="GJ14" s="72" t="s">
        <v>76</v>
      </c>
      <c r="GK14" s="57" t="s">
        <v>74</v>
      </c>
      <c r="GL14" s="57" t="s">
        <v>75</v>
      </c>
      <c r="GM14" s="72" t="s">
        <v>76</v>
      </c>
      <c r="GN14" s="57" t="s">
        <v>74</v>
      </c>
      <c r="GO14" s="57" t="s">
        <v>75</v>
      </c>
      <c r="GP14" s="72" t="s">
        <v>76</v>
      </c>
      <c r="GQ14" s="57" t="s">
        <v>77</v>
      </c>
      <c r="GR14" s="72" t="s">
        <v>78</v>
      </c>
      <c r="GS14" s="73" t="s">
        <v>74</v>
      </c>
      <c r="GT14" s="73" t="s">
        <v>75</v>
      </c>
      <c r="GU14" s="74" t="s">
        <v>76</v>
      </c>
      <c r="GV14" s="73" t="s">
        <v>74</v>
      </c>
      <c r="GW14" s="73" t="s">
        <v>75</v>
      </c>
      <c r="GX14" s="74" t="s">
        <v>76</v>
      </c>
      <c r="GY14" s="73" t="s">
        <v>74</v>
      </c>
      <c r="GZ14" s="73" t="s">
        <v>75</v>
      </c>
      <c r="HA14" s="74" t="s">
        <v>76</v>
      </c>
      <c r="HB14" s="73" t="s">
        <v>77</v>
      </c>
      <c r="HC14" s="74" t="s">
        <v>78</v>
      </c>
      <c r="HD14" s="57" t="s">
        <v>74</v>
      </c>
      <c r="HE14" s="57" t="s">
        <v>75</v>
      </c>
      <c r="HF14" s="72" t="s">
        <v>76</v>
      </c>
      <c r="HG14" s="57" t="s">
        <v>74</v>
      </c>
      <c r="HH14" s="57" t="s">
        <v>75</v>
      </c>
      <c r="HI14" s="72" t="s">
        <v>76</v>
      </c>
      <c r="HJ14" s="57" t="s">
        <v>74</v>
      </c>
      <c r="HK14" s="57" t="s">
        <v>75</v>
      </c>
      <c r="HL14" s="72" t="s">
        <v>76</v>
      </c>
      <c r="HM14" s="57" t="s">
        <v>77</v>
      </c>
      <c r="HN14" s="72" t="s">
        <v>78</v>
      </c>
      <c r="HO14" s="57" t="s">
        <v>79</v>
      </c>
      <c r="HP14" s="57" t="s">
        <v>80</v>
      </c>
      <c r="HQ14" s="72" t="s">
        <v>81</v>
      </c>
      <c r="HR14" s="75" t="s">
        <v>82</v>
      </c>
      <c r="HS14" s="76" t="s">
        <v>83</v>
      </c>
      <c r="HT14" s="75" t="s">
        <v>82</v>
      </c>
      <c r="HU14" s="76" t="s">
        <v>83</v>
      </c>
      <c r="HV14" s="75" t="s">
        <v>82</v>
      </c>
      <c r="HW14" s="76" t="s">
        <v>83</v>
      </c>
      <c r="HX14" s="76" t="s">
        <v>84</v>
      </c>
      <c r="HY14" s="76" t="s">
        <v>85</v>
      </c>
      <c r="HZ14" s="76" t="s">
        <v>86</v>
      </c>
    </row>
    <row r="15" spans="1:234" ht="15" customHeight="1" x14ac:dyDescent="0.3">
      <c r="A15" s="56" t="s">
        <v>1</v>
      </c>
      <c r="B15" s="59">
        <v>0</v>
      </c>
      <c r="C15" s="41"/>
      <c r="D15" s="77" t="e">
        <f>C15/K15</f>
        <v>#DIV/0!</v>
      </c>
      <c r="E15" s="59">
        <v>13</v>
      </c>
      <c r="F15" s="41"/>
      <c r="G15" s="77" t="e">
        <f>F15/K15</f>
        <v>#DIV/0!</v>
      </c>
      <c r="H15" s="59">
        <v>26</v>
      </c>
      <c r="I15" s="41"/>
      <c r="J15" s="77" t="e">
        <f>I15/K15</f>
        <v>#DIV/0!</v>
      </c>
      <c r="K15" s="59">
        <f>SUM(C15,F15,I15)</f>
        <v>0</v>
      </c>
      <c r="L15" s="77" t="e">
        <f>I15/K15</f>
        <v>#DIV/0!</v>
      </c>
      <c r="M15" s="78">
        <v>0</v>
      </c>
      <c r="N15" s="42"/>
      <c r="O15" s="80" t="e">
        <f>N15/V15</f>
        <v>#DIV/0!</v>
      </c>
      <c r="P15" s="78">
        <v>85</v>
      </c>
      <c r="Q15" s="42"/>
      <c r="R15" s="80" t="e">
        <f>Q15/V15</f>
        <v>#DIV/0!</v>
      </c>
      <c r="S15" s="78">
        <v>122</v>
      </c>
      <c r="T15" s="42"/>
      <c r="U15" s="80" t="e">
        <f>T15/V15</f>
        <v>#DIV/0!</v>
      </c>
      <c r="V15" s="78">
        <f>SUM(N15,Q15,T15)</f>
        <v>0</v>
      </c>
      <c r="W15" s="80" t="e">
        <f>T15/V15</f>
        <v>#DIV/0!</v>
      </c>
      <c r="X15" s="59">
        <v>0</v>
      </c>
      <c r="Y15" s="41"/>
      <c r="Z15" s="77" t="e">
        <f>Y15/AG15</f>
        <v>#DIV/0!</v>
      </c>
      <c r="AA15" s="59">
        <v>89</v>
      </c>
      <c r="AB15" s="41"/>
      <c r="AC15" s="77" t="e">
        <f>AB15/AG15</f>
        <v>#DIV/0!</v>
      </c>
      <c r="AD15" s="59">
        <v>119</v>
      </c>
      <c r="AE15" s="41"/>
      <c r="AF15" s="77" t="e">
        <f>AE15/AG15</f>
        <v>#DIV/0!</v>
      </c>
      <c r="AG15" s="59">
        <f t="shared" ref="AG15:AG21" si="0">SUM(Y15,AB15,AE15)</f>
        <v>0</v>
      </c>
      <c r="AH15" s="77" t="e">
        <f>AE15/AG15</f>
        <v>#DIV/0!</v>
      </c>
      <c r="AI15" s="59">
        <f t="shared" ref="AI15:AI21" si="1">AE15</f>
        <v>0</v>
      </c>
      <c r="AJ15" s="59">
        <f t="shared" ref="AJ15:AJ21" si="2">AG15</f>
        <v>0</v>
      </c>
      <c r="AK15" s="77" t="e">
        <f>SUM(AI15/AJ15)</f>
        <v>#DIV/0!</v>
      </c>
      <c r="AL15" s="59">
        <f t="shared" ref="AL15:AM21" si="3">Y15-C15</f>
        <v>0</v>
      </c>
      <c r="AM15" s="77" t="e">
        <f t="shared" si="3"/>
        <v>#DIV/0!</v>
      </c>
      <c r="AN15" s="59">
        <f t="shared" ref="AN15:AO21" si="4">AB15-F15</f>
        <v>0</v>
      </c>
      <c r="AO15" s="77" t="e">
        <f t="shared" si="4"/>
        <v>#DIV/0!</v>
      </c>
      <c r="AP15" s="59">
        <f t="shared" ref="AP15:AQ21" si="5">AE15-I15</f>
        <v>0</v>
      </c>
      <c r="AQ15" s="77" t="e">
        <f t="shared" si="5"/>
        <v>#DIV/0!</v>
      </c>
      <c r="AR15" s="77" t="e">
        <f>SUM((C15+F15)/K15)</f>
        <v>#DIV/0!</v>
      </c>
      <c r="AS15" s="77" t="e">
        <f>SUM(AR15-(AR15*0.5))</f>
        <v>#DIV/0!</v>
      </c>
      <c r="AT15" s="77" t="e">
        <f>SUM((Y15+AB15)/AG15)</f>
        <v>#DIV/0!</v>
      </c>
      <c r="AV15" s="56" t="s">
        <v>1</v>
      </c>
      <c r="AW15" s="59">
        <v>0</v>
      </c>
      <c r="AX15" s="41"/>
      <c r="AY15" s="77" t="e">
        <f>AX15/BF15</f>
        <v>#DIV/0!</v>
      </c>
      <c r="AZ15" s="59">
        <v>13</v>
      </c>
      <c r="BA15" s="41"/>
      <c r="BB15" s="77" t="e">
        <f>BA15/BF15</f>
        <v>#DIV/0!</v>
      </c>
      <c r="BC15" s="59">
        <v>26</v>
      </c>
      <c r="BD15" s="41"/>
      <c r="BE15" s="77" t="e">
        <f>BD15/BF15</f>
        <v>#DIV/0!</v>
      </c>
      <c r="BF15" s="59">
        <f>SUM(AX15,BA15,BD15)</f>
        <v>0</v>
      </c>
      <c r="BG15" s="77" t="e">
        <f>BD15/BF15</f>
        <v>#DIV/0!</v>
      </c>
      <c r="BH15" s="78">
        <v>0</v>
      </c>
      <c r="BI15" s="42"/>
      <c r="BJ15" s="80" t="e">
        <f>BI15/BQ15</f>
        <v>#DIV/0!</v>
      </c>
      <c r="BK15" s="78">
        <v>85</v>
      </c>
      <c r="BL15" s="42"/>
      <c r="BM15" s="80" t="e">
        <f>BL15/BQ15</f>
        <v>#DIV/0!</v>
      </c>
      <c r="BN15" s="78">
        <v>122</v>
      </c>
      <c r="BO15" s="42"/>
      <c r="BP15" s="80" t="e">
        <f>BO15/BQ15</f>
        <v>#DIV/0!</v>
      </c>
      <c r="BQ15" s="78">
        <f>SUM(BI15,BL15,BO15)</f>
        <v>0</v>
      </c>
      <c r="BR15" s="80" t="e">
        <f>BO15/BQ15</f>
        <v>#DIV/0!</v>
      </c>
      <c r="BS15" s="59">
        <v>0</v>
      </c>
      <c r="BT15" s="41"/>
      <c r="BU15" s="77" t="e">
        <f>BT15/CB15</f>
        <v>#DIV/0!</v>
      </c>
      <c r="BV15" s="59">
        <v>89</v>
      </c>
      <c r="BW15" s="41"/>
      <c r="BX15" s="77" t="e">
        <f>BW15/CB15</f>
        <v>#DIV/0!</v>
      </c>
      <c r="BY15" s="59">
        <v>119</v>
      </c>
      <c r="BZ15" s="41"/>
      <c r="CA15" s="77" t="e">
        <f>BZ15/CB15</f>
        <v>#DIV/0!</v>
      </c>
      <c r="CB15" s="59">
        <f t="shared" ref="CB15:CB21" si="6">SUM(BT15,BW15,BZ15)</f>
        <v>0</v>
      </c>
      <c r="CC15" s="77" t="e">
        <f>BZ15/CB15</f>
        <v>#DIV/0!</v>
      </c>
      <c r="CD15" s="59">
        <f t="shared" ref="CD15:CD21" si="7">BZ15</f>
        <v>0</v>
      </c>
      <c r="CE15" s="59">
        <f t="shared" ref="CE15:CE21" si="8">CB15</f>
        <v>0</v>
      </c>
      <c r="CF15" s="77" t="e">
        <f>SUM(CD15/CE15)</f>
        <v>#DIV/0!</v>
      </c>
      <c r="CG15" s="59">
        <f t="shared" ref="CG15:CG21" si="9">BT15-AX15</f>
        <v>0</v>
      </c>
      <c r="CH15" s="77" t="e">
        <f t="shared" ref="CH15:CH21" si="10">BU15-AY15</f>
        <v>#DIV/0!</v>
      </c>
      <c r="CI15" s="59">
        <f t="shared" ref="CI15:CI21" si="11">BW15-BA15</f>
        <v>0</v>
      </c>
      <c r="CJ15" s="77" t="e">
        <f t="shared" ref="CJ15:CJ21" si="12">BX15-BB15</f>
        <v>#DIV/0!</v>
      </c>
      <c r="CK15" s="59">
        <f t="shared" ref="CK15:CK21" si="13">BZ15-BD15</f>
        <v>0</v>
      </c>
      <c r="CL15" s="77" t="e">
        <f t="shared" ref="CL15:CL21" si="14">CA15-BE15</f>
        <v>#DIV/0!</v>
      </c>
      <c r="CM15" s="77" t="e">
        <f>SUM((AX15+BA15)/BF15)</f>
        <v>#DIV/0!</v>
      </c>
      <c r="CN15" s="77" t="e">
        <f>SUM(CM15-(CM15*0.5))</f>
        <v>#DIV/0!</v>
      </c>
      <c r="CO15" s="77" t="e">
        <f>SUM((BT15+BW15)/CB15)</f>
        <v>#DIV/0!</v>
      </c>
      <c r="CQ15" s="56" t="s">
        <v>1</v>
      </c>
      <c r="CR15" s="59">
        <v>0</v>
      </c>
      <c r="CS15" s="41"/>
      <c r="CT15" s="77" t="e">
        <f>CS15/DA15</f>
        <v>#DIV/0!</v>
      </c>
      <c r="CU15" s="59">
        <v>13</v>
      </c>
      <c r="CV15" s="41"/>
      <c r="CW15" s="77" t="e">
        <f>CV15/DA15</f>
        <v>#DIV/0!</v>
      </c>
      <c r="CX15" s="59">
        <v>26</v>
      </c>
      <c r="CY15" s="41"/>
      <c r="CZ15" s="77" t="e">
        <f>CY15/DA15</f>
        <v>#DIV/0!</v>
      </c>
      <c r="DA15" s="59">
        <f>SUM(CS15,CV15,CY15)</f>
        <v>0</v>
      </c>
      <c r="DB15" s="77" t="e">
        <f>CY15/DA15</f>
        <v>#DIV/0!</v>
      </c>
      <c r="DC15" s="78">
        <v>0</v>
      </c>
      <c r="DD15" s="42"/>
      <c r="DE15" s="80" t="e">
        <f>DD15/DL15</f>
        <v>#DIV/0!</v>
      </c>
      <c r="DF15" s="78">
        <v>85</v>
      </c>
      <c r="DG15" s="42"/>
      <c r="DH15" s="80" t="e">
        <f>DG15/DL15</f>
        <v>#DIV/0!</v>
      </c>
      <c r="DI15" s="78">
        <v>122</v>
      </c>
      <c r="DJ15" s="42"/>
      <c r="DK15" s="80" t="e">
        <f>DJ15/DL15</f>
        <v>#DIV/0!</v>
      </c>
      <c r="DL15" s="78">
        <f>SUM(DD15,DG15,DJ15)</f>
        <v>0</v>
      </c>
      <c r="DM15" s="80" t="e">
        <f>DJ15/DL15</f>
        <v>#DIV/0!</v>
      </c>
      <c r="DN15" s="59">
        <v>0</v>
      </c>
      <c r="DO15" s="41"/>
      <c r="DP15" s="77" t="e">
        <f>DO15/DW15</f>
        <v>#DIV/0!</v>
      </c>
      <c r="DQ15" s="59">
        <v>89</v>
      </c>
      <c r="DR15" s="41"/>
      <c r="DS15" s="77" t="e">
        <f>DR15/DW15</f>
        <v>#DIV/0!</v>
      </c>
      <c r="DT15" s="59">
        <v>119</v>
      </c>
      <c r="DU15" s="41"/>
      <c r="DV15" s="77" t="e">
        <f>DU15/DW15</f>
        <v>#DIV/0!</v>
      </c>
      <c r="DW15" s="59">
        <f t="shared" ref="DW15:DW21" si="15">SUM(DO15,DR15,DU15)</f>
        <v>0</v>
      </c>
      <c r="DX15" s="77" t="e">
        <f>DU15/DW15</f>
        <v>#DIV/0!</v>
      </c>
      <c r="DY15" s="59">
        <f t="shared" ref="DY15:DY21" si="16">DU15</f>
        <v>0</v>
      </c>
      <c r="DZ15" s="59">
        <f t="shared" ref="DZ15:DZ21" si="17">DW15</f>
        <v>0</v>
      </c>
      <c r="EA15" s="77" t="e">
        <f>SUM(DY15/DZ15)</f>
        <v>#DIV/0!</v>
      </c>
      <c r="EB15" s="59">
        <f t="shared" ref="EB15:EB21" si="18">DO15-CS15</f>
        <v>0</v>
      </c>
      <c r="EC15" s="77" t="e">
        <f t="shared" ref="EC15:EC21" si="19">DP15-CT15</f>
        <v>#DIV/0!</v>
      </c>
      <c r="ED15" s="59">
        <f t="shared" ref="ED15:ED21" si="20">DR15-CV15</f>
        <v>0</v>
      </c>
      <c r="EE15" s="77" t="e">
        <f t="shared" ref="EE15:EE21" si="21">DS15-CW15</f>
        <v>#DIV/0!</v>
      </c>
      <c r="EF15" s="59">
        <f t="shared" ref="EF15:EF21" si="22">DU15-CY15</f>
        <v>0</v>
      </c>
      <c r="EG15" s="77" t="e">
        <f t="shared" ref="EG15:EG21" si="23">DV15-CZ15</f>
        <v>#DIV/0!</v>
      </c>
      <c r="EH15" s="77" t="e">
        <f>SUM((CS15+CV15)/DA15)</f>
        <v>#DIV/0!</v>
      </c>
      <c r="EI15" s="77" t="e">
        <f>SUM(EH15-(EH15*0.5))</f>
        <v>#DIV/0!</v>
      </c>
      <c r="EJ15" s="77" t="e">
        <f>SUM((DO15+DR15)/DW15)</f>
        <v>#DIV/0!</v>
      </c>
      <c r="EL15" s="56" t="s">
        <v>1</v>
      </c>
      <c r="EM15" s="59">
        <v>0</v>
      </c>
      <c r="EN15" s="41"/>
      <c r="EO15" s="77" t="e">
        <f>EN15/EV15</f>
        <v>#DIV/0!</v>
      </c>
      <c r="EP15" s="59">
        <v>13</v>
      </c>
      <c r="EQ15" s="41"/>
      <c r="ER15" s="77" t="e">
        <f>EQ15/EV15</f>
        <v>#DIV/0!</v>
      </c>
      <c r="ES15" s="59">
        <v>26</v>
      </c>
      <c r="ET15" s="41"/>
      <c r="EU15" s="77" t="e">
        <f>ET15/EV15</f>
        <v>#DIV/0!</v>
      </c>
      <c r="EV15" s="59">
        <f>SUM(EN15,EQ15,ET15)</f>
        <v>0</v>
      </c>
      <c r="EW15" s="77" t="e">
        <f>ET15/EV15</f>
        <v>#DIV/0!</v>
      </c>
      <c r="EX15" s="78">
        <v>0</v>
      </c>
      <c r="EY15" s="42"/>
      <c r="EZ15" s="80" t="e">
        <f>EY15/FG15</f>
        <v>#DIV/0!</v>
      </c>
      <c r="FA15" s="78">
        <v>85</v>
      </c>
      <c r="FB15" s="42"/>
      <c r="FC15" s="80" t="e">
        <f>FB15/FG15</f>
        <v>#DIV/0!</v>
      </c>
      <c r="FD15" s="78">
        <v>122</v>
      </c>
      <c r="FE15" s="42"/>
      <c r="FF15" s="80" t="e">
        <f>FE15/FG15</f>
        <v>#DIV/0!</v>
      </c>
      <c r="FG15" s="78">
        <f>SUM(EY15,FB15,FE15)</f>
        <v>0</v>
      </c>
      <c r="FH15" s="80" t="e">
        <f>FE15/FG15</f>
        <v>#DIV/0!</v>
      </c>
      <c r="FI15" s="59">
        <v>0</v>
      </c>
      <c r="FJ15" s="41"/>
      <c r="FK15" s="77" t="e">
        <f>FJ15/FR15</f>
        <v>#DIV/0!</v>
      </c>
      <c r="FL15" s="59">
        <v>89</v>
      </c>
      <c r="FM15" s="41"/>
      <c r="FN15" s="77" t="e">
        <f>FM15/FR15</f>
        <v>#DIV/0!</v>
      </c>
      <c r="FO15" s="59">
        <v>119</v>
      </c>
      <c r="FP15" s="41"/>
      <c r="FQ15" s="77" t="e">
        <f>FP15/FR15</f>
        <v>#DIV/0!</v>
      </c>
      <c r="FR15" s="59">
        <f t="shared" ref="FR15:FR21" si="24">SUM(FJ15,FM15,FP15)</f>
        <v>0</v>
      </c>
      <c r="FS15" s="77" t="e">
        <f>FP15/FR15</f>
        <v>#DIV/0!</v>
      </c>
      <c r="FT15" s="59">
        <f t="shared" ref="FT15:FT21" si="25">FP15</f>
        <v>0</v>
      </c>
      <c r="FU15" s="59">
        <f t="shared" ref="FU15:FU21" si="26">FR15</f>
        <v>0</v>
      </c>
      <c r="FV15" s="77" t="e">
        <f>SUM(FT15/FU15)</f>
        <v>#DIV/0!</v>
      </c>
      <c r="FW15" s="59">
        <f t="shared" ref="FW15:FW21" si="27">FJ15-EN15</f>
        <v>0</v>
      </c>
      <c r="FX15" s="77" t="e">
        <f t="shared" ref="FX15:FX21" si="28">FK15-EO15</f>
        <v>#DIV/0!</v>
      </c>
      <c r="FY15" s="59">
        <f t="shared" ref="FY15:FY21" si="29">FM15-EQ15</f>
        <v>0</v>
      </c>
      <c r="FZ15" s="77" t="e">
        <f t="shared" ref="FZ15:FZ21" si="30">FN15-ER15</f>
        <v>#DIV/0!</v>
      </c>
      <c r="GA15" s="59">
        <f t="shared" ref="GA15:GA21" si="31">FP15-ET15</f>
        <v>0</v>
      </c>
      <c r="GB15" s="77" t="e">
        <f t="shared" ref="GB15:GB21" si="32">FQ15-EU15</f>
        <v>#DIV/0!</v>
      </c>
      <c r="GC15" s="77" t="e">
        <f>SUM((EN15+EQ15)/EV15)</f>
        <v>#DIV/0!</v>
      </c>
      <c r="GD15" s="77" t="e">
        <f>SUM(GC15-(GC15*0.5))</f>
        <v>#DIV/0!</v>
      </c>
      <c r="GE15" s="77" t="e">
        <f>SUM((FJ15+FM15)/FR15)</f>
        <v>#DIV/0!</v>
      </c>
      <c r="GG15" s="56" t="s">
        <v>1</v>
      </c>
      <c r="GH15" s="59">
        <v>0</v>
      </c>
      <c r="GI15" s="41"/>
      <c r="GJ15" s="77" t="e">
        <f>GI15/GQ15</f>
        <v>#DIV/0!</v>
      </c>
      <c r="GK15" s="59">
        <v>13</v>
      </c>
      <c r="GL15" s="41"/>
      <c r="GM15" s="77" t="e">
        <f>GL15/GQ15</f>
        <v>#DIV/0!</v>
      </c>
      <c r="GN15" s="59">
        <v>26</v>
      </c>
      <c r="GO15" s="41"/>
      <c r="GP15" s="77" t="e">
        <f>GO15/GQ15</f>
        <v>#DIV/0!</v>
      </c>
      <c r="GQ15" s="59">
        <f>SUM(GI15,GL15,GO15)</f>
        <v>0</v>
      </c>
      <c r="GR15" s="77" t="e">
        <f>GO15/GQ15</f>
        <v>#DIV/0!</v>
      </c>
      <c r="GS15" s="78">
        <v>0</v>
      </c>
      <c r="GT15" s="42"/>
      <c r="GU15" s="80" t="e">
        <f>GT15/HB15</f>
        <v>#DIV/0!</v>
      </c>
      <c r="GV15" s="78">
        <v>85</v>
      </c>
      <c r="GW15" s="42"/>
      <c r="GX15" s="80" t="e">
        <f>GW15/HB15</f>
        <v>#DIV/0!</v>
      </c>
      <c r="GY15" s="78">
        <v>122</v>
      </c>
      <c r="GZ15" s="42"/>
      <c r="HA15" s="80" t="e">
        <f>GZ15/HB15</f>
        <v>#DIV/0!</v>
      </c>
      <c r="HB15" s="78">
        <f>SUM(GT15,GW15,GZ15)</f>
        <v>0</v>
      </c>
      <c r="HC15" s="80" t="e">
        <f>GZ15/HB15</f>
        <v>#DIV/0!</v>
      </c>
      <c r="HD15" s="59">
        <v>0</v>
      </c>
      <c r="HE15" s="41"/>
      <c r="HF15" s="77" t="e">
        <f>HE15/HM15</f>
        <v>#DIV/0!</v>
      </c>
      <c r="HG15" s="59">
        <v>89</v>
      </c>
      <c r="HH15" s="41"/>
      <c r="HI15" s="77" t="e">
        <f>HH15/HM15</f>
        <v>#DIV/0!</v>
      </c>
      <c r="HJ15" s="59">
        <v>119</v>
      </c>
      <c r="HK15" s="41"/>
      <c r="HL15" s="77" t="e">
        <f>HK15/HM15</f>
        <v>#DIV/0!</v>
      </c>
      <c r="HM15" s="59">
        <f t="shared" ref="HM15:HM21" si="33">SUM(HE15,HH15,HK15)</f>
        <v>0</v>
      </c>
      <c r="HN15" s="77" t="e">
        <f>HK15/HM15</f>
        <v>#DIV/0!</v>
      </c>
      <c r="HO15" s="59">
        <f t="shared" ref="HO15:HO21" si="34">HK15</f>
        <v>0</v>
      </c>
      <c r="HP15" s="59">
        <f t="shared" ref="HP15:HP21" si="35">HM15</f>
        <v>0</v>
      </c>
      <c r="HQ15" s="77" t="e">
        <f>SUM(HO15/HP15)</f>
        <v>#DIV/0!</v>
      </c>
      <c r="HR15" s="59">
        <f t="shared" ref="HR15:HR21" si="36">HE15-GI15</f>
        <v>0</v>
      </c>
      <c r="HS15" s="77" t="e">
        <f t="shared" ref="HS15:HS21" si="37">HF15-GJ15</f>
        <v>#DIV/0!</v>
      </c>
      <c r="HT15" s="59">
        <f t="shared" ref="HT15:HT21" si="38">HH15-GL15</f>
        <v>0</v>
      </c>
      <c r="HU15" s="77" t="e">
        <f t="shared" ref="HU15:HU21" si="39">HI15-GM15</f>
        <v>#DIV/0!</v>
      </c>
      <c r="HV15" s="59">
        <f t="shared" ref="HV15:HV21" si="40">HK15-GO15</f>
        <v>0</v>
      </c>
      <c r="HW15" s="77" t="e">
        <f t="shared" ref="HW15:HW21" si="41">HL15-GP15</f>
        <v>#DIV/0!</v>
      </c>
      <c r="HX15" s="77" t="e">
        <f>SUM((GI15+GL15)/GQ15)</f>
        <v>#DIV/0!</v>
      </c>
      <c r="HY15" s="77" t="e">
        <f>SUM(HX15-(HX15*0.5))</f>
        <v>#DIV/0!</v>
      </c>
      <c r="HZ15" s="77" t="e">
        <f>SUM((HE15+HH15)/HM15)</f>
        <v>#DIV/0!</v>
      </c>
    </row>
    <row r="16" spans="1:234" ht="15" customHeight="1" x14ac:dyDescent="0.3">
      <c r="A16" s="59">
        <v>1</v>
      </c>
      <c r="B16" s="59">
        <v>0</v>
      </c>
      <c r="C16" s="41"/>
      <c r="D16" s="77" t="e">
        <f t="shared" ref="D16:D21" si="42">C16/K16</f>
        <v>#DIV/0!</v>
      </c>
      <c r="E16" s="59">
        <v>97</v>
      </c>
      <c r="F16" s="41"/>
      <c r="G16" s="77" t="e">
        <f t="shared" ref="G16:G21" si="43">F16/K16</f>
        <v>#DIV/0!</v>
      </c>
      <c r="H16" s="59">
        <v>113</v>
      </c>
      <c r="I16" s="41"/>
      <c r="J16" s="77" t="e">
        <f t="shared" ref="J16:J21" si="44">I16/K16</f>
        <v>#DIV/0!</v>
      </c>
      <c r="K16" s="59">
        <f t="shared" ref="K16:K21" si="45">SUM(C16,F16,I16)</f>
        <v>0</v>
      </c>
      <c r="L16" s="77" t="e">
        <f t="shared" ref="L16:L21" si="46">I16/K16</f>
        <v>#DIV/0!</v>
      </c>
      <c r="M16" s="78">
        <v>0</v>
      </c>
      <c r="N16" s="42"/>
      <c r="O16" s="80" t="e">
        <f t="shared" ref="O16:O21" si="47">N16/V16</f>
        <v>#DIV/0!</v>
      </c>
      <c r="P16" s="78">
        <v>100</v>
      </c>
      <c r="Q16" s="42"/>
      <c r="R16" s="80" t="e">
        <f t="shared" ref="R16:R21" si="48">Q16/V16</f>
        <v>#DIV/0!</v>
      </c>
      <c r="S16" s="78">
        <v>130</v>
      </c>
      <c r="T16" s="42"/>
      <c r="U16" s="80" t="e">
        <f t="shared" ref="U16:U21" si="49">T16/V16</f>
        <v>#DIV/0!</v>
      </c>
      <c r="V16" s="78">
        <f t="shared" ref="V16:V21" si="50">SUM(N16,Q16,T16)</f>
        <v>0</v>
      </c>
      <c r="W16" s="80" t="e">
        <f t="shared" ref="W16:W21" si="51">T16/V16</f>
        <v>#DIV/0!</v>
      </c>
      <c r="X16" s="59">
        <v>0</v>
      </c>
      <c r="Y16" s="41"/>
      <c r="Z16" s="77" t="e">
        <f t="shared" ref="Z16:Z21" si="52">Y16/AG16</f>
        <v>#DIV/0!</v>
      </c>
      <c r="AA16" s="59">
        <v>111</v>
      </c>
      <c r="AB16" s="41"/>
      <c r="AC16" s="77" t="e">
        <f t="shared" ref="AC16:AC21" si="53">AB16/AG16</f>
        <v>#DIV/0!</v>
      </c>
      <c r="AD16" s="59">
        <v>155</v>
      </c>
      <c r="AE16" s="41"/>
      <c r="AF16" s="77" t="e">
        <f t="shared" ref="AF16:AF21" si="54">AE16/AG16</f>
        <v>#DIV/0!</v>
      </c>
      <c r="AG16" s="59">
        <f t="shared" si="0"/>
        <v>0</v>
      </c>
      <c r="AH16" s="77" t="e">
        <f t="shared" ref="AH16:AH21" si="55">AE16/AG16</f>
        <v>#DIV/0!</v>
      </c>
      <c r="AI16" s="59">
        <f t="shared" si="1"/>
        <v>0</v>
      </c>
      <c r="AJ16" s="59">
        <f t="shared" si="2"/>
        <v>0</v>
      </c>
      <c r="AK16" s="77" t="e">
        <f t="shared" ref="AK16:AK21" si="56">SUM(AI16/AJ16)</f>
        <v>#DIV/0!</v>
      </c>
      <c r="AL16" s="59">
        <f t="shared" si="3"/>
        <v>0</v>
      </c>
      <c r="AM16" s="77" t="e">
        <f t="shared" si="3"/>
        <v>#DIV/0!</v>
      </c>
      <c r="AN16" s="59">
        <f t="shared" si="4"/>
        <v>0</v>
      </c>
      <c r="AO16" s="77" t="e">
        <f t="shared" si="4"/>
        <v>#DIV/0!</v>
      </c>
      <c r="AP16" s="59">
        <f t="shared" si="5"/>
        <v>0</v>
      </c>
      <c r="AQ16" s="77" t="e">
        <f t="shared" si="5"/>
        <v>#DIV/0!</v>
      </c>
      <c r="AR16" s="77" t="e">
        <f t="shared" ref="AR16:AR21" si="57">SUM((C16+F16)/K16)</f>
        <v>#DIV/0!</v>
      </c>
      <c r="AS16" s="77" t="e">
        <f t="shared" ref="AS16:AS21" si="58">SUM(AR16-(AR16*0.5))</f>
        <v>#DIV/0!</v>
      </c>
      <c r="AT16" s="77" t="e">
        <f>SUM((Y16+AB16)/AG16)</f>
        <v>#DIV/0!</v>
      </c>
      <c r="AV16" s="59">
        <v>1</v>
      </c>
      <c r="AW16" s="59">
        <v>0</v>
      </c>
      <c r="AX16" s="41"/>
      <c r="AY16" s="77" t="e">
        <f t="shared" ref="AY16:AY21" si="59">AX16/BF16</f>
        <v>#DIV/0!</v>
      </c>
      <c r="AZ16" s="59">
        <v>97</v>
      </c>
      <c r="BA16" s="41"/>
      <c r="BB16" s="77" t="e">
        <f t="shared" ref="BB16:BB21" si="60">BA16/BF16</f>
        <v>#DIV/0!</v>
      </c>
      <c r="BC16" s="59">
        <v>113</v>
      </c>
      <c r="BD16" s="41"/>
      <c r="BE16" s="77" t="e">
        <f t="shared" ref="BE16:BE21" si="61">BD16/BF16</f>
        <v>#DIV/0!</v>
      </c>
      <c r="BF16" s="59">
        <f t="shared" ref="BF16:BF21" si="62">SUM(AX16,BA16,BD16)</f>
        <v>0</v>
      </c>
      <c r="BG16" s="77" t="e">
        <f t="shared" ref="BG16:BG21" si="63">BD16/BF16</f>
        <v>#DIV/0!</v>
      </c>
      <c r="BH16" s="78">
        <v>0</v>
      </c>
      <c r="BI16" s="42"/>
      <c r="BJ16" s="80" t="e">
        <f t="shared" ref="BJ16:BJ21" si="64">BI16/BQ16</f>
        <v>#DIV/0!</v>
      </c>
      <c r="BK16" s="78">
        <v>100</v>
      </c>
      <c r="BL16" s="42"/>
      <c r="BM16" s="80" t="e">
        <f t="shared" ref="BM16:BM21" si="65">BL16/BQ16</f>
        <v>#DIV/0!</v>
      </c>
      <c r="BN16" s="78">
        <v>130</v>
      </c>
      <c r="BO16" s="42"/>
      <c r="BP16" s="80" t="e">
        <f t="shared" ref="BP16:BP21" si="66">BO16/BQ16</f>
        <v>#DIV/0!</v>
      </c>
      <c r="BQ16" s="78">
        <f t="shared" ref="BQ16:BQ21" si="67">SUM(BI16,BL16,BO16)</f>
        <v>0</v>
      </c>
      <c r="BR16" s="80" t="e">
        <f t="shared" ref="BR16:BR21" si="68">BO16/BQ16</f>
        <v>#DIV/0!</v>
      </c>
      <c r="BS16" s="59">
        <v>0</v>
      </c>
      <c r="BT16" s="41"/>
      <c r="BU16" s="77" t="e">
        <f t="shared" ref="BU16:BU21" si="69">BT16/CB16</f>
        <v>#DIV/0!</v>
      </c>
      <c r="BV16" s="59">
        <v>111</v>
      </c>
      <c r="BW16" s="41"/>
      <c r="BX16" s="77" t="e">
        <f t="shared" ref="BX16:BX21" si="70">BW16/CB16</f>
        <v>#DIV/0!</v>
      </c>
      <c r="BY16" s="59">
        <v>155</v>
      </c>
      <c r="BZ16" s="41"/>
      <c r="CA16" s="77" t="e">
        <f t="shared" ref="CA16:CA21" si="71">BZ16/CB16</f>
        <v>#DIV/0!</v>
      </c>
      <c r="CB16" s="59">
        <f t="shared" si="6"/>
        <v>0</v>
      </c>
      <c r="CC16" s="77" t="e">
        <f t="shared" ref="CC16:CC21" si="72">BZ16/CB16</f>
        <v>#DIV/0!</v>
      </c>
      <c r="CD16" s="59">
        <f t="shared" si="7"/>
        <v>0</v>
      </c>
      <c r="CE16" s="59">
        <f t="shared" si="8"/>
        <v>0</v>
      </c>
      <c r="CF16" s="77" t="e">
        <f t="shared" ref="CF16:CF21" si="73">SUM(CD16/CE16)</f>
        <v>#DIV/0!</v>
      </c>
      <c r="CG16" s="59">
        <f t="shared" si="9"/>
        <v>0</v>
      </c>
      <c r="CH16" s="77" t="e">
        <f t="shared" si="10"/>
        <v>#DIV/0!</v>
      </c>
      <c r="CI16" s="59">
        <f t="shared" si="11"/>
        <v>0</v>
      </c>
      <c r="CJ16" s="77" t="e">
        <f t="shared" si="12"/>
        <v>#DIV/0!</v>
      </c>
      <c r="CK16" s="59">
        <f t="shared" si="13"/>
        <v>0</v>
      </c>
      <c r="CL16" s="77" t="e">
        <f t="shared" si="14"/>
        <v>#DIV/0!</v>
      </c>
      <c r="CM16" s="77" t="e">
        <f t="shared" ref="CM16:CM21" si="74">SUM((AX16+BA16)/BF16)</f>
        <v>#DIV/0!</v>
      </c>
      <c r="CN16" s="77" t="e">
        <f t="shared" ref="CN16:CN21" si="75">SUM(CM16-(CM16*0.5))</f>
        <v>#DIV/0!</v>
      </c>
      <c r="CO16" s="77" t="e">
        <f>SUM((BT16+BW16)/CB16)</f>
        <v>#DIV/0!</v>
      </c>
      <c r="CQ16" s="59">
        <v>1</v>
      </c>
      <c r="CR16" s="59">
        <v>0</v>
      </c>
      <c r="CS16" s="41"/>
      <c r="CT16" s="77" t="e">
        <f t="shared" ref="CT16:CT21" si="76">CS16/DA16</f>
        <v>#DIV/0!</v>
      </c>
      <c r="CU16" s="59">
        <v>97</v>
      </c>
      <c r="CV16" s="41"/>
      <c r="CW16" s="77" t="e">
        <f t="shared" ref="CW16:CW21" si="77">CV16/DA16</f>
        <v>#DIV/0!</v>
      </c>
      <c r="CX16" s="59">
        <v>113</v>
      </c>
      <c r="CY16" s="41"/>
      <c r="CZ16" s="77" t="e">
        <f t="shared" ref="CZ16:CZ21" si="78">CY16/DA16</f>
        <v>#DIV/0!</v>
      </c>
      <c r="DA16" s="59">
        <f t="shared" ref="DA16:DA21" si="79">SUM(CS16,CV16,CY16)</f>
        <v>0</v>
      </c>
      <c r="DB16" s="77" t="e">
        <f t="shared" ref="DB16:DB21" si="80">CY16/DA16</f>
        <v>#DIV/0!</v>
      </c>
      <c r="DC16" s="78">
        <v>0</v>
      </c>
      <c r="DD16" s="42"/>
      <c r="DE16" s="80" t="e">
        <f t="shared" ref="DE16:DE21" si="81">DD16/DL16</f>
        <v>#DIV/0!</v>
      </c>
      <c r="DF16" s="78">
        <v>100</v>
      </c>
      <c r="DG16" s="42"/>
      <c r="DH16" s="80" t="e">
        <f t="shared" ref="DH16:DH21" si="82">DG16/DL16</f>
        <v>#DIV/0!</v>
      </c>
      <c r="DI16" s="78">
        <v>130</v>
      </c>
      <c r="DJ16" s="42"/>
      <c r="DK16" s="80" t="e">
        <f t="shared" ref="DK16:DK21" si="83">DJ16/DL16</f>
        <v>#DIV/0!</v>
      </c>
      <c r="DL16" s="78">
        <f t="shared" ref="DL16:DL21" si="84">SUM(DD16,DG16,DJ16)</f>
        <v>0</v>
      </c>
      <c r="DM16" s="80" t="e">
        <f t="shared" ref="DM16:DM21" si="85">DJ16/DL16</f>
        <v>#DIV/0!</v>
      </c>
      <c r="DN16" s="59">
        <v>0</v>
      </c>
      <c r="DO16" s="41"/>
      <c r="DP16" s="77" t="e">
        <f t="shared" ref="DP16:DP21" si="86">DO16/DW16</f>
        <v>#DIV/0!</v>
      </c>
      <c r="DQ16" s="59">
        <v>111</v>
      </c>
      <c r="DR16" s="41"/>
      <c r="DS16" s="77" t="e">
        <f t="shared" ref="DS16:DS21" si="87">DR16/DW16</f>
        <v>#DIV/0!</v>
      </c>
      <c r="DT16" s="59">
        <v>155</v>
      </c>
      <c r="DU16" s="41"/>
      <c r="DV16" s="77" t="e">
        <f t="shared" ref="DV16:DV21" si="88">DU16/DW16</f>
        <v>#DIV/0!</v>
      </c>
      <c r="DW16" s="59">
        <f t="shared" si="15"/>
        <v>0</v>
      </c>
      <c r="DX16" s="77" t="e">
        <f t="shared" ref="DX16:DX21" si="89">DU16/DW16</f>
        <v>#DIV/0!</v>
      </c>
      <c r="DY16" s="59">
        <f t="shared" si="16"/>
        <v>0</v>
      </c>
      <c r="DZ16" s="59">
        <f t="shared" si="17"/>
        <v>0</v>
      </c>
      <c r="EA16" s="77" t="e">
        <f t="shared" ref="EA16:EA21" si="90">SUM(DY16/DZ16)</f>
        <v>#DIV/0!</v>
      </c>
      <c r="EB16" s="59">
        <f t="shared" si="18"/>
        <v>0</v>
      </c>
      <c r="EC16" s="77" t="e">
        <f t="shared" si="19"/>
        <v>#DIV/0!</v>
      </c>
      <c r="ED16" s="59">
        <f t="shared" si="20"/>
        <v>0</v>
      </c>
      <c r="EE16" s="77" t="e">
        <f t="shared" si="21"/>
        <v>#DIV/0!</v>
      </c>
      <c r="EF16" s="59">
        <f t="shared" si="22"/>
        <v>0</v>
      </c>
      <c r="EG16" s="77" t="e">
        <f t="shared" si="23"/>
        <v>#DIV/0!</v>
      </c>
      <c r="EH16" s="77" t="e">
        <f t="shared" ref="EH16:EH21" si="91">SUM((CS16+CV16)/DA16)</f>
        <v>#DIV/0!</v>
      </c>
      <c r="EI16" s="77" t="e">
        <f t="shared" ref="EI16:EI21" si="92">SUM(EH16-(EH16*0.5))</f>
        <v>#DIV/0!</v>
      </c>
      <c r="EJ16" s="77" t="e">
        <f>SUM((DO16+DR16)/DW16)</f>
        <v>#DIV/0!</v>
      </c>
      <c r="EL16" s="59">
        <v>1</v>
      </c>
      <c r="EM16" s="59">
        <v>0</v>
      </c>
      <c r="EN16" s="41"/>
      <c r="EO16" s="77" t="e">
        <f t="shared" ref="EO16:EO21" si="93">EN16/EV16</f>
        <v>#DIV/0!</v>
      </c>
      <c r="EP16" s="59">
        <v>97</v>
      </c>
      <c r="EQ16" s="41"/>
      <c r="ER16" s="77" t="e">
        <f t="shared" ref="ER16:ER21" si="94">EQ16/EV16</f>
        <v>#DIV/0!</v>
      </c>
      <c r="ES16" s="59">
        <v>113</v>
      </c>
      <c r="ET16" s="41"/>
      <c r="EU16" s="77" t="e">
        <f t="shared" ref="EU16:EU21" si="95">ET16/EV16</f>
        <v>#DIV/0!</v>
      </c>
      <c r="EV16" s="59">
        <f t="shared" ref="EV16:EV21" si="96">SUM(EN16,EQ16,ET16)</f>
        <v>0</v>
      </c>
      <c r="EW16" s="77" t="e">
        <f t="shared" ref="EW16:EW21" si="97">ET16/EV16</f>
        <v>#DIV/0!</v>
      </c>
      <c r="EX16" s="78">
        <v>0</v>
      </c>
      <c r="EY16" s="42"/>
      <c r="EZ16" s="80" t="e">
        <f t="shared" ref="EZ16:EZ21" si="98">EY16/FG16</f>
        <v>#DIV/0!</v>
      </c>
      <c r="FA16" s="78">
        <v>100</v>
      </c>
      <c r="FB16" s="42"/>
      <c r="FC16" s="80" t="e">
        <f t="shared" ref="FC16:FC21" si="99">FB16/FG16</f>
        <v>#DIV/0!</v>
      </c>
      <c r="FD16" s="78">
        <v>130</v>
      </c>
      <c r="FE16" s="42"/>
      <c r="FF16" s="80" t="e">
        <f t="shared" ref="FF16:FF21" si="100">FE16/FG16</f>
        <v>#DIV/0!</v>
      </c>
      <c r="FG16" s="78">
        <f t="shared" ref="FG16:FG21" si="101">SUM(EY16,FB16,FE16)</f>
        <v>0</v>
      </c>
      <c r="FH16" s="80" t="e">
        <f t="shared" ref="FH16:FH21" si="102">FE16/FG16</f>
        <v>#DIV/0!</v>
      </c>
      <c r="FI16" s="59">
        <v>0</v>
      </c>
      <c r="FJ16" s="41"/>
      <c r="FK16" s="77" t="e">
        <f t="shared" ref="FK16:FK21" si="103">FJ16/FR16</f>
        <v>#DIV/0!</v>
      </c>
      <c r="FL16" s="59">
        <v>111</v>
      </c>
      <c r="FM16" s="41"/>
      <c r="FN16" s="77" t="e">
        <f t="shared" ref="FN16:FN21" si="104">FM16/FR16</f>
        <v>#DIV/0!</v>
      </c>
      <c r="FO16" s="59">
        <v>155</v>
      </c>
      <c r="FP16" s="41"/>
      <c r="FQ16" s="77" t="e">
        <f t="shared" ref="FQ16:FQ21" si="105">FP16/FR16</f>
        <v>#DIV/0!</v>
      </c>
      <c r="FR16" s="59">
        <f t="shared" si="24"/>
        <v>0</v>
      </c>
      <c r="FS16" s="77" t="e">
        <f t="shared" ref="FS16:FS21" si="106">FP16/FR16</f>
        <v>#DIV/0!</v>
      </c>
      <c r="FT16" s="59">
        <f t="shared" si="25"/>
        <v>0</v>
      </c>
      <c r="FU16" s="59">
        <f t="shared" si="26"/>
        <v>0</v>
      </c>
      <c r="FV16" s="77" t="e">
        <f t="shared" ref="FV16:FV21" si="107">SUM(FT16/FU16)</f>
        <v>#DIV/0!</v>
      </c>
      <c r="FW16" s="59">
        <f t="shared" si="27"/>
        <v>0</v>
      </c>
      <c r="FX16" s="77" t="e">
        <f t="shared" si="28"/>
        <v>#DIV/0!</v>
      </c>
      <c r="FY16" s="59">
        <f t="shared" si="29"/>
        <v>0</v>
      </c>
      <c r="FZ16" s="77" t="e">
        <f t="shared" si="30"/>
        <v>#DIV/0!</v>
      </c>
      <c r="GA16" s="59">
        <f t="shared" si="31"/>
        <v>0</v>
      </c>
      <c r="GB16" s="77" t="e">
        <f t="shared" si="32"/>
        <v>#DIV/0!</v>
      </c>
      <c r="GC16" s="77" t="e">
        <f t="shared" ref="GC16:GC21" si="108">SUM((EN16+EQ16)/EV16)</f>
        <v>#DIV/0!</v>
      </c>
      <c r="GD16" s="77" t="e">
        <f t="shared" ref="GD16:GD21" si="109">SUM(GC16-(GC16*0.5))</f>
        <v>#DIV/0!</v>
      </c>
      <c r="GE16" s="77" t="e">
        <f>SUM((FJ16+FM16)/FR16)</f>
        <v>#DIV/0!</v>
      </c>
      <c r="GG16" s="59">
        <v>1</v>
      </c>
      <c r="GH16" s="59">
        <v>0</v>
      </c>
      <c r="GI16" s="41"/>
      <c r="GJ16" s="77" t="e">
        <f t="shared" ref="GJ16:GJ21" si="110">GI16/GQ16</f>
        <v>#DIV/0!</v>
      </c>
      <c r="GK16" s="59">
        <v>97</v>
      </c>
      <c r="GL16" s="41"/>
      <c r="GM16" s="77" t="e">
        <f t="shared" ref="GM16:GM21" si="111">GL16/GQ16</f>
        <v>#DIV/0!</v>
      </c>
      <c r="GN16" s="59">
        <v>113</v>
      </c>
      <c r="GO16" s="41"/>
      <c r="GP16" s="77" t="e">
        <f t="shared" ref="GP16:GP21" si="112">GO16/GQ16</f>
        <v>#DIV/0!</v>
      </c>
      <c r="GQ16" s="59">
        <f t="shared" ref="GQ16:GQ21" si="113">SUM(GI16,GL16,GO16)</f>
        <v>0</v>
      </c>
      <c r="GR16" s="77" t="e">
        <f t="shared" ref="GR16:GR21" si="114">GO16/GQ16</f>
        <v>#DIV/0!</v>
      </c>
      <c r="GS16" s="78">
        <v>0</v>
      </c>
      <c r="GT16" s="42"/>
      <c r="GU16" s="80" t="e">
        <f t="shared" ref="GU16:GU21" si="115">GT16/HB16</f>
        <v>#DIV/0!</v>
      </c>
      <c r="GV16" s="78">
        <v>100</v>
      </c>
      <c r="GW16" s="42"/>
      <c r="GX16" s="80" t="e">
        <f t="shared" ref="GX16:GX21" si="116">GW16/HB16</f>
        <v>#DIV/0!</v>
      </c>
      <c r="GY16" s="78">
        <v>130</v>
      </c>
      <c r="GZ16" s="42"/>
      <c r="HA16" s="80" t="e">
        <f t="shared" ref="HA16:HA21" si="117">GZ16/HB16</f>
        <v>#DIV/0!</v>
      </c>
      <c r="HB16" s="78">
        <f t="shared" ref="HB16:HB21" si="118">SUM(GT16,GW16,GZ16)</f>
        <v>0</v>
      </c>
      <c r="HC16" s="80" t="e">
        <f t="shared" ref="HC16:HC21" si="119">GZ16/HB16</f>
        <v>#DIV/0!</v>
      </c>
      <c r="HD16" s="59">
        <v>0</v>
      </c>
      <c r="HE16" s="41"/>
      <c r="HF16" s="77" t="e">
        <f t="shared" ref="HF16:HF21" si="120">HE16/HM16</f>
        <v>#DIV/0!</v>
      </c>
      <c r="HG16" s="59">
        <v>111</v>
      </c>
      <c r="HH16" s="41"/>
      <c r="HI16" s="77" t="e">
        <f t="shared" ref="HI16:HI21" si="121">HH16/HM16</f>
        <v>#DIV/0!</v>
      </c>
      <c r="HJ16" s="59">
        <v>155</v>
      </c>
      <c r="HK16" s="41"/>
      <c r="HL16" s="77" t="e">
        <f t="shared" ref="HL16:HL21" si="122">HK16/HM16</f>
        <v>#DIV/0!</v>
      </c>
      <c r="HM16" s="59">
        <f t="shared" si="33"/>
        <v>0</v>
      </c>
      <c r="HN16" s="77" t="e">
        <f t="shared" ref="HN16:HN21" si="123">HK16/HM16</f>
        <v>#DIV/0!</v>
      </c>
      <c r="HO16" s="59">
        <f t="shared" si="34"/>
        <v>0</v>
      </c>
      <c r="HP16" s="59">
        <f t="shared" si="35"/>
        <v>0</v>
      </c>
      <c r="HQ16" s="77" t="e">
        <f t="shared" ref="HQ16:HQ21" si="124">SUM(HO16/HP16)</f>
        <v>#DIV/0!</v>
      </c>
      <c r="HR16" s="59">
        <f t="shared" si="36"/>
        <v>0</v>
      </c>
      <c r="HS16" s="77" t="e">
        <f t="shared" si="37"/>
        <v>#DIV/0!</v>
      </c>
      <c r="HT16" s="59">
        <f t="shared" si="38"/>
        <v>0</v>
      </c>
      <c r="HU16" s="77" t="e">
        <f t="shared" si="39"/>
        <v>#DIV/0!</v>
      </c>
      <c r="HV16" s="59">
        <f t="shared" si="40"/>
        <v>0</v>
      </c>
      <c r="HW16" s="77" t="e">
        <f t="shared" si="41"/>
        <v>#DIV/0!</v>
      </c>
      <c r="HX16" s="77" t="e">
        <f t="shared" ref="HX16:HX21" si="125">SUM((GI16+GL16)/GQ16)</f>
        <v>#DIV/0!</v>
      </c>
      <c r="HY16" s="77" t="e">
        <f t="shared" ref="HY16:HY21" si="126">SUM(HX16-(HX16*0.5))</f>
        <v>#DIV/0!</v>
      </c>
      <c r="HZ16" s="77" t="e">
        <f>SUM((HE16+HH16)/HM16)</f>
        <v>#DIV/0!</v>
      </c>
    </row>
    <row r="17" spans="1:234" ht="15" customHeight="1" x14ac:dyDescent="0.3">
      <c r="A17" s="59">
        <v>2</v>
      </c>
      <c r="B17" s="59">
        <v>0</v>
      </c>
      <c r="C17" s="41"/>
      <c r="D17" s="77" t="e">
        <f t="shared" si="42"/>
        <v>#DIV/0!</v>
      </c>
      <c r="E17" s="59">
        <v>109</v>
      </c>
      <c r="F17" s="41"/>
      <c r="G17" s="77" t="e">
        <f t="shared" si="43"/>
        <v>#DIV/0!</v>
      </c>
      <c r="H17" s="59">
        <v>141</v>
      </c>
      <c r="I17" s="41"/>
      <c r="J17" s="77" t="e">
        <f t="shared" si="44"/>
        <v>#DIV/0!</v>
      </c>
      <c r="K17" s="59">
        <f t="shared" si="45"/>
        <v>0</v>
      </c>
      <c r="L17" s="77" t="e">
        <f t="shared" si="46"/>
        <v>#DIV/0!</v>
      </c>
      <c r="M17" s="78">
        <v>0</v>
      </c>
      <c r="N17" s="42"/>
      <c r="O17" s="80" t="e">
        <f t="shared" si="47"/>
        <v>#DIV/0!</v>
      </c>
      <c r="P17" s="78">
        <v>145</v>
      </c>
      <c r="Q17" s="42"/>
      <c r="R17" s="80" t="e">
        <f t="shared" si="48"/>
        <v>#DIV/0!</v>
      </c>
      <c r="S17" s="78">
        <v>190</v>
      </c>
      <c r="T17" s="42"/>
      <c r="U17" s="80" t="e">
        <f t="shared" si="49"/>
        <v>#DIV/0!</v>
      </c>
      <c r="V17" s="78">
        <f t="shared" si="50"/>
        <v>0</v>
      </c>
      <c r="W17" s="80" t="e">
        <f t="shared" si="51"/>
        <v>#DIV/0!</v>
      </c>
      <c r="X17" s="59">
        <v>0</v>
      </c>
      <c r="Y17" s="41"/>
      <c r="Z17" s="77" t="e">
        <f t="shared" si="52"/>
        <v>#DIV/0!</v>
      </c>
      <c r="AA17" s="59">
        <v>180</v>
      </c>
      <c r="AB17" s="41"/>
      <c r="AC17" s="77" t="e">
        <f t="shared" si="53"/>
        <v>#DIV/0!</v>
      </c>
      <c r="AD17" s="59">
        <v>238</v>
      </c>
      <c r="AE17" s="41"/>
      <c r="AF17" s="77" t="e">
        <f t="shared" si="54"/>
        <v>#DIV/0!</v>
      </c>
      <c r="AG17" s="59">
        <f t="shared" si="0"/>
        <v>0</v>
      </c>
      <c r="AH17" s="77" t="e">
        <f t="shared" si="55"/>
        <v>#DIV/0!</v>
      </c>
      <c r="AI17" s="59">
        <f t="shared" si="1"/>
        <v>0</v>
      </c>
      <c r="AJ17" s="59">
        <f t="shared" si="2"/>
        <v>0</v>
      </c>
      <c r="AK17" s="77" t="e">
        <f t="shared" si="56"/>
        <v>#DIV/0!</v>
      </c>
      <c r="AL17" s="59">
        <f t="shared" si="3"/>
        <v>0</v>
      </c>
      <c r="AM17" s="77" t="e">
        <f t="shared" si="3"/>
        <v>#DIV/0!</v>
      </c>
      <c r="AN17" s="59">
        <f t="shared" si="4"/>
        <v>0</v>
      </c>
      <c r="AO17" s="77" t="e">
        <f t="shared" si="4"/>
        <v>#DIV/0!</v>
      </c>
      <c r="AP17" s="59">
        <f t="shared" si="5"/>
        <v>0</v>
      </c>
      <c r="AQ17" s="77" t="e">
        <f t="shared" si="5"/>
        <v>#DIV/0!</v>
      </c>
      <c r="AR17" s="77" t="e">
        <f t="shared" si="57"/>
        <v>#DIV/0!</v>
      </c>
      <c r="AS17" s="77" t="e">
        <f t="shared" si="58"/>
        <v>#DIV/0!</v>
      </c>
      <c r="AT17" s="77" t="e">
        <f t="shared" ref="AT17:AT21" si="127">SUM((Y17+AB17)/AG17)</f>
        <v>#DIV/0!</v>
      </c>
      <c r="AV17" s="59">
        <v>2</v>
      </c>
      <c r="AW17" s="59">
        <v>0</v>
      </c>
      <c r="AX17" s="41"/>
      <c r="AY17" s="77" t="e">
        <f t="shared" si="59"/>
        <v>#DIV/0!</v>
      </c>
      <c r="AZ17" s="59">
        <v>109</v>
      </c>
      <c r="BA17" s="41"/>
      <c r="BB17" s="77" t="e">
        <f t="shared" si="60"/>
        <v>#DIV/0!</v>
      </c>
      <c r="BC17" s="59">
        <v>141</v>
      </c>
      <c r="BD17" s="41"/>
      <c r="BE17" s="77" t="e">
        <f t="shared" si="61"/>
        <v>#DIV/0!</v>
      </c>
      <c r="BF17" s="59">
        <f t="shared" si="62"/>
        <v>0</v>
      </c>
      <c r="BG17" s="77" t="e">
        <f t="shared" si="63"/>
        <v>#DIV/0!</v>
      </c>
      <c r="BH17" s="78">
        <v>0</v>
      </c>
      <c r="BI17" s="42"/>
      <c r="BJ17" s="80" t="e">
        <f t="shared" si="64"/>
        <v>#DIV/0!</v>
      </c>
      <c r="BK17" s="78">
        <v>145</v>
      </c>
      <c r="BL17" s="42"/>
      <c r="BM17" s="80" t="e">
        <f t="shared" si="65"/>
        <v>#DIV/0!</v>
      </c>
      <c r="BN17" s="78">
        <v>190</v>
      </c>
      <c r="BO17" s="42"/>
      <c r="BP17" s="80" t="e">
        <f t="shared" si="66"/>
        <v>#DIV/0!</v>
      </c>
      <c r="BQ17" s="78">
        <f t="shared" si="67"/>
        <v>0</v>
      </c>
      <c r="BR17" s="80" t="e">
        <f t="shared" si="68"/>
        <v>#DIV/0!</v>
      </c>
      <c r="BS17" s="59">
        <v>0</v>
      </c>
      <c r="BT17" s="41"/>
      <c r="BU17" s="77" t="e">
        <f t="shared" si="69"/>
        <v>#DIV/0!</v>
      </c>
      <c r="BV17" s="59">
        <v>180</v>
      </c>
      <c r="BW17" s="41"/>
      <c r="BX17" s="77" t="e">
        <f t="shared" si="70"/>
        <v>#DIV/0!</v>
      </c>
      <c r="BY17" s="59">
        <v>238</v>
      </c>
      <c r="BZ17" s="41"/>
      <c r="CA17" s="77" t="e">
        <f t="shared" si="71"/>
        <v>#DIV/0!</v>
      </c>
      <c r="CB17" s="59">
        <f t="shared" si="6"/>
        <v>0</v>
      </c>
      <c r="CC17" s="77" t="e">
        <f t="shared" si="72"/>
        <v>#DIV/0!</v>
      </c>
      <c r="CD17" s="59">
        <f t="shared" si="7"/>
        <v>0</v>
      </c>
      <c r="CE17" s="59">
        <f t="shared" si="8"/>
        <v>0</v>
      </c>
      <c r="CF17" s="77" t="e">
        <f t="shared" si="73"/>
        <v>#DIV/0!</v>
      </c>
      <c r="CG17" s="59">
        <f t="shared" si="9"/>
        <v>0</v>
      </c>
      <c r="CH17" s="77" t="e">
        <f t="shared" si="10"/>
        <v>#DIV/0!</v>
      </c>
      <c r="CI17" s="59">
        <f t="shared" si="11"/>
        <v>0</v>
      </c>
      <c r="CJ17" s="77" t="e">
        <f t="shared" si="12"/>
        <v>#DIV/0!</v>
      </c>
      <c r="CK17" s="59">
        <f t="shared" si="13"/>
        <v>0</v>
      </c>
      <c r="CL17" s="77" t="e">
        <f t="shared" si="14"/>
        <v>#DIV/0!</v>
      </c>
      <c r="CM17" s="77" t="e">
        <f t="shared" si="74"/>
        <v>#DIV/0!</v>
      </c>
      <c r="CN17" s="77" t="e">
        <f t="shared" si="75"/>
        <v>#DIV/0!</v>
      </c>
      <c r="CO17" s="77" t="e">
        <f t="shared" ref="CO17:CO21" si="128">SUM((BT17+BW17)/CB17)</f>
        <v>#DIV/0!</v>
      </c>
      <c r="CQ17" s="59">
        <v>2</v>
      </c>
      <c r="CR17" s="59">
        <v>0</v>
      </c>
      <c r="CS17" s="41"/>
      <c r="CT17" s="77" t="e">
        <f t="shared" si="76"/>
        <v>#DIV/0!</v>
      </c>
      <c r="CU17" s="59">
        <v>109</v>
      </c>
      <c r="CV17" s="41"/>
      <c r="CW17" s="77" t="e">
        <f t="shared" si="77"/>
        <v>#DIV/0!</v>
      </c>
      <c r="CX17" s="59">
        <v>141</v>
      </c>
      <c r="CY17" s="41"/>
      <c r="CZ17" s="77" t="e">
        <f t="shared" si="78"/>
        <v>#DIV/0!</v>
      </c>
      <c r="DA17" s="59">
        <f t="shared" si="79"/>
        <v>0</v>
      </c>
      <c r="DB17" s="77" t="e">
        <f t="shared" si="80"/>
        <v>#DIV/0!</v>
      </c>
      <c r="DC17" s="78">
        <v>0</v>
      </c>
      <c r="DD17" s="42"/>
      <c r="DE17" s="80" t="e">
        <f t="shared" si="81"/>
        <v>#DIV/0!</v>
      </c>
      <c r="DF17" s="78">
        <v>145</v>
      </c>
      <c r="DG17" s="42"/>
      <c r="DH17" s="80" t="e">
        <f t="shared" si="82"/>
        <v>#DIV/0!</v>
      </c>
      <c r="DI17" s="78">
        <v>190</v>
      </c>
      <c r="DJ17" s="42"/>
      <c r="DK17" s="80" t="e">
        <f t="shared" si="83"/>
        <v>#DIV/0!</v>
      </c>
      <c r="DL17" s="78">
        <f t="shared" si="84"/>
        <v>0</v>
      </c>
      <c r="DM17" s="80" t="e">
        <f t="shared" si="85"/>
        <v>#DIV/0!</v>
      </c>
      <c r="DN17" s="59">
        <v>0</v>
      </c>
      <c r="DO17" s="41"/>
      <c r="DP17" s="77" t="e">
        <f t="shared" si="86"/>
        <v>#DIV/0!</v>
      </c>
      <c r="DQ17" s="59">
        <v>180</v>
      </c>
      <c r="DR17" s="41"/>
      <c r="DS17" s="77" t="e">
        <f t="shared" si="87"/>
        <v>#DIV/0!</v>
      </c>
      <c r="DT17" s="59">
        <v>238</v>
      </c>
      <c r="DU17" s="41"/>
      <c r="DV17" s="77" t="e">
        <f t="shared" si="88"/>
        <v>#DIV/0!</v>
      </c>
      <c r="DW17" s="59">
        <f t="shared" si="15"/>
        <v>0</v>
      </c>
      <c r="DX17" s="77" t="e">
        <f t="shared" si="89"/>
        <v>#DIV/0!</v>
      </c>
      <c r="DY17" s="59">
        <f t="shared" si="16"/>
        <v>0</v>
      </c>
      <c r="DZ17" s="59">
        <f t="shared" si="17"/>
        <v>0</v>
      </c>
      <c r="EA17" s="77" t="e">
        <f t="shared" si="90"/>
        <v>#DIV/0!</v>
      </c>
      <c r="EB17" s="59">
        <f t="shared" si="18"/>
        <v>0</v>
      </c>
      <c r="EC17" s="77" t="e">
        <f t="shared" si="19"/>
        <v>#DIV/0!</v>
      </c>
      <c r="ED17" s="59">
        <f t="shared" si="20"/>
        <v>0</v>
      </c>
      <c r="EE17" s="77" t="e">
        <f t="shared" si="21"/>
        <v>#DIV/0!</v>
      </c>
      <c r="EF17" s="59">
        <f t="shared" si="22"/>
        <v>0</v>
      </c>
      <c r="EG17" s="77" t="e">
        <f t="shared" si="23"/>
        <v>#DIV/0!</v>
      </c>
      <c r="EH17" s="77" t="e">
        <f t="shared" si="91"/>
        <v>#DIV/0!</v>
      </c>
      <c r="EI17" s="77" t="e">
        <f t="shared" si="92"/>
        <v>#DIV/0!</v>
      </c>
      <c r="EJ17" s="77" t="e">
        <f t="shared" ref="EJ17:EJ21" si="129">SUM((DO17+DR17)/DW17)</f>
        <v>#DIV/0!</v>
      </c>
      <c r="EL17" s="59">
        <v>2</v>
      </c>
      <c r="EM17" s="59">
        <v>0</v>
      </c>
      <c r="EN17" s="41"/>
      <c r="EO17" s="77" t="e">
        <f t="shared" si="93"/>
        <v>#DIV/0!</v>
      </c>
      <c r="EP17" s="59">
        <v>109</v>
      </c>
      <c r="EQ17" s="41"/>
      <c r="ER17" s="77" t="e">
        <f t="shared" si="94"/>
        <v>#DIV/0!</v>
      </c>
      <c r="ES17" s="59">
        <v>141</v>
      </c>
      <c r="ET17" s="41"/>
      <c r="EU17" s="77" t="e">
        <f t="shared" si="95"/>
        <v>#DIV/0!</v>
      </c>
      <c r="EV17" s="59">
        <f t="shared" si="96"/>
        <v>0</v>
      </c>
      <c r="EW17" s="77" t="e">
        <f t="shared" si="97"/>
        <v>#DIV/0!</v>
      </c>
      <c r="EX17" s="78">
        <v>0</v>
      </c>
      <c r="EY17" s="42"/>
      <c r="EZ17" s="80" t="e">
        <f t="shared" si="98"/>
        <v>#DIV/0!</v>
      </c>
      <c r="FA17" s="78">
        <v>145</v>
      </c>
      <c r="FB17" s="42"/>
      <c r="FC17" s="80" t="e">
        <f t="shared" si="99"/>
        <v>#DIV/0!</v>
      </c>
      <c r="FD17" s="78">
        <v>190</v>
      </c>
      <c r="FE17" s="42"/>
      <c r="FF17" s="80" t="e">
        <f t="shared" si="100"/>
        <v>#DIV/0!</v>
      </c>
      <c r="FG17" s="78">
        <f t="shared" si="101"/>
        <v>0</v>
      </c>
      <c r="FH17" s="80" t="e">
        <f t="shared" si="102"/>
        <v>#DIV/0!</v>
      </c>
      <c r="FI17" s="59">
        <v>0</v>
      </c>
      <c r="FJ17" s="41"/>
      <c r="FK17" s="77" t="e">
        <f t="shared" si="103"/>
        <v>#DIV/0!</v>
      </c>
      <c r="FL17" s="59">
        <v>180</v>
      </c>
      <c r="FM17" s="41"/>
      <c r="FN17" s="77" t="e">
        <f t="shared" si="104"/>
        <v>#DIV/0!</v>
      </c>
      <c r="FO17" s="59">
        <v>238</v>
      </c>
      <c r="FP17" s="41"/>
      <c r="FQ17" s="77" t="e">
        <f t="shared" si="105"/>
        <v>#DIV/0!</v>
      </c>
      <c r="FR17" s="59">
        <f t="shared" si="24"/>
        <v>0</v>
      </c>
      <c r="FS17" s="77" t="e">
        <f t="shared" si="106"/>
        <v>#DIV/0!</v>
      </c>
      <c r="FT17" s="59">
        <f t="shared" si="25"/>
        <v>0</v>
      </c>
      <c r="FU17" s="59">
        <f t="shared" si="26"/>
        <v>0</v>
      </c>
      <c r="FV17" s="77" t="e">
        <f t="shared" si="107"/>
        <v>#DIV/0!</v>
      </c>
      <c r="FW17" s="59">
        <f t="shared" si="27"/>
        <v>0</v>
      </c>
      <c r="FX17" s="77" t="e">
        <f t="shared" si="28"/>
        <v>#DIV/0!</v>
      </c>
      <c r="FY17" s="59">
        <f t="shared" si="29"/>
        <v>0</v>
      </c>
      <c r="FZ17" s="77" t="e">
        <f t="shared" si="30"/>
        <v>#DIV/0!</v>
      </c>
      <c r="GA17" s="59">
        <f t="shared" si="31"/>
        <v>0</v>
      </c>
      <c r="GB17" s="77" t="e">
        <f t="shared" si="32"/>
        <v>#DIV/0!</v>
      </c>
      <c r="GC17" s="77" t="e">
        <f t="shared" si="108"/>
        <v>#DIV/0!</v>
      </c>
      <c r="GD17" s="77" t="e">
        <f t="shared" si="109"/>
        <v>#DIV/0!</v>
      </c>
      <c r="GE17" s="77" t="e">
        <f t="shared" ref="GE17:GE21" si="130">SUM((FJ17+FM17)/FR17)</f>
        <v>#DIV/0!</v>
      </c>
      <c r="GG17" s="59">
        <v>2</v>
      </c>
      <c r="GH17" s="59">
        <v>0</v>
      </c>
      <c r="GI17" s="41"/>
      <c r="GJ17" s="77" t="e">
        <f t="shared" si="110"/>
        <v>#DIV/0!</v>
      </c>
      <c r="GK17" s="59">
        <v>109</v>
      </c>
      <c r="GL17" s="41"/>
      <c r="GM17" s="77" t="e">
        <f t="shared" si="111"/>
        <v>#DIV/0!</v>
      </c>
      <c r="GN17" s="59">
        <v>141</v>
      </c>
      <c r="GO17" s="41"/>
      <c r="GP17" s="77" t="e">
        <f t="shared" si="112"/>
        <v>#DIV/0!</v>
      </c>
      <c r="GQ17" s="59">
        <f t="shared" si="113"/>
        <v>0</v>
      </c>
      <c r="GR17" s="77" t="e">
        <f t="shared" si="114"/>
        <v>#DIV/0!</v>
      </c>
      <c r="GS17" s="78">
        <v>0</v>
      </c>
      <c r="GT17" s="42"/>
      <c r="GU17" s="80" t="e">
        <f t="shared" si="115"/>
        <v>#DIV/0!</v>
      </c>
      <c r="GV17" s="78">
        <v>145</v>
      </c>
      <c r="GW17" s="42"/>
      <c r="GX17" s="80" t="e">
        <f t="shared" si="116"/>
        <v>#DIV/0!</v>
      </c>
      <c r="GY17" s="78">
        <v>190</v>
      </c>
      <c r="GZ17" s="42"/>
      <c r="HA17" s="80" t="e">
        <f t="shared" si="117"/>
        <v>#DIV/0!</v>
      </c>
      <c r="HB17" s="78">
        <f t="shared" si="118"/>
        <v>0</v>
      </c>
      <c r="HC17" s="80" t="e">
        <f t="shared" si="119"/>
        <v>#DIV/0!</v>
      </c>
      <c r="HD17" s="59">
        <v>0</v>
      </c>
      <c r="HE17" s="41"/>
      <c r="HF17" s="77" t="e">
        <f t="shared" si="120"/>
        <v>#DIV/0!</v>
      </c>
      <c r="HG17" s="59">
        <v>180</v>
      </c>
      <c r="HH17" s="41"/>
      <c r="HI17" s="77" t="e">
        <f t="shared" si="121"/>
        <v>#DIV/0!</v>
      </c>
      <c r="HJ17" s="59">
        <v>238</v>
      </c>
      <c r="HK17" s="41"/>
      <c r="HL17" s="77" t="e">
        <f t="shared" si="122"/>
        <v>#DIV/0!</v>
      </c>
      <c r="HM17" s="59">
        <f t="shared" si="33"/>
        <v>0</v>
      </c>
      <c r="HN17" s="77" t="e">
        <f t="shared" si="123"/>
        <v>#DIV/0!</v>
      </c>
      <c r="HO17" s="59">
        <f t="shared" si="34"/>
        <v>0</v>
      </c>
      <c r="HP17" s="59">
        <f t="shared" si="35"/>
        <v>0</v>
      </c>
      <c r="HQ17" s="77" t="e">
        <f t="shared" si="124"/>
        <v>#DIV/0!</v>
      </c>
      <c r="HR17" s="59">
        <f t="shared" si="36"/>
        <v>0</v>
      </c>
      <c r="HS17" s="77" t="e">
        <f t="shared" si="37"/>
        <v>#DIV/0!</v>
      </c>
      <c r="HT17" s="59">
        <f t="shared" si="38"/>
        <v>0</v>
      </c>
      <c r="HU17" s="77" t="e">
        <f t="shared" si="39"/>
        <v>#DIV/0!</v>
      </c>
      <c r="HV17" s="59">
        <f t="shared" si="40"/>
        <v>0</v>
      </c>
      <c r="HW17" s="77" t="e">
        <f t="shared" si="41"/>
        <v>#DIV/0!</v>
      </c>
      <c r="HX17" s="77" t="e">
        <f t="shared" si="125"/>
        <v>#DIV/0!</v>
      </c>
      <c r="HY17" s="77" t="e">
        <f t="shared" si="126"/>
        <v>#DIV/0!</v>
      </c>
      <c r="HZ17" s="77" t="e">
        <f t="shared" ref="HZ17:HZ21" si="131">SUM((HE17+HH17)/HM17)</f>
        <v>#DIV/0!</v>
      </c>
    </row>
    <row r="18" spans="1:234" ht="15" customHeight="1" x14ac:dyDescent="0.3">
      <c r="A18" s="78">
        <v>3</v>
      </c>
      <c r="B18" s="78">
        <v>0</v>
      </c>
      <c r="C18" s="42"/>
      <c r="D18" s="80" t="e">
        <f t="shared" si="42"/>
        <v>#DIV/0!</v>
      </c>
      <c r="E18" s="78">
        <v>180</v>
      </c>
      <c r="F18" s="42"/>
      <c r="G18" s="80" t="e">
        <f t="shared" si="43"/>
        <v>#DIV/0!</v>
      </c>
      <c r="H18" s="78">
        <v>220</v>
      </c>
      <c r="I18" s="42"/>
      <c r="J18" s="80" t="e">
        <f t="shared" si="44"/>
        <v>#DIV/0!</v>
      </c>
      <c r="K18" s="78">
        <f t="shared" si="45"/>
        <v>0</v>
      </c>
      <c r="L18" s="80" t="e">
        <f t="shared" si="46"/>
        <v>#DIV/0!</v>
      </c>
      <c r="M18" s="78">
        <v>0</v>
      </c>
      <c r="N18" s="42"/>
      <c r="O18" s="80" t="e">
        <f t="shared" si="47"/>
        <v>#DIV/0!</v>
      </c>
      <c r="P18" s="78">
        <v>235</v>
      </c>
      <c r="Q18" s="42"/>
      <c r="R18" s="80" t="e">
        <f t="shared" si="48"/>
        <v>#DIV/0!</v>
      </c>
      <c r="S18" s="78">
        <v>285</v>
      </c>
      <c r="T18" s="42"/>
      <c r="U18" s="80" t="e">
        <f t="shared" si="49"/>
        <v>#DIV/0!</v>
      </c>
      <c r="V18" s="78">
        <f t="shared" si="50"/>
        <v>0</v>
      </c>
      <c r="W18" s="80" t="e">
        <f t="shared" si="51"/>
        <v>#DIV/0!</v>
      </c>
      <c r="X18" s="78">
        <v>0</v>
      </c>
      <c r="Y18" s="42"/>
      <c r="Z18" s="80" t="e">
        <f t="shared" si="52"/>
        <v>#DIV/0!</v>
      </c>
      <c r="AA18" s="78">
        <v>280</v>
      </c>
      <c r="AB18" s="42"/>
      <c r="AC18" s="80" t="e">
        <f t="shared" si="53"/>
        <v>#DIV/0!</v>
      </c>
      <c r="AD18" s="78">
        <v>330</v>
      </c>
      <c r="AE18" s="42"/>
      <c r="AF18" s="80" t="e">
        <f t="shared" si="54"/>
        <v>#DIV/0!</v>
      </c>
      <c r="AG18" s="78">
        <f t="shared" si="0"/>
        <v>0</v>
      </c>
      <c r="AH18" s="80" t="e">
        <f t="shared" si="55"/>
        <v>#DIV/0!</v>
      </c>
      <c r="AI18" s="78">
        <f t="shared" si="1"/>
        <v>0</v>
      </c>
      <c r="AJ18" s="78">
        <f t="shared" si="2"/>
        <v>0</v>
      </c>
      <c r="AK18" s="79" t="e">
        <f t="shared" si="56"/>
        <v>#DIV/0!</v>
      </c>
      <c r="AL18" s="59">
        <f t="shared" si="3"/>
        <v>0</v>
      </c>
      <c r="AM18" s="77" t="e">
        <f t="shared" si="3"/>
        <v>#DIV/0!</v>
      </c>
      <c r="AN18" s="59">
        <f t="shared" si="4"/>
        <v>0</v>
      </c>
      <c r="AO18" s="77" t="e">
        <f t="shared" si="4"/>
        <v>#DIV/0!</v>
      </c>
      <c r="AP18" s="59">
        <f t="shared" si="5"/>
        <v>0</v>
      </c>
      <c r="AQ18" s="77" t="e">
        <f t="shared" si="5"/>
        <v>#DIV/0!</v>
      </c>
      <c r="AR18" s="77" t="e">
        <f t="shared" si="57"/>
        <v>#DIV/0!</v>
      </c>
      <c r="AS18" s="77" t="e">
        <f t="shared" si="58"/>
        <v>#DIV/0!</v>
      </c>
      <c r="AT18" s="77" t="e">
        <f t="shared" si="127"/>
        <v>#DIV/0!</v>
      </c>
      <c r="AV18" s="78">
        <v>3</v>
      </c>
      <c r="AW18" s="78">
        <v>0</v>
      </c>
      <c r="AX18" s="42"/>
      <c r="AY18" s="80" t="e">
        <f t="shared" si="59"/>
        <v>#DIV/0!</v>
      </c>
      <c r="AZ18" s="78">
        <v>180</v>
      </c>
      <c r="BA18" s="42"/>
      <c r="BB18" s="80" t="e">
        <f t="shared" si="60"/>
        <v>#DIV/0!</v>
      </c>
      <c r="BC18" s="78">
        <v>220</v>
      </c>
      <c r="BD18" s="42"/>
      <c r="BE18" s="80" t="e">
        <f t="shared" si="61"/>
        <v>#DIV/0!</v>
      </c>
      <c r="BF18" s="78">
        <f t="shared" si="62"/>
        <v>0</v>
      </c>
      <c r="BG18" s="80" t="e">
        <f t="shared" si="63"/>
        <v>#DIV/0!</v>
      </c>
      <c r="BH18" s="78">
        <v>0</v>
      </c>
      <c r="BI18" s="42"/>
      <c r="BJ18" s="80" t="e">
        <f t="shared" si="64"/>
        <v>#DIV/0!</v>
      </c>
      <c r="BK18" s="78">
        <v>235</v>
      </c>
      <c r="BL18" s="42"/>
      <c r="BM18" s="80" t="e">
        <f t="shared" si="65"/>
        <v>#DIV/0!</v>
      </c>
      <c r="BN18" s="78">
        <v>285</v>
      </c>
      <c r="BO18" s="42"/>
      <c r="BP18" s="80" t="e">
        <f t="shared" si="66"/>
        <v>#DIV/0!</v>
      </c>
      <c r="BQ18" s="78">
        <f t="shared" si="67"/>
        <v>0</v>
      </c>
      <c r="BR18" s="80" t="e">
        <f t="shared" si="68"/>
        <v>#DIV/0!</v>
      </c>
      <c r="BS18" s="78">
        <v>0</v>
      </c>
      <c r="BT18" s="42"/>
      <c r="BU18" s="80" t="e">
        <f t="shared" si="69"/>
        <v>#DIV/0!</v>
      </c>
      <c r="BV18" s="78">
        <v>280</v>
      </c>
      <c r="BW18" s="42"/>
      <c r="BX18" s="80" t="e">
        <f t="shared" si="70"/>
        <v>#DIV/0!</v>
      </c>
      <c r="BY18" s="78">
        <v>330</v>
      </c>
      <c r="BZ18" s="42"/>
      <c r="CA18" s="80" t="e">
        <f t="shared" si="71"/>
        <v>#DIV/0!</v>
      </c>
      <c r="CB18" s="78">
        <f t="shared" si="6"/>
        <v>0</v>
      </c>
      <c r="CC18" s="80" t="e">
        <f t="shared" si="72"/>
        <v>#DIV/0!</v>
      </c>
      <c r="CD18" s="78">
        <f t="shared" si="7"/>
        <v>0</v>
      </c>
      <c r="CE18" s="78">
        <f t="shared" si="8"/>
        <v>0</v>
      </c>
      <c r="CF18" s="79" t="e">
        <f t="shared" si="73"/>
        <v>#DIV/0!</v>
      </c>
      <c r="CG18" s="59">
        <f t="shared" si="9"/>
        <v>0</v>
      </c>
      <c r="CH18" s="77" t="e">
        <f t="shared" si="10"/>
        <v>#DIV/0!</v>
      </c>
      <c r="CI18" s="59">
        <f t="shared" si="11"/>
        <v>0</v>
      </c>
      <c r="CJ18" s="77" t="e">
        <f t="shared" si="12"/>
        <v>#DIV/0!</v>
      </c>
      <c r="CK18" s="59">
        <f t="shared" si="13"/>
        <v>0</v>
      </c>
      <c r="CL18" s="77" t="e">
        <f t="shared" si="14"/>
        <v>#DIV/0!</v>
      </c>
      <c r="CM18" s="77" t="e">
        <f t="shared" si="74"/>
        <v>#DIV/0!</v>
      </c>
      <c r="CN18" s="77" t="e">
        <f t="shared" si="75"/>
        <v>#DIV/0!</v>
      </c>
      <c r="CO18" s="77" t="e">
        <f t="shared" si="128"/>
        <v>#DIV/0!</v>
      </c>
      <c r="CQ18" s="78">
        <v>3</v>
      </c>
      <c r="CR18" s="78">
        <v>0</v>
      </c>
      <c r="CS18" s="42"/>
      <c r="CT18" s="80" t="e">
        <f t="shared" si="76"/>
        <v>#DIV/0!</v>
      </c>
      <c r="CU18" s="78">
        <v>180</v>
      </c>
      <c r="CV18" s="42"/>
      <c r="CW18" s="80" t="e">
        <f t="shared" si="77"/>
        <v>#DIV/0!</v>
      </c>
      <c r="CX18" s="78">
        <v>220</v>
      </c>
      <c r="CY18" s="42"/>
      <c r="CZ18" s="80" t="e">
        <f t="shared" si="78"/>
        <v>#DIV/0!</v>
      </c>
      <c r="DA18" s="78">
        <f t="shared" si="79"/>
        <v>0</v>
      </c>
      <c r="DB18" s="80" t="e">
        <f t="shared" si="80"/>
        <v>#DIV/0!</v>
      </c>
      <c r="DC18" s="78">
        <v>0</v>
      </c>
      <c r="DD18" s="42"/>
      <c r="DE18" s="80" t="e">
        <f t="shared" si="81"/>
        <v>#DIV/0!</v>
      </c>
      <c r="DF18" s="78">
        <v>235</v>
      </c>
      <c r="DG18" s="42"/>
      <c r="DH18" s="80" t="e">
        <f t="shared" si="82"/>
        <v>#DIV/0!</v>
      </c>
      <c r="DI18" s="78">
        <v>285</v>
      </c>
      <c r="DJ18" s="42"/>
      <c r="DK18" s="80" t="e">
        <f t="shared" si="83"/>
        <v>#DIV/0!</v>
      </c>
      <c r="DL18" s="78">
        <f t="shared" si="84"/>
        <v>0</v>
      </c>
      <c r="DM18" s="80" t="e">
        <f t="shared" si="85"/>
        <v>#DIV/0!</v>
      </c>
      <c r="DN18" s="78">
        <v>0</v>
      </c>
      <c r="DO18" s="42"/>
      <c r="DP18" s="80" t="e">
        <f t="shared" si="86"/>
        <v>#DIV/0!</v>
      </c>
      <c r="DQ18" s="78">
        <v>280</v>
      </c>
      <c r="DR18" s="42"/>
      <c r="DS18" s="80" t="e">
        <f t="shared" si="87"/>
        <v>#DIV/0!</v>
      </c>
      <c r="DT18" s="78">
        <v>330</v>
      </c>
      <c r="DU18" s="42"/>
      <c r="DV18" s="80" t="e">
        <f t="shared" si="88"/>
        <v>#DIV/0!</v>
      </c>
      <c r="DW18" s="78">
        <f t="shared" si="15"/>
        <v>0</v>
      </c>
      <c r="DX18" s="80" t="e">
        <f t="shared" si="89"/>
        <v>#DIV/0!</v>
      </c>
      <c r="DY18" s="78">
        <f t="shared" si="16"/>
        <v>0</v>
      </c>
      <c r="DZ18" s="78">
        <f t="shared" si="17"/>
        <v>0</v>
      </c>
      <c r="EA18" s="79" t="e">
        <f t="shared" si="90"/>
        <v>#DIV/0!</v>
      </c>
      <c r="EB18" s="59">
        <f t="shared" si="18"/>
        <v>0</v>
      </c>
      <c r="EC18" s="77" t="e">
        <f t="shared" si="19"/>
        <v>#DIV/0!</v>
      </c>
      <c r="ED18" s="59">
        <f t="shared" si="20"/>
        <v>0</v>
      </c>
      <c r="EE18" s="77" t="e">
        <f t="shared" si="21"/>
        <v>#DIV/0!</v>
      </c>
      <c r="EF18" s="59">
        <f t="shared" si="22"/>
        <v>0</v>
      </c>
      <c r="EG18" s="77" t="e">
        <f t="shared" si="23"/>
        <v>#DIV/0!</v>
      </c>
      <c r="EH18" s="77" t="e">
        <f t="shared" si="91"/>
        <v>#DIV/0!</v>
      </c>
      <c r="EI18" s="77" t="e">
        <f t="shared" si="92"/>
        <v>#DIV/0!</v>
      </c>
      <c r="EJ18" s="77" t="e">
        <f t="shared" si="129"/>
        <v>#DIV/0!</v>
      </c>
      <c r="EL18" s="78">
        <v>3</v>
      </c>
      <c r="EM18" s="78">
        <v>0</v>
      </c>
      <c r="EN18" s="42"/>
      <c r="EO18" s="80" t="e">
        <f t="shared" si="93"/>
        <v>#DIV/0!</v>
      </c>
      <c r="EP18" s="78">
        <v>180</v>
      </c>
      <c r="EQ18" s="42"/>
      <c r="ER18" s="80" t="e">
        <f t="shared" si="94"/>
        <v>#DIV/0!</v>
      </c>
      <c r="ES18" s="78">
        <v>220</v>
      </c>
      <c r="ET18" s="42"/>
      <c r="EU18" s="80" t="e">
        <f t="shared" si="95"/>
        <v>#DIV/0!</v>
      </c>
      <c r="EV18" s="78">
        <f t="shared" si="96"/>
        <v>0</v>
      </c>
      <c r="EW18" s="80" t="e">
        <f t="shared" si="97"/>
        <v>#DIV/0!</v>
      </c>
      <c r="EX18" s="78">
        <v>0</v>
      </c>
      <c r="EY18" s="42"/>
      <c r="EZ18" s="80" t="e">
        <f t="shared" si="98"/>
        <v>#DIV/0!</v>
      </c>
      <c r="FA18" s="78">
        <v>235</v>
      </c>
      <c r="FB18" s="42"/>
      <c r="FC18" s="80" t="e">
        <f t="shared" si="99"/>
        <v>#DIV/0!</v>
      </c>
      <c r="FD18" s="78">
        <v>285</v>
      </c>
      <c r="FE18" s="42"/>
      <c r="FF18" s="80" t="e">
        <f t="shared" si="100"/>
        <v>#DIV/0!</v>
      </c>
      <c r="FG18" s="78">
        <f t="shared" si="101"/>
        <v>0</v>
      </c>
      <c r="FH18" s="80" t="e">
        <f t="shared" si="102"/>
        <v>#DIV/0!</v>
      </c>
      <c r="FI18" s="78">
        <v>0</v>
      </c>
      <c r="FJ18" s="42"/>
      <c r="FK18" s="80" t="e">
        <f t="shared" si="103"/>
        <v>#DIV/0!</v>
      </c>
      <c r="FL18" s="78">
        <v>280</v>
      </c>
      <c r="FM18" s="42"/>
      <c r="FN18" s="80" t="e">
        <f t="shared" si="104"/>
        <v>#DIV/0!</v>
      </c>
      <c r="FO18" s="78">
        <v>330</v>
      </c>
      <c r="FP18" s="42"/>
      <c r="FQ18" s="80" t="e">
        <f t="shared" si="105"/>
        <v>#DIV/0!</v>
      </c>
      <c r="FR18" s="78">
        <f t="shared" si="24"/>
        <v>0</v>
      </c>
      <c r="FS18" s="80" t="e">
        <f t="shared" si="106"/>
        <v>#DIV/0!</v>
      </c>
      <c r="FT18" s="78">
        <f t="shared" si="25"/>
        <v>0</v>
      </c>
      <c r="FU18" s="78">
        <f t="shared" si="26"/>
        <v>0</v>
      </c>
      <c r="FV18" s="79" t="e">
        <f t="shared" si="107"/>
        <v>#DIV/0!</v>
      </c>
      <c r="FW18" s="59">
        <f t="shared" si="27"/>
        <v>0</v>
      </c>
      <c r="FX18" s="77" t="e">
        <f t="shared" si="28"/>
        <v>#DIV/0!</v>
      </c>
      <c r="FY18" s="59">
        <f t="shared" si="29"/>
        <v>0</v>
      </c>
      <c r="FZ18" s="77" t="e">
        <f t="shared" si="30"/>
        <v>#DIV/0!</v>
      </c>
      <c r="GA18" s="59">
        <f t="shared" si="31"/>
        <v>0</v>
      </c>
      <c r="GB18" s="77" t="e">
        <f t="shared" si="32"/>
        <v>#DIV/0!</v>
      </c>
      <c r="GC18" s="77" t="e">
        <f t="shared" si="108"/>
        <v>#DIV/0!</v>
      </c>
      <c r="GD18" s="77" t="e">
        <f t="shared" si="109"/>
        <v>#DIV/0!</v>
      </c>
      <c r="GE18" s="77" t="e">
        <f t="shared" si="130"/>
        <v>#DIV/0!</v>
      </c>
      <c r="GG18" s="78">
        <v>3</v>
      </c>
      <c r="GH18" s="78">
        <v>0</v>
      </c>
      <c r="GI18" s="42"/>
      <c r="GJ18" s="80" t="e">
        <f t="shared" si="110"/>
        <v>#DIV/0!</v>
      </c>
      <c r="GK18" s="78">
        <v>180</v>
      </c>
      <c r="GL18" s="42"/>
      <c r="GM18" s="80" t="e">
        <f t="shared" si="111"/>
        <v>#DIV/0!</v>
      </c>
      <c r="GN18" s="78">
        <v>220</v>
      </c>
      <c r="GO18" s="42"/>
      <c r="GP18" s="80" t="e">
        <f t="shared" si="112"/>
        <v>#DIV/0!</v>
      </c>
      <c r="GQ18" s="78">
        <f t="shared" si="113"/>
        <v>0</v>
      </c>
      <c r="GR18" s="80" t="e">
        <f t="shared" si="114"/>
        <v>#DIV/0!</v>
      </c>
      <c r="GS18" s="78">
        <v>0</v>
      </c>
      <c r="GT18" s="42"/>
      <c r="GU18" s="80" t="e">
        <f t="shared" si="115"/>
        <v>#DIV/0!</v>
      </c>
      <c r="GV18" s="78">
        <v>235</v>
      </c>
      <c r="GW18" s="42"/>
      <c r="GX18" s="80" t="e">
        <f t="shared" si="116"/>
        <v>#DIV/0!</v>
      </c>
      <c r="GY18" s="78">
        <v>285</v>
      </c>
      <c r="GZ18" s="42"/>
      <c r="HA18" s="80" t="e">
        <f t="shared" si="117"/>
        <v>#DIV/0!</v>
      </c>
      <c r="HB18" s="78">
        <f t="shared" si="118"/>
        <v>0</v>
      </c>
      <c r="HC18" s="80" t="e">
        <f t="shared" si="119"/>
        <v>#DIV/0!</v>
      </c>
      <c r="HD18" s="78">
        <v>0</v>
      </c>
      <c r="HE18" s="42"/>
      <c r="HF18" s="80" t="e">
        <f t="shared" si="120"/>
        <v>#DIV/0!</v>
      </c>
      <c r="HG18" s="78">
        <v>280</v>
      </c>
      <c r="HH18" s="42"/>
      <c r="HI18" s="80" t="e">
        <f t="shared" si="121"/>
        <v>#DIV/0!</v>
      </c>
      <c r="HJ18" s="78">
        <v>330</v>
      </c>
      <c r="HK18" s="42"/>
      <c r="HL18" s="80" t="e">
        <f t="shared" si="122"/>
        <v>#DIV/0!</v>
      </c>
      <c r="HM18" s="78">
        <f t="shared" si="33"/>
        <v>0</v>
      </c>
      <c r="HN18" s="80" t="e">
        <f t="shared" si="123"/>
        <v>#DIV/0!</v>
      </c>
      <c r="HO18" s="78">
        <f t="shared" si="34"/>
        <v>0</v>
      </c>
      <c r="HP18" s="78">
        <f t="shared" si="35"/>
        <v>0</v>
      </c>
      <c r="HQ18" s="79" t="e">
        <f t="shared" si="124"/>
        <v>#DIV/0!</v>
      </c>
      <c r="HR18" s="59">
        <f t="shared" si="36"/>
        <v>0</v>
      </c>
      <c r="HS18" s="77" t="e">
        <f t="shared" si="37"/>
        <v>#DIV/0!</v>
      </c>
      <c r="HT18" s="59">
        <f t="shared" si="38"/>
        <v>0</v>
      </c>
      <c r="HU18" s="77" t="e">
        <f t="shared" si="39"/>
        <v>#DIV/0!</v>
      </c>
      <c r="HV18" s="59">
        <f t="shared" si="40"/>
        <v>0</v>
      </c>
      <c r="HW18" s="77" t="e">
        <f t="shared" si="41"/>
        <v>#DIV/0!</v>
      </c>
      <c r="HX18" s="77" t="e">
        <f t="shared" si="125"/>
        <v>#DIV/0!</v>
      </c>
      <c r="HY18" s="77" t="e">
        <f t="shared" si="126"/>
        <v>#DIV/0!</v>
      </c>
      <c r="HZ18" s="77" t="e">
        <f t="shared" si="131"/>
        <v>#DIV/0!</v>
      </c>
    </row>
    <row r="19" spans="1:234" ht="15" customHeight="1" x14ac:dyDescent="0.3">
      <c r="A19" s="78">
        <v>4</v>
      </c>
      <c r="B19" s="78">
        <v>0</v>
      </c>
      <c r="C19" s="42"/>
      <c r="D19" s="80" t="e">
        <f t="shared" si="42"/>
        <v>#DIV/0!</v>
      </c>
      <c r="E19" s="78">
        <v>245</v>
      </c>
      <c r="F19" s="42"/>
      <c r="G19" s="80" t="e">
        <f t="shared" si="43"/>
        <v>#DIV/0!</v>
      </c>
      <c r="H19" s="78">
        <v>290</v>
      </c>
      <c r="I19" s="42"/>
      <c r="J19" s="80" t="e">
        <f t="shared" si="44"/>
        <v>#DIV/0!</v>
      </c>
      <c r="K19" s="78">
        <f t="shared" si="45"/>
        <v>0</v>
      </c>
      <c r="L19" s="80" t="e">
        <f t="shared" si="46"/>
        <v>#DIV/0!</v>
      </c>
      <c r="M19" s="78">
        <v>0</v>
      </c>
      <c r="N19" s="42"/>
      <c r="O19" s="80" t="e">
        <f t="shared" si="47"/>
        <v>#DIV/0!</v>
      </c>
      <c r="P19" s="78">
        <v>290</v>
      </c>
      <c r="Q19" s="42"/>
      <c r="R19" s="80" t="e">
        <f t="shared" si="48"/>
        <v>#DIV/0!</v>
      </c>
      <c r="S19" s="78">
        <v>330</v>
      </c>
      <c r="T19" s="42"/>
      <c r="U19" s="80" t="e">
        <f t="shared" si="49"/>
        <v>#DIV/0!</v>
      </c>
      <c r="V19" s="78">
        <f t="shared" si="50"/>
        <v>0</v>
      </c>
      <c r="W19" s="80" t="e">
        <f t="shared" si="51"/>
        <v>#DIV/0!</v>
      </c>
      <c r="X19" s="78">
        <v>0</v>
      </c>
      <c r="Y19" s="42"/>
      <c r="Z19" s="80" t="e">
        <f t="shared" si="52"/>
        <v>#DIV/0!</v>
      </c>
      <c r="AA19" s="78">
        <v>330</v>
      </c>
      <c r="AB19" s="42"/>
      <c r="AC19" s="80" t="e">
        <f t="shared" si="53"/>
        <v>#DIV/0!</v>
      </c>
      <c r="AD19" s="78">
        <v>391</v>
      </c>
      <c r="AE19" s="42"/>
      <c r="AF19" s="80" t="e">
        <f t="shared" si="54"/>
        <v>#DIV/0!</v>
      </c>
      <c r="AG19" s="78">
        <f t="shared" si="0"/>
        <v>0</v>
      </c>
      <c r="AH19" s="80" t="e">
        <f t="shared" si="55"/>
        <v>#DIV/0!</v>
      </c>
      <c r="AI19" s="78">
        <f t="shared" si="1"/>
        <v>0</v>
      </c>
      <c r="AJ19" s="78">
        <f t="shared" si="2"/>
        <v>0</v>
      </c>
      <c r="AK19" s="79" t="e">
        <f t="shared" si="56"/>
        <v>#DIV/0!</v>
      </c>
      <c r="AL19" s="78">
        <f t="shared" si="3"/>
        <v>0</v>
      </c>
      <c r="AM19" s="79" t="e">
        <f t="shared" si="3"/>
        <v>#DIV/0!</v>
      </c>
      <c r="AN19" s="78">
        <f t="shared" si="4"/>
        <v>0</v>
      </c>
      <c r="AO19" s="79" t="e">
        <f t="shared" si="4"/>
        <v>#DIV/0!</v>
      </c>
      <c r="AP19" s="78">
        <f t="shared" si="5"/>
        <v>0</v>
      </c>
      <c r="AQ19" s="79" t="e">
        <f t="shared" si="5"/>
        <v>#DIV/0!</v>
      </c>
      <c r="AR19" s="80" t="e">
        <f t="shared" si="57"/>
        <v>#DIV/0!</v>
      </c>
      <c r="AS19" s="80" t="e">
        <f t="shared" si="58"/>
        <v>#DIV/0!</v>
      </c>
      <c r="AT19" s="80" t="e">
        <f t="shared" si="127"/>
        <v>#DIV/0!</v>
      </c>
      <c r="AV19" s="78">
        <v>4</v>
      </c>
      <c r="AW19" s="78">
        <v>0</v>
      </c>
      <c r="AX19" s="42"/>
      <c r="AY19" s="80" t="e">
        <f t="shared" si="59"/>
        <v>#DIV/0!</v>
      </c>
      <c r="AZ19" s="78">
        <v>245</v>
      </c>
      <c r="BA19" s="42"/>
      <c r="BB19" s="80" t="e">
        <f t="shared" si="60"/>
        <v>#DIV/0!</v>
      </c>
      <c r="BC19" s="78">
        <v>290</v>
      </c>
      <c r="BD19" s="42"/>
      <c r="BE19" s="80" t="e">
        <f t="shared" si="61"/>
        <v>#DIV/0!</v>
      </c>
      <c r="BF19" s="78">
        <f t="shared" si="62"/>
        <v>0</v>
      </c>
      <c r="BG19" s="80" t="e">
        <f t="shared" si="63"/>
        <v>#DIV/0!</v>
      </c>
      <c r="BH19" s="78">
        <v>0</v>
      </c>
      <c r="BI19" s="42"/>
      <c r="BJ19" s="80" t="e">
        <f t="shared" si="64"/>
        <v>#DIV/0!</v>
      </c>
      <c r="BK19" s="78">
        <v>290</v>
      </c>
      <c r="BL19" s="42"/>
      <c r="BM19" s="80" t="e">
        <f t="shared" si="65"/>
        <v>#DIV/0!</v>
      </c>
      <c r="BN19" s="78">
        <v>330</v>
      </c>
      <c r="BO19" s="42"/>
      <c r="BP19" s="80" t="e">
        <f t="shared" si="66"/>
        <v>#DIV/0!</v>
      </c>
      <c r="BQ19" s="78">
        <f t="shared" si="67"/>
        <v>0</v>
      </c>
      <c r="BR19" s="80" t="e">
        <f t="shared" si="68"/>
        <v>#DIV/0!</v>
      </c>
      <c r="BS19" s="78">
        <v>0</v>
      </c>
      <c r="BT19" s="42"/>
      <c r="BU19" s="80" t="e">
        <f t="shared" si="69"/>
        <v>#DIV/0!</v>
      </c>
      <c r="BV19" s="78">
        <v>330</v>
      </c>
      <c r="BW19" s="42"/>
      <c r="BX19" s="80" t="e">
        <f t="shared" si="70"/>
        <v>#DIV/0!</v>
      </c>
      <c r="BY19" s="78">
        <v>391</v>
      </c>
      <c r="BZ19" s="42"/>
      <c r="CA19" s="80" t="e">
        <f t="shared" si="71"/>
        <v>#DIV/0!</v>
      </c>
      <c r="CB19" s="78">
        <f t="shared" si="6"/>
        <v>0</v>
      </c>
      <c r="CC19" s="80" t="e">
        <f t="shared" si="72"/>
        <v>#DIV/0!</v>
      </c>
      <c r="CD19" s="78">
        <f t="shared" si="7"/>
        <v>0</v>
      </c>
      <c r="CE19" s="78">
        <f t="shared" si="8"/>
        <v>0</v>
      </c>
      <c r="CF19" s="79" t="e">
        <f t="shared" si="73"/>
        <v>#DIV/0!</v>
      </c>
      <c r="CG19" s="78">
        <f t="shared" si="9"/>
        <v>0</v>
      </c>
      <c r="CH19" s="79" t="e">
        <f t="shared" si="10"/>
        <v>#DIV/0!</v>
      </c>
      <c r="CI19" s="78">
        <f t="shared" si="11"/>
        <v>0</v>
      </c>
      <c r="CJ19" s="79" t="e">
        <f t="shared" si="12"/>
        <v>#DIV/0!</v>
      </c>
      <c r="CK19" s="78">
        <f t="shared" si="13"/>
        <v>0</v>
      </c>
      <c r="CL19" s="79" t="e">
        <f t="shared" si="14"/>
        <v>#DIV/0!</v>
      </c>
      <c r="CM19" s="80" t="e">
        <f t="shared" si="74"/>
        <v>#DIV/0!</v>
      </c>
      <c r="CN19" s="80" t="e">
        <f t="shared" si="75"/>
        <v>#DIV/0!</v>
      </c>
      <c r="CO19" s="80" t="e">
        <f t="shared" si="128"/>
        <v>#DIV/0!</v>
      </c>
      <c r="CQ19" s="78">
        <v>4</v>
      </c>
      <c r="CR19" s="78">
        <v>0</v>
      </c>
      <c r="CS19" s="42"/>
      <c r="CT19" s="80" t="e">
        <f t="shared" si="76"/>
        <v>#DIV/0!</v>
      </c>
      <c r="CU19" s="78">
        <v>245</v>
      </c>
      <c r="CV19" s="42"/>
      <c r="CW19" s="80" t="e">
        <f t="shared" si="77"/>
        <v>#DIV/0!</v>
      </c>
      <c r="CX19" s="78">
        <v>290</v>
      </c>
      <c r="CY19" s="42"/>
      <c r="CZ19" s="80" t="e">
        <f t="shared" si="78"/>
        <v>#DIV/0!</v>
      </c>
      <c r="DA19" s="78">
        <f t="shared" si="79"/>
        <v>0</v>
      </c>
      <c r="DB19" s="80" t="e">
        <f t="shared" si="80"/>
        <v>#DIV/0!</v>
      </c>
      <c r="DC19" s="78">
        <v>0</v>
      </c>
      <c r="DD19" s="42"/>
      <c r="DE19" s="80" t="e">
        <f t="shared" si="81"/>
        <v>#DIV/0!</v>
      </c>
      <c r="DF19" s="78">
        <v>290</v>
      </c>
      <c r="DG19" s="42"/>
      <c r="DH19" s="80" t="e">
        <f t="shared" si="82"/>
        <v>#DIV/0!</v>
      </c>
      <c r="DI19" s="78">
        <v>330</v>
      </c>
      <c r="DJ19" s="42"/>
      <c r="DK19" s="80" t="e">
        <f t="shared" si="83"/>
        <v>#DIV/0!</v>
      </c>
      <c r="DL19" s="78">
        <f t="shared" si="84"/>
        <v>0</v>
      </c>
      <c r="DM19" s="80" t="e">
        <f t="shared" si="85"/>
        <v>#DIV/0!</v>
      </c>
      <c r="DN19" s="78">
        <v>0</v>
      </c>
      <c r="DO19" s="42"/>
      <c r="DP19" s="80" t="e">
        <f t="shared" si="86"/>
        <v>#DIV/0!</v>
      </c>
      <c r="DQ19" s="78">
        <v>330</v>
      </c>
      <c r="DR19" s="42"/>
      <c r="DS19" s="80" t="e">
        <f t="shared" si="87"/>
        <v>#DIV/0!</v>
      </c>
      <c r="DT19" s="78">
        <v>391</v>
      </c>
      <c r="DU19" s="42"/>
      <c r="DV19" s="80" t="e">
        <f t="shared" si="88"/>
        <v>#DIV/0!</v>
      </c>
      <c r="DW19" s="78">
        <f t="shared" si="15"/>
        <v>0</v>
      </c>
      <c r="DX19" s="80" t="e">
        <f t="shared" si="89"/>
        <v>#DIV/0!</v>
      </c>
      <c r="DY19" s="78">
        <f t="shared" si="16"/>
        <v>0</v>
      </c>
      <c r="DZ19" s="78">
        <f t="shared" si="17"/>
        <v>0</v>
      </c>
      <c r="EA19" s="79" t="e">
        <f t="shared" si="90"/>
        <v>#DIV/0!</v>
      </c>
      <c r="EB19" s="78">
        <f t="shared" si="18"/>
        <v>0</v>
      </c>
      <c r="EC19" s="79" t="e">
        <f t="shared" si="19"/>
        <v>#DIV/0!</v>
      </c>
      <c r="ED19" s="78">
        <f t="shared" si="20"/>
        <v>0</v>
      </c>
      <c r="EE19" s="79" t="e">
        <f t="shared" si="21"/>
        <v>#DIV/0!</v>
      </c>
      <c r="EF19" s="78">
        <f t="shared" si="22"/>
        <v>0</v>
      </c>
      <c r="EG19" s="79" t="e">
        <f t="shared" si="23"/>
        <v>#DIV/0!</v>
      </c>
      <c r="EH19" s="80" t="e">
        <f t="shared" si="91"/>
        <v>#DIV/0!</v>
      </c>
      <c r="EI19" s="80" t="e">
        <f t="shared" si="92"/>
        <v>#DIV/0!</v>
      </c>
      <c r="EJ19" s="80" t="e">
        <f t="shared" si="129"/>
        <v>#DIV/0!</v>
      </c>
      <c r="EL19" s="78">
        <v>4</v>
      </c>
      <c r="EM19" s="78">
        <v>0</v>
      </c>
      <c r="EN19" s="42"/>
      <c r="EO19" s="80" t="e">
        <f t="shared" si="93"/>
        <v>#DIV/0!</v>
      </c>
      <c r="EP19" s="78">
        <v>245</v>
      </c>
      <c r="EQ19" s="42"/>
      <c r="ER19" s="80" t="e">
        <f t="shared" si="94"/>
        <v>#DIV/0!</v>
      </c>
      <c r="ES19" s="78">
        <v>290</v>
      </c>
      <c r="ET19" s="42"/>
      <c r="EU19" s="80" t="e">
        <f t="shared" si="95"/>
        <v>#DIV/0!</v>
      </c>
      <c r="EV19" s="78">
        <f t="shared" si="96"/>
        <v>0</v>
      </c>
      <c r="EW19" s="80" t="e">
        <f t="shared" si="97"/>
        <v>#DIV/0!</v>
      </c>
      <c r="EX19" s="78">
        <v>0</v>
      </c>
      <c r="EY19" s="42"/>
      <c r="EZ19" s="80" t="e">
        <f t="shared" si="98"/>
        <v>#DIV/0!</v>
      </c>
      <c r="FA19" s="78">
        <v>290</v>
      </c>
      <c r="FB19" s="42"/>
      <c r="FC19" s="80" t="e">
        <f t="shared" si="99"/>
        <v>#DIV/0!</v>
      </c>
      <c r="FD19" s="78">
        <v>330</v>
      </c>
      <c r="FE19" s="42"/>
      <c r="FF19" s="80" t="e">
        <f t="shared" si="100"/>
        <v>#DIV/0!</v>
      </c>
      <c r="FG19" s="78">
        <f t="shared" si="101"/>
        <v>0</v>
      </c>
      <c r="FH19" s="80" t="e">
        <f t="shared" si="102"/>
        <v>#DIV/0!</v>
      </c>
      <c r="FI19" s="78">
        <v>0</v>
      </c>
      <c r="FJ19" s="42"/>
      <c r="FK19" s="80" t="e">
        <f t="shared" si="103"/>
        <v>#DIV/0!</v>
      </c>
      <c r="FL19" s="78">
        <v>330</v>
      </c>
      <c r="FM19" s="42"/>
      <c r="FN19" s="80" t="e">
        <f t="shared" si="104"/>
        <v>#DIV/0!</v>
      </c>
      <c r="FO19" s="78">
        <v>391</v>
      </c>
      <c r="FP19" s="42"/>
      <c r="FQ19" s="80" t="e">
        <f t="shared" si="105"/>
        <v>#DIV/0!</v>
      </c>
      <c r="FR19" s="78">
        <f t="shared" si="24"/>
        <v>0</v>
      </c>
      <c r="FS19" s="80" t="e">
        <f t="shared" si="106"/>
        <v>#DIV/0!</v>
      </c>
      <c r="FT19" s="78">
        <f t="shared" si="25"/>
        <v>0</v>
      </c>
      <c r="FU19" s="78">
        <f t="shared" si="26"/>
        <v>0</v>
      </c>
      <c r="FV19" s="79" t="e">
        <f t="shared" si="107"/>
        <v>#DIV/0!</v>
      </c>
      <c r="FW19" s="78">
        <f t="shared" si="27"/>
        <v>0</v>
      </c>
      <c r="FX19" s="79" t="e">
        <f t="shared" si="28"/>
        <v>#DIV/0!</v>
      </c>
      <c r="FY19" s="78">
        <f t="shared" si="29"/>
        <v>0</v>
      </c>
      <c r="FZ19" s="79" t="e">
        <f t="shared" si="30"/>
        <v>#DIV/0!</v>
      </c>
      <c r="GA19" s="78">
        <f t="shared" si="31"/>
        <v>0</v>
      </c>
      <c r="GB19" s="79" t="e">
        <f t="shared" si="32"/>
        <v>#DIV/0!</v>
      </c>
      <c r="GC19" s="80" t="e">
        <f t="shared" si="108"/>
        <v>#DIV/0!</v>
      </c>
      <c r="GD19" s="80" t="e">
        <f t="shared" si="109"/>
        <v>#DIV/0!</v>
      </c>
      <c r="GE19" s="80" t="e">
        <f t="shared" si="130"/>
        <v>#DIV/0!</v>
      </c>
      <c r="GG19" s="78">
        <v>4</v>
      </c>
      <c r="GH19" s="78">
        <v>0</v>
      </c>
      <c r="GI19" s="42"/>
      <c r="GJ19" s="80" t="e">
        <f t="shared" si="110"/>
        <v>#DIV/0!</v>
      </c>
      <c r="GK19" s="78">
        <v>245</v>
      </c>
      <c r="GL19" s="42"/>
      <c r="GM19" s="80" t="e">
        <f t="shared" si="111"/>
        <v>#DIV/0!</v>
      </c>
      <c r="GN19" s="78">
        <v>290</v>
      </c>
      <c r="GO19" s="42"/>
      <c r="GP19" s="80" t="e">
        <f t="shared" si="112"/>
        <v>#DIV/0!</v>
      </c>
      <c r="GQ19" s="78">
        <f t="shared" si="113"/>
        <v>0</v>
      </c>
      <c r="GR19" s="80" t="e">
        <f t="shared" si="114"/>
        <v>#DIV/0!</v>
      </c>
      <c r="GS19" s="78">
        <v>0</v>
      </c>
      <c r="GT19" s="42"/>
      <c r="GU19" s="80" t="e">
        <f t="shared" si="115"/>
        <v>#DIV/0!</v>
      </c>
      <c r="GV19" s="78">
        <v>290</v>
      </c>
      <c r="GW19" s="42"/>
      <c r="GX19" s="80" t="e">
        <f t="shared" si="116"/>
        <v>#DIV/0!</v>
      </c>
      <c r="GY19" s="78">
        <v>330</v>
      </c>
      <c r="GZ19" s="42"/>
      <c r="HA19" s="80" t="e">
        <f t="shared" si="117"/>
        <v>#DIV/0!</v>
      </c>
      <c r="HB19" s="78">
        <f t="shared" si="118"/>
        <v>0</v>
      </c>
      <c r="HC19" s="80" t="e">
        <f t="shared" si="119"/>
        <v>#DIV/0!</v>
      </c>
      <c r="HD19" s="78">
        <v>0</v>
      </c>
      <c r="HE19" s="42"/>
      <c r="HF19" s="80" t="e">
        <f t="shared" si="120"/>
        <v>#DIV/0!</v>
      </c>
      <c r="HG19" s="78">
        <v>330</v>
      </c>
      <c r="HH19" s="42"/>
      <c r="HI19" s="80" t="e">
        <f t="shared" si="121"/>
        <v>#DIV/0!</v>
      </c>
      <c r="HJ19" s="78">
        <v>391</v>
      </c>
      <c r="HK19" s="42"/>
      <c r="HL19" s="80" t="e">
        <f t="shared" si="122"/>
        <v>#DIV/0!</v>
      </c>
      <c r="HM19" s="78">
        <f t="shared" si="33"/>
        <v>0</v>
      </c>
      <c r="HN19" s="80" t="e">
        <f t="shared" si="123"/>
        <v>#DIV/0!</v>
      </c>
      <c r="HO19" s="78">
        <f t="shared" si="34"/>
        <v>0</v>
      </c>
      <c r="HP19" s="78">
        <f t="shared" si="35"/>
        <v>0</v>
      </c>
      <c r="HQ19" s="79" t="e">
        <f t="shared" si="124"/>
        <v>#DIV/0!</v>
      </c>
      <c r="HR19" s="78">
        <f t="shared" si="36"/>
        <v>0</v>
      </c>
      <c r="HS19" s="79" t="e">
        <f t="shared" si="37"/>
        <v>#DIV/0!</v>
      </c>
      <c r="HT19" s="78">
        <f t="shared" si="38"/>
        <v>0</v>
      </c>
      <c r="HU19" s="79" t="e">
        <f t="shared" si="39"/>
        <v>#DIV/0!</v>
      </c>
      <c r="HV19" s="78">
        <f t="shared" si="40"/>
        <v>0</v>
      </c>
      <c r="HW19" s="79" t="e">
        <f t="shared" si="41"/>
        <v>#DIV/0!</v>
      </c>
      <c r="HX19" s="80" t="e">
        <f t="shared" si="125"/>
        <v>#DIV/0!</v>
      </c>
      <c r="HY19" s="80" t="e">
        <f t="shared" si="126"/>
        <v>#DIV/0!</v>
      </c>
      <c r="HZ19" s="80" t="e">
        <f t="shared" si="131"/>
        <v>#DIV/0!</v>
      </c>
    </row>
    <row r="20" spans="1:234" ht="15" customHeight="1" x14ac:dyDescent="0.3">
      <c r="A20" s="78">
        <v>5</v>
      </c>
      <c r="B20" s="78">
        <v>0</v>
      </c>
      <c r="C20" s="42"/>
      <c r="D20" s="80" t="e">
        <f t="shared" si="42"/>
        <v>#DIV/0!</v>
      </c>
      <c r="E20" s="78">
        <v>258</v>
      </c>
      <c r="F20" s="42"/>
      <c r="G20" s="80" t="e">
        <f t="shared" si="43"/>
        <v>#DIV/0!</v>
      </c>
      <c r="H20" s="78">
        <v>357</v>
      </c>
      <c r="I20" s="42"/>
      <c r="J20" s="80" t="e">
        <f t="shared" si="44"/>
        <v>#DIV/0!</v>
      </c>
      <c r="K20" s="78">
        <f t="shared" si="45"/>
        <v>0</v>
      </c>
      <c r="L20" s="80" t="e">
        <f t="shared" si="46"/>
        <v>#DIV/0!</v>
      </c>
      <c r="M20" s="78">
        <v>0</v>
      </c>
      <c r="N20" s="42"/>
      <c r="O20" s="80" t="e">
        <f t="shared" si="47"/>
        <v>#DIV/0!</v>
      </c>
      <c r="P20" s="78">
        <v>310</v>
      </c>
      <c r="Q20" s="42"/>
      <c r="R20" s="80" t="e">
        <f t="shared" si="48"/>
        <v>#DIV/0!</v>
      </c>
      <c r="S20" s="78">
        <v>372</v>
      </c>
      <c r="T20" s="42"/>
      <c r="U20" s="80" t="e">
        <f t="shared" si="49"/>
        <v>#DIV/0!</v>
      </c>
      <c r="V20" s="78">
        <f t="shared" si="50"/>
        <v>0</v>
      </c>
      <c r="W20" s="80" t="e">
        <f t="shared" si="51"/>
        <v>#DIV/0!</v>
      </c>
      <c r="X20" s="78">
        <v>0</v>
      </c>
      <c r="Y20" s="42"/>
      <c r="Z20" s="80" t="e">
        <f t="shared" si="52"/>
        <v>#DIV/0!</v>
      </c>
      <c r="AA20" s="78">
        <v>340</v>
      </c>
      <c r="AB20" s="42"/>
      <c r="AC20" s="80" t="e">
        <f t="shared" si="53"/>
        <v>#DIV/0!</v>
      </c>
      <c r="AD20" s="78">
        <v>415</v>
      </c>
      <c r="AE20" s="42"/>
      <c r="AF20" s="80" t="e">
        <f t="shared" si="54"/>
        <v>#DIV/0!</v>
      </c>
      <c r="AG20" s="78">
        <f t="shared" si="0"/>
        <v>0</v>
      </c>
      <c r="AH20" s="80" t="e">
        <f t="shared" si="55"/>
        <v>#DIV/0!</v>
      </c>
      <c r="AI20" s="78">
        <f t="shared" si="1"/>
        <v>0</v>
      </c>
      <c r="AJ20" s="78">
        <f t="shared" si="2"/>
        <v>0</v>
      </c>
      <c r="AK20" s="79" t="e">
        <f t="shared" si="56"/>
        <v>#DIV/0!</v>
      </c>
      <c r="AL20" s="78">
        <f t="shared" si="3"/>
        <v>0</v>
      </c>
      <c r="AM20" s="79" t="e">
        <f t="shared" si="3"/>
        <v>#DIV/0!</v>
      </c>
      <c r="AN20" s="78">
        <f t="shared" si="4"/>
        <v>0</v>
      </c>
      <c r="AO20" s="79" t="e">
        <f t="shared" si="4"/>
        <v>#DIV/0!</v>
      </c>
      <c r="AP20" s="78">
        <f t="shared" si="5"/>
        <v>0</v>
      </c>
      <c r="AQ20" s="79" t="e">
        <f t="shared" si="5"/>
        <v>#DIV/0!</v>
      </c>
      <c r="AR20" s="80" t="e">
        <f t="shared" si="57"/>
        <v>#DIV/0!</v>
      </c>
      <c r="AS20" s="80" t="e">
        <f t="shared" si="58"/>
        <v>#DIV/0!</v>
      </c>
      <c r="AT20" s="80" t="e">
        <f t="shared" si="127"/>
        <v>#DIV/0!</v>
      </c>
      <c r="AV20" s="78">
        <v>5</v>
      </c>
      <c r="AW20" s="78">
        <v>0</v>
      </c>
      <c r="AX20" s="42"/>
      <c r="AY20" s="80" t="e">
        <f t="shared" si="59"/>
        <v>#DIV/0!</v>
      </c>
      <c r="AZ20" s="78">
        <v>258</v>
      </c>
      <c r="BA20" s="42"/>
      <c r="BB20" s="80" t="e">
        <f t="shared" si="60"/>
        <v>#DIV/0!</v>
      </c>
      <c r="BC20" s="78">
        <v>357</v>
      </c>
      <c r="BD20" s="42"/>
      <c r="BE20" s="80" t="e">
        <f t="shared" si="61"/>
        <v>#DIV/0!</v>
      </c>
      <c r="BF20" s="78">
        <f t="shared" si="62"/>
        <v>0</v>
      </c>
      <c r="BG20" s="80" t="e">
        <f t="shared" si="63"/>
        <v>#DIV/0!</v>
      </c>
      <c r="BH20" s="78">
        <v>0</v>
      </c>
      <c r="BI20" s="42"/>
      <c r="BJ20" s="80" t="e">
        <f t="shared" si="64"/>
        <v>#DIV/0!</v>
      </c>
      <c r="BK20" s="78">
        <v>310</v>
      </c>
      <c r="BL20" s="42"/>
      <c r="BM20" s="80" t="e">
        <f t="shared" si="65"/>
        <v>#DIV/0!</v>
      </c>
      <c r="BN20" s="78">
        <v>372</v>
      </c>
      <c r="BO20" s="42"/>
      <c r="BP20" s="80" t="e">
        <f t="shared" si="66"/>
        <v>#DIV/0!</v>
      </c>
      <c r="BQ20" s="78">
        <f t="shared" si="67"/>
        <v>0</v>
      </c>
      <c r="BR20" s="80" t="e">
        <f t="shared" si="68"/>
        <v>#DIV/0!</v>
      </c>
      <c r="BS20" s="78">
        <v>0</v>
      </c>
      <c r="BT20" s="42"/>
      <c r="BU20" s="80" t="e">
        <f t="shared" si="69"/>
        <v>#DIV/0!</v>
      </c>
      <c r="BV20" s="78">
        <v>340</v>
      </c>
      <c r="BW20" s="42"/>
      <c r="BX20" s="80" t="e">
        <f t="shared" si="70"/>
        <v>#DIV/0!</v>
      </c>
      <c r="BY20" s="78">
        <v>415</v>
      </c>
      <c r="BZ20" s="42"/>
      <c r="CA20" s="80" t="e">
        <f t="shared" si="71"/>
        <v>#DIV/0!</v>
      </c>
      <c r="CB20" s="78">
        <f t="shared" si="6"/>
        <v>0</v>
      </c>
      <c r="CC20" s="80" t="e">
        <f t="shared" si="72"/>
        <v>#DIV/0!</v>
      </c>
      <c r="CD20" s="78">
        <f t="shared" si="7"/>
        <v>0</v>
      </c>
      <c r="CE20" s="78">
        <f t="shared" si="8"/>
        <v>0</v>
      </c>
      <c r="CF20" s="79" t="e">
        <f t="shared" si="73"/>
        <v>#DIV/0!</v>
      </c>
      <c r="CG20" s="78">
        <f t="shared" si="9"/>
        <v>0</v>
      </c>
      <c r="CH20" s="79" t="e">
        <f t="shared" si="10"/>
        <v>#DIV/0!</v>
      </c>
      <c r="CI20" s="78">
        <f t="shared" si="11"/>
        <v>0</v>
      </c>
      <c r="CJ20" s="79" t="e">
        <f t="shared" si="12"/>
        <v>#DIV/0!</v>
      </c>
      <c r="CK20" s="78">
        <f t="shared" si="13"/>
        <v>0</v>
      </c>
      <c r="CL20" s="79" t="e">
        <f t="shared" si="14"/>
        <v>#DIV/0!</v>
      </c>
      <c r="CM20" s="80" t="e">
        <f t="shared" si="74"/>
        <v>#DIV/0!</v>
      </c>
      <c r="CN20" s="80" t="e">
        <f t="shared" si="75"/>
        <v>#DIV/0!</v>
      </c>
      <c r="CO20" s="80" t="e">
        <f t="shared" si="128"/>
        <v>#DIV/0!</v>
      </c>
      <c r="CQ20" s="78">
        <v>5</v>
      </c>
      <c r="CR20" s="78">
        <v>0</v>
      </c>
      <c r="CS20" s="42"/>
      <c r="CT20" s="80" t="e">
        <f t="shared" si="76"/>
        <v>#DIV/0!</v>
      </c>
      <c r="CU20" s="78">
        <v>258</v>
      </c>
      <c r="CV20" s="42"/>
      <c r="CW20" s="80" t="e">
        <f t="shared" si="77"/>
        <v>#DIV/0!</v>
      </c>
      <c r="CX20" s="78">
        <v>357</v>
      </c>
      <c r="CY20" s="42"/>
      <c r="CZ20" s="80" t="e">
        <f t="shared" si="78"/>
        <v>#DIV/0!</v>
      </c>
      <c r="DA20" s="78">
        <f t="shared" si="79"/>
        <v>0</v>
      </c>
      <c r="DB20" s="80" t="e">
        <f t="shared" si="80"/>
        <v>#DIV/0!</v>
      </c>
      <c r="DC20" s="78">
        <v>0</v>
      </c>
      <c r="DD20" s="42"/>
      <c r="DE20" s="80" t="e">
        <f t="shared" si="81"/>
        <v>#DIV/0!</v>
      </c>
      <c r="DF20" s="78">
        <v>310</v>
      </c>
      <c r="DG20" s="42"/>
      <c r="DH20" s="80" t="e">
        <f t="shared" si="82"/>
        <v>#DIV/0!</v>
      </c>
      <c r="DI20" s="78">
        <v>372</v>
      </c>
      <c r="DJ20" s="42"/>
      <c r="DK20" s="80" t="e">
        <f t="shared" si="83"/>
        <v>#DIV/0!</v>
      </c>
      <c r="DL20" s="78">
        <f t="shared" si="84"/>
        <v>0</v>
      </c>
      <c r="DM20" s="80" t="e">
        <f t="shared" si="85"/>
        <v>#DIV/0!</v>
      </c>
      <c r="DN20" s="78">
        <v>0</v>
      </c>
      <c r="DO20" s="42"/>
      <c r="DP20" s="80" t="e">
        <f t="shared" si="86"/>
        <v>#DIV/0!</v>
      </c>
      <c r="DQ20" s="78">
        <v>340</v>
      </c>
      <c r="DR20" s="42"/>
      <c r="DS20" s="80" t="e">
        <f t="shared" si="87"/>
        <v>#DIV/0!</v>
      </c>
      <c r="DT20" s="78">
        <v>415</v>
      </c>
      <c r="DU20" s="42"/>
      <c r="DV20" s="80" t="e">
        <f t="shared" si="88"/>
        <v>#DIV/0!</v>
      </c>
      <c r="DW20" s="78">
        <f t="shared" si="15"/>
        <v>0</v>
      </c>
      <c r="DX20" s="80" t="e">
        <f t="shared" si="89"/>
        <v>#DIV/0!</v>
      </c>
      <c r="DY20" s="78">
        <f t="shared" si="16"/>
        <v>0</v>
      </c>
      <c r="DZ20" s="78">
        <f t="shared" si="17"/>
        <v>0</v>
      </c>
      <c r="EA20" s="79" t="e">
        <f t="shared" si="90"/>
        <v>#DIV/0!</v>
      </c>
      <c r="EB20" s="78">
        <f t="shared" si="18"/>
        <v>0</v>
      </c>
      <c r="EC20" s="79" t="e">
        <f t="shared" si="19"/>
        <v>#DIV/0!</v>
      </c>
      <c r="ED20" s="78">
        <f t="shared" si="20"/>
        <v>0</v>
      </c>
      <c r="EE20" s="79" t="e">
        <f t="shared" si="21"/>
        <v>#DIV/0!</v>
      </c>
      <c r="EF20" s="78">
        <f t="shared" si="22"/>
        <v>0</v>
      </c>
      <c r="EG20" s="79" t="e">
        <f t="shared" si="23"/>
        <v>#DIV/0!</v>
      </c>
      <c r="EH20" s="80" t="e">
        <f t="shared" si="91"/>
        <v>#DIV/0!</v>
      </c>
      <c r="EI20" s="80" t="e">
        <f t="shared" si="92"/>
        <v>#DIV/0!</v>
      </c>
      <c r="EJ20" s="80" t="e">
        <f t="shared" si="129"/>
        <v>#DIV/0!</v>
      </c>
      <c r="EL20" s="78">
        <v>5</v>
      </c>
      <c r="EM20" s="78">
        <v>0</v>
      </c>
      <c r="EN20" s="42"/>
      <c r="EO20" s="80" t="e">
        <f t="shared" si="93"/>
        <v>#DIV/0!</v>
      </c>
      <c r="EP20" s="78">
        <v>258</v>
      </c>
      <c r="EQ20" s="42"/>
      <c r="ER20" s="80" t="e">
        <f t="shared" si="94"/>
        <v>#DIV/0!</v>
      </c>
      <c r="ES20" s="78">
        <v>357</v>
      </c>
      <c r="ET20" s="42"/>
      <c r="EU20" s="80" t="e">
        <f t="shared" si="95"/>
        <v>#DIV/0!</v>
      </c>
      <c r="EV20" s="78">
        <f t="shared" si="96"/>
        <v>0</v>
      </c>
      <c r="EW20" s="80" t="e">
        <f t="shared" si="97"/>
        <v>#DIV/0!</v>
      </c>
      <c r="EX20" s="78">
        <v>0</v>
      </c>
      <c r="EY20" s="42"/>
      <c r="EZ20" s="80" t="e">
        <f t="shared" si="98"/>
        <v>#DIV/0!</v>
      </c>
      <c r="FA20" s="78">
        <v>310</v>
      </c>
      <c r="FB20" s="42"/>
      <c r="FC20" s="80" t="e">
        <f t="shared" si="99"/>
        <v>#DIV/0!</v>
      </c>
      <c r="FD20" s="78">
        <v>372</v>
      </c>
      <c r="FE20" s="42"/>
      <c r="FF20" s="80" t="e">
        <f t="shared" si="100"/>
        <v>#DIV/0!</v>
      </c>
      <c r="FG20" s="78">
        <f t="shared" si="101"/>
        <v>0</v>
      </c>
      <c r="FH20" s="80" t="e">
        <f t="shared" si="102"/>
        <v>#DIV/0!</v>
      </c>
      <c r="FI20" s="78">
        <v>0</v>
      </c>
      <c r="FJ20" s="42"/>
      <c r="FK20" s="80" t="e">
        <f t="shared" si="103"/>
        <v>#DIV/0!</v>
      </c>
      <c r="FL20" s="78">
        <v>340</v>
      </c>
      <c r="FM20" s="42"/>
      <c r="FN20" s="80" t="e">
        <f t="shared" si="104"/>
        <v>#DIV/0!</v>
      </c>
      <c r="FO20" s="78">
        <v>415</v>
      </c>
      <c r="FP20" s="42"/>
      <c r="FQ20" s="80" t="e">
        <f t="shared" si="105"/>
        <v>#DIV/0!</v>
      </c>
      <c r="FR20" s="78">
        <f t="shared" si="24"/>
        <v>0</v>
      </c>
      <c r="FS20" s="80" t="e">
        <f t="shared" si="106"/>
        <v>#DIV/0!</v>
      </c>
      <c r="FT20" s="78">
        <f t="shared" si="25"/>
        <v>0</v>
      </c>
      <c r="FU20" s="78">
        <f t="shared" si="26"/>
        <v>0</v>
      </c>
      <c r="FV20" s="79" t="e">
        <f t="shared" si="107"/>
        <v>#DIV/0!</v>
      </c>
      <c r="FW20" s="78">
        <f t="shared" si="27"/>
        <v>0</v>
      </c>
      <c r="FX20" s="79" t="e">
        <f t="shared" si="28"/>
        <v>#DIV/0!</v>
      </c>
      <c r="FY20" s="78">
        <f t="shared" si="29"/>
        <v>0</v>
      </c>
      <c r="FZ20" s="79" t="e">
        <f t="shared" si="30"/>
        <v>#DIV/0!</v>
      </c>
      <c r="GA20" s="78">
        <f t="shared" si="31"/>
        <v>0</v>
      </c>
      <c r="GB20" s="79" t="e">
        <f t="shared" si="32"/>
        <v>#DIV/0!</v>
      </c>
      <c r="GC20" s="80" t="e">
        <f t="shared" si="108"/>
        <v>#DIV/0!</v>
      </c>
      <c r="GD20" s="80" t="e">
        <f t="shared" si="109"/>
        <v>#DIV/0!</v>
      </c>
      <c r="GE20" s="80" t="e">
        <f t="shared" si="130"/>
        <v>#DIV/0!</v>
      </c>
      <c r="GG20" s="78">
        <v>5</v>
      </c>
      <c r="GH20" s="78">
        <v>0</v>
      </c>
      <c r="GI20" s="42"/>
      <c r="GJ20" s="80" t="e">
        <f t="shared" si="110"/>
        <v>#DIV/0!</v>
      </c>
      <c r="GK20" s="78">
        <v>258</v>
      </c>
      <c r="GL20" s="42"/>
      <c r="GM20" s="80" t="e">
        <f t="shared" si="111"/>
        <v>#DIV/0!</v>
      </c>
      <c r="GN20" s="78">
        <v>357</v>
      </c>
      <c r="GO20" s="42"/>
      <c r="GP20" s="80" t="e">
        <f t="shared" si="112"/>
        <v>#DIV/0!</v>
      </c>
      <c r="GQ20" s="78">
        <f t="shared" si="113"/>
        <v>0</v>
      </c>
      <c r="GR20" s="80" t="e">
        <f t="shared" si="114"/>
        <v>#DIV/0!</v>
      </c>
      <c r="GS20" s="78">
        <v>0</v>
      </c>
      <c r="GT20" s="42"/>
      <c r="GU20" s="80" t="e">
        <f t="shared" si="115"/>
        <v>#DIV/0!</v>
      </c>
      <c r="GV20" s="78">
        <v>310</v>
      </c>
      <c r="GW20" s="42"/>
      <c r="GX20" s="80" t="e">
        <f t="shared" si="116"/>
        <v>#DIV/0!</v>
      </c>
      <c r="GY20" s="78">
        <v>372</v>
      </c>
      <c r="GZ20" s="42"/>
      <c r="HA20" s="80" t="e">
        <f t="shared" si="117"/>
        <v>#DIV/0!</v>
      </c>
      <c r="HB20" s="78">
        <f t="shared" si="118"/>
        <v>0</v>
      </c>
      <c r="HC20" s="80" t="e">
        <f t="shared" si="119"/>
        <v>#DIV/0!</v>
      </c>
      <c r="HD20" s="78">
        <v>0</v>
      </c>
      <c r="HE20" s="42"/>
      <c r="HF20" s="80" t="e">
        <f t="shared" si="120"/>
        <v>#DIV/0!</v>
      </c>
      <c r="HG20" s="78">
        <v>340</v>
      </c>
      <c r="HH20" s="42"/>
      <c r="HI20" s="80" t="e">
        <f t="shared" si="121"/>
        <v>#DIV/0!</v>
      </c>
      <c r="HJ20" s="78">
        <v>415</v>
      </c>
      <c r="HK20" s="42"/>
      <c r="HL20" s="80" t="e">
        <f t="shared" si="122"/>
        <v>#DIV/0!</v>
      </c>
      <c r="HM20" s="78">
        <f t="shared" si="33"/>
        <v>0</v>
      </c>
      <c r="HN20" s="80" t="e">
        <f t="shared" si="123"/>
        <v>#DIV/0!</v>
      </c>
      <c r="HO20" s="78">
        <f t="shared" si="34"/>
        <v>0</v>
      </c>
      <c r="HP20" s="78">
        <f t="shared" si="35"/>
        <v>0</v>
      </c>
      <c r="HQ20" s="79" t="e">
        <f t="shared" si="124"/>
        <v>#DIV/0!</v>
      </c>
      <c r="HR20" s="78">
        <f t="shared" si="36"/>
        <v>0</v>
      </c>
      <c r="HS20" s="79" t="e">
        <f t="shared" si="37"/>
        <v>#DIV/0!</v>
      </c>
      <c r="HT20" s="78">
        <f t="shared" si="38"/>
        <v>0</v>
      </c>
      <c r="HU20" s="79" t="e">
        <f t="shared" si="39"/>
        <v>#DIV/0!</v>
      </c>
      <c r="HV20" s="78">
        <f t="shared" si="40"/>
        <v>0</v>
      </c>
      <c r="HW20" s="79" t="e">
        <f t="shared" si="41"/>
        <v>#DIV/0!</v>
      </c>
      <c r="HX20" s="80" t="e">
        <f t="shared" si="125"/>
        <v>#DIV/0!</v>
      </c>
      <c r="HY20" s="80" t="e">
        <f t="shared" si="126"/>
        <v>#DIV/0!</v>
      </c>
      <c r="HZ20" s="80" t="e">
        <f t="shared" si="131"/>
        <v>#DIV/0!</v>
      </c>
    </row>
    <row r="21" spans="1:234" ht="15" customHeight="1" x14ac:dyDescent="0.3">
      <c r="A21" s="78">
        <v>6</v>
      </c>
      <c r="B21" s="78">
        <v>0</v>
      </c>
      <c r="C21" s="42"/>
      <c r="D21" s="80" t="e">
        <f t="shared" si="42"/>
        <v>#DIV/0!</v>
      </c>
      <c r="E21" s="78">
        <v>280</v>
      </c>
      <c r="F21" s="42"/>
      <c r="G21" s="80" t="e">
        <f t="shared" si="43"/>
        <v>#DIV/0!</v>
      </c>
      <c r="H21" s="78">
        <v>344</v>
      </c>
      <c r="I21" s="42"/>
      <c r="J21" s="80" t="e">
        <f t="shared" si="44"/>
        <v>#DIV/0!</v>
      </c>
      <c r="K21" s="78">
        <f t="shared" si="45"/>
        <v>0</v>
      </c>
      <c r="L21" s="80" t="e">
        <f t="shared" si="46"/>
        <v>#DIV/0!</v>
      </c>
      <c r="M21" s="78">
        <v>0</v>
      </c>
      <c r="N21" s="42"/>
      <c r="O21" s="80" t="e">
        <f t="shared" si="47"/>
        <v>#DIV/0!</v>
      </c>
      <c r="P21" s="78">
        <v>285</v>
      </c>
      <c r="Q21" s="42"/>
      <c r="R21" s="80" t="e">
        <f t="shared" si="48"/>
        <v>#DIV/0!</v>
      </c>
      <c r="S21" s="78">
        <v>358</v>
      </c>
      <c r="T21" s="42"/>
      <c r="U21" s="80" t="e">
        <f t="shared" si="49"/>
        <v>#DIV/0!</v>
      </c>
      <c r="V21" s="78">
        <f t="shared" si="50"/>
        <v>0</v>
      </c>
      <c r="W21" s="80" t="e">
        <f t="shared" si="51"/>
        <v>#DIV/0!</v>
      </c>
      <c r="X21" s="78">
        <v>0</v>
      </c>
      <c r="Y21" s="42"/>
      <c r="Z21" s="80" t="e">
        <f t="shared" si="52"/>
        <v>#DIV/0!</v>
      </c>
      <c r="AA21" s="78">
        <v>324</v>
      </c>
      <c r="AB21" s="42"/>
      <c r="AC21" s="80" t="e">
        <f t="shared" si="53"/>
        <v>#DIV/0!</v>
      </c>
      <c r="AD21" s="78">
        <v>380</v>
      </c>
      <c r="AE21" s="42"/>
      <c r="AF21" s="80" t="e">
        <f t="shared" si="54"/>
        <v>#DIV/0!</v>
      </c>
      <c r="AG21" s="78">
        <f t="shared" si="0"/>
        <v>0</v>
      </c>
      <c r="AH21" s="80" t="e">
        <f t="shared" si="55"/>
        <v>#DIV/0!</v>
      </c>
      <c r="AI21" s="78">
        <f t="shared" si="1"/>
        <v>0</v>
      </c>
      <c r="AJ21" s="78">
        <f t="shared" si="2"/>
        <v>0</v>
      </c>
      <c r="AK21" s="79" t="e">
        <f t="shared" si="56"/>
        <v>#DIV/0!</v>
      </c>
      <c r="AL21" s="78">
        <f t="shared" si="3"/>
        <v>0</v>
      </c>
      <c r="AM21" s="79" t="e">
        <f t="shared" si="3"/>
        <v>#DIV/0!</v>
      </c>
      <c r="AN21" s="78">
        <f t="shared" si="4"/>
        <v>0</v>
      </c>
      <c r="AO21" s="79" t="e">
        <f t="shared" si="4"/>
        <v>#DIV/0!</v>
      </c>
      <c r="AP21" s="78">
        <f t="shared" si="5"/>
        <v>0</v>
      </c>
      <c r="AQ21" s="79" t="e">
        <f t="shared" si="5"/>
        <v>#DIV/0!</v>
      </c>
      <c r="AR21" s="80" t="e">
        <f t="shared" si="57"/>
        <v>#DIV/0!</v>
      </c>
      <c r="AS21" s="80" t="e">
        <f t="shared" si="58"/>
        <v>#DIV/0!</v>
      </c>
      <c r="AT21" s="79" t="e">
        <f t="shared" si="127"/>
        <v>#DIV/0!</v>
      </c>
      <c r="AV21" s="78">
        <v>6</v>
      </c>
      <c r="AW21" s="78">
        <v>0</v>
      </c>
      <c r="AX21" s="42"/>
      <c r="AY21" s="80" t="e">
        <f t="shared" si="59"/>
        <v>#DIV/0!</v>
      </c>
      <c r="AZ21" s="78">
        <v>280</v>
      </c>
      <c r="BA21" s="42"/>
      <c r="BB21" s="80" t="e">
        <f t="shared" si="60"/>
        <v>#DIV/0!</v>
      </c>
      <c r="BC21" s="78">
        <v>344</v>
      </c>
      <c r="BD21" s="42"/>
      <c r="BE21" s="80" t="e">
        <f t="shared" si="61"/>
        <v>#DIV/0!</v>
      </c>
      <c r="BF21" s="78">
        <f t="shared" si="62"/>
        <v>0</v>
      </c>
      <c r="BG21" s="80" t="e">
        <f t="shared" si="63"/>
        <v>#DIV/0!</v>
      </c>
      <c r="BH21" s="78">
        <v>0</v>
      </c>
      <c r="BI21" s="42"/>
      <c r="BJ21" s="80" t="e">
        <f t="shared" si="64"/>
        <v>#DIV/0!</v>
      </c>
      <c r="BK21" s="78">
        <v>285</v>
      </c>
      <c r="BL21" s="42"/>
      <c r="BM21" s="80" t="e">
        <f t="shared" si="65"/>
        <v>#DIV/0!</v>
      </c>
      <c r="BN21" s="78">
        <v>358</v>
      </c>
      <c r="BO21" s="42"/>
      <c r="BP21" s="80" t="e">
        <f t="shared" si="66"/>
        <v>#DIV/0!</v>
      </c>
      <c r="BQ21" s="78">
        <f t="shared" si="67"/>
        <v>0</v>
      </c>
      <c r="BR21" s="80" t="e">
        <f t="shared" si="68"/>
        <v>#DIV/0!</v>
      </c>
      <c r="BS21" s="78">
        <v>0</v>
      </c>
      <c r="BT21" s="42"/>
      <c r="BU21" s="80" t="e">
        <f t="shared" si="69"/>
        <v>#DIV/0!</v>
      </c>
      <c r="BV21" s="78">
        <v>324</v>
      </c>
      <c r="BW21" s="42"/>
      <c r="BX21" s="80" t="e">
        <f t="shared" si="70"/>
        <v>#DIV/0!</v>
      </c>
      <c r="BY21" s="78">
        <v>380</v>
      </c>
      <c r="BZ21" s="42"/>
      <c r="CA21" s="80" t="e">
        <f t="shared" si="71"/>
        <v>#DIV/0!</v>
      </c>
      <c r="CB21" s="78">
        <f t="shared" si="6"/>
        <v>0</v>
      </c>
      <c r="CC21" s="80" t="e">
        <f t="shared" si="72"/>
        <v>#DIV/0!</v>
      </c>
      <c r="CD21" s="78">
        <f t="shared" si="7"/>
        <v>0</v>
      </c>
      <c r="CE21" s="78">
        <f t="shared" si="8"/>
        <v>0</v>
      </c>
      <c r="CF21" s="79" t="e">
        <f t="shared" si="73"/>
        <v>#DIV/0!</v>
      </c>
      <c r="CG21" s="78">
        <f t="shared" si="9"/>
        <v>0</v>
      </c>
      <c r="CH21" s="79" t="e">
        <f t="shared" si="10"/>
        <v>#DIV/0!</v>
      </c>
      <c r="CI21" s="78">
        <f t="shared" si="11"/>
        <v>0</v>
      </c>
      <c r="CJ21" s="79" t="e">
        <f t="shared" si="12"/>
        <v>#DIV/0!</v>
      </c>
      <c r="CK21" s="78">
        <f t="shared" si="13"/>
        <v>0</v>
      </c>
      <c r="CL21" s="79" t="e">
        <f t="shared" si="14"/>
        <v>#DIV/0!</v>
      </c>
      <c r="CM21" s="80" t="e">
        <f t="shared" si="74"/>
        <v>#DIV/0!</v>
      </c>
      <c r="CN21" s="80" t="e">
        <f t="shared" si="75"/>
        <v>#DIV/0!</v>
      </c>
      <c r="CO21" s="79" t="e">
        <f t="shared" si="128"/>
        <v>#DIV/0!</v>
      </c>
      <c r="CQ21" s="78">
        <v>6</v>
      </c>
      <c r="CR21" s="78">
        <v>0</v>
      </c>
      <c r="CS21" s="42"/>
      <c r="CT21" s="80" t="e">
        <f t="shared" si="76"/>
        <v>#DIV/0!</v>
      </c>
      <c r="CU21" s="78">
        <v>280</v>
      </c>
      <c r="CV21" s="42"/>
      <c r="CW21" s="80" t="e">
        <f t="shared" si="77"/>
        <v>#DIV/0!</v>
      </c>
      <c r="CX21" s="78">
        <v>344</v>
      </c>
      <c r="CY21" s="42"/>
      <c r="CZ21" s="80" t="e">
        <f t="shared" si="78"/>
        <v>#DIV/0!</v>
      </c>
      <c r="DA21" s="78">
        <f t="shared" si="79"/>
        <v>0</v>
      </c>
      <c r="DB21" s="80" t="e">
        <f t="shared" si="80"/>
        <v>#DIV/0!</v>
      </c>
      <c r="DC21" s="78">
        <v>0</v>
      </c>
      <c r="DD21" s="42"/>
      <c r="DE21" s="80" t="e">
        <f t="shared" si="81"/>
        <v>#DIV/0!</v>
      </c>
      <c r="DF21" s="78">
        <v>285</v>
      </c>
      <c r="DG21" s="42"/>
      <c r="DH21" s="80" t="e">
        <f t="shared" si="82"/>
        <v>#DIV/0!</v>
      </c>
      <c r="DI21" s="78">
        <v>358</v>
      </c>
      <c r="DJ21" s="42"/>
      <c r="DK21" s="80" t="e">
        <f t="shared" si="83"/>
        <v>#DIV/0!</v>
      </c>
      <c r="DL21" s="78">
        <f t="shared" si="84"/>
        <v>0</v>
      </c>
      <c r="DM21" s="80" t="e">
        <f t="shared" si="85"/>
        <v>#DIV/0!</v>
      </c>
      <c r="DN21" s="78">
        <v>0</v>
      </c>
      <c r="DO21" s="42"/>
      <c r="DP21" s="80" t="e">
        <f t="shared" si="86"/>
        <v>#DIV/0!</v>
      </c>
      <c r="DQ21" s="78">
        <v>324</v>
      </c>
      <c r="DR21" s="42"/>
      <c r="DS21" s="80" t="e">
        <f t="shared" si="87"/>
        <v>#DIV/0!</v>
      </c>
      <c r="DT21" s="78">
        <v>380</v>
      </c>
      <c r="DU21" s="42"/>
      <c r="DV21" s="80" t="e">
        <f t="shared" si="88"/>
        <v>#DIV/0!</v>
      </c>
      <c r="DW21" s="78">
        <f t="shared" si="15"/>
        <v>0</v>
      </c>
      <c r="DX21" s="80" t="e">
        <f t="shared" si="89"/>
        <v>#DIV/0!</v>
      </c>
      <c r="DY21" s="78">
        <f t="shared" si="16"/>
        <v>0</v>
      </c>
      <c r="DZ21" s="78">
        <f t="shared" si="17"/>
        <v>0</v>
      </c>
      <c r="EA21" s="79" t="e">
        <f t="shared" si="90"/>
        <v>#DIV/0!</v>
      </c>
      <c r="EB21" s="78">
        <f t="shared" si="18"/>
        <v>0</v>
      </c>
      <c r="EC21" s="79" t="e">
        <f t="shared" si="19"/>
        <v>#DIV/0!</v>
      </c>
      <c r="ED21" s="78">
        <f t="shared" si="20"/>
        <v>0</v>
      </c>
      <c r="EE21" s="79" t="e">
        <f t="shared" si="21"/>
        <v>#DIV/0!</v>
      </c>
      <c r="EF21" s="78">
        <f t="shared" si="22"/>
        <v>0</v>
      </c>
      <c r="EG21" s="79" t="e">
        <f t="shared" si="23"/>
        <v>#DIV/0!</v>
      </c>
      <c r="EH21" s="80" t="e">
        <f t="shared" si="91"/>
        <v>#DIV/0!</v>
      </c>
      <c r="EI21" s="80" t="e">
        <f t="shared" si="92"/>
        <v>#DIV/0!</v>
      </c>
      <c r="EJ21" s="79" t="e">
        <f t="shared" si="129"/>
        <v>#DIV/0!</v>
      </c>
      <c r="EL21" s="78">
        <v>6</v>
      </c>
      <c r="EM21" s="78">
        <v>0</v>
      </c>
      <c r="EN21" s="42"/>
      <c r="EO21" s="80" t="e">
        <f t="shared" si="93"/>
        <v>#DIV/0!</v>
      </c>
      <c r="EP21" s="78">
        <v>280</v>
      </c>
      <c r="EQ21" s="42"/>
      <c r="ER21" s="80" t="e">
        <f t="shared" si="94"/>
        <v>#DIV/0!</v>
      </c>
      <c r="ES21" s="78">
        <v>344</v>
      </c>
      <c r="ET21" s="42"/>
      <c r="EU21" s="80" t="e">
        <f t="shared" si="95"/>
        <v>#DIV/0!</v>
      </c>
      <c r="EV21" s="78">
        <f t="shared" si="96"/>
        <v>0</v>
      </c>
      <c r="EW21" s="80" t="e">
        <f t="shared" si="97"/>
        <v>#DIV/0!</v>
      </c>
      <c r="EX21" s="78">
        <v>0</v>
      </c>
      <c r="EY21" s="42"/>
      <c r="EZ21" s="80" t="e">
        <f t="shared" si="98"/>
        <v>#DIV/0!</v>
      </c>
      <c r="FA21" s="78">
        <v>285</v>
      </c>
      <c r="FB21" s="42"/>
      <c r="FC21" s="80" t="e">
        <f t="shared" si="99"/>
        <v>#DIV/0!</v>
      </c>
      <c r="FD21" s="78">
        <v>358</v>
      </c>
      <c r="FE21" s="42"/>
      <c r="FF21" s="80" t="e">
        <f t="shared" si="100"/>
        <v>#DIV/0!</v>
      </c>
      <c r="FG21" s="78">
        <f t="shared" si="101"/>
        <v>0</v>
      </c>
      <c r="FH21" s="80" t="e">
        <f t="shared" si="102"/>
        <v>#DIV/0!</v>
      </c>
      <c r="FI21" s="78">
        <v>0</v>
      </c>
      <c r="FJ21" s="42"/>
      <c r="FK21" s="80" t="e">
        <f t="shared" si="103"/>
        <v>#DIV/0!</v>
      </c>
      <c r="FL21" s="78">
        <v>324</v>
      </c>
      <c r="FM21" s="42"/>
      <c r="FN21" s="80" t="e">
        <f t="shared" si="104"/>
        <v>#DIV/0!</v>
      </c>
      <c r="FO21" s="78">
        <v>380</v>
      </c>
      <c r="FP21" s="42"/>
      <c r="FQ21" s="80" t="e">
        <f t="shared" si="105"/>
        <v>#DIV/0!</v>
      </c>
      <c r="FR21" s="78">
        <f t="shared" si="24"/>
        <v>0</v>
      </c>
      <c r="FS21" s="80" t="e">
        <f t="shared" si="106"/>
        <v>#DIV/0!</v>
      </c>
      <c r="FT21" s="78">
        <f t="shared" si="25"/>
        <v>0</v>
      </c>
      <c r="FU21" s="78">
        <f t="shared" si="26"/>
        <v>0</v>
      </c>
      <c r="FV21" s="79" t="e">
        <f t="shared" si="107"/>
        <v>#DIV/0!</v>
      </c>
      <c r="FW21" s="78">
        <f t="shared" si="27"/>
        <v>0</v>
      </c>
      <c r="FX21" s="79" t="e">
        <f t="shared" si="28"/>
        <v>#DIV/0!</v>
      </c>
      <c r="FY21" s="78">
        <f t="shared" si="29"/>
        <v>0</v>
      </c>
      <c r="FZ21" s="79" t="e">
        <f t="shared" si="30"/>
        <v>#DIV/0!</v>
      </c>
      <c r="GA21" s="78">
        <f t="shared" si="31"/>
        <v>0</v>
      </c>
      <c r="GB21" s="79" t="e">
        <f t="shared" si="32"/>
        <v>#DIV/0!</v>
      </c>
      <c r="GC21" s="80" t="e">
        <f t="shared" si="108"/>
        <v>#DIV/0!</v>
      </c>
      <c r="GD21" s="80" t="e">
        <f t="shared" si="109"/>
        <v>#DIV/0!</v>
      </c>
      <c r="GE21" s="79" t="e">
        <f t="shared" si="130"/>
        <v>#DIV/0!</v>
      </c>
      <c r="GG21" s="78">
        <v>6</v>
      </c>
      <c r="GH21" s="78">
        <v>0</v>
      </c>
      <c r="GI21" s="42"/>
      <c r="GJ21" s="80" t="e">
        <f t="shared" si="110"/>
        <v>#DIV/0!</v>
      </c>
      <c r="GK21" s="78">
        <v>280</v>
      </c>
      <c r="GL21" s="42"/>
      <c r="GM21" s="80" t="e">
        <f t="shared" si="111"/>
        <v>#DIV/0!</v>
      </c>
      <c r="GN21" s="78">
        <v>344</v>
      </c>
      <c r="GO21" s="42"/>
      <c r="GP21" s="80" t="e">
        <f t="shared" si="112"/>
        <v>#DIV/0!</v>
      </c>
      <c r="GQ21" s="78">
        <f t="shared" si="113"/>
        <v>0</v>
      </c>
      <c r="GR21" s="80" t="e">
        <f t="shared" si="114"/>
        <v>#DIV/0!</v>
      </c>
      <c r="GS21" s="78">
        <v>0</v>
      </c>
      <c r="GT21" s="42"/>
      <c r="GU21" s="80" t="e">
        <f t="shared" si="115"/>
        <v>#DIV/0!</v>
      </c>
      <c r="GV21" s="78">
        <v>285</v>
      </c>
      <c r="GW21" s="42"/>
      <c r="GX21" s="80" t="e">
        <f t="shared" si="116"/>
        <v>#DIV/0!</v>
      </c>
      <c r="GY21" s="78">
        <v>358</v>
      </c>
      <c r="GZ21" s="42"/>
      <c r="HA21" s="80" t="e">
        <f t="shared" si="117"/>
        <v>#DIV/0!</v>
      </c>
      <c r="HB21" s="78">
        <f t="shared" si="118"/>
        <v>0</v>
      </c>
      <c r="HC21" s="80" t="e">
        <f t="shared" si="119"/>
        <v>#DIV/0!</v>
      </c>
      <c r="HD21" s="78">
        <v>0</v>
      </c>
      <c r="HE21" s="42"/>
      <c r="HF21" s="80" t="e">
        <f t="shared" si="120"/>
        <v>#DIV/0!</v>
      </c>
      <c r="HG21" s="78">
        <v>324</v>
      </c>
      <c r="HH21" s="42"/>
      <c r="HI21" s="80" t="e">
        <f t="shared" si="121"/>
        <v>#DIV/0!</v>
      </c>
      <c r="HJ21" s="78">
        <v>380</v>
      </c>
      <c r="HK21" s="42"/>
      <c r="HL21" s="80" t="e">
        <f t="shared" si="122"/>
        <v>#DIV/0!</v>
      </c>
      <c r="HM21" s="78">
        <f t="shared" si="33"/>
        <v>0</v>
      </c>
      <c r="HN21" s="80" t="e">
        <f t="shared" si="123"/>
        <v>#DIV/0!</v>
      </c>
      <c r="HO21" s="78">
        <f t="shared" si="34"/>
        <v>0</v>
      </c>
      <c r="HP21" s="78">
        <f t="shared" si="35"/>
        <v>0</v>
      </c>
      <c r="HQ21" s="79" t="e">
        <f t="shared" si="124"/>
        <v>#DIV/0!</v>
      </c>
      <c r="HR21" s="78">
        <f t="shared" si="36"/>
        <v>0</v>
      </c>
      <c r="HS21" s="79" t="e">
        <f t="shared" si="37"/>
        <v>#DIV/0!</v>
      </c>
      <c r="HT21" s="78">
        <f t="shared" si="38"/>
        <v>0</v>
      </c>
      <c r="HU21" s="79" t="e">
        <f t="shared" si="39"/>
        <v>#DIV/0!</v>
      </c>
      <c r="HV21" s="78">
        <f t="shared" si="40"/>
        <v>0</v>
      </c>
      <c r="HW21" s="79" t="e">
        <f t="shared" si="41"/>
        <v>#DIV/0!</v>
      </c>
      <c r="HX21" s="80" t="e">
        <f t="shared" si="125"/>
        <v>#DIV/0!</v>
      </c>
      <c r="HY21" s="80" t="e">
        <f t="shared" si="126"/>
        <v>#DIV/0!</v>
      </c>
      <c r="HZ21" s="79" t="e">
        <f t="shared" si="131"/>
        <v>#DIV/0!</v>
      </c>
    </row>
    <row r="22" spans="1:234" ht="18.75" customHeight="1" x14ac:dyDescent="0.35">
      <c r="A22" s="274" t="s">
        <v>36</v>
      </c>
      <c r="B22" s="274"/>
      <c r="AV22" s="304" t="s">
        <v>36</v>
      </c>
      <c r="AW22" s="274"/>
      <c r="AX22" s="66"/>
      <c r="AY22" s="67"/>
      <c r="AZ22" s="66"/>
      <c r="BA22" s="66"/>
      <c r="BB22" s="67"/>
      <c r="BC22" s="66"/>
      <c r="BD22" s="66"/>
      <c r="BE22" s="67"/>
      <c r="BF22" s="66"/>
      <c r="BG22" s="67"/>
      <c r="BH22" s="66"/>
      <c r="BI22" s="66"/>
      <c r="BJ22" s="67"/>
      <c r="BK22" s="66"/>
      <c r="BL22" s="66"/>
      <c r="BM22" s="67"/>
      <c r="BN22" s="66"/>
      <c r="BO22" s="66"/>
      <c r="BP22" s="67"/>
      <c r="BQ22" s="66"/>
      <c r="BR22" s="67"/>
      <c r="BS22" s="66"/>
      <c r="BT22" s="66"/>
      <c r="BU22" s="67"/>
      <c r="BV22" s="66"/>
      <c r="BW22" s="66"/>
      <c r="BX22" s="67"/>
      <c r="BY22" s="66"/>
      <c r="BZ22" s="66"/>
      <c r="CA22" s="67"/>
      <c r="CB22" s="66"/>
      <c r="CC22" s="67"/>
      <c r="CD22" s="66"/>
      <c r="CE22" s="66"/>
      <c r="CF22" s="67"/>
      <c r="CH22" s="65"/>
      <c r="CJ22" s="65"/>
      <c r="CL22" s="65"/>
      <c r="CM22" s="65"/>
      <c r="CN22" s="65"/>
      <c r="CO22" s="65"/>
      <c r="CQ22" s="304" t="s">
        <v>36</v>
      </c>
      <c r="CR22" s="274"/>
      <c r="CS22" s="66"/>
      <c r="CT22" s="67"/>
      <c r="CU22" s="66"/>
      <c r="CV22" s="66"/>
      <c r="CW22" s="67"/>
      <c r="CX22" s="66"/>
      <c r="CY22" s="66"/>
      <c r="CZ22" s="67"/>
      <c r="DA22" s="66"/>
      <c r="DB22" s="67"/>
      <c r="DC22" s="66"/>
      <c r="DD22" s="66"/>
      <c r="DE22" s="67"/>
      <c r="DF22" s="66"/>
      <c r="DG22" s="66"/>
      <c r="DH22" s="67"/>
      <c r="DI22" s="66"/>
      <c r="DJ22" s="66"/>
      <c r="DK22" s="67"/>
      <c r="DL22" s="66"/>
      <c r="DM22" s="67"/>
      <c r="DN22" s="66"/>
      <c r="DO22" s="66"/>
      <c r="DP22" s="67"/>
      <c r="DQ22" s="66"/>
      <c r="DR22" s="66"/>
      <c r="DS22" s="67"/>
      <c r="DT22" s="66"/>
      <c r="DU22" s="66"/>
      <c r="DV22" s="67"/>
      <c r="DW22" s="66"/>
      <c r="DX22" s="67"/>
      <c r="DY22" s="66"/>
      <c r="DZ22" s="66"/>
      <c r="EA22" s="67"/>
      <c r="EC22" s="65"/>
      <c r="EE22" s="65"/>
      <c r="EG22" s="65"/>
      <c r="EH22" s="65"/>
      <c r="EI22" s="65"/>
      <c r="EJ22" s="65"/>
      <c r="EL22" s="304" t="s">
        <v>36</v>
      </c>
      <c r="EM22" s="274"/>
      <c r="EN22" s="66"/>
      <c r="EO22" s="67"/>
      <c r="EP22" s="66"/>
      <c r="EQ22" s="66"/>
      <c r="ER22" s="67"/>
      <c r="ES22" s="66"/>
      <c r="ET22" s="66"/>
      <c r="EU22" s="67"/>
      <c r="EV22" s="66"/>
      <c r="EW22" s="67"/>
      <c r="EX22" s="66"/>
      <c r="EY22" s="66"/>
      <c r="EZ22" s="67"/>
      <c r="FA22" s="66"/>
      <c r="FB22" s="66"/>
      <c r="FC22" s="67"/>
      <c r="FD22" s="66"/>
      <c r="FE22" s="66"/>
      <c r="FF22" s="67"/>
      <c r="FG22" s="66"/>
      <c r="FH22" s="67"/>
      <c r="FI22" s="66"/>
      <c r="FJ22" s="66"/>
      <c r="FK22" s="67"/>
      <c r="FL22" s="66"/>
      <c r="FM22" s="66"/>
      <c r="FN22" s="67"/>
      <c r="FO22" s="66"/>
      <c r="FP22" s="66"/>
      <c r="FQ22" s="67"/>
      <c r="FR22" s="66"/>
      <c r="FS22" s="67"/>
      <c r="FT22" s="66"/>
      <c r="FU22" s="66"/>
      <c r="FV22" s="67"/>
      <c r="FX22" s="65"/>
      <c r="FZ22" s="65"/>
      <c r="GB22" s="65"/>
      <c r="GC22" s="65"/>
      <c r="GD22" s="65"/>
      <c r="GE22" s="65"/>
      <c r="GG22" s="274" t="s">
        <v>36</v>
      </c>
      <c r="GH22" s="274"/>
      <c r="GJ22" s="65"/>
      <c r="GM22" s="65"/>
      <c r="GP22" s="65"/>
      <c r="GR22" s="65"/>
      <c r="GU22" s="65"/>
      <c r="GX22" s="65"/>
      <c r="HA22" s="65"/>
      <c r="HC22" s="65"/>
      <c r="HF22" s="65"/>
      <c r="HI22" s="65"/>
      <c r="HL22" s="65"/>
      <c r="HN22" s="65"/>
      <c r="HQ22" s="65"/>
      <c r="HS22" s="65"/>
      <c r="HU22" s="65"/>
      <c r="HW22" s="65"/>
      <c r="HX22" s="65"/>
      <c r="HY22" s="65"/>
      <c r="HZ22" s="65"/>
    </row>
    <row r="23" spans="1:234" x14ac:dyDescent="0.3">
      <c r="A23" s="273" t="s">
        <v>15</v>
      </c>
      <c r="B23" s="273"/>
      <c r="C23" s="273"/>
      <c r="D23" s="273"/>
      <c r="E23" s="41"/>
      <c r="F23" s="273" t="s">
        <v>16</v>
      </c>
      <c r="G23" s="273"/>
      <c r="H23" s="273"/>
      <c r="I23" s="41"/>
      <c r="AV23" s="273" t="s">
        <v>15</v>
      </c>
      <c r="AW23" s="273"/>
      <c r="AX23" s="273"/>
      <c r="AY23" s="273"/>
      <c r="AZ23" s="41"/>
      <c r="BA23" s="273" t="s">
        <v>16</v>
      </c>
      <c r="BB23" s="273"/>
      <c r="BC23" s="273"/>
      <c r="BD23" s="41"/>
      <c r="BE23" s="67"/>
      <c r="BF23" s="66"/>
      <c r="BG23" s="67"/>
      <c r="BH23" s="66"/>
      <c r="BI23" s="66"/>
      <c r="BJ23" s="67"/>
      <c r="BK23" s="66"/>
      <c r="BL23" s="66"/>
      <c r="BM23" s="67"/>
      <c r="BN23" s="66"/>
      <c r="BO23" s="66"/>
      <c r="BP23" s="67"/>
      <c r="BQ23" s="66"/>
      <c r="BR23" s="67"/>
      <c r="BS23" s="66"/>
      <c r="BT23" s="66"/>
      <c r="BU23" s="67"/>
      <c r="BV23" s="66"/>
      <c r="BW23" s="66"/>
      <c r="BX23" s="67"/>
      <c r="BY23" s="66"/>
      <c r="BZ23" s="66"/>
      <c r="CA23" s="67"/>
      <c r="CB23" s="66"/>
      <c r="CC23" s="67"/>
      <c r="CD23" s="66"/>
      <c r="CE23" s="66"/>
      <c r="CF23" s="67"/>
      <c r="CH23" s="65"/>
      <c r="CJ23" s="65"/>
      <c r="CL23" s="65"/>
      <c r="CM23" s="65"/>
      <c r="CN23" s="65"/>
      <c r="CO23" s="65"/>
      <c r="CQ23" s="273" t="s">
        <v>15</v>
      </c>
      <c r="CR23" s="273"/>
      <c r="CS23" s="273"/>
      <c r="CT23" s="273"/>
      <c r="CU23" s="41"/>
      <c r="CV23" s="273" t="s">
        <v>16</v>
      </c>
      <c r="CW23" s="273"/>
      <c r="CX23" s="273"/>
      <c r="CY23" s="41"/>
      <c r="CZ23" s="67"/>
      <c r="DA23" s="66"/>
      <c r="DB23" s="67"/>
      <c r="DC23" s="66"/>
      <c r="DD23" s="66"/>
      <c r="DE23" s="67"/>
      <c r="DF23" s="66"/>
      <c r="DG23" s="66"/>
      <c r="DH23" s="67"/>
      <c r="DI23" s="66"/>
      <c r="DJ23" s="66"/>
      <c r="DK23" s="67"/>
      <c r="DL23" s="66"/>
      <c r="DM23" s="67"/>
      <c r="DN23" s="66"/>
      <c r="DO23" s="66"/>
      <c r="DP23" s="67"/>
      <c r="DQ23" s="66"/>
      <c r="DR23" s="66"/>
      <c r="DS23" s="67"/>
      <c r="DT23" s="66"/>
      <c r="DU23" s="66"/>
      <c r="DV23" s="67"/>
      <c r="DW23" s="66"/>
      <c r="DX23" s="67"/>
      <c r="DY23" s="66"/>
      <c r="DZ23" s="66"/>
      <c r="EA23" s="67"/>
      <c r="EC23" s="65"/>
      <c r="EE23" s="65"/>
      <c r="EG23" s="65"/>
      <c r="EH23" s="65"/>
      <c r="EI23" s="65"/>
      <c r="EJ23" s="65"/>
      <c r="EL23" s="273" t="s">
        <v>15</v>
      </c>
      <c r="EM23" s="273"/>
      <c r="EN23" s="273"/>
      <c r="EO23" s="273"/>
      <c r="EP23" s="41"/>
      <c r="EQ23" s="273" t="s">
        <v>16</v>
      </c>
      <c r="ER23" s="273"/>
      <c r="ES23" s="273"/>
      <c r="ET23" s="41"/>
      <c r="EU23" s="67"/>
      <c r="EV23" s="66"/>
      <c r="EW23" s="67"/>
      <c r="EX23" s="66"/>
      <c r="EY23" s="66"/>
      <c r="EZ23" s="67"/>
      <c r="FA23" s="66"/>
      <c r="FB23" s="66"/>
      <c r="FC23" s="67"/>
      <c r="FD23" s="66"/>
      <c r="FE23" s="66"/>
      <c r="FF23" s="67"/>
      <c r="FG23" s="66"/>
      <c r="FH23" s="67"/>
      <c r="FI23" s="66"/>
      <c r="FJ23" s="66"/>
      <c r="FK23" s="67"/>
      <c r="FL23" s="66"/>
      <c r="FM23" s="66"/>
      <c r="FN23" s="67"/>
      <c r="FO23" s="66"/>
      <c r="FP23" s="66"/>
      <c r="FQ23" s="67"/>
      <c r="FR23" s="66"/>
      <c r="FS23" s="67"/>
      <c r="FT23" s="66"/>
      <c r="FU23" s="66"/>
      <c r="FV23" s="67"/>
      <c r="FX23" s="65"/>
      <c r="FZ23" s="65"/>
      <c r="GB23" s="65"/>
      <c r="GC23" s="65"/>
      <c r="GD23" s="65"/>
      <c r="GE23" s="65"/>
      <c r="GG23" s="273" t="s">
        <v>15</v>
      </c>
      <c r="GH23" s="273"/>
      <c r="GI23" s="273"/>
      <c r="GJ23" s="273"/>
      <c r="GK23" s="41"/>
      <c r="GL23" s="273" t="s">
        <v>16</v>
      </c>
      <c r="GM23" s="273"/>
      <c r="GN23" s="273"/>
      <c r="GO23" s="41"/>
      <c r="GP23" s="65"/>
      <c r="GR23" s="65"/>
      <c r="GU23" s="65"/>
      <c r="GX23" s="65"/>
      <c r="HA23" s="65"/>
      <c r="HC23" s="65"/>
      <c r="HF23" s="65"/>
      <c r="HI23" s="65"/>
      <c r="HL23" s="65"/>
      <c r="HN23" s="65"/>
      <c r="HQ23" s="65"/>
      <c r="HS23" s="65"/>
      <c r="HU23" s="65"/>
      <c r="HW23" s="65"/>
      <c r="HX23" s="65"/>
      <c r="HY23" s="65"/>
      <c r="HZ23" s="65"/>
    </row>
    <row r="24" spans="1:234" x14ac:dyDescent="0.3">
      <c r="A24" s="276" t="s">
        <v>3</v>
      </c>
      <c r="B24" s="276"/>
      <c r="C24" s="276"/>
      <c r="D24" s="276"/>
      <c r="E24" s="41"/>
      <c r="F24" s="276" t="s">
        <v>3</v>
      </c>
      <c r="G24" s="276"/>
      <c r="H24" s="276"/>
      <c r="I24" s="41"/>
      <c r="AV24" s="276" t="s">
        <v>3</v>
      </c>
      <c r="AW24" s="276"/>
      <c r="AX24" s="276"/>
      <c r="AY24" s="276"/>
      <c r="AZ24" s="41"/>
      <c r="BA24" s="276" t="s">
        <v>3</v>
      </c>
      <c r="BB24" s="276"/>
      <c r="BC24" s="276"/>
      <c r="BD24" s="41"/>
      <c r="BE24" s="67"/>
      <c r="BF24" s="66"/>
      <c r="BG24" s="67"/>
      <c r="BH24" s="66"/>
      <c r="BI24" s="66"/>
      <c r="BJ24" s="67"/>
      <c r="BK24" s="66"/>
      <c r="BL24" s="66"/>
      <c r="BM24" s="67"/>
      <c r="BN24" s="66"/>
      <c r="BO24" s="66"/>
      <c r="BP24" s="67"/>
      <c r="BQ24" s="66"/>
      <c r="BR24" s="67"/>
      <c r="BS24" s="66"/>
      <c r="BT24" s="66"/>
      <c r="BU24" s="67"/>
      <c r="BV24" s="66"/>
      <c r="BW24" s="66"/>
      <c r="BX24" s="67"/>
      <c r="BY24" s="66"/>
      <c r="BZ24" s="66"/>
      <c r="CA24" s="67"/>
      <c r="CB24" s="66"/>
      <c r="CC24" s="67"/>
      <c r="CD24" s="66"/>
      <c r="CE24" s="66"/>
      <c r="CF24" s="67"/>
      <c r="CH24" s="65"/>
      <c r="CJ24" s="65"/>
      <c r="CL24" s="65"/>
      <c r="CM24" s="65"/>
      <c r="CN24" s="65"/>
      <c r="CO24" s="65"/>
      <c r="CQ24" s="276" t="s">
        <v>3</v>
      </c>
      <c r="CR24" s="276"/>
      <c r="CS24" s="276"/>
      <c r="CT24" s="276"/>
      <c r="CU24" s="41"/>
      <c r="CV24" s="276" t="s">
        <v>3</v>
      </c>
      <c r="CW24" s="276"/>
      <c r="CX24" s="276"/>
      <c r="CY24" s="41"/>
      <c r="CZ24" s="67"/>
      <c r="DA24" s="66"/>
      <c r="DB24" s="67"/>
      <c r="DC24" s="66"/>
      <c r="DD24" s="66"/>
      <c r="DE24" s="67"/>
      <c r="DF24" s="66"/>
      <c r="DG24" s="66"/>
      <c r="DH24" s="67"/>
      <c r="DI24" s="66"/>
      <c r="DJ24" s="66"/>
      <c r="DK24" s="67"/>
      <c r="DL24" s="66"/>
      <c r="DM24" s="67"/>
      <c r="DN24" s="66"/>
      <c r="DO24" s="66"/>
      <c r="DP24" s="67"/>
      <c r="DQ24" s="66"/>
      <c r="DR24" s="66"/>
      <c r="DS24" s="67"/>
      <c r="DT24" s="66"/>
      <c r="DU24" s="66"/>
      <c r="DV24" s="67"/>
      <c r="DW24" s="66"/>
      <c r="DX24" s="67"/>
      <c r="DY24" s="66"/>
      <c r="DZ24" s="66"/>
      <c r="EA24" s="67"/>
      <c r="EC24" s="65"/>
      <c r="EE24" s="65"/>
      <c r="EG24" s="65"/>
      <c r="EH24" s="65"/>
      <c r="EI24" s="65"/>
      <c r="EJ24" s="65"/>
      <c r="EL24" s="276" t="s">
        <v>3</v>
      </c>
      <c r="EM24" s="276"/>
      <c r="EN24" s="276"/>
      <c r="EO24" s="276"/>
      <c r="EP24" s="41"/>
      <c r="EQ24" s="276" t="s">
        <v>3</v>
      </c>
      <c r="ER24" s="276"/>
      <c r="ES24" s="276"/>
      <c r="ET24" s="41"/>
      <c r="EU24" s="67"/>
      <c r="EV24" s="66"/>
      <c r="EW24" s="67"/>
      <c r="EX24" s="66"/>
      <c r="EY24" s="66"/>
      <c r="EZ24" s="67"/>
      <c r="FA24" s="66"/>
      <c r="FB24" s="66"/>
      <c r="FC24" s="67"/>
      <c r="FD24" s="66"/>
      <c r="FE24" s="66"/>
      <c r="FF24" s="67"/>
      <c r="FG24" s="66"/>
      <c r="FH24" s="67"/>
      <c r="FI24" s="66"/>
      <c r="FJ24" s="66"/>
      <c r="FK24" s="67"/>
      <c r="FL24" s="66"/>
      <c r="FM24" s="66"/>
      <c r="FN24" s="67"/>
      <c r="FO24" s="66"/>
      <c r="FP24" s="66"/>
      <c r="FQ24" s="67"/>
      <c r="FR24" s="66"/>
      <c r="FS24" s="67"/>
      <c r="FT24" s="66"/>
      <c r="FU24" s="66"/>
      <c r="FV24" s="67"/>
      <c r="FX24" s="65"/>
      <c r="FZ24" s="65"/>
      <c r="GB24" s="65"/>
      <c r="GC24" s="65"/>
      <c r="GD24" s="65"/>
      <c r="GE24" s="65"/>
      <c r="GG24" s="276" t="s">
        <v>3</v>
      </c>
      <c r="GH24" s="276"/>
      <c r="GI24" s="276"/>
      <c r="GJ24" s="276"/>
      <c r="GK24" s="41"/>
      <c r="GL24" s="276" t="s">
        <v>3</v>
      </c>
      <c r="GM24" s="276"/>
      <c r="GN24" s="276"/>
      <c r="GO24" s="41"/>
      <c r="GP24" s="65"/>
      <c r="GR24" s="65"/>
      <c r="GU24" s="65"/>
      <c r="GX24" s="65"/>
      <c r="HA24" s="65"/>
      <c r="HC24" s="65"/>
      <c r="HF24" s="65"/>
      <c r="HI24" s="65"/>
      <c r="HL24" s="65"/>
      <c r="HN24" s="65"/>
      <c r="HQ24" s="65"/>
      <c r="HS24" s="65"/>
      <c r="HU24" s="65"/>
      <c r="HW24" s="65"/>
      <c r="HX24" s="65"/>
      <c r="HY24" s="65"/>
      <c r="HZ24" s="65"/>
    </row>
    <row r="25" spans="1:234" s="7" customFormat="1" x14ac:dyDescent="0.3">
      <c r="A25" s="277" t="s">
        <v>14</v>
      </c>
      <c r="B25" s="278"/>
      <c r="C25" s="278"/>
      <c r="D25" s="279"/>
      <c r="E25" s="47" t="e">
        <f>SUM(E24/E23)</f>
        <v>#DIV/0!</v>
      </c>
      <c r="F25" s="280" t="s">
        <v>14</v>
      </c>
      <c r="G25" s="280"/>
      <c r="H25" s="280"/>
      <c r="I25" s="47" t="e">
        <f>SUM(I24/I23)</f>
        <v>#DIV/0!</v>
      </c>
      <c r="J25" s="46"/>
      <c r="L25" s="46"/>
      <c r="O25" s="46"/>
      <c r="R25" s="46"/>
      <c r="U25" s="46"/>
      <c r="W25" s="46"/>
      <c r="Z25" s="46"/>
      <c r="AC25" s="46"/>
      <c r="AF25" s="46"/>
      <c r="AH25" s="46"/>
      <c r="AK25" s="46"/>
      <c r="AM25" s="46"/>
      <c r="AO25" s="46"/>
      <c r="AQ25" s="46"/>
      <c r="AR25" s="46"/>
      <c r="AS25" s="46"/>
      <c r="AT25" s="46"/>
      <c r="AV25" s="277" t="s">
        <v>14</v>
      </c>
      <c r="AW25" s="278"/>
      <c r="AX25" s="278"/>
      <c r="AY25" s="279"/>
      <c r="AZ25" s="47" t="e">
        <f>SUM(AZ24/AZ23)</f>
        <v>#DIV/0!</v>
      </c>
      <c r="BA25" s="280" t="s">
        <v>14</v>
      </c>
      <c r="BB25" s="280"/>
      <c r="BC25" s="280"/>
      <c r="BD25" s="47" t="e">
        <f>SUM(BD24/BD23)</f>
        <v>#DIV/0!</v>
      </c>
      <c r="BE25" s="68"/>
      <c r="BF25" s="69"/>
      <c r="BG25" s="68"/>
      <c r="BH25" s="69"/>
      <c r="BI25" s="69"/>
      <c r="BJ25" s="68"/>
      <c r="BK25" s="69"/>
      <c r="BL25" s="69"/>
      <c r="BM25" s="68"/>
      <c r="BN25" s="69"/>
      <c r="BO25" s="69"/>
      <c r="BP25" s="68"/>
      <c r="BQ25" s="69"/>
      <c r="BR25" s="68"/>
      <c r="BS25" s="69"/>
      <c r="BT25" s="69"/>
      <c r="BU25" s="68"/>
      <c r="BV25" s="69"/>
      <c r="BW25" s="69"/>
      <c r="BX25" s="68"/>
      <c r="BY25" s="69"/>
      <c r="BZ25" s="69"/>
      <c r="CA25" s="68"/>
      <c r="CB25" s="69"/>
      <c r="CC25" s="68"/>
      <c r="CD25" s="69"/>
      <c r="CE25" s="69"/>
      <c r="CF25" s="68"/>
      <c r="CH25" s="46"/>
      <c r="CJ25" s="46"/>
      <c r="CL25" s="46"/>
      <c r="CM25" s="46"/>
      <c r="CN25" s="46"/>
      <c r="CO25" s="46"/>
      <c r="CQ25" s="277" t="s">
        <v>14</v>
      </c>
      <c r="CR25" s="278"/>
      <c r="CS25" s="278"/>
      <c r="CT25" s="279"/>
      <c r="CU25" s="47" t="e">
        <f>SUM(CU24/CU23)</f>
        <v>#DIV/0!</v>
      </c>
      <c r="CV25" s="280" t="s">
        <v>14</v>
      </c>
      <c r="CW25" s="280"/>
      <c r="CX25" s="280"/>
      <c r="CY25" s="47" t="e">
        <f>SUM(CY24/CY23)</f>
        <v>#DIV/0!</v>
      </c>
      <c r="CZ25" s="68"/>
      <c r="DA25" s="69"/>
      <c r="DB25" s="68"/>
      <c r="DC25" s="69"/>
      <c r="DD25" s="69"/>
      <c r="DE25" s="68"/>
      <c r="DF25" s="69"/>
      <c r="DG25" s="69"/>
      <c r="DH25" s="68"/>
      <c r="DI25" s="69"/>
      <c r="DJ25" s="69"/>
      <c r="DK25" s="68"/>
      <c r="DL25" s="69"/>
      <c r="DM25" s="68"/>
      <c r="DN25" s="69"/>
      <c r="DO25" s="69"/>
      <c r="DP25" s="68"/>
      <c r="DQ25" s="69"/>
      <c r="DR25" s="69"/>
      <c r="DS25" s="68"/>
      <c r="DT25" s="69"/>
      <c r="DU25" s="69"/>
      <c r="DV25" s="68"/>
      <c r="DW25" s="69"/>
      <c r="DX25" s="68"/>
      <c r="DY25" s="69"/>
      <c r="DZ25" s="69"/>
      <c r="EA25" s="68"/>
      <c r="EC25" s="46"/>
      <c r="EE25" s="46"/>
      <c r="EG25" s="46"/>
      <c r="EH25" s="46"/>
      <c r="EI25" s="46"/>
      <c r="EJ25" s="46"/>
      <c r="EL25" s="277" t="s">
        <v>14</v>
      </c>
      <c r="EM25" s="278"/>
      <c r="EN25" s="278"/>
      <c r="EO25" s="279"/>
      <c r="EP25" s="47" t="e">
        <f>SUM(EP24/EP23)</f>
        <v>#DIV/0!</v>
      </c>
      <c r="EQ25" s="280" t="s">
        <v>14</v>
      </c>
      <c r="ER25" s="280"/>
      <c r="ES25" s="280"/>
      <c r="ET25" s="47" t="e">
        <f>SUM(ET24/ET23)</f>
        <v>#DIV/0!</v>
      </c>
      <c r="EU25" s="68"/>
      <c r="EV25" s="69"/>
      <c r="EW25" s="68"/>
      <c r="EX25" s="69"/>
      <c r="EY25" s="69"/>
      <c r="EZ25" s="68"/>
      <c r="FA25" s="69"/>
      <c r="FB25" s="69"/>
      <c r="FC25" s="68"/>
      <c r="FD25" s="69"/>
      <c r="FE25" s="69"/>
      <c r="FF25" s="68"/>
      <c r="FG25" s="69"/>
      <c r="FH25" s="68"/>
      <c r="FI25" s="69"/>
      <c r="FJ25" s="69"/>
      <c r="FK25" s="68"/>
      <c r="FL25" s="69"/>
      <c r="FM25" s="69"/>
      <c r="FN25" s="68"/>
      <c r="FO25" s="69"/>
      <c r="FP25" s="69"/>
      <c r="FQ25" s="68"/>
      <c r="FR25" s="69"/>
      <c r="FS25" s="68"/>
      <c r="FT25" s="69"/>
      <c r="FU25" s="69"/>
      <c r="FV25" s="68"/>
      <c r="FX25" s="46"/>
      <c r="FZ25" s="46"/>
      <c r="GB25" s="46"/>
      <c r="GC25" s="46"/>
      <c r="GD25" s="46"/>
      <c r="GE25" s="46"/>
      <c r="GG25" s="277" t="s">
        <v>14</v>
      </c>
      <c r="GH25" s="278"/>
      <c r="GI25" s="278"/>
      <c r="GJ25" s="279"/>
      <c r="GK25" s="47" t="e">
        <f>SUM(GK24/GK23)</f>
        <v>#DIV/0!</v>
      </c>
      <c r="GL25" s="280" t="s">
        <v>14</v>
      </c>
      <c r="GM25" s="280"/>
      <c r="GN25" s="280"/>
      <c r="GO25" s="47" t="e">
        <f>SUM(GO24/GO23)</f>
        <v>#DIV/0!</v>
      </c>
      <c r="GP25" s="46"/>
      <c r="GR25" s="46"/>
      <c r="GU25" s="46"/>
      <c r="GX25" s="46"/>
      <c r="HA25" s="46"/>
      <c r="HC25" s="46"/>
      <c r="HF25" s="46"/>
      <c r="HI25" s="46"/>
      <c r="HL25" s="46"/>
      <c r="HN25" s="46"/>
      <c r="HQ25" s="46"/>
      <c r="HS25" s="46"/>
      <c r="HU25" s="46"/>
      <c r="HW25" s="46"/>
      <c r="HX25" s="46"/>
      <c r="HY25" s="46"/>
      <c r="HZ25" s="46"/>
    </row>
    <row r="26" spans="1:234" ht="15" customHeight="1" x14ac:dyDescent="0.3">
      <c r="A26" s="275" t="s">
        <v>61</v>
      </c>
      <c r="B26" s="275"/>
      <c r="C26" s="275"/>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81" t="s">
        <v>62</v>
      </c>
      <c r="AM26" s="281"/>
      <c r="AN26" s="281"/>
      <c r="AO26" s="281"/>
      <c r="AP26" s="281"/>
      <c r="AQ26" s="281"/>
      <c r="AR26" s="281"/>
      <c r="AS26" s="281"/>
      <c r="AT26" s="281"/>
      <c r="AV26" s="275" t="s">
        <v>61</v>
      </c>
      <c r="AW26" s="275"/>
      <c r="AX26" s="275"/>
      <c r="AY26" s="275"/>
      <c r="AZ26" s="275"/>
      <c r="BA26" s="275"/>
      <c r="BB26" s="275"/>
      <c r="BC26" s="275"/>
      <c r="BD26" s="275"/>
      <c r="BE26" s="275"/>
      <c r="BF26" s="275"/>
      <c r="BG26" s="275"/>
      <c r="BH26" s="275"/>
      <c r="BI26" s="275"/>
      <c r="BJ26" s="275"/>
      <c r="BK26" s="275"/>
      <c r="BL26" s="275"/>
      <c r="BM26" s="275"/>
      <c r="BN26" s="275"/>
      <c r="BO26" s="275"/>
      <c r="BP26" s="275"/>
      <c r="BQ26" s="275"/>
      <c r="BR26" s="275"/>
      <c r="BS26" s="275"/>
      <c r="BT26" s="275"/>
      <c r="BU26" s="275"/>
      <c r="BV26" s="275"/>
      <c r="BW26" s="275"/>
      <c r="BX26" s="275"/>
      <c r="BY26" s="275"/>
      <c r="BZ26" s="275"/>
      <c r="CA26" s="275"/>
      <c r="CB26" s="275"/>
      <c r="CC26" s="275"/>
      <c r="CD26" s="275"/>
      <c r="CE26" s="275"/>
      <c r="CF26" s="275"/>
      <c r="CG26" s="281" t="s">
        <v>62</v>
      </c>
      <c r="CH26" s="281"/>
      <c r="CI26" s="281"/>
      <c r="CJ26" s="281"/>
      <c r="CK26" s="281"/>
      <c r="CL26" s="281"/>
      <c r="CM26" s="281"/>
      <c r="CN26" s="281"/>
      <c r="CO26" s="281"/>
      <c r="CQ26" s="275" t="s">
        <v>61</v>
      </c>
      <c r="CR26" s="275"/>
      <c r="CS26" s="275"/>
      <c r="CT26" s="275"/>
      <c r="CU26" s="275"/>
      <c r="CV26" s="275"/>
      <c r="CW26" s="275"/>
      <c r="CX26" s="275"/>
      <c r="CY26" s="275"/>
      <c r="CZ26" s="275"/>
      <c r="DA26" s="275"/>
      <c r="DB26" s="275"/>
      <c r="DC26" s="275"/>
      <c r="DD26" s="275"/>
      <c r="DE26" s="275"/>
      <c r="DF26" s="275"/>
      <c r="DG26" s="275"/>
      <c r="DH26" s="275"/>
      <c r="DI26" s="275"/>
      <c r="DJ26" s="275"/>
      <c r="DK26" s="275"/>
      <c r="DL26" s="275"/>
      <c r="DM26" s="275"/>
      <c r="DN26" s="275"/>
      <c r="DO26" s="275"/>
      <c r="DP26" s="275"/>
      <c r="DQ26" s="275"/>
      <c r="DR26" s="275"/>
      <c r="DS26" s="275"/>
      <c r="DT26" s="275"/>
      <c r="DU26" s="275"/>
      <c r="DV26" s="275"/>
      <c r="DW26" s="275"/>
      <c r="DX26" s="275"/>
      <c r="DY26" s="275"/>
      <c r="DZ26" s="275"/>
      <c r="EA26" s="275"/>
      <c r="EB26" s="281" t="s">
        <v>62</v>
      </c>
      <c r="EC26" s="281"/>
      <c r="ED26" s="281"/>
      <c r="EE26" s="281"/>
      <c r="EF26" s="281"/>
      <c r="EG26" s="281"/>
      <c r="EH26" s="281"/>
      <c r="EI26" s="281"/>
      <c r="EJ26" s="281"/>
      <c r="EL26" s="275" t="s">
        <v>61</v>
      </c>
      <c r="EM26" s="275"/>
      <c r="EN26" s="275"/>
      <c r="EO26" s="275"/>
      <c r="EP26" s="275"/>
      <c r="EQ26" s="275"/>
      <c r="ER26" s="275"/>
      <c r="ES26" s="275"/>
      <c r="ET26" s="275"/>
      <c r="EU26" s="275"/>
      <c r="EV26" s="275"/>
      <c r="EW26" s="275"/>
      <c r="EX26" s="275"/>
      <c r="EY26" s="275"/>
      <c r="EZ26" s="275"/>
      <c r="FA26" s="275"/>
      <c r="FB26" s="275"/>
      <c r="FC26" s="275"/>
      <c r="FD26" s="275"/>
      <c r="FE26" s="275"/>
      <c r="FF26" s="275"/>
      <c r="FG26" s="275"/>
      <c r="FH26" s="275"/>
      <c r="FI26" s="275"/>
      <c r="FJ26" s="275"/>
      <c r="FK26" s="275"/>
      <c r="FL26" s="275"/>
      <c r="FM26" s="275"/>
      <c r="FN26" s="275"/>
      <c r="FO26" s="275"/>
      <c r="FP26" s="275"/>
      <c r="FQ26" s="275"/>
      <c r="FR26" s="275"/>
      <c r="FS26" s="275"/>
      <c r="FT26" s="275"/>
      <c r="FU26" s="275"/>
      <c r="FV26" s="275"/>
      <c r="FW26" s="281" t="s">
        <v>62</v>
      </c>
      <c r="FX26" s="281"/>
      <c r="FY26" s="281"/>
      <c r="FZ26" s="281"/>
      <c r="GA26" s="281"/>
      <c r="GB26" s="281"/>
      <c r="GC26" s="281"/>
      <c r="GD26" s="281"/>
      <c r="GE26" s="281"/>
      <c r="GG26" s="275" t="s">
        <v>61</v>
      </c>
      <c r="GH26" s="275"/>
      <c r="GI26" s="275"/>
      <c r="GJ26" s="275"/>
      <c r="GK26" s="275"/>
      <c r="GL26" s="275"/>
      <c r="GM26" s="275"/>
      <c r="GN26" s="275"/>
      <c r="GO26" s="275"/>
      <c r="GP26" s="275"/>
      <c r="GQ26" s="275"/>
      <c r="GR26" s="275"/>
      <c r="GS26" s="275"/>
      <c r="GT26" s="275"/>
      <c r="GU26" s="275"/>
      <c r="GV26" s="275"/>
      <c r="GW26" s="275"/>
      <c r="GX26" s="275"/>
      <c r="GY26" s="275"/>
      <c r="GZ26" s="275"/>
      <c r="HA26" s="275"/>
      <c r="HB26" s="275"/>
      <c r="HC26" s="275"/>
      <c r="HD26" s="275"/>
      <c r="HE26" s="275"/>
      <c r="HF26" s="275"/>
      <c r="HG26" s="275"/>
      <c r="HH26" s="275"/>
      <c r="HI26" s="275"/>
      <c r="HJ26" s="275"/>
      <c r="HK26" s="275"/>
      <c r="HL26" s="275"/>
      <c r="HM26" s="275"/>
      <c r="HN26" s="275"/>
      <c r="HO26" s="275"/>
      <c r="HP26" s="275"/>
      <c r="HQ26" s="275"/>
      <c r="HR26" s="281" t="s">
        <v>62</v>
      </c>
      <c r="HS26" s="281"/>
      <c r="HT26" s="281"/>
      <c r="HU26" s="281"/>
      <c r="HV26" s="281"/>
      <c r="HW26" s="281"/>
      <c r="HX26" s="281"/>
      <c r="HY26" s="281"/>
      <c r="HZ26" s="281"/>
    </row>
    <row r="27" spans="1:234" ht="15" customHeight="1" x14ac:dyDescent="0.3">
      <c r="A27" s="70"/>
      <c r="B27" s="282" t="s">
        <v>63</v>
      </c>
      <c r="C27" s="283"/>
      <c r="D27" s="283"/>
      <c r="E27" s="283"/>
      <c r="F27" s="283"/>
      <c r="G27" s="283"/>
      <c r="H27" s="283"/>
      <c r="I27" s="283"/>
      <c r="J27" s="283"/>
      <c r="K27" s="283"/>
      <c r="L27" s="284"/>
      <c r="M27" s="285" t="s">
        <v>64</v>
      </c>
      <c r="N27" s="286"/>
      <c r="O27" s="286"/>
      <c r="P27" s="286"/>
      <c r="Q27" s="286"/>
      <c r="R27" s="286"/>
      <c r="S27" s="286"/>
      <c r="T27" s="286"/>
      <c r="U27" s="286"/>
      <c r="V27" s="286"/>
      <c r="W27" s="287"/>
      <c r="X27" s="282" t="s">
        <v>65</v>
      </c>
      <c r="Y27" s="283"/>
      <c r="Z27" s="283"/>
      <c r="AA27" s="283"/>
      <c r="AB27" s="283"/>
      <c r="AC27" s="283"/>
      <c r="AD27" s="283"/>
      <c r="AE27" s="283"/>
      <c r="AF27" s="283"/>
      <c r="AG27" s="283"/>
      <c r="AH27" s="284"/>
      <c r="AI27" s="283" t="s">
        <v>66</v>
      </c>
      <c r="AJ27" s="283"/>
      <c r="AK27" s="284"/>
      <c r="AL27" s="288" t="s">
        <v>67</v>
      </c>
      <c r="AM27" s="289"/>
      <c r="AN27" s="289"/>
      <c r="AO27" s="289"/>
      <c r="AP27" s="289"/>
      <c r="AQ27" s="290"/>
      <c r="AR27" s="291" t="s">
        <v>66</v>
      </c>
      <c r="AS27" s="292"/>
      <c r="AT27" s="293"/>
      <c r="AV27" s="70"/>
      <c r="AW27" s="282" t="s">
        <v>63</v>
      </c>
      <c r="AX27" s="283"/>
      <c r="AY27" s="283"/>
      <c r="AZ27" s="283"/>
      <c r="BA27" s="283"/>
      <c r="BB27" s="283"/>
      <c r="BC27" s="283"/>
      <c r="BD27" s="283"/>
      <c r="BE27" s="283"/>
      <c r="BF27" s="283"/>
      <c r="BG27" s="284"/>
      <c r="BH27" s="285" t="s">
        <v>64</v>
      </c>
      <c r="BI27" s="286"/>
      <c r="BJ27" s="286"/>
      <c r="BK27" s="286"/>
      <c r="BL27" s="286"/>
      <c r="BM27" s="286"/>
      <c r="BN27" s="286"/>
      <c r="BO27" s="286"/>
      <c r="BP27" s="286"/>
      <c r="BQ27" s="286"/>
      <c r="BR27" s="287"/>
      <c r="BS27" s="282" t="s">
        <v>65</v>
      </c>
      <c r="BT27" s="283"/>
      <c r="BU27" s="283"/>
      <c r="BV27" s="283"/>
      <c r="BW27" s="283"/>
      <c r="BX27" s="283"/>
      <c r="BY27" s="283"/>
      <c r="BZ27" s="283"/>
      <c r="CA27" s="283"/>
      <c r="CB27" s="283"/>
      <c r="CC27" s="284"/>
      <c r="CD27" s="283" t="s">
        <v>66</v>
      </c>
      <c r="CE27" s="283"/>
      <c r="CF27" s="284"/>
      <c r="CG27" s="288" t="s">
        <v>67</v>
      </c>
      <c r="CH27" s="289"/>
      <c r="CI27" s="289"/>
      <c r="CJ27" s="289"/>
      <c r="CK27" s="289"/>
      <c r="CL27" s="290"/>
      <c r="CM27" s="291" t="s">
        <v>66</v>
      </c>
      <c r="CN27" s="292"/>
      <c r="CO27" s="293"/>
      <c r="CQ27" s="70"/>
      <c r="CR27" s="282" t="s">
        <v>63</v>
      </c>
      <c r="CS27" s="283"/>
      <c r="CT27" s="283"/>
      <c r="CU27" s="283"/>
      <c r="CV27" s="283"/>
      <c r="CW27" s="283"/>
      <c r="CX27" s="283"/>
      <c r="CY27" s="283"/>
      <c r="CZ27" s="283"/>
      <c r="DA27" s="283"/>
      <c r="DB27" s="284"/>
      <c r="DC27" s="285" t="s">
        <v>64</v>
      </c>
      <c r="DD27" s="286"/>
      <c r="DE27" s="286"/>
      <c r="DF27" s="286"/>
      <c r="DG27" s="286"/>
      <c r="DH27" s="286"/>
      <c r="DI27" s="286"/>
      <c r="DJ27" s="286"/>
      <c r="DK27" s="286"/>
      <c r="DL27" s="286"/>
      <c r="DM27" s="287"/>
      <c r="DN27" s="282" t="s">
        <v>65</v>
      </c>
      <c r="DO27" s="283"/>
      <c r="DP27" s="283"/>
      <c r="DQ27" s="283"/>
      <c r="DR27" s="283"/>
      <c r="DS27" s="283"/>
      <c r="DT27" s="283"/>
      <c r="DU27" s="283"/>
      <c r="DV27" s="283"/>
      <c r="DW27" s="283"/>
      <c r="DX27" s="284"/>
      <c r="DY27" s="283" t="s">
        <v>66</v>
      </c>
      <c r="DZ27" s="283"/>
      <c r="EA27" s="284"/>
      <c r="EB27" s="288" t="s">
        <v>67</v>
      </c>
      <c r="EC27" s="289"/>
      <c r="ED27" s="289"/>
      <c r="EE27" s="289"/>
      <c r="EF27" s="289"/>
      <c r="EG27" s="290"/>
      <c r="EH27" s="291" t="s">
        <v>66</v>
      </c>
      <c r="EI27" s="292"/>
      <c r="EJ27" s="293"/>
      <c r="EL27" s="70"/>
      <c r="EM27" s="282" t="s">
        <v>63</v>
      </c>
      <c r="EN27" s="283"/>
      <c r="EO27" s="283"/>
      <c r="EP27" s="283"/>
      <c r="EQ27" s="283"/>
      <c r="ER27" s="283"/>
      <c r="ES27" s="283"/>
      <c r="ET27" s="283"/>
      <c r="EU27" s="283"/>
      <c r="EV27" s="283"/>
      <c r="EW27" s="284"/>
      <c r="EX27" s="285" t="s">
        <v>64</v>
      </c>
      <c r="EY27" s="286"/>
      <c r="EZ27" s="286"/>
      <c r="FA27" s="286"/>
      <c r="FB27" s="286"/>
      <c r="FC27" s="286"/>
      <c r="FD27" s="286"/>
      <c r="FE27" s="286"/>
      <c r="FF27" s="286"/>
      <c r="FG27" s="286"/>
      <c r="FH27" s="287"/>
      <c r="FI27" s="282" t="s">
        <v>65</v>
      </c>
      <c r="FJ27" s="283"/>
      <c r="FK27" s="283"/>
      <c r="FL27" s="283"/>
      <c r="FM27" s="283"/>
      <c r="FN27" s="283"/>
      <c r="FO27" s="283"/>
      <c r="FP27" s="283"/>
      <c r="FQ27" s="283"/>
      <c r="FR27" s="283"/>
      <c r="FS27" s="284"/>
      <c r="FT27" s="283" t="s">
        <v>66</v>
      </c>
      <c r="FU27" s="283"/>
      <c r="FV27" s="284"/>
      <c r="FW27" s="288" t="s">
        <v>67</v>
      </c>
      <c r="FX27" s="289"/>
      <c r="FY27" s="289"/>
      <c r="FZ27" s="289"/>
      <c r="GA27" s="289"/>
      <c r="GB27" s="290"/>
      <c r="GC27" s="291" t="s">
        <v>66</v>
      </c>
      <c r="GD27" s="292"/>
      <c r="GE27" s="293"/>
      <c r="GG27" s="70"/>
      <c r="GH27" s="282" t="s">
        <v>63</v>
      </c>
      <c r="GI27" s="283"/>
      <c r="GJ27" s="283"/>
      <c r="GK27" s="283"/>
      <c r="GL27" s="283"/>
      <c r="GM27" s="283"/>
      <c r="GN27" s="283"/>
      <c r="GO27" s="283"/>
      <c r="GP27" s="283"/>
      <c r="GQ27" s="283"/>
      <c r="GR27" s="284"/>
      <c r="GS27" s="285" t="s">
        <v>64</v>
      </c>
      <c r="GT27" s="286"/>
      <c r="GU27" s="286"/>
      <c r="GV27" s="286"/>
      <c r="GW27" s="286"/>
      <c r="GX27" s="286"/>
      <c r="GY27" s="286"/>
      <c r="GZ27" s="286"/>
      <c r="HA27" s="286"/>
      <c r="HB27" s="286"/>
      <c r="HC27" s="287"/>
      <c r="HD27" s="282" t="s">
        <v>65</v>
      </c>
      <c r="HE27" s="283"/>
      <c r="HF27" s="283"/>
      <c r="HG27" s="283"/>
      <c r="HH27" s="283"/>
      <c r="HI27" s="283"/>
      <c r="HJ27" s="283"/>
      <c r="HK27" s="283"/>
      <c r="HL27" s="283"/>
      <c r="HM27" s="283"/>
      <c r="HN27" s="284"/>
      <c r="HO27" s="283" t="s">
        <v>66</v>
      </c>
      <c r="HP27" s="283"/>
      <c r="HQ27" s="284"/>
      <c r="HR27" s="288" t="s">
        <v>67</v>
      </c>
      <c r="HS27" s="289"/>
      <c r="HT27" s="289"/>
      <c r="HU27" s="289"/>
      <c r="HV27" s="289"/>
      <c r="HW27" s="290"/>
      <c r="HX27" s="291" t="s">
        <v>66</v>
      </c>
      <c r="HY27" s="292"/>
      <c r="HZ27" s="293"/>
    </row>
    <row r="28" spans="1:234" ht="45.75" customHeight="1" x14ac:dyDescent="0.3">
      <c r="A28" s="70"/>
      <c r="B28" s="294" t="s">
        <v>68</v>
      </c>
      <c r="C28" s="294"/>
      <c r="D28" s="294"/>
      <c r="E28" s="294" t="s">
        <v>69</v>
      </c>
      <c r="F28" s="294"/>
      <c r="G28" s="294"/>
      <c r="H28" s="294" t="s">
        <v>70</v>
      </c>
      <c r="I28" s="294"/>
      <c r="J28" s="294"/>
      <c r="K28" s="295" t="s">
        <v>71</v>
      </c>
      <c r="L28" s="295"/>
      <c r="M28" s="296" t="s">
        <v>68</v>
      </c>
      <c r="N28" s="296"/>
      <c r="O28" s="296"/>
      <c r="P28" s="296" t="s">
        <v>69</v>
      </c>
      <c r="Q28" s="296"/>
      <c r="R28" s="296"/>
      <c r="S28" s="296" t="s">
        <v>70</v>
      </c>
      <c r="T28" s="296"/>
      <c r="U28" s="296"/>
      <c r="V28" s="303" t="s">
        <v>71</v>
      </c>
      <c r="W28" s="303"/>
      <c r="X28" s="294" t="s">
        <v>68</v>
      </c>
      <c r="Y28" s="294"/>
      <c r="Z28" s="294"/>
      <c r="AA28" s="294" t="s">
        <v>69</v>
      </c>
      <c r="AB28" s="294"/>
      <c r="AC28" s="294"/>
      <c r="AD28" s="294" t="s">
        <v>70</v>
      </c>
      <c r="AE28" s="294"/>
      <c r="AF28" s="294"/>
      <c r="AG28" s="295" t="s">
        <v>71</v>
      </c>
      <c r="AH28" s="295"/>
      <c r="AI28" s="297" t="s">
        <v>72</v>
      </c>
      <c r="AJ28" s="297"/>
      <c r="AK28" s="298"/>
      <c r="AL28" s="299" t="s">
        <v>68</v>
      </c>
      <c r="AM28" s="299"/>
      <c r="AN28" s="299" t="s">
        <v>69</v>
      </c>
      <c r="AO28" s="299"/>
      <c r="AP28" s="299" t="s">
        <v>70</v>
      </c>
      <c r="AQ28" s="299"/>
      <c r="AR28" s="300" t="s">
        <v>73</v>
      </c>
      <c r="AS28" s="301"/>
      <c r="AT28" s="302"/>
      <c r="AV28" s="70"/>
      <c r="AW28" s="294" t="s">
        <v>68</v>
      </c>
      <c r="AX28" s="294"/>
      <c r="AY28" s="294"/>
      <c r="AZ28" s="294" t="s">
        <v>69</v>
      </c>
      <c r="BA28" s="294"/>
      <c r="BB28" s="294"/>
      <c r="BC28" s="294" t="s">
        <v>70</v>
      </c>
      <c r="BD28" s="294"/>
      <c r="BE28" s="294"/>
      <c r="BF28" s="295" t="s">
        <v>71</v>
      </c>
      <c r="BG28" s="295"/>
      <c r="BH28" s="296" t="s">
        <v>68</v>
      </c>
      <c r="BI28" s="296"/>
      <c r="BJ28" s="296"/>
      <c r="BK28" s="296" t="s">
        <v>69</v>
      </c>
      <c r="BL28" s="296"/>
      <c r="BM28" s="296"/>
      <c r="BN28" s="296" t="s">
        <v>70</v>
      </c>
      <c r="BO28" s="296"/>
      <c r="BP28" s="296"/>
      <c r="BQ28" s="303" t="s">
        <v>71</v>
      </c>
      <c r="BR28" s="303"/>
      <c r="BS28" s="294" t="s">
        <v>68</v>
      </c>
      <c r="BT28" s="294"/>
      <c r="BU28" s="294"/>
      <c r="BV28" s="294" t="s">
        <v>69</v>
      </c>
      <c r="BW28" s="294"/>
      <c r="BX28" s="294"/>
      <c r="BY28" s="294" t="s">
        <v>70</v>
      </c>
      <c r="BZ28" s="294"/>
      <c r="CA28" s="294"/>
      <c r="CB28" s="295" t="s">
        <v>71</v>
      </c>
      <c r="CC28" s="295"/>
      <c r="CD28" s="297" t="s">
        <v>72</v>
      </c>
      <c r="CE28" s="297"/>
      <c r="CF28" s="298"/>
      <c r="CG28" s="299" t="s">
        <v>68</v>
      </c>
      <c r="CH28" s="299"/>
      <c r="CI28" s="299" t="s">
        <v>69</v>
      </c>
      <c r="CJ28" s="299"/>
      <c r="CK28" s="299" t="s">
        <v>70</v>
      </c>
      <c r="CL28" s="299"/>
      <c r="CM28" s="300" t="s">
        <v>73</v>
      </c>
      <c r="CN28" s="301"/>
      <c r="CO28" s="302"/>
      <c r="CQ28" s="70"/>
      <c r="CR28" s="294" t="s">
        <v>68</v>
      </c>
      <c r="CS28" s="294"/>
      <c r="CT28" s="294"/>
      <c r="CU28" s="294" t="s">
        <v>69</v>
      </c>
      <c r="CV28" s="294"/>
      <c r="CW28" s="294"/>
      <c r="CX28" s="294" t="s">
        <v>70</v>
      </c>
      <c r="CY28" s="294"/>
      <c r="CZ28" s="294"/>
      <c r="DA28" s="295" t="s">
        <v>71</v>
      </c>
      <c r="DB28" s="295"/>
      <c r="DC28" s="296" t="s">
        <v>68</v>
      </c>
      <c r="DD28" s="296"/>
      <c r="DE28" s="296"/>
      <c r="DF28" s="296" t="s">
        <v>69</v>
      </c>
      <c r="DG28" s="296"/>
      <c r="DH28" s="296"/>
      <c r="DI28" s="296" t="s">
        <v>70</v>
      </c>
      <c r="DJ28" s="296"/>
      <c r="DK28" s="296"/>
      <c r="DL28" s="303" t="s">
        <v>71</v>
      </c>
      <c r="DM28" s="303"/>
      <c r="DN28" s="294" t="s">
        <v>68</v>
      </c>
      <c r="DO28" s="294"/>
      <c r="DP28" s="294"/>
      <c r="DQ28" s="294" t="s">
        <v>69</v>
      </c>
      <c r="DR28" s="294"/>
      <c r="DS28" s="294"/>
      <c r="DT28" s="294" t="s">
        <v>70</v>
      </c>
      <c r="DU28" s="294"/>
      <c r="DV28" s="294"/>
      <c r="DW28" s="295" t="s">
        <v>71</v>
      </c>
      <c r="DX28" s="295"/>
      <c r="DY28" s="297" t="s">
        <v>72</v>
      </c>
      <c r="DZ28" s="297"/>
      <c r="EA28" s="298"/>
      <c r="EB28" s="299" t="s">
        <v>68</v>
      </c>
      <c r="EC28" s="299"/>
      <c r="ED28" s="299" t="s">
        <v>69</v>
      </c>
      <c r="EE28" s="299"/>
      <c r="EF28" s="299" t="s">
        <v>70</v>
      </c>
      <c r="EG28" s="299"/>
      <c r="EH28" s="300" t="s">
        <v>73</v>
      </c>
      <c r="EI28" s="301"/>
      <c r="EJ28" s="302"/>
      <c r="EL28" s="70"/>
      <c r="EM28" s="294" t="s">
        <v>68</v>
      </c>
      <c r="EN28" s="294"/>
      <c r="EO28" s="294"/>
      <c r="EP28" s="294" t="s">
        <v>69</v>
      </c>
      <c r="EQ28" s="294"/>
      <c r="ER28" s="294"/>
      <c r="ES28" s="294" t="s">
        <v>70</v>
      </c>
      <c r="ET28" s="294"/>
      <c r="EU28" s="294"/>
      <c r="EV28" s="295" t="s">
        <v>71</v>
      </c>
      <c r="EW28" s="295"/>
      <c r="EX28" s="296" t="s">
        <v>68</v>
      </c>
      <c r="EY28" s="296"/>
      <c r="EZ28" s="296"/>
      <c r="FA28" s="296" t="s">
        <v>69</v>
      </c>
      <c r="FB28" s="296"/>
      <c r="FC28" s="296"/>
      <c r="FD28" s="296" t="s">
        <v>70</v>
      </c>
      <c r="FE28" s="296"/>
      <c r="FF28" s="296"/>
      <c r="FG28" s="303" t="s">
        <v>71</v>
      </c>
      <c r="FH28" s="303"/>
      <c r="FI28" s="294" t="s">
        <v>68</v>
      </c>
      <c r="FJ28" s="294"/>
      <c r="FK28" s="294"/>
      <c r="FL28" s="294" t="s">
        <v>69</v>
      </c>
      <c r="FM28" s="294"/>
      <c r="FN28" s="294"/>
      <c r="FO28" s="294" t="s">
        <v>70</v>
      </c>
      <c r="FP28" s="294"/>
      <c r="FQ28" s="294"/>
      <c r="FR28" s="295" t="s">
        <v>71</v>
      </c>
      <c r="FS28" s="295"/>
      <c r="FT28" s="297" t="s">
        <v>72</v>
      </c>
      <c r="FU28" s="297"/>
      <c r="FV28" s="298"/>
      <c r="FW28" s="299" t="s">
        <v>68</v>
      </c>
      <c r="FX28" s="299"/>
      <c r="FY28" s="299" t="s">
        <v>69</v>
      </c>
      <c r="FZ28" s="299"/>
      <c r="GA28" s="299" t="s">
        <v>70</v>
      </c>
      <c r="GB28" s="299"/>
      <c r="GC28" s="300" t="s">
        <v>73</v>
      </c>
      <c r="GD28" s="301"/>
      <c r="GE28" s="302"/>
      <c r="GG28" s="70"/>
      <c r="GH28" s="294" t="s">
        <v>68</v>
      </c>
      <c r="GI28" s="294"/>
      <c r="GJ28" s="294"/>
      <c r="GK28" s="294" t="s">
        <v>69</v>
      </c>
      <c r="GL28" s="294"/>
      <c r="GM28" s="294"/>
      <c r="GN28" s="294" t="s">
        <v>70</v>
      </c>
      <c r="GO28" s="294"/>
      <c r="GP28" s="294"/>
      <c r="GQ28" s="295" t="s">
        <v>71</v>
      </c>
      <c r="GR28" s="295"/>
      <c r="GS28" s="296" t="s">
        <v>68</v>
      </c>
      <c r="GT28" s="296"/>
      <c r="GU28" s="296"/>
      <c r="GV28" s="296" t="s">
        <v>69</v>
      </c>
      <c r="GW28" s="296"/>
      <c r="GX28" s="296"/>
      <c r="GY28" s="296" t="s">
        <v>70</v>
      </c>
      <c r="GZ28" s="296"/>
      <c r="HA28" s="296"/>
      <c r="HB28" s="303" t="s">
        <v>71</v>
      </c>
      <c r="HC28" s="303"/>
      <c r="HD28" s="294" t="s">
        <v>68</v>
      </c>
      <c r="HE28" s="294"/>
      <c r="HF28" s="294"/>
      <c r="HG28" s="294" t="s">
        <v>69</v>
      </c>
      <c r="HH28" s="294"/>
      <c r="HI28" s="294"/>
      <c r="HJ28" s="294" t="s">
        <v>70</v>
      </c>
      <c r="HK28" s="294"/>
      <c r="HL28" s="294"/>
      <c r="HM28" s="295" t="s">
        <v>71</v>
      </c>
      <c r="HN28" s="295"/>
      <c r="HO28" s="297" t="s">
        <v>72</v>
      </c>
      <c r="HP28" s="297"/>
      <c r="HQ28" s="298"/>
      <c r="HR28" s="299" t="s">
        <v>68</v>
      </c>
      <c r="HS28" s="299"/>
      <c r="HT28" s="299" t="s">
        <v>69</v>
      </c>
      <c r="HU28" s="299"/>
      <c r="HV28" s="299" t="s">
        <v>70</v>
      </c>
      <c r="HW28" s="299"/>
      <c r="HX28" s="300" t="s">
        <v>73</v>
      </c>
      <c r="HY28" s="301"/>
      <c r="HZ28" s="302"/>
    </row>
    <row r="29" spans="1:234" ht="150" customHeight="1" x14ac:dyDescent="0.3">
      <c r="A29" s="71" t="s">
        <v>0</v>
      </c>
      <c r="B29" s="57" t="s">
        <v>74</v>
      </c>
      <c r="C29" s="57" t="s">
        <v>75</v>
      </c>
      <c r="D29" s="72" t="s">
        <v>76</v>
      </c>
      <c r="E29" s="57" t="s">
        <v>74</v>
      </c>
      <c r="F29" s="57" t="s">
        <v>75</v>
      </c>
      <c r="G29" s="72" t="s">
        <v>76</v>
      </c>
      <c r="H29" s="57" t="s">
        <v>74</v>
      </c>
      <c r="I29" s="57" t="s">
        <v>75</v>
      </c>
      <c r="J29" s="72" t="s">
        <v>76</v>
      </c>
      <c r="K29" s="57" t="s">
        <v>77</v>
      </c>
      <c r="L29" s="72" t="s">
        <v>78</v>
      </c>
      <c r="M29" s="73" t="s">
        <v>74</v>
      </c>
      <c r="N29" s="73" t="s">
        <v>75</v>
      </c>
      <c r="O29" s="74" t="s">
        <v>76</v>
      </c>
      <c r="P29" s="73" t="s">
        <v>74</v>
      </c>
      <c r="Q29" s="73" t="s">
        <v>75</v>
      </c>
      <c r="R29" s="74" t="s">
        <v>76</v>
      </c>
      <c r="S29" s="73" t="s">
        <v>74</v>
      </c>
      <c r="T29" s="73" t="s">
        <v>75</v>
      </c>
      <c r="U29" s="74" t="s">
        <v>76</v>
      </c>
      <c r="V29" s="73" t="s">
        <v>77</v>
      </c>
      <c r="W29" s="74" t="s">
        <v>78</v>
      </c>
      <c r="X29" s="57" t="s">
        <v>74</v>
      </c>
      <c r="Y29" s="57" t="s">
        <v>75</v>
      </c>
      <c r="Z29" s="72" t="s">
        <v>76</v>
      </c>
      <c r="AA29" s="57" t="s">
        <v>74</v>
      </c>
      <c r="AB29" s="57" t="s">
        <v>75</v>
      </c>
      <c r="AC29" s="72" t="s">
        <v>76</v>
      </c>
      <c r="AD29" s="57" t="s">
        <v>74</v>
      </c>
      <c r="AE29" s="57" t="s">
        <v>75</v>
      </c>
      <c r="AF29" s="72" t="s">
        <v>76</v>
      </c>
      <c r="AG29" s="57" t="s">
        <v>77</v>
      </c>
      <c r="AH29" s="72" t="s">
        <v>78</v>
      </c>
      <c r="AI29" s="57" t="s">
        <v>79</v>
      </c>
      <c r="AJ29" s="57" t="s">
        <v>80</v>
      </c>
      <c r="AK29" s="72" t="s">
        <v>81</v>
      </c>
      <c r="AL29" s="75" t="s">
        <v>82</v>
      </c>
      <c r="AM29" s="76" t="s">
        <v>83</v>
      </c>
      <c r="AN29" s="75" t="s">
        <v>82</v>
      </c>
      <c r="AO29" s="76" t="s">
        <v>83</v>
      </c>
      <c r="AP29" s="75" t="s">
        <v>82</v>
      </c>
      <c r="AQ29" s="76" t="s">
        <v>83</v>
      </c>
      <c r="AR29" s="76" t="s">
        <v>84</v>
      </c>
      <c r="AS29" s="76" t="s">
        <v>85</v>
      </c>
      <c r="AT29" s="76" t="s">
        <v>86</v>
      </c>
      <c r="AV29" s="71" t="s">
        <v>0</v>
      </c>
      <c r="AW29" s="57" t="s">
        <v>74</v>
      </c>
      <c r="AX29" s="57" t="s">
        <v>75</v>
      </c>
      <c r="AY29" s="72" t="s">
        <v>76</v>
      </c>
      <c r="AZ29" s="57" t="s">
        <v>74</v>
      </c>
      <c r="BA29" s="57" t="s">
        <v>75</v>
      </c>
      <c r="BB29" s="72" t="s">
        <v>76</v>
      </c>
      <c r="BC29" s="57" t="s">
        <v>74</v>
      </c>
      <c r="BD29" s="57" t="s">
        <v>75</v>
      </c>
      <c r="BE29" s="72" t="s">
        <v>76</v>
      </c>
      <c r="BF29" s="57" t="s">
        <v>77</v>
      </c>
      <c r="BG29" s="72" t="s">
        <v>78</v>
      </c>
      <c r="BH29" s="73" t="s">
        <v>74</v>
      </c>
      <c r="BI29" s="73" t="s">
        <v>75</v>
      </c>
      <c r="BJ29" s="74" t="s">
        <v>76</v>
      </c>
      <c r="BK29" s="73" t="s">
        <v>74</v>
      </c>
      <c r="BL29" s="73" t="s">
        <v>75</v>
      </c>
      <c r="BM29" s="74" t="s">
        <v>76</v>
      </c>
      <c r="BN29" s="73" t="s">
        <v>74</v>
      </c>
      <c r="BO29" s="73" t="s">
        <v>75</v>
      </c>
      <c r="BP29" s="74" t="s">
        <v>76</v>
      </c>
      <c r="BQ29" s="73" t="s">
        <v>77</v>
      </c>
      <c r="BR29" s="74" t="s">
        <v>78</v>
      </c>
      <c r="BS29" s="57" t="s">
        <v>74</v>
      </c>
      <c r="BT29" s="57" t="s">
        <v>75</v>
      </c>
      <c r="BU29" s="72" t="s">
        <v>76</v>
      </c>
      <c r="BV29" s="57" t="s">
        <v>74</v>
      </c>
      <c r="BW29" s="57" t="s">
        <v>75</v>
      </c>
      <c r="BX29" s="72" t="s">
        <v>76</v>
      </c>
      <c r="BY29" s="57" t="s">
        <v>74</v>
      </c>
      <c r="BZ29" s="57" t="s">
        <v>75</v>
      </c>
      <c r="CA29" s="72" t="s">
        <v>76</v>
      </c>
      <c r="CB29" s="57" t="s">
        <v>77</v>
      </c>
      <c r="CC29" s="72" t="s">
        <v>78</v>
      </c>
      <c r="CD29" s="57" t="s">
        <v>79</v>
      </c>
      <c r="CE29" s="57" t="s">
        <v>80</v>
      </c>
      <c r="CF29" s="72" t="s">
        <v>81</v>
      </c>
      <c r="CG29" s="75" t="s">
        <v>82</v>
      </c>
      <c r="CH29" s="76" t="s">
        <v>83</v>
      </c>
      <c r="CI29" s="75" t="s">
        <v>82</v>
      </c>
      <c r="CJ29" s="76" t="s">
        <v>83</v>
      </c>
      <c r="CK29" s="75" t="s">
        <v>82</v>
      </c>
      <c r="CL29" s="76" t="s">
        <v>83</v>
      </c>
      <c r="CM29" s="76" t="s">
        <v>84</v>
      </c>
      <c r="CN29" s="76" t="s">
        <v>85</v>
      </c>
      <c r="CO29" s="76" t="s">
        <v>86</v>
      </c>
      <c r="CQ29" s="71" t="s">
        <v>0</v>
      </c>
      <c r="CR29" s="57" t="s">
        <v>74</v>
      </c>
      <c r="CS29" s="57" t="s">
        <v>75</v>
      </c>
      <c r="CT29" s="72" t="s">
        <v>76</v>
      </c>
      <c r="CU29" s="57" t="s">
        <v>74</v>
      </c>
      <c r="CV29" s="57" t="s">
        <v>75</v>
      </c>
      <c r="CW29" s="72" t="s">
        <v>76</v>
      </c>
      <c r="CX29" s="57" t="s">
        <v>74</v>
      </c>
      <c r="CY29" s="57" t="s">
        <v>75</v>
      </c>
      <c r="CZ29" s="72" t="s">
        <v>76</v>
      </c>
      <c r="DA29" s="57" t="s">
        <v>77</v>
      </c>
      <c r="DB29" s="72" t="s">
        <v>78</v>
      </c>
      <c r="DC29" s="73" t="s">
        <v>74</v>
      </c>
      <c r="DD29" s="73" t="s">
        <v>75</v>
      </c>
      <c r="DE29" s="74" t="s">
        <v>76</v>
      </c>
      <c r="DF29" s="73" t="s">
        <v>74</v>
      </c>
      <c r="DG29" s="73" t="s">
        <v>75</v>
      </c>
      <c r="DH29" s="74" t="s">
        <v>76</v>
      </c>
      <c r="DI29" s="73" t="s">
        <v>74</v>
      </c>
      <c r="DJ29" s="73" t="s">
        <v>75</v>
      </c>
      <c r="DK29" s="74" t="s">
        <v>76</v>
      </c>
      <c r="DL29" s="73" t="s">
        <v>77</v>
      </c>
      <c r="DM29" s="74" t="s">
        <v>78</v>
      </c>
      <c r="DN29" s="57" t="s">
        <v>74</v>
      </c>
      <c r="DO29" s="57" t="s">
        <v>75</v>
      </c>
      <c r="DP29" s="72" t="s">
        <v>76</v>
      </c>
      <c r="DQ29" s="57" t="s">
        <v>74</v>
      </c>
      <c r="DR29" s="57" t="s">
        <v>75</v>
      </c>
      <c r="DS29" s="72" t="s">
        <v>76</v>
      </c>
      <c r="DT29" s="57" t="s">
        <v>74</v>
      </c>
      <c r="DU29" s="57" t="s">
        <v>75</v>
      </c>
      <c r="DV29" s="72" t="s">
        <v>76</v>
      </c>
      <c r="DW29" s="57" t="s">
        <v>77</v>
      </c>
      <c r="DX29" s="72" t="s">
        <v>78</v>
      </c>
      <c r="DY29" s="57" t="s">
        <v>79</v>
      </c>
      <c r="DZ29" s="57" t="s">
        <v>80</v>
      </c>
      <c r="EA29" s="72" t="s">
        <v>81</v>
      </c>
      <c r="EB29" s="75" t="s">
        <v>82</v>
      </c>
      <c r="EC29" s="76" t="s">
        <v>83</v>
      </c>
      <c r="ED29" s="75" t="s">
        <v>82</v>
      </c>
      <c r="EE29" s="76" t="s">
        <v>83</v>
      </c>
      <c r="EF29" s="75" t="s">
        <v>82</v>
      </c>
      <c r="EG29" s="76" t="s">
        <v>83</v>
      </c>
      <c r="EH29" s="76" t="s">
        <v>84</v>
      </c>
      <c r="EI29" s="76" t="s">
        <v>85</v>
      </c>
      <c r="EJ29" s="76" t="s">
        <v>86</v>
      </c>
      <c r="EL29" s="71" t="s">
        <v>0</v>
      </c>
      <c r="EM29" s="57" t="s">
        <v>74</v>
      </c>
      <c r="EN29" s="57" t="s">
        <v>75</v>
      </c>
      <c r="EO29" s="72" t="s">
        <v>76</v>
      </c>
      <c r="EP29" s="57" t="s">
        <v>74</v>
      </c>
      <c r="EQ29" s="57" t="s">
        <v>75</v>
      </c>
      <c r="ER29" s="72" t="s">
        <v>76</v>
      </c>
      <c r="ES29" s="57" t="s">
        <v>74</v>
      </c>
      <c r="ET29" s="57" t="s">
        <v>75</v>
      </c>
      <c r="EU29" s="72" t="s">
        <v>76</v>
      </c>
      <c r="EV29" s="57" t="s">
        <v>77</v>
      </c>
      <c r="EW29" s="72" t="s">
        <v>78</v>
      </c>
      <c r="EX29" s="73" t="s">
        <v>74</v>
      </c>
      <c r="EY29" s="73" t="s">
        <v>75</v>
      </c>
      <c r="EZ29" s="74" t="s">
        <v>76</v>
      </c>
      <c r="FA29" s="73" t="s">
        <v>74</v>
      </c>
      <c r="FB29" s="73" t="s">
        <v>75</v>
      </c>
      <c r="FC29" s="74" t="s">
        <v>76</v>
      </c>
      <c r="FD29" s="73" t="s">
        <v>74</v>
      </c>
      <c r="FE29" s="73" t="s">
        <v>75</v>
      </c>
      <c r="FF29" s="74" t="s">
        <v>76</v>
      </c>
      <c r="FG29" s="73" t="s">
        <v>77</v>
      </c>
      <c r="FH29" s="74" t="s">
        <v>78</v>
      </c>
      <c r="FI29" s="57" t="s">
        <v>74</v>
      </c>
      <c r="FJ29" s="57" t="s">
        <v>75</v>
      </c>
      <c r="FK29" s="72" t="s">
        <v>76</v>
      </c>
      <c r="FL29" s="57" t="s">
        <v>74</v>
      </c>
      <c r="FM29" s="57" t="s">
        <v>75</v>
      </c>
      <c r="FN29" s="72" t="s">
        <v>76</v>
      </c>
      <c r="FO29" s="57" t="s">
        <v>74</v>
      </c>
      <c r="FP29" s="57" t="s">
        <v>75</v>
      </c>
      <c r="FQ29" s="72" t="s">
        <v>76</v>
      </c>
      <c r="FR29" s="57" t="s">
        <v>77</v>
      </c>
      <c r="FS29" s="72" t="s">
        <v>78</v>
      </c>
      <c r="FT29" s="57" t="s">
        <v>79</v>
      </c>
      <c r="FU29" s="57" t="s">
        <v>80</v>
      </c>
      <c r="FV29" s="72" t="s">
        <v>81</v>
      </c>
      <c r="FW29" s="75" t="s">
        <v>82</v>
      </c>
      <c r="FX29" s="76" t="s">
        <v>83</v>
      </c>
      <c r="FY29" s="75" t="s">
        <v>82</v>
      </c>
      <c r="FZ29" s="76" t="s">
        <v>83</v>
      </c>
      <c r="GA29" s="75" t="s">
        <v>82</v>
      </c>
      <c r="GB29" s="76" t="s">
        <v>83</v>
      </c>
      <c r="GC29" s="76" t="s">
        <v>84</v>
      </c>
      <c r="GD29" s="76" t="s">
        <v>85</v>
      </c>
      <c r="GE29" s="76" t="s">
        <v>86</v>
      </c>
      <c r="GG29" t="s">
        <v>0</v>
      </c>
      <c r="GH29" s="57" t="s">
        <v>74</v>
      </c>
      <c r="GI29" s="57" t="s">
        <v>75</v>
      </c>
      <c r="GJ29" s="72" t="s">
        <v>76</v>
      </c>
      <c r="GK29" s="57" t="s">
        <v>74</v>
      </c>
      <c r="GL29" s="57" t="s">
        <v>75</v>
      </c>
      <c r="GM29" s="72" t="s">
        <v>76</v>
      </c>
      <c r="GN29" s="57" t="s">
        <v>74</v>
      </c>
      <c r="GO29" s="57" t="s">
        <v>75</v>
      </c>
      <c r="GP29" s="72" t="s">
        <v>76</v>
      </c>
      <c r="GQ29" s="57" t="s">
        <v>77</v>
      </c>
      <c r="GR29" s="72" t="s">
        <v>78</v>
      </c>
      <c r="GS29" s="73" t="s">
        <v>74</v>
      </c>
      <c r="GT29" s="73" t="s">
        <v>75</v>
      </c>
      <c r="GU29" s="74" t="s">
        <v>76</v>
      </c>
      <c r="GV29" s="73" t="s">
        <v>74</v>
      </c>
      <c r="GW29" s="73" t="s">
        <v>75</v>
      </c>
      <c r="GX29" s="74" t="s">
        <v>76</v>
      </c>
      <c r="GY29" s="73" t="s">
        <v>74</v>
      </c>
      <c r="GZ29" s="73" t="s">
        <v>75</v>
      </c>
      <c r="HA29" s="74" t="s">
        <v>76</v>
      </c>
      <c r="HB29" s="73" t="s">
        <v>77</v>
      </c>
      <c r="HC29" s="74" t="s">
        <v>78</v>
      </c>
      <c r="HD29" s="57" t="s">
        <v>74</v>
      </c>
      <c r="HE29" s="57" t="s">
        <v>75</v>
      </c>
      <c r="HF29" s="72" t="s">
        <v>76</v>
      </c>
      <c r="HG29" s="57" t="s">
        <v>74</v>
      </c>
      <c r="HH29" s="57" t="s">
        <v>75</v>
      </c>
      <c r="HI29" s="72" t="s">
        <v>76</v>
      </c>
      <c r="HJ29" s="57" t="s">
        <v>74</v>
      </c>
      <c r="HK29" s="57" t="s">
        <v>75</v>
      </c>
      <c r="HL29" s="72" t="s">
        <v>76</v>
      </c>
      <c r="HM29" s="57" t="s">
        <v>77</v>
      </c>
      <c r="HN29" s="72" t="s">
        <v>78</v>
      </c>
      <c r="HO29" s="57" t="s">
        <v>79</v>
      </c>
      <c r="HP29" s="57" t="s">
        <v>80</v>
      </c>
      <c r="HQ29" s="72" t="s">
        <v>81</v>
      </c>
      <c r="HR29" s="75" t="s">
        <v>82</v>
      </c>
      <c r="HS29" s="76" t="s">
        <v>83</v>
      </c>
      <c r="HT29" s="75" t="s">
        <v>82</v>
      </c>
      <c r="HU29" s="76" t="s">
        <v>83</v>
      </c>
      <c r="HV29" s="75" t="s">
        <v>82</v>
      </c>
      <c r="HW29" s="76" t="s">
        <v>83</v>
      </c>
      <c r="HX29" s="76" t="s">
        <v>84</v>
      </c>
      <c r="HY29" s="76" t="s">
        <v>85</v>
      </c>
      <c r="HZ29" s="76" t="s">
        <v>86</v>
      </c>
    </row>
    <row r="30" spans="1:234" ht="15" customHeight="1" x14ac:dyDescent="0.3">
      <c r="A30" s="56" t="s">
        <v>1</v>
      </c>
      <c r="B30" s="59">
        <v>0</v>
      </c>
      <c r="C30" s="41"/>
      <c r="D30" s="77" t="e">
        <f>C30/K30</f>
        <v>#DIV/0!</v>
      </c>
      <c r="E30" s="59">
        <v>13</v>
      </c>
      <c r="F30" s="41"/>
      <c r="G30" s="77" t="e">
        <f>F30/K30</f>
        <v>#DIV/0!</v>
      </c>
      <c r="H30" s="59">
        <v>26</v>
      </c>
      <c r="I30" s="41"/>
      <c r="J30" s="77" t="e">
        <f>I30/K30</f>
        <v>#DIV/0!</v>
      </c>
      <c r="K30" s="59">
        <f>SUM(C30,F30,I30)</f>
        <v>0</v>
      </c>
      <c r="L30" s="77" t="e">
        <f>I30/K30</f>
        <v>#DIV/0!</v>
      </c>
      <c r="M30" s="78">
        <v>0</v>
      </c>
      <c r="N30" s="42"/>
      <c r="O30" s="80" t="e">
        <f>N30/V30</f>
        <v>#DIV/0!</v>
      </c>
      <c r="P30" s="78">
        <v>85</v>
      </c>
      <c r="Q30" s="42"/>
      <c r="R30" s="80" t="e">
        <f>Q30/V30</f>
        <v>#DIV/0!</v>
      </c>
      <c r="S30" s="78">
        <v>122</v>
      </c>
      <c r="T30" s="42"/>
      <c r="U30" s="80" t="e">
        <f>T30/V30</f>
        <v>#DIV/0!</v>
      </c>
      <c r="V30" s="78">
        <f>SUM(N30,Q30,T30)</f>
        <v>0</v>
      </c>
      <c r="W30" s="80" t="e">
        <f>T30/V30</f>
        <v>#DIV/0!</v>
      </c>
      <c r="X30" s="59">
        <v>0</v>
      </c>
      <c r="Y30" s="41"/>
      <c r="Z30" s="77" t="e">
        <f>Y30/AG30</f>
        <v>#DIV/0!</v>
      </c>
      <c r="AA30" s="59">
        <v>89</v>
      </c>
      <c r="AB30" s="41"/>
      <c r="AC30" s="77" t="e">
        <f>AB30/AG30</f>
        <v>#DIV/0!</v>
      </c>
      <c r="AD30" s="59">
        <v>119</v>
      </c>
      <c r="AE30" s="41"/>
      <c r="AF30" s="77" t="e">
        <f>AE30/AG30</f>
        <v>#DIV/0!</v>
      </c>
      <c r="AG30" s="59">
        <f t="shared" ref="AG30:AG36" si="132">SUM(Y30,AB30,AE30)</f>
        <v>0</v>
      </c>
      <c r="AH30" s="77" t="e">
        <f>AE30/AG30</f>
        <v>#DIV/0!</v>
      </c>
      <c r="AI30" s="59">
        <f t="shared" ref="AI30:AI36" si="133">AE30</f>
        <v>0</v>
      </c>
      <c r="AJ30" s="59">
        <f t="shared" ref="AJ30:AJ36" si="134">AG30</f>
        <v>0</v>
      </c>
      <c r="AK30" s="77" t="e">
        <f>SUM(AI30/AJ30)</f>
        <v>#DIV/0!</v>
      </c>
      <c r="AL30" s="59">
        <f t="shared" ref="AL30:AL36" si="135">Y30-C30</f>
        <v>0</v>
      </c>
      <c r="AM30" s="77" t="e">
        <f t="shared" ref="AM30:AM36" si="136">Z30-D30</f>
        <v>#DIV/0!</v>
      </c>
      <c r="AN30" s="59">
        <f t="shared" ref="AN30:AN36" si="137">AB30-F30</f>
        <v>0</v>
      </c>
      <c r="AO30" s="77" t="e">
        <f t="shared" ref="AO30:AO36" si="138">AC30-G30</f>
        <v>#DIV/0!</v>
      </c>
      <c r="AP30" s="59">
        <f t="shared" ref="AP30:AP36" si="139">AE30-I30</f>
        <v>0</v>
      </c>
      <c r="AQ30" s="77" t="e">
        <f t="shared" ref="AQ30:AQ36" si="140">AF30-J30</f>
        <v>#DIV/0!</v>
      </c>
      <c r="AR30" s="77" t="e">
        <f>SUM((C30+F30)/K30)</f>
        <v>#DIV/0!</v>
      </c>
      <c r="AS30" s="77" t="e">
        <f>SUM(AR30-(AR30*0.5))</f>
        <v>#DIV/0!</v>
      </c>
      <c r="AT30" s="77" t="e">
        <f>SUM((Y30+AB30)/AG30)</f>
        <v>#DIV/0!</v>
      </c>
      <c r="AV30" s="56" t="s">
        <v>1</v>
      </c>
      <c r="AW30" s="59">
        <v>0</v>
      </c>
      <c r="AX30" s="41"/>
      <c r="AY30" s="77" t="e">
        <f>AX30/BF30</f>
        <v>#DIV/0!</v>
      </c>
      <c r="AZ30" s="59">
        <v>13</v>
      </c>
      <c r="BA30" s="41"/>
      <c r="BB30" s="77" t="e">
        <f>BA30/BF30</f>
        <v>#DIV/0!</v>
      </c>
      <c r="BC30" s="59">
        <v>26</v>
      </c>
      <c r="BD30" s="41"/>
      <c r="BE30" s="77" t="e">
        <f>BD30/BF30</f>
        <v>#DIV/0!</v>
      </c>
      <c r="BF30" s="59">
        <f>SUM(AX30,BA30,BD30)</f>
        <v>0</v>
      </c>
      <c r="BG30" s="77" t="e">
        <f>BD30/BF30</f>
        <v>#DIV/0!</v>
      </c>
      <c r="BH30" s="78">
        <v>0</v>
      </c>
      <c r="BI30" s="42"/>
      <c r="BJ30" s="80" t="e">
        <f>BI30/BQ30</f>
        <v>#DIV/0!</v>
      </c>
      <c r="BK30" s="78">
        <v>85</v>
      </c>
      <c r="BL30" s="42"/>
      <c r="BM30" s="80" t="e">
        <f>BL30/BQ30</f>
        <v>#DIV/0!</v>
      </c>
      <c r="BN30" s="78">
        <v>122</v>
      </c>
      <c r="BO30" s="42"/>
      <c r="BP30" s="80" t="e">
        <f>BO30/BQ30</f>
        <v>#DIV/0!</v>
      </c>
      <c r="BQ30" s="78">
        <f>SUM(BI30,BL30,BO30)</f>
        <v>0</v>
      </c>
      <c r="BR30" s="80" t="e">
        <f>BO30/BQ30</f>
        <v>#DIV/0!</v>
      </c>
      <c r="BS30" s="59">
        <v>0</v>
      </c>
      <c r="BT30" s="41"/>
      <c r="BU30" s="77" t="e">
        <f>BT30/CB30</f>
        <v>#DIV/0!</v>
      </c>
      <c r="BV30" s="59">
        <v>89</v>
      </c>
      <c r="BW30" s="41"/>
      <c r="BX30" s="77" t="e">
        <f>BW30/CB30</f>
        <v>#DIV/0!</v>
      </c>
      <c r="BY30" s="59">
        <v>119</v>
      </c>
      <c r="BZ30" s="41"/>
      <c r="CA30" s="77" t="e">
        <f>BZ30/CB30</f>
        <v>#DIV/0!</v>
      </c>
      <c r="CB30" s="59">
        <f t="shared" ref="CB30:CB36" si="141">SUM(BT30,BW30,BZ30)</f>
        <v>0</v>
      </c>
      <c r="CC30" s="77" t="e">
        <f>BZ30/CB30</f>
        <v>#DIV/0!</v>
      </c>
      <c r="CD30" s="59">
        <f t="shared" ref="CD30:CD36" si="142">BZ30</f>
        <v>0</v>
      </c>
      <c r="CE30" s="59">
        <f t="shared" ref="CE30:CE36" si="143">CB30</f>
        <v>0</v>
      </c>
      <c r="CF30" s="77" t="e">
        <f>SUM(CD30/CE30)</f>
        <v>#DIV/0!</v>
      </c>
      <c r="CG30" s="59">
        <f t="shared" ref="CG30:CG36" si="144">BT30-AX30</f>
        <v>0</v>
      </c>
      <c r="CH30" s="77" t="e">
        <f t="shared" ref="CH30:CH36" si="145">BU30-AY30</f>
        <v>#DIV/0!</v>
      </c>
      <c r="CI30" s="59">
        <f t="shared" ref="CI30:CI36" si="146">BW30-BA30</f>
        <v>0</v>
      </c>
      <c r="CJ30" s="77" t="e">
        <f t="shared" ref="CJ30:CJ36" si="147">BX30-BB30</f>
        <v>#DIV/0!</v>
      </c>
      <c r="CK30" s="59">
        <f t="shared" ref="CK30:CK36" si="148">BZ30-BD30</f>
        <v>0</v>
      </c>
      <c r="CL30" s="77" t="e">
        <f t="shared" ref="CL30:CL36" si="149">CA30-BE30</f>
        <v>#DIV/0!</v>
      </c>
      <c r="CM30" s="77" t="e">
        <f>SUM((AX30+BA30)/BF30)</f>
        <v>#DIV/0!</v>
      </c>
      <c r="CN30" s="77" t="e">
        <f>SUM(CM30-(CM30*0.5))</f>
        <v>#DIV/0!</v>
      </c>
      <c r="CO30" s="77" t="e">
        <f>SUM((BT30+BW30)/CB30)</f>
        <v>#DIV/0!</v>
      </c>
      <c r="CQ30" s="56" t="s">
        <v>1</v>
      </c>
      <c r="CR30" s="59">
        <v>0</v>
      </c>
      <c r="CS30" s="41"/>
      <c r="CT30" s="77" t="e">
        <f>CS30/DA30</f>
        <v>#DIV/0!</v>
      </c>
      <c r="CU30" s="59">
        <v>13</v>
      </c>
      <c r="CV30" s="41"/>
      <c r="CW30" s="77" t="e">
        <f>CV30/DA30</f>
        <v>#DIV/0!</v>
      </c>
      <c r="CX30" s="59">
        <v>26</v>
      </c>
      <c r="CY30" s="41"/>
      <c r="CZ30" s="77" t="e">
        <f>CY30/DA30</f>
        <v>#DIV/0!</v>
      </c>
      <c r="DA30" s="59">
        <f>SUM(CS30,CV30,CY30)</f>
        <v>0</v>
      </c>
      <c r="DB30" s="77" t="e">
        <f>CY30/DA30</f>
        <v>#DIV/0!</v>
      </c>
      <c r="DC30" s="78">
        <v>0</v>
      </c>
      <c r="DD30" s="42"/>
      <c r="DE30" s="80" t="e">
        <f>DD30/DL30</f>
        <v>#DIV/0!</v>
      </c>
      <c r="DF30" s="78">
        <v>85</v>
      </c>
      <c r="DG30" s="42"/>
      <c r="DH30" s="80" t="e">
        <f>DG30/DL30</f>
        <v>#DIV/0!</v>
      </c>
      <c r="DI30" s="78">
        <v>122</v>
      </c>
      <c r="DJ30" s="42"/>
      <c r="DK30" s="80" t="e">
        <f>DJ30/DL30</f>
        <v>#DIV/0!</v>
      </c>
      <c r="DL30" s="78">
        <f>SUM(DD30,DG30,DJ30)</f>
        <v>0</v>
      </c>
      <c r="DM30" s="80" t="e">
        <f>DJ30/DL30</f>
        <v>#DIV/0!</v>
      </c>
      <c r="DN30" s="59">
        <v>0</v>
      </c>
      <c r="DO30" s="41"/>
      <c r="DP30" s="77" t="e">
        <f>DO30/DW30</f>
        <v>#DIV/0!</v>
      </c>
      <c r="DQ30" s="59">
        <v>89</v>
      </c>
      <c r="DR30" s="41"/>
      <c r="DS30" s="77" t="e">
        <f>DR30/DW30</f>
        <v>#DIV/0!</v>
      </c>
      <c r="DT30" s="59">
        <v>119</v>
      </c>
      <c r="DU30" s="41"/>
      <c r="DV30" s="77" t="e">
        <f>DU30/DW30</f>
        <v>#DIV/0!</v>
      </c>
      <c r="DW30" s="59">
        <f t="shared" ref="DW30:DW36" si="150">SUM(DO30,DR30,DU30)</f>
        <v>0</v>
      </c>
      <c r="DX30" s="77" t="e">
        <f>DU30/DW30</f>
        <v>#DIV/0!</v>
      </c>
      <c r="DY30" s="59">
        <f t="shared" ref="DY30:DY36" si="151">DU30</f>
        <v>0</v>
      </c>
      <c r="DZ30" s="59">
        <f t="shared" ref="DZ30:DZ36" si="152">DW30</f>
        <v>0</v>
      </c>
      <c r="EA30" s="77" t="e">
        <f>SUM(DY30/DZ30)</f>
        <v>#DIV/0!</v>
      </c>
      <c r="EB30" s="59">
        <f t="shared" ref="EB30:EB36" si="153">DO30-CS30</f>
        <v>0</v>
      </c>
      <c r="EC30" s="77" t="e">
        <f t="shared" ref="EC30:EC36" si="154">DP30-CT30</f>
        <v>#DIV/0!</v>
      </c>
      <c r="ED30" s="59">
        <f t="shared" ref="ED30:ED36" si="155">DR30-CV30</f>
        <v>0</v>
      </c>
      <c r="EE30" s="77" t="e">
        <f t="shared" ref="EE30:EE36" si="156">DS30-CW30</f>
        <v>#DIV/0!</v>
      </c>
      <c r="EF30" s="59">
        <f t="shared" ref="EF30:EF36" si="157">DU30-CY30</f>
        <v>0</v>
      </c>
      <c r="EG30" s="77" t="e">
        <f t="shared" ref="EG30:EG36" si="158">DV30-CZ30</f>
        <v>#DIV/0!</v>
      </c>
      <c r="EH30" s="77" t="e">
        <f>SUM((CS30+CV30)/DA30)</f>
        <v>#DIV/0!</v>
      </c>
      <c r="EI30" s="77" t="e">
        <f>SUM(EH30-(EH30*0.5))</f>
        <v>#DIV/0!</v>
      </c>
      <c r="EJ30" s="77" t="e">
        <f>SUM((DO30+DR30)/DW30)</f>
        <v>#DIV/0!</v>
      </c>
      <c r="EL30" s="56" t="s">
        <v>1</v>
      </c>
      <c r="EM30" s="59">
        <v>0</v>
      </c>
      <c r="EN30" s="41"/>
      <c r="EO30" s="77" t="e">
        <f>EN30/EV30</f>
        <v>#DIV/0!</v>
      </c>
      <c r="EP30" s="59">
        <v>13</v>
      </c>
      <c r="EQ30" s="41"/>
      <c r="ER30" s="77" t="e">
        <f>EQ30/EV30</f>
        <v>#DIV/0!</v>
      </c>
      <c r="ES30" s="59">
        <v>26</v>
      </c>
      <c r="ET30" s="41"/>
      <c r="EU30" s="77" t="e">
        <f>ET30/EV30</f>
        <v>#DIV/0!</v>
      </c>
      <c r="EV30" s="59">
        <f>SUM(EN30,EQ30,ET30)</f>
        <v>0</v>
      </c>
      <c r="EW30" s="77" t="e">
        <f>ET30/EV30</f>
        <v>#DIV/0!</v>
      </c>
      <c r="EX30" s="78">
        <v>0</v>
      </c>
      <c r="EY30" s="42"/>
      <c r="EZ30" s="80" t="e">
        <f>EY30/FG30</f>
        <v>#DIV/0!</v>
      </c>
      <c r="FA30" s="78">
        <v>85</v>
      </c>
      <c r="FB30" s="42"/>
      <c r="FC30" s="80" t="e">
        <f>FB30/FG30</f>
        <v>#DIV/0!</v>
      </c>
      <c r="FD30" s="78">
        <v>122</v>
      </c>
      <c r="FE30" s="42"/>
      <c r="FF30" s="80" t="e">
        <f>FE30/FG30</f>
        <v>#DIV/0!</v>
      </c>
      <c r="FG30" s="78">
        <f>SUM(EY30,FB30,FE30)</f>
        <v>0</v>
      </c>
      <c r="FH30" s="80" t="e">
        <f>FE30/FG30</f>
        <v>#DIV/0!</v>
      </c>
      <c r="FI30" s="59">
        <v>0</v>
      </c>
      <c r="FJ30" s="41"/>
      <c r="FK30" s="77" t="e">
        <f>FJ30/FR30</f>
        <v>#DIV/0!</v>
      </c>
      <c r="FL30" s="59">
        <v>89</v>
      </c>
      <c r="FM30" s="41"/>
      <c r="FN30" s="77" t="e">
        <f>FM30/FR30</f>
        <v>#DIV/0!</v>
      </c>
      <c r="FO30" s="59">
        <v>119</v>
      </c>
      <c r="FP30" s="41"/>
      <c r="FQ30" s="77" t="e">
        <f>FP30/FR30</f>
        <v>#DIV/0!</v>
      </c>
      <c r="FR30" s="59">
        <f t="shared" ref="FR30:FR36" si="159">SUM(FJ30,FM30,FP30)</f>
        <v>0</v>
      </c>
      <c r="FS30" s="77" t="e">
        <f>FP30/FR30</f>
        <v>#DIV/0!</v>
      </c>
      <c r="FT30" s="59">
        <f t="shared" ref="FT30:FT36" si="160">FP30</f>
        <v>0</v>
      </c>
      <c r="FU30" s="59">
        <f t="shared" ref="FU30:FU36" si="161">FR30</f>
        <v>0</v>
      </c>
      <c r="FV30" s="77" t="e">
        <f>SUM(FT30/FU30)</f>
        <v>#DIV/0!</v>
      </c>
      <c r="FW30" s="59">
        <f t="shared" ref="FW30:FW36" si="162">FJ30-EN30</f>
        <v>0</v>
      </c>
      <c r="FX30" s="77" t="e">
        <f t="shared" ref="FX30:FX36" si="163">FK30-EO30</f>
        <v>#DIV/0!</v>
      </c>
      <c r="FY30" s="59">
        <f t="shared" ref="FY30:FY36" si="164">FM30-EQ30</f>
        <v>0</v>
      </c>
      <c r="FZ30" s="77" t="e">
        <f t="shared" ref="FZ30:FZ36" si="165">FN30-ER30</f>
        <v>#DIV/0!</v>
      </c>
      <c r="GA30" s="59">
        <f t="shared" ref="GA30:GA36" si="166">FP30-ET30</f>
        <v>0</v>
      </c>
      <c r="GB30" s="77" t="e">
        <f t="shared" ref="GB30:GB36" si="167">FQ30-EU30</f>
        <v>#DIV/0!</v>
      </c>
      <c r="GC30" s="77" t="e">
        <f>SUM((EN30+EQ30)/EV30)</f>
        <v>#DIV/0!</v>
      </c>
      <c r="GD30" s="77" t="e">
        <f>SUM(GC30-(GC30*0.5))</f>
        <v>#DIV/0!</v>
      </c>
      <c r="GE30" s="77" t="e">
        <f>SUM((FJ30+FM30)/FR30)</f>
        <v>#DIV/0!</v>
      </c>
      <c r="GG30" s="56" t="s">
        <v>1</v>
      </c>
      <c r="GH30" s="59">
        <v>0</v>
      </c>
      <c r="GI30" s="41"/>
      <c r="GJ30" s="77" t="e">
        <f>GI30/GQ30</f>
        <v>#DIV/0!</v>
      </c>
      <c r="GK30" s="59">
        <v>13</v>
      </c>
      <c r="GL30" s="41"/>
      <c r="GM30" s="77" t="e">
        <f>GL30/GQ30</f>
        <v>#DIV/0!</v>
      </c>
      <c r="GN30" s="59">
        <v>26</v>
      </c>
      <c r="GO30" s="41"/>
      <c r="GP30" s="77" t="e">
        <f>GO30/GQ30</f>
        <v>#DIV/0!</v>
      </c>
      <c r="GQ30" s="59">
        <f>SUM(GI30,GL30,GO30)</f>
        <v>0</v>
      </c>
      <c r="GR30" s="77" t="e">
        <f>GO30/GQ30</f>
        <v>#DIV/0!</v>
      </c>
      <c r="GS30" s="78">
        <v>0</v>
      </c>
      <c r="GT30" s="42"/>
      <c r="GU30" s="80" t="e">
        <f>GT30/HB30</f>
        <v>#DIV/0!</v>
      </c>
      <c r="GV30" s="78">
        <v>85</v>
      </c>
      <c r="GW30" s="42"/>
      <c r="GX30" s="80" t="e">
        <f>GW30/HB30</f>
        <v>#DIV/0!</v>
      </c>
      <c r="GY30" s="78">
        <v>122</v>
      </c>
      <c r="GZ30" s="42"/>
      <c r="HA30" s="80" t="e">
        <f>GZ30/HB30</f>
        <v>#DIV/0!</v>
      </c>
      <c r="HB30" s="78">
        <f>SUM(GT30,GW30,GZ30)</f>
        <v>0</v>
      </c>
      <c r="HC30" s="80" t="e">
        <f>GZ30/HB30</f>
        <v>#DIV/0!</v>
      </c>
      <c r="HD30" s="59">
        <v>0</v>
      </c>
      <c r="HE30" s="41"/>
      <c r="HF30" s="77" t="e">
        <f>HE30/HM30</f>
        <v>#DIV/0!</v>
      </c>
      <c r="HG30" s="59">
        <v>89</v>
      </c>
      <c r="HH30" s="41"/>
      <c r="HI30" s="77" t="e">
        <f>HH30/HM30</f>
        <v>#DIV/0!</v>
      </c>
      <c r="HJ30" s="59">
        <v>119</v>
      </c>
      <c r="HK30" s="41"/>
      <c r="HL30" s="77" t="e">
        <f>HK30/HM30</f>
        <v>#DIV/0!</v>
      </c>
      <c r="HM30" s="59">
        <f t="shared" ref="HM30:HM36" si="168">SUM(HE30,HH30,HK30)</f>
        <v>0</v>
      </c>
      <c r="HN30" s="77" t="e">
        <f>HK30/HM30</f>
        <v>#DIV/0!</v>
      </c>
      <c r="HO30" s="59">
        <f t="shared" ref="HO30:HO36" si="169">HK30</f>
        <v>0</v>
      </c>
      <c r="HP30" s="59">
        <f t="shared" ref="HP30:HP36" si="170">HM30</f>
        <v>0</v>
      </c>
      <c r="HQ30" s="77" t="e">
        <f>SUM(HO30/HP30)</f>
        <v>#DIV/0!</v>
      </c>
      <c r="HR30" s="59">
        <f t="shared" ref="HR30:HR36" si="171">HE30-GI30</f>
        <v>0</v>
      </c>
      <c r="HS30" s="77" t="e">
        <f t="shared" ref="HS30:HS36" si="172">HF30-GJ30</f>
        <v>#DIV/0!</v>
      </c>
      <c r="HT30" s="59">
        <f t="shared" ref="HT30:HT36" si="173">HH30-GL30</f>
        <v>0</v>
      </c>
      <c r="HU30" s="77" t="e">
        <f t="shared" ref="HU30:HU36" si="174">HI30-GM30</f>
        <v>#DIV/0!</v>
      </c>
      <c r="HV30" s="59">
        <f t="shared" ref="HV30:HV36" si="175">HK30-GO30</f>
        <v>0</v>
      </c>
      <c r="HW30" s="77" t="e">
        <f t="shared" ref="HW30:HW36" si="176">HL30-GP30</f>
        <v>#DIV/0!</v>
      </c>
      <c r="HX30" s="77" t="e">
        <f>SUM((GI30+GL30)/GQ30)</f>
        <v>#DIV/0!</v>
      </c>
      <c r="HY30" s="77" t="e">
        <f>SUM(HX30-(HX30*0.5))</f>
        <v>#DIV/0!</v>
      </c>
      <c r="HZ30" s="77" t="e">
        <f>SUM((HE30+HH30)/HM30)</f>
        <v>#DIV/0!</v>
      </c>
    </row>
    <row r="31" spans="1:234" ht="15" customHeight="1" x14ac:dyDescent="0.3">
      <c r="A31" s="59">
        <v>1</v>
      </c>
      <c r="B31" s="59">
        <v>0</v>
      </c>
      <c r="C31" s="41"/>
      <c r="D31" s="77" t="e">
        <f t="shared" ref="D31:D36" si="177">C31/K31</f>
        <v>#DIV/0!</v>
      </c>
      <c r="E31" s="59">
        <v>97</v>
      </c>
      <c r="F31" s="41"/>
      <c r="G31" s="77" t="e">
        <f t="shared" ref="G31:G36" si="178">F31/K31</f>
        <v>#DIV/0!</v>
      </c>
      <c r="H31" s="59">
        <v>113</v>
      </c>
      <c r="I31" s="41"/>
      <c r="J31" s="77" t="e">
        <f t="shared" ref="J31:J36" si="179">I31/K31</f>
        <v>#DIV/0!</v>
      </c>
      <c r="K31" s="59">
        <f t="shared" ref="K31:K36" si="180">SUM(C31,F31,I31)</f>
        <v>0</v>
      </c>
      <c r="L31" s="77" t="e">
        <f t="shared" ref="L31:L36" si="181">I31/K31</f>
        <v>#DIV/0!</v>
      </c>
      <c r="M31" s="78">
        <v>0</v>
      </c>
      <c r="N31" s="42"/>
      <c r="O31" s="80" t="e">
        <f t="shared" ref="O31:O36" si="182">N31/V31</f>
        <v>#DIV/0!</v>
      </c>
      <c r="P31" s="78">
        <v>100</v>
      </c>
      <c r="Q31" s="42"/>
      <c r="R31" s="80" t="e">
        <f t="shared" ref="R31:R36" si="183">Q31/V31</f>
        <v>#DIV/0!</v>
      </c>
      <c r="S31" s="78">
        <v>130</v>
      </c>
      <c r="T31" s="42"/>
      <c r="U31" s="80" t="e">
        <f t="shared" ref="U31:U36" si="184">T31/V31</f>
        <v>#DIV/0!</v>
      </c>
      <c r="V31" s="78">
        <f t="shared" ref="V31:V36" si="185">SUM(N31,Q31,T31)</f>
        <v>0</v>
      </c>
      <c r="W31" s="80" t="e">
        <f t="shared" ref="W31:W36" si="186">T31/V31</f>
        <v>#DIV/0!</v>
      </c>
      <c r="X31" s="59">
        <v>0</v>
      </c>
      <c r="Y31" s="41"/>
      <c r="Z31" s="77" t="e">
        <f t="shared" ref="Z31:Z36" si="187">Y31/AG31</f>
        <v>#DIV/0!</v>
      </c>
      <c r="AA31" s="59">
        <v>111</v>
      </c>
      <c r="AB31" s="41"/>
      <c r="AC31" s="77" t="e">
        <f t="shared" ref="AC31:AC36" si="188">AB31/AG31</f>
        <v>#DIV/0!</v>
      </c>
      <c r="AD31" s="59">
        <v>155</v>
      </c>
      <c r="AE31" s="41"/>
      <c r="AF31" s="77" t="e">
        <f t="shared" ref="AF31:AF36" si="189">AE31/AG31</f>
        <v>#DIV/0!</v>
      </c>
      <c r="AG31" s="59">
        <f t="shared" si="132"/>
        <v>0</v>
      </c>
      <c r="AH31" s="77" t="e">
        <f t="shared" ref="AH31:AH36" si="190">AE31/AG31</f>
        <v>#DIV/0!</v>
      </c>
      <c r="AI31" s="59">
        <f t="shared" si="133"/>
        <v>0</v>
      </c>
      <c r="AJ31" s="59">
        <f t="shared" si="134"/>
        <v>0</v>
      </c>
      <c r="AK31" s="77" t="e">
        <f t="shared" ref="AK31:AK36" si="191">SUM(AI31/AJ31)</f>
        <v>#DIV/0!</v>
      </c>
      <c r="AL31" s="59">
        <f t="shared" si="135"/>
        <v>0</v>
      </c>
      <c r="AM31" s="77" t="e">
        <f t="shared" si="136"/>
        <v>#DIV/0!</v>
      </c>
      <c r="AN31" s="59">
        <f t="shared" si="137"/>
        <v>0</v>
      </c>
      <c r="AO31" s="77" t="e">
        <f t="shared" si="138"/>
        <v>#DIV/0!</v>
      </c>
      <c r="AP31" s="59">
        <f t="shared" si="139"/>
        <v>0</v>
      </c>
      <c r="AQ31" s="77" t="e">
        <f t="shared" si="140"/>
        <v>#DIV/0!</v>
      </c>
      <c r="AR31" s="77" t="e">
        <f t="shared" ref="AR31:AR36" si="192">SUM((C31+F31)/K31)</f>
        <v>#DIV/0!</v>
      </c>
      <c r="AS31" s="77" t="e">
        <f t="shared" ref="AS31:AS36" si="193">SUM(AR31-(AR31*0.5))</f>
        <v>#DIV/0!</v>
      </c>
      <c r="AT31" s="77" t="e">
        <f>SUM((Y31+AB31)/AG31)</f>
        <v>#DIV/0!</v>
      </c>
      <c r="AV31" s="59">
        <v>1</v>
      </c>
      <c r="AW31" s="59">
        <v>0</v>
      </c>
      <c r="AX31" s="41"/>
      <c r="AY31" s="77" t="e">
        <f t="shared" ref="AY31:AY36" si="194">AX31/BF31</f>
        <v>#DIV/0!</v>
      </c>
      <c r="AZ31" s="59">
        <v>97</v>
      </c>
      <c r="BA31" s="41"/>
      <c r="BB31" s="77" t="e">
        <f t="shared" ref="BB31:BB36" si="195">BA31/BF31</f>
        <v>#DIV/0!</v>
      </c>
      <c r="BC31" s="59">
        <v>113</v>
      </c>
      <c r="BD31" s="41"/>
      <c r="BE31" s="77" t="e">
        <f t="shared" ref="BE31:BE36" si="196">BD31/BF31</f>
        <v>#DIV/0!</v>
      </c>
      <c r="BF31" s="59">
        <f t="shared" ref="BF31:BF36" si="197">SUM(AX31,BA31,BD31)</f>
        <v>0</v>
      </c>
      <c r="BG31" s="77" t="e">
        <f t="shared" ref="BG31:BG36" si="198">BD31/BF31</f>
        <v>#DIV/0!</v>
      </c>
      <c r="BH31" s="78">
        <v>0</v>
      </c>
      <c r="BI31" s="42"/>
      <c r="BJ31" s="80" t="e">
        <f t="shared" ref="BJ31:BJ36" si="199">BI31/BQ31</f>
        <v>#DIV/0!</v>
      </c>
      <c r="BK31" s="78">
        <v>100</v>
      </c>
      <c r="BL31" s="42"/>
      <c r="BM31" s="80" t="e">
        <f t="shared" ref="BM31:BM36" si="200">BL31/BQ31</f>
        <v>#DIV/0!</v>
      </c>
      <c r="BN31" s="78">
        <v>130</v>
      </c>
      <c r="BO31" s="42"/>
      <c r="BP31" s="80" t="e">
        <f t="shared" ref="BP31:BP36" si="201">BO31/BQ31</f>
        <v>#DIV/0!</v>
      </c>
      <c r="BQ31" s="78">
        <f t="shared" ref="BQ31:BQ36" si="202">SUM(BI31,BL31,BO31)</f>
        <v>0</v>
      </c>
      <c r="BR31" s="80" t="e">
        <f t="shared" ref="BR31:BR36" si="203">BO31/BQ31</f>
        <v>#DIV/0!</v>
      </c>
      <c r="BS31" s="59">
        <v>0</v>
      </c>
      <c r="BT31" s="41"/>
      <c r="BU31" s="77" t="e">
        <f t="shared" ref="BU31:BU36" si="204">BT31/CB31</f>
        <v>#DIV/0!</v>
      </c>
      <c r="BV31" s="59">
        <v>111</v>
      </c>
      <c r="BW31" s="41"/>
      <c r="BX31" s="77" t="e">
        <f t="shared" ref="BX31:BX36" si="205">BW31/CB31</f>
        <v>#DIV/0!</v>
      </c>
      <c r="BY31" s="59">
        <v>155</v>
      </c>
      <c r="BZ31" s="41"/>
      <c r="CA31" s="77" t="e">
        <f t="shared" ref="CA31:CA36" si="206">BZ31/CB31</f>
        <v>#DIV/0!</v>
      </c>
      <c r="CB31" s="59">
        <f t="shared" si="141"/>
        <v>0</v>
      </c>
      <c r="CC31" s="77" t="e">
        <f t="shared" ref="CC31:CC36" si="207">BZ31/CB31</f>
        <v>#DIV/0!</v>
      </c>
      <c r="CD31" s="59">
        <f t="shared" si="142"/>
        <v>0</v>
      </c>
      <c r="CE31" s="59">
        <f t="shared" si="143"/>
        <v>0</v>
      </c>
      <c r="CF31" s="77" t="e">
        <f t="shared" ref="CF31:CF36" si="208">SUM(CD31/CE31)</f>
        <v>#DIV/0!</v>
      </c>
      <c r="CG31" s="59">
        <f t="shared" si="144"/>
        <v>0</v>
      </c>
      <c r="CH31" s="77" t="e">
        <f t="shared" si="145"/>
        <v>#DIV/0!</v>
      </c>
      <c r="CI31" s="59">
        <f t="shared" si="146"/>
        <v>0</v>
      </c>
      <c r="CJ31" s="77" t="e">
        <f t="shared" si="147"/>
        <v>#DIV/0!</v>
      </c>
      <c r="CK31" s="59">
        <f t="shared" si="148"/>
        <v>0</v>
      </c>
      <c r="CL31" s="77" t="e">
        <f t="shared" si="149"/>
        <v>#DIV/0!</v>
      </c>
      <c r="CM31" s="77" t="e">
        <f t="shared" ref="CM31:CM36" si="209">SUM((AX31+BA31)/BF31)</f>
        <v>#DIV/0!</v>
      </c>
      <c r="CN31" s="77" t="e">
        <f t="shared" ref="CN31:CN36" si="210">SUM(CM31-(CM31*0.5))</f>
        <v>#DIV/0!</v>
      </c>
      <c r="CO31" s="77" t="e">
        <f>SUM((BT31+BW31)/CB31)</f>
        <v>#DIV/0!</v>
      </c>
      <c r="CQ31" s="59">
        <v>1</v>
      </c>
      <c r="CR31" s="59">
        <v>0</v>
      </c>
      <c r="CS31" s="41"/>
      <c r="CT31" s="77" t="e">
        <f t="shared" ref="CT31:CT36" si="211">CS31/DA31</f>
        <v>#DIV/0!</v>
      </c>
      <c r="CU31" s="59">
        <v>97</v>
      </c>
      <c r="CV31" s="41"/>
      <c r="CW31" s="77" t="e">
        <f t="shared" ref="CW31:CW36" si="212">CV31/DA31</f>
        <v>#DIV/0!</v>
      </c>
      <c r="CX31" s="59">
        <v>113</v>
      </c>
      <c r="CY31" s="41"/>
      <c r="CZ31" s="77" t="e">
        <f t="shared" ref="CZ31:CZ36" si="213">CY31/DA31</f>
        <v>#DIV/0!</v>
      </c>
      <c r="DA31" s="59">
        <f t="shared" ref="DA31:DA36" si="214">SUM(CS31,CV31,CY31)</f>
        <v>0</v>
      </c>
      <c r="DB31" s="77" t="e">
        <f t="shared" ref="DB31:DB36" si="215">CY31/DA31</f>
        <v>#DIV/0!</v>
      </c>
      <c r="DC31" s="78">
        <v>0</v>
      </c>
      <c r="DD31" s="42"/>
      <c r="DE31" s="80" t="e">
        <f t="shared" ref="DE31:DE36" si="216">DD31/DL31</f>
        <v>#DIV/0!</v>
      </c>
      <c r="DF31" s="78">
        <v>100</v>
      </c>
      <c r="DG31" s="42"/>
      <c r="DH31" s="80" t="e">
        <f t="shared" ref="DH31:DH36" si="217">DG31/DL31</f>
        <v>#DIV/0!</v>
      </c>
      <c r="DI31" s="78">
        <v>130</v>
      </c>
      <c r="DJ31" s="42"/>
      <c r="DK31" s="80" t="e">
        <f t="shared" ref="DK31:DK36" si="218">DJ31/DL31</f>
        <v>#DIV/0!</v>
      </c>
      <c r="DL31" s="78">
        <f t="shared" ref="DL31:DL36" si="219">SUM(DD31,DG31,DJ31)</f>
        <v>0</v>
      </c>
      <c r="DM31" s="80" t="e">
        <f t="shared" ref="DM31:DM36" si="220">DJ31/DL31</f>
        <v>#DIV/0!</v>
      </c>
      <c r="DN31" s="59">
        <v>0</v>
      </c>
      <c r="DO31" s="41"/>
      <c r="DP31" s="77" t="e">
        <f t="shared" ref="DP31:DP36" si="221">DO31/DW31</f>
        <v>#DIV/0!</v>
      </c>
      <c r="DQ31" s="59">
        <v>111</v>
      </c>
      <c r="DR31" s="41"/>
      <c r="DS31" s="77" t="e">
        <f t="shared" ref="DS31:DS36" si="222">DR31/DW31</f>
        <v>#DIV/0!</v>
      </c>
      <c r="DT31" s="59">
        <v>155</v>
      </c>
      <c r="DU31" s="41"/>
      <c r="DV31" s="77" t="e">
        <f t="shared" ref="DV31:DV36" si="223">DU31/DW31</f>
        <v>#DIV/0!</v>
      </c>
      <c r="DW31" s="59">
        <f t="shared" si="150"/>
        <v>0</v>
      </c>
      <c r="DX31" s="77" t="e">
        <f t="shared" ref="DX31:DX36" si="224">DU31/DW31</f>
        <v>#DIV/0!</v>
      </c>
      <c r="DY31" s="59">
        <f t="shared" si="151"/>
        <v>0</v>
      </c>
      <c r="DZ31" s="59">
        <f t="shared" si="152"/>
        <v>0</v>
      </c>
      <c r="EA31" s="77" t="e">
        <f t="shared" ref="EA31:EA36" si="225">SUM(DY31/DZ31)</f>
        <v>#DIV/0!</v>
      </c>
      <c r="EB31" s="59">
        <f t="shared" si="153"/>
        <v>0</v>
      </c>
      <c r="EC31" s="77" t="e">
        <f t="shared" si="154"/>
        <v>#DIV/0!</v>
      </c>
      <c r="ED31" s="59">
        <f t="shared" si="155"/>
        <v>0</v>
      </c>
      <c r="EE31" s="77" t="e">
        <f t="shared" si="156"/>
        <v>#DIV/0!</v>
      </c>
      <c r="EF31" s="59">
        <f t="shared" si="157"/>
        <v>0</v>
      </c>
      <c r="EG31" s="77" t="e">
        <f t="shared" si="158"/>
        <v>#DIV/0!</v>
      </c>
      <c r="EH31" s="77" t="e">
        <f t="shared" ref="EH31:EH36" si="226">SUM((CS31+CV31)/DA31)</f>
        <v>#DIV/0!</v>
      </c>
      <c r="EI31" s="77" t="e">
        <f t="shared" ref="EI31:EI36" si="227">SUM(EH31-(EH31*0.5))</f>
        <v>#DIV/0!</v>
      </c>
      <c r="EJ31" s="77" t="e">
        <f>SUM((DO31+DR31)/DW31)</f>
        <v>#DIV/0!</v>
      </c>
      <c r="EL31" s="59">
        <v>1</v>
      </c>
      <c r="EM31" s="59">
        <v>0</v>
      </c>
      <c r="EN31" s="41"/>
      <c r="EO31" s="77" t="e">
        <f t="shared" ref="EO31:EO36" si="228">EN31/EV31</f>
        <v>#DIV/0!</v>
      </c>
      <c r="EP31" s="59">
        <v>97</v>
      </c>
      <c r="EQ31" s="41"/>
      <c r="ER31" s="77" t="e">
        <f t="shared" ref="ER31:ER36" si="229">EQ31/EV31</f>
        <v>#DIV/0!</v>
      </c>
      <c r="ES31" s="59">
        <v>113</v>
      </c>
      <c r="ET31" s="41"/>
      <c r="EU31" s="77" t="e">
        <f t="shared" ref="EU31:EU36" si="230">ET31/EV31</f>
        <v>#DIV/0!</v>
      </c>
      <c r="EV31" s="59">
        <f t="shared" ref="EV31:EV36" si="231">SUM(EN31,EQ31,ET31)</f>
        <v>0</v>
      </c>
      <c r="EW31" s="77" t="e">
        <f t="shared" ref="EW31:EW36" si="232">ET31/EV31</f>
        <v>#DIV/0!</v>
      </c>
      <c r="EX31" s="78">
        <v>0</v>
      </c>
      <c r="EY31" s="42"/>
      <c r="EZ31" s="80" t="e">
        <f t="shared" ref="EZ31:EZ36" si="233">EY31/FG31</f>
        <v>#DIV/0!</v>
      </c>
      <c r="FA31" s="78">
        <v>100</v>
      </c>
      <c r="FB31" s="42"/>
      <c r="FC31" s="80" t="e">
        <f t="shared" ref="FC31:FC36" si="234">FB31/FG31</f>
        <v>#DIV/0!</v>
      </c>
      <c r="FD31" s="78">
        <v>130</v>
      </c>
      <c r="FE31" s="42"/>
      <c r="FF31" s="80" t="e">
        <f t="shared" ref="FF31:FF36" si="235">FE31/FG31</f>
        <v>#DIV/0!</v>
      </c>
      <c r="FG31" s="78">
        <f t="shared" ref="FG31:FG36" si="236">SUM(EY31,FB31,FE31)</f>
        <v>0</v>
      </c>
      <c r="FH31" s="80" t="e">
        <f t="shared" ref="FH31:FH36" si="237">FE31/FG31</f>
        <v>#DIV/0!</v>
      </c>
      <c r="FI31" s="59">
        <v>0</v>
      </c>
      <c r="FJ31" s="41"/>
      <c r="FK31" s="77" t="e">
        <f t="shared" ref="FK31:FK36" si="238">FJ31/FR31</f>
        <v>#DIV/0!</v>
      </c>
      <c r="FL31" s="59">
        <v>111</v>
      </c>
      <c r="FM31" s="41"/>
      <c r="FN31" s="77" t="e">
        <f t="shared" ref="FN31:FN36" si="239">FM31/FR31</f>
        <v>#DIV/0!</v>
      </c>
      <c r="FO31" s="59">
        <v>155</v>
      </c>
      <c r="FP31" s="41"/>
      <c r="FQ31" s="77" t="e">
        <f t="shared" ref="FQ31:FQ36" si="240">FP31/FR31</f>
        <v>#DIV/0!</v>
      </c>
      <c r="FR31" s="59">
        <f t="shared" si="159"/>
        <v>0</v>
      </c>
      <c r="FS31" s="77" t="e">
        <f t="shared" ref="FS31:FS36" si="241">FP31/FR31</f>
        <v>#DIV/0!</v>
      </c>
      <c r="FT31" s="59">
        <f t="shared" si="160"/>
        <v>0</v>
      </c>
      <c r="FU31" s="59">
        <f t="shared" si="161"/>
        <v>0</v>
      </c>
      <c r="FV31" s="77" t="e">
        <f t="shared" ref="FV31:FV36" si="242">SUM(FT31/FU31)</f>
        <v>#DIV/0!</v>
      </c>
      <c r="FW31" s="59">
        <f t="shared" si="162"/>
        <v>0</v>
      </c>
      <c r="FX31" s="77" t="e">
        <f t="shared" si="163"/>
        <v>#DIV/0!</v>
      </c>
      <c r="FY31" s="59">
        <f t="shared" si="164"/>
        <v>0</v>
      </c>
      <c r="FZ31" s="77" t="e">
        <f t="shared" si="165"/>
        <v>#DIV/0!</v>
      </c>
      <c r="GA31" s="59">
        <f t="shared" si="166"/>
        <v>0</v>
      </c>
      <c r="GB31" s="77" t="e">
        <f t="shared" si="167"/>
        <v>#DIV/0!</v>
      </c>
      <c r="GC31" s="77" t="e">
        <f t="shared" ref="GC31:GC36" si="243">SUM((EN31+EQ31)/EV31)</f>
        <v>#DIV/0!</v>
      </c>
      <c r="GD31" s="77" t="e">
        <f t="shared" ref="GD31:GD36" si="244">SUM(GC31-(GC31*0.5))</f>
        <v>#DIV/0!</v>
      </c>
      <c r="GE31" s="77" t="e">
        <f>SUM((FJ31+FM31)/FR31)</f>
        <v>#DIV/0!</v>
      </c>
      <c r="GG31" s="59">
        <v>1</v>
      </c>
      <c r="GH31" s="59">
        <v>0</v>
      </c>
      <c r="GI31" s="41"/>
      <c r="GJ31" s="77" t="e">
        <f t="shared" ref="GJ31:GJ36" si="245">GI31/GQ31</f>
        <v>#DIV/0!</v>
      </c>
      <c r="GK31" s="59">
        <v>97</v>
      </c>
      <c r="GL31" s="41"/>
      <c r="GM31" s="77" t="e">
        <f t="shared" ref="GM31:GM36" si="246">GL31/GQ31</f>
        <v>#DIV/0!</v>
      </c>
      <c r="GN31" s="59">
        <v>113</v>
      </c>
      <c r="GO31" s="41"/>
      <c r="GP31" s="77" t="e">
        <f t="shared" ref="GP31:GP36" si="247">GO31/GQ31</f>
        <v>#DIV/0!</v>
      </c>
      <c r="GQ31" s="59">
        <f t="shared" ref="GQ31:GQ36" si="248">SUM(GI31,GL31,GO31)</f>
        <v>0</v>
      </c>
      <c r="GR31" s="77" t="e">
        <f t="shared" ref="GR31:GR36" si="249">GO31/GQ31</f>
        <v>#DIV/0!</v>
      </c>
      <c r="GS31" s="78">
        <v>0</v>
      </c>
      <c r="GT31" s="42"/>
      <c r="GU31" s="80" t="e">
        <f t="shared" ref="GU31:GU36" si="250">GT31/HB31</f>
        <v>#DIV/0!</v>
      </c>
      <c r="GV31" s="78">
        <v>100</v>
      </c>
      <c r="GW31" s="42"/>
      <c r="GX31" s="80" t="e">
        <f t="shared" ref="GX31:GX36" si="251">GW31/HB31</f>
        <v>#DIV/0!</v>
      </c>
      <c r="GY31" s="78">
        <v>130</v>
      </c>
      <c r="GZ31" s="42"/>
      <c r="HA31" s="80" t="e">
        <f t="shared" ref="HA31:HA36" si="252">GZ31/HB31</f>
        <v>#DIV/0!</v>
      </c>
      <c r="HB31" s="78">
        <f t="shared" ref="HB31:HB36" si="253">SUM(GT31,GW31,GZ31)</f>
        <v>0</v>
      </c>
      <c r="HC31" s="80" t="e">
        <f t="shared" ref="HC31:HC36" si="254">GZ31/HB31</f>
        <v>#DIV/0!</v>
      </c>
      <c r="HD31" s="59">
        <v>0</v>
      </c>
      <c r="HE31" s="41"/>
      <c r="HF31" s="77" t="e">
        <f t="shared" ref="HF31:HF36" si="255">HE31/HM31</f>
        <v>#DIV/0!</v>
      </c>
      <c r="HG31" s="59">
        <v>111</v>
      </c>
      <c r="HH31" s="41"/>
      <c r="HI31" s="77" t="e">
        <f t="shared" ref="HI31:HI36" si="256">HH31/HM31</f>
        <v>#DIV/0!</v>
      </c>
      <c r="HJ31" s="59">
        <v>155</v>
      </c>
      <c r="HK31" s="41"/>
      <c r="HL31" s="77" t="e">
        <f t="shared" ref="HL31:HL36" si="257">HK31/HM31</f>
        <v>#DIV/0!</v>
      </c>
      <c r="HM31" s="59">
        <f t="shared" si="168"/>
        <v>0</v>
      </c>
      <c r="HN31" s="77" t="e">
        <f t="shared" ref="HN31:HN36" si="258">HK31/HM31</f>
        <v>#DIV/0!</v>
      </c>
      <c r="HO31" s="59">
        <f t="shared" si="169"/>
        <v>0</v>
      </c>
      <c r="HP31" s="59">
        <f t="shared" si="170"/>
        <v>0</v>
      </c>
      <c r="HQ31" s="77" t="e">
        <f t="shared" ref="HQ31:HQ36" si="259">SUM(HO31/HP31)</f>
        <v>#DIV/0!</v>
      </c>
      <c r="HR31" s="59">
        <f t="shared" si="171"/>
        <v>0</v>
      </c>
      <c r="HS31" s="77" t="e">
        <f t="shared" si="172"/>
        <v>#DIV/0!</v>
      </c>
      <c r="HT31" s="59">
        <f t="shared" si="173"/>
        <v>0</v>
      </c>
      <c r="HU31" s="77" t="e">
        <f t="shared" si="174"/>
        <v>#DIV/0!</v>
      </c>
      <c r="HV31" s="59">
        <f t="shared" si="175"/>
        <v>0</v>
      </c>
      <c r="HW31" s="77" t="e">
        <f t="shared" si="176"/>
        <v>#DIV/0!</v>
      </c>
      <c r="HX31" s="77" t="e">
        <f t="shared" ref="HX31:HX36" si="260">SUM((GI31+GL31)/GQ31)</f>
        <v>#DIV/0!</v>
      </c>
      <c r="HY31" s="77" t="e">
        <f t="shared" ref="HY31:HY36" si="261">SUM(HX31-(HX31*0.5))</f>
        <v>#DIV/0!</v>
      </c>
      <c r="HZ31" s="77" t="e">
        <f>SUM((HE31+HH31)/HM31)</f>
        <v>#DIV/0!</v>
      </c>
    </row>
    <row r="32" spans="1:234" ht="15" customHeight="1" x14ac:dyDescent="0.3">
      <c r="A32" s="59">
        <v>2</v>
      </c>
      <c r="B32" s="59">
        <v>0</v>
      </c>
      <c r="C32" s="41"/>
      <c r="D32" s="77" t="e">
        <f t="shared" si="177"/>
        <v>#DIV/0!</v>
      </c>
      <c r="E32" s="59">
        <v>109</v>
      </c>
      <c r="F32" s="41"/>
      <c r="G32" s="77" t="e">
        <f t="shared" si="178"/>
        <v>#DIV/0!</v>
      </c>
      <c r="H32" s="59">
        <v>141</v>
      </c>
      <c r="I32" s="41"/>
      <c r="J32" s="77" t="e">
        <f t="shared" si="179"/>
        <v>#DIV/0!</v>
      </c>
      <c r="K32" s="59">
        <f t="shared" si="180"/>
        <v>0</v>
      </c>
      <c r="L32" s="77" t="e">
        <f t="shared" si="181"/>
        <v>#DIV/0!</v>
      </c>
      <c r="M32" s="78">
        <v>0</v>
      </c>
      <c r="N32" s="42"/>
      <c r="O32" s="80" t="e">
        <f t="shared" si="182"/>
        <v>#DIV/0!</v>
      </c>
      <c r="P32" s="78">
        <v>145</v>
      </c>
      <c r="Q32" s="42"/>
      <c r="R32" s="80" t="e">
        <f t="shared" si="183"/>
        <v>#DIV/0!</v>
      </c>
      <c r="S32" s="78">
        <v>190</v>
      </c>
      <c r="T32" s="42"/>
      <c r="U32" s="80" t="e">
        <f t="shared" si="184"/>
        <v>#DIV/0!</v>
      </c>
      <c r="V32" s="78">
        <f t="shared" si="185"/>
        <v>0</v>
      </c>
      <c r="W32" s="80" t="e">
        <f t="shared" si="186"/>
        <v>#DIV/0!</v>
      </c>
      <c r="X32" s="59">
        <v>0</v>
      </c>
      <c r="Y32" s="41"/>
      <c r="Z32" s="77" t="e">
        <f t="shared" si="187"/>
        <v>#DIV/0!</v>
      </c>
      <c r="AA32" s="59">
        <v>180</v>
      </c>
      <c r="AB32" s="41"/>
      <c r="AC32" s="77" t="e">
        <f t="shared" si="188"/>
        <v>#DIV/0!</v>
      </c>
      <c r="AD32" s="59">
        <v>238</v>
      </c>
      <c r="AE32" s="41"/>
      <c r="AF32" s="77" t="e">
        <f t="shared" si="189"/>
        <v>#DIV/0!</v>
      </c>
      <c r="AG32" s="59">
        <f t="shared" si="132"/>
        <v>0</v>
      </c>
      <c r="AH32" s="77" t="e">
        <f t="shared" si="190"/>
        <v>#DIV/0!</v>
      </c>
      <c r="AI32" s="59">
        <f t="shared" si="133"/>
        <v>0</v>
      </c>
      <c r="AJ32" s="59">
        <f t="shared" si="134"/>
        <v>0</v>
      </c>
      <c r="AK32" s="77" t="e">
        <f t="shared" si="191"/>
        <v>#DIV/0!</v>
      </c>
      <c r="AL32" s="59">
        <f t="shared" si="135"/>
        <v>0</v>
      </c>
      <c r="AM32" s="77" t="e">
        <f t="shared" si="136"/>
        <v>#DIV/0!</v>
      </c>
      <c r="AN32" s="59">
        <f t="shared" si="137"/>
        <v>0</v>
      </c>
      <c r="AO32" s="77" t="e">
        <f t="shared" si="138"/>
        <v>#DIV/0!</v>
      </c>
      <c r="AP32" s="59">
        <f t="shared" si="139"/>
        <v>0</v>
      </c>
      <c r="AQ32" s="77" t="e">
        <f t="shared" si="140"/>
        <v>#DIV/0!</v>
      </c>
      <c r="AR32" s="77" t="e">
        <f t="shared" si="192"/>
        <v>#DIV/0!</v>
      </c>
      <c r="AS32" s="77" t="e">
        <f t="shared" si="193"/>
        <v>#DIV/0!</v>
      </c>
      <c r="AT32" s="77" t="e">
        <f t="shared" ref="AT32:AT36" si="262">SUM((Y32+AB32)/AG32)</f>
        <v>#DIV/0!</v>
      </c>
      <c r="AV32" s="59">
        <v>2</v>
      </c>
      <c r="AW32" s="59">
        <v>0</v>
      </c>
      <c r="AX32" s="41"/>
      <c r="AY32" s="77" t="e">
        <f t="shared" si="194"/>
        <v>#DIV/0!</v>
      </c>
      <c r="AZ32" s="59">
        <v>109</v>
      </c>
      <c r="BA32" s="41"/>
      <c r="BB32" s="77" t="e">
        <f t="shared" si="195"/>
        <v>#DIV/0!</v>
      </c>
      <c r="BC32" s="59">
        <v>141</v>
      </c>
      <c r="BD32" s="41"/>
      <c r="BE32" s="77" t="e">
        <f t="shared" si="196"/>
        <v>#DIV/0!</v>
      </c>
      <c r="BF32" s="59">
        <f t="shared" si="197"/>
        <v>0</v>
      </c>
      <c r="BG32" s="77" t="e">
        <f t="shared" si="198"/>
        <v>#DIV/0!</v>
      </c>
      <c r="BH32" s="78">
        <v>0</v>
      </c>
      <c r="BI32" s="42"/>
      <c r="BJ32" s="80" t="e">
        <f t="shared" si="199"/>
        <v>#DIV/0!</v>
      </c>
      <c r="BK32" s="78">
        <v>145</v>
      </c>
      <c r="BL32" s="42"/>
      <c r="BM32" s="80" t="e">
        <f t="shared" si="200"/>
        <v>#DIV/0!</v>
      </c>
      <c r="BN32" s="78">
        <v>190</v>
      </c>
      <c r="BO32" s="42"/>
      <c r="BP32" s="80" t="e">
        <f t="shared" si="201"/>
        <v>#DIV/0!</v>
      </c>
      <c r="BQ32" s="78">
        <f t="shared" si="202"/>
        <v>0</v>
      </c>
      <c r="BR32" s="80" t="e">
        <f t="shared" si="203"/>
        <v>#DIV/0!</v>
      </c>
      <c r="BS32" s="59">
        <v>0</v>
      </c>
      <c r="BT32" s="41"/>
      <c r="BU32" s="77" t="e">
        <f t="shared" si="204"/>
        <v>#DIV/0!</v>
      </c>
      <c r="BV32" s="59">
        <v>180</v>
      </c>
      <c r="BW32" s="41"/>
      <c r="BX32" s="77" t="e">
        <f t="shared" si="205"/>
        <v>#DIV/0!</v>
      </c>
      <c r="BY32" s="59">
        <v>238</v>
      </c>
      <c r="BZ32" s="41"/>
      <c r="CA32" s="77" t="e">
        <f t="shared" si="206"/>
        <v>#DIV/0!</v>
      </c>
      <c r="CB32" s="59">
        <f t="shared" si="141"/>
        <v>0</v>
      </c>
      <c r="CC32" s="77" t="e">
        <f t="shared" si="207"/>
        <v>#DIV/0!</v>
      </c>
      <c r="CD32" s="59">
        <f t="shared" si="142"/>
        <v>0</v>
      </c>
      <c r="CE32" s="59">
        <f t="shared" si="143"/>
        <v>0</v>
      </c>
      <c r="CF32" s="77" t="e">
        <f t="shared" si="208"/>
        <v>#DIV/0!</v>
      </c>
      <c r="CG32" s="59">
        <f t="shared" si="144"/>
        <v>0</v>
      </c>
      <c r="CH32" s="77" t="e">
        <f t="shared" si="145"/>
        <v>#DIV/0!</v>
      </c>
      <c r="CI32" s="59">
        <f t="shared" si="146"/>
        <v>0</v>
      </c>
      <c r="CJ32" s="77" t="e">
        <f t="shared" si="147"/>
        <v>#DIV/0!</v>
      </c>
      <c r="CK32" s="59">
        <f t="shared" si="148"/>
        <v>0</v>
      </c>
      <c r="CL32" s="77" t="e">
        <f t="shared" si="149"/>
        <v>#DIV/0!</v>
      </c>
      <c r="CM32" s="77" t="e">
        <f t="shared" si="209"/>
        <v>#DIV/0!</v>
      </c>
      <c r="CN32" s="77" t="e">
        <f t="shared" si="210"/>
        <v>#DIV/0!</v>
      </c>
      <c r="CO32" s="77" t="e">
        <f t="shared" ref="CO32:CO36" si="263">SUM((BT32+BW32)/CB32)</f>
        <v>#DIV/0!</v>
      </c>
      <c r="CQ32" s="59">
        <v>2</v>
      </c>
      <c r="CR32" s="59">
        <v>0</v>
      </c>
      <c r="CS32" s="41"/>
      <c r="CT32" s="77" t="e">
        <f t="shared" si="211"/>
        <v>#DIV/0!</v>
      </c>
      <c r="CU32" s="59">
        <v>109</v>
      </c>
      <c r="CV32" s="41"/>
      <c r="CW32" s="77" t="e">
        <f t="shared" si="212"/>
        <v>#DIV/0!</v>
      </c>
      <c r="CX32" s="59">
        <v>141</v>
      </c>
      <c r="CY32" s="41"/>
      <c r="CZ32" s="77" t="e">
        <f t="shared" si="213"/>
        <v>#DIV/0!</v>
      </c>
      <c r="DA32" s="59">
        <f t="shared" si="214"/>
        <v>0</v>
      </c>
      <c r="DB32" s="77" t="e">
        <f t="shared" si="215"/>
        <v>#DIV/0!</v>
      </c>
      <c r="DC32" s="78">
        <v>0</v>
      </c>
      <c r="DD32" s="42"/>
      <c r="DE32" s="80" t="e">
        <f t="shared" si="216"/>
        <v>#DIV/0!</v>
      </c>
      <c r="DF32" s="78">
        <v>145</v>
      </c>
      <c r="DG32" s="42"/>
      <c r="DH32" s="80" t="e">
        <f t="shared" si="217"/>
        <v>#DIV/0!</v>
      </c>
      <c r="DI32" s="78">
        <v>190</v>
      </c>
      <c r="DJ32" s="42"/>
      <c r="DK32" s="80" t="e">
        <f t="shared" si="218"/>
        <v>#DIV/0!</v>
      </c>
      <c r="DL32" s="78">
        <f t="shared" si="219"/>
        <v>0</v>
      </c>
      <c r="DM32" s="80" t="e">
        <f t="shared" si="220"/>
        <v>#DIV/0!</v>
      </c>
      <c r="DN32" s="59">
        <v>0</v>
      </c>
      <c r="DO32" s="41"/>
      <c r="DP32" s="77" t="e">
        <f t="shared" si="221"/>
        <v>#DIV/0!</v>
      </c>
      <c r="DQ32" s="59">
        <v>180</v>
      </c>
      <c r="DR32" s="41"/>
      <c r="DS32" s="77" t="e">
        <f t="shared" si="222"/>
        <v>#DIV/0!</v>
      </c>
      <c r="DT32" s="59">
        <v>238</v>
      </c>
      <c r="DU32" s="41"/>
      <c r="DV32" s="77" t="e">
        <f t="shared" si="223"/>
        <v>#DIV/0!</v>
      </c>
      <c r="DW32" s="59">
        <f t="shared" si="150"/>
        <v>0</v>
      </c>
      <c r="DX32" s="77" t="e">
        <f t="shared" si="224"/>
        <v>#DIV/0!</v>
      </c>
      <c r="DY32" s="59">
        <f t="shared" si="151"/>
        <v>0</v>
      </c>
      <c r="DZ32" s="59">
        <f t="shared" si="152"/>
        <v>0</v>
      </c>
      <c r="EA32" s="77" t="e">
        <f t="shared" si="225"/>
        <v>#DIV/0!</v>
      </c>
      <c r="EB32" s="59">
        <f t="shared" si="153"/>
        <v>0</v>
      </c>
      <c r="EC32" s="77" t="e">
        <f t="shared" si="154"/>
        <v>#DIV/0!</v>
      </c>
      <c r="ED32" s="59">
        <f t="shared" si="155"/>
        <v>0</v>
      </c>
      <c r="EE32" s="77" t="e">
        <f t="shared" si="156"/>
        <v>#DIV/0!</v>
      </c>
      <c r="EF32" s="59">
        <f t="shared" si="157"/>
        <v>0</v>
      </c>
      <c r="EG32" s="77" t="e">
        <f t="shared" si="158"/>
        <v>#DIV/0!</v>
      </c>
      <c r="EH32" s="77" t="e">
        <f t="shared" si="226"/>
        <v>#DIV/0!</v>
      </c>
      <c r="EI32" s="77" t="e">
        <f t="shared" si="227"/>
        <v>#DIV/0!</v>
      </c>
      <c r="EJ32" s="77" t="e">
        <f t="shared" ref="EJ32:EJ36" si="264">SUM((DO32+DR32)/DW32)</f>
        <v>#DIV/0!</v>
      </c>
      <c r="EL32" s="59">
        <v>2</v>
      </c>
      <c r="EM32" s="59">
        <v>0</v>
      </c>
      <c r="EN32" s="41"/>
      <c r="EO32" s="77" t="e">
        <f t="shared" si="228"/>
        <v>#DIV/0!</v>
      </c>
      <c r="EP32" s="59">
        <v>109</v>
      </c>
      <c r="EQ32" s="41"/>
      <c r="ER32" s="77" t="e">
        <f t="shared" si="229"/>
        <v>#DIV/0!</v>
      </c>
      <c r="ES32" s="59">
        <v>141</v>
      </c>
      <c r="ET32" s="41"/>
      <c r="EU32" s="77" t="e">
        <f t="shared" si="230"/>
        <v>#DIV/0!</v>
      </c>
      <c r="EV32" s="59">
        <f t="shared" si="231"/>
        <v>0</v>
      </c>
      <c r="EW32" s="77" t="e">
        <f t="shared" si="232"/>
        <v>#DIV/0!</v>
      </c>
      <c r="EX32" s="78">
        <v>0</v>
      </c>
      <c r="EY32" s="42"/>
      <c r="EZ32" s="80" t="e">
        <f t="shared" si="233"/>
        <v>#DIV/0!</v>
      </c>
      <c r="FA32" s="78">
        <v>145</v>
      </c>
      <c r="FB32" s="42"/>
      <c r="FC32" s="80" t="e">
        <f t="shared" si="234"/>
        <v>#DIV/0!</v>
      </c>
      <c r="FD32" s="78">
        <v>190</v>
      </c>
      <c r="FE32" s="42"/>
      <c r="FF32" s="80" t="e">
        <f t="shared" si="235"/>
        <v>#DIV/0!</v>
      </c>
      <c r="FG32" s="78">
        <f t="shared" si="236"/>
        <v>0</v>
      </c>
      <c r="FH32" s="80" t="e">
        <f t="shared" si="237"/>
        <v>#DIV/0!</v>
      </c>
      <c r="FI32" s="59">
        <v>0</v>
      </c>
      <c r="FJ32" s="41"/>
      <c r="FK32" s="77" t="e">
        <f t="shared" si="238"/>
        <v>#DIV/0!</v>
      </c>
      <c r="FL32" s="59">
        <v>180</v>
      </c>
      <c r="FM32" s="41"/>
      <c r="FN32" s="77" t="e">
        <f t="shared" si="239"/>
        <v>#DIV/0!</v>
      </c>
      <c r="FO32" s="59">
        <v>238</v>
      </c>
      <c r="FP32" s="41"/>
      <c r="FQ32" s="77" t="e">
        <f t="shared" si="240"/>
        <v>#DIV/0!</v>
      </c>
      <c r="FR32" s="59">
        <f t="shared" si="159"/>
        <v>0</v>
      </c>
      <c r="FS32" s="77" t="e">
        <f t="shared" si="241"/>
        <v>#DIV/0!</v>
      </c>
      <c r="FT32" s="59">
        <f t="shared" si="160"/>
        <v>0</v>
      </c>
      <c r="FU32" s="59">
        <f t="shared" si="161"/>
        <v>0</v>
      </c>
      <c r="FV32" s="77" t="e">
        <f t="shared" si="242"/>
        <v>#DIV/0!</v>
      </c>
      <c r="FW32" s="59">
        <f t="shared" si="162"/>
        <v>0</v>
      </c>
      <c r="FX32" s="77" t="e">
        <f t="shared" si="163"/>
        <v>#DIV/0!</v>
      </c>
      <c r="FY32" s="59">
        <f t="shared" si="164"/>
        <v>0</v>
      </c>
      <c r="FZ32" s="77" t="e">
        <f t="shared" si="165"/>
        <v>#DIV/0!</v>
      </c>
      <c r="GA32" s="59">
        <f t="shared" si="166"/>
        <v>0</v>
      </c>
      <c r="GB32" s="77" t="e">
        <f t="shared" si="167"/>
        <v>#DIV/0!</v>
      </c>
      <c r="GC32" s="77" t="e">
        <f t="shared" si="243"/>
        <v>#DIV/0!</v>
      </c>
      <c r="GD32" s="77" t="e">
        <f t="shared" si="244"/>
        <v>#DIV/0!</v>
      </c>
      <c r="GE32" s="77" t="e">
        <f t="shared" ref="GE32:GE36" si="265">SUM((FJ32+FM32)/FR32)</f>
        <v>#DIV/0!</v>
      </c>
      <c r="GG32" s="59">
        <v>2</v>
      </c>
      <c r="GH32" s="59">
        <v>0</v>
      </c>
      <c r="GI32" s="41"/>
      <c r="GJ32" s="77" t="e">
        <f t="shared" si="245"/>
        <v>#DIV/0!</v>
      </c>
      <c r="GK32" s="59">
        <v>109</v>
      </c>
      <c r="GL32" s="41"/>
      <c r="GM32" s="77" t="e">
        <f t="shared" si="246"/>
        <v>#DIV/0!</v>
      </c>
      <c r="GN32" s="59">
        <v>141</v>
      </c>
      <c r="GO32" s="41"/>
      <c r="GP32" s="77" t="e">
        <f t="shared" si="247"/>
        <v>#DIV/0!</v>
      </c>
      <c r="GQ32" s="59">
        <f t="shared" si="248"/>
        <v>0</v>
      </c>
      <c r="GR32" s="77" t="e">
        <f t="shared" si="249"/>
        <v>#DIV/0!</v>
      </c>
      <c r="GS32" s="78">
        <v>0</v>
      </c>
      <c r="GT32" s="42"/>
      <c r="GU32" s="80" t="e">
        <f t="shared" si="250"/>
        <v>#DIV/0!</v>
      </c>
      <c r="GV32" s="78">
        <v>145</v>
      </c>
      <c r="GW32" s="42"/>
      <c r="GX32" s="80" t="e">
        <f t="shared" si="251"/>
        <v>#DIV/0!</v>
      </c>
      <c r="GY32" s="78">
        <v>190</v>
      </c>
      <c r="GZ32" s="42"/>
      <c r="HA32" s="80" t="e">
        <f t="shared" si="252"/>
        <v>#DIV/0!</v>
      </c>
      <c r="HB32" s="78">
        <f t="shared" si="253"/>
        <v>0</v>
      </c>
      <c r="HC32" s="80" t="e">
        <f t="shared" si="254"/>
        <v>#DIV/0!</v>
      </c>
      <c r="HD32" s="59">
        <v>0</v>
      </c>
      <c r="HE32" s="41"/>
      <c r="HF32" s="77" t="e">
        <f t="shared" si="255"/>
        <v>#DIV/0!</v>
      </c>
      <c r="HG32" s="59">
        <v>180</v>
      </c>
      <c r="HH32" s="41"/>
      <c r="HI32" s="77" t="e">
        <f t="shared" si="256"/>
        <v>#DIV/0!</v>
      </c>
      <c r="HJ32" s="59">
        <v>238</v>
      </c>
      <c r="HK32" s="41"/>
      <c r="HL32" s="77" t="e">
        <f t="shared" si="257"/>
        <v>#DIV/0!</v>
      </c>
      <c r="HM32" s="59">
        <f t="shared" si="168"/>
        <v>0</v>
      </c>
      <c r="HN32" s="77" t="e">
        <f t="shared" si="258"/>
        <v>#DIV/0!</v>
      </c>
      <c r="HO32" s="59">
        <f t="shared" si="169"/>
        <v>0</v>
      </c>
      <c r="HP32" s="59">
        <f t="shared" si="170"/>
        <v>0</v>
      </c>
      <c r="HQ32" s="77" t="e">
        <f t="shared" si="259"/>
        <v>#DIV/0!</v>
      </c>
      <c r="HR32" s="59">
        <f t="shared" si="171"/>
        <v>0</v>
      </c>
      <c r="HS32" s="77" t="e">
        <f t="shared" si="172"/>
        <v>#DIV/0!</v>
      </c>
      <c r="HT32" s="59">
        <f t="shared" si="173"/>
        <v>0</v>
      </c>
      <c r="HU32" s="77" t="e">
        <f t="shared" si="174"/>
        <v>#DIV/0!</v>
      </c>
      <c r="HV32" s="59">
        <f t="shared" si="175"/>
        <v>0</v>
      </c>
      <c r="HW32" s="77" t="e">
        <f t="shared" si="176"/>
        <v>#DIV/0!</v>
      </c>
      <c r="HX32" s="77" t="e">
        <f t="shared" si="260"/>
        <v>#DIV/0!</v>
      </c>
      <c r="HY32" s="77" t="e">
        <f t="shared" si="261"/>
        <v>#DIV/0!</v>
      </c>
      <c r="HZ32" s="77" t="e">
        <f t="shared" ref="HZ32:HZ36" si="266">SUM((HE32+HH32)/HM32)</f>
        <v>#DIV/0!</v>
      </c>
    </row>
    <row r="33" spans="1:234" ht="15" customHeight="1" x14ac:dyDescent="0.3">
      <c r="A33" s="78">
        <v>3</v>
      </c>
      <c r="B33" s="78">
        <v>0</v>
      </c>
      <c r="C33" s="42"/>
      <c r="D33" s="80" t="e">
        <f t="shared" si="177"/>
        <v>#DIV/0!</v>
      </c>
      <c r="E33" s="78">
        <v>180</v>
      </c>
      <c r="F33" s="42"/>
      <c r="G33" s="80" t="e">
        <f t="shared" si="178"/>
        <v>#DIV/0!</v>
      </c>
      <c r="H33" s="78">
        <v>220</v>
      </c>
      <c r="I33" s="42"/>
      <c r="J33" s="80" t="e">
        <f t="shared" si="179"/>
        <v>#DIV/0!</v>
      </c>
      <c r="K33" s="78">
        <f t="shared" si="180"/>
        <v>0</v>
      </c>
      <c r="L33" s="80" t="e">
        <f t="shared" si="181"/>
        <v>#DIV/0!</v>
      </c>
      <c r="M33" s="78">
        <v>0</v>
      </c>
      <c r="N33" s="42"/>
      <c r="O33" s="80" t="e">
        <f t="shared" si="182"/>
        <v>#DIV/0!</v>
      </c>
      <c r="P33" s="78">
        <v>235</v>
      </c>
      <c r="Q33" s="42"/>
      <c r="R33" s="80" t="e">
        <f t="shared" si="183"/>
        <v>#DIV/0!</v>
      </c>
      <c r="S33" s="78">
        <v>285</v>
      </c>
      <c r="T33" s="42"/>
      <c r="U33" s="80" t="e">
        <f t="shared" si="184"/>
        <v>#DIV/0!</v>
      </c>
      <c r="V33" s="78">
        <f t="shared" si="185"/>
        <v>0</v>
      </c>
      <c r="W33" s="80" t="e">
        <f t="shared" si="186"/>
        <v>#DIV/0!</v>
      </c>
      <c r="X33" s="78">
        <v>0</v>
      </c>
      <c r="Y33" s="42"/>
      <c r="Z33" s="80" t="e">
        <f t="shared" si="187"/>
        <v>#DIV/0!</v>
      </c>
      <c r="AA33" s="78">
        <v>280</v>
      </c>
      <c r="AB33" s="42"/>
      <c r="AC33" s="80" t="e">
        <f t="shared" si="188"/>
        <v>#DIV/0!</v>
      </c>
      <c r="AD33" s="78">
        <v>330</v>
      </c>
      <c r="AE33" s="42"/>
      <c r="AF33" s="80" t="e">
        <f t="shared" si="189"/>
        <v>#DIV/0!</v>
      </c>
      <c r="AG33" s="78">
        <f t="shared" si="132"/>
        <v>0</v>
      </c>
      <c r="AH33" s="80" t="e">
        <f t="shared" si="190"/>
        <v>#DIV/0!</v>
      </c>
      <c r="AI33" s="78">
        <f t="shared" si="133"/>
        <v>0</v>
      </c>
      <c r="AJ33" s="78">
        <f t="shared" si="134"/>
        <v>0</v>
      </c>
      <c r="AK33" s="79" t="e">
        <f t="shared" si="191"/>
        <v>#DIV/0!</v>
      </c>
      <c r="AL33" s="59">
        <f t="shared" si="135"/>
        <v>0</v>
      </c>
      <c r="AM33" s="77" t="e">
        <f t="shared" si="136"/>
        <v>#DIV/0!</v>
      </c>
      <c r="AN33" s="59">
        <f t="shared" si="137"/>
        <v>0</v>
      </c>
      <c r="AO33" s="77" t="e">
        <f t="shared" si="138"/>
        <v>#DIV/0!</v>
      </c>
      <c r="AP33" s="59">
        <f t="shared" si="139"/>
        <v>0</v>
      </c>
      <c r="AQ33" s="77" t="e">
        <f t="shared" si="140"/>
        <v>#DIV/0!</v>
      </c>
      <c r="AR33" s="77" t="e">
        <f t="shared" si="192"/>
        <v>#DIV/0!</v>
      </c>
      <c r="AS33" s="77" t="e">
        <f t="shared" si="193"/>
        <v>#DIV/0!</v>
      </c>
      <c r="AT33" s="77" t="e">
        <f t="shared" si="262"/>
        <v>#DIV/0!</v>
      </c>
      <c r="AV33" s="78">
        <v>3</v>
      </c>
      <c r="AW33" s="78">
        <v>0</v>
      </c>
      <c r="AX33" s="42"/>
      <c r="AY33" s="80" t="e">
        <f t="shared" si="194"/>
        <v>#DIV/0!</v>
      </c>
      <c r="AZ33" s="78">
        <v>180</v>
      </c>
      <c r="BA33" s="42"/>
      <c r="BB33" s="80" t="e">
        <f t="shared" si="195"/>
        <v>#DIV/0!</v>
      </c>
      <c r="BC33" s="78">
        <v>220</v>
      </c>
      <c r="BD33" s="42"/>
      <c r="BE33" s="80" t="e">
        <f t="shared" si="196"/>
        <v>#DIV/0!</v>
      </c>
      <c r="BF33" s="78">
        <f t="shared" si="197"/>
        <v>0</v>
      </c>
      <c r="BG33" s="80" t="e">
        <f t="shared" si="198"/>
        <v>#DIV/0!</v>
      </c>
      <c r="BH33" s="78">
        <v>0</v>
      </c>
      <c r="BI33" s="42"/>
      <c r="BJ33" s="80" t="e">
        <f t="shared" si="199"/>
        <v>#DIV/0!</v>
      </c>
      <c r="BK33" s="78">
        <v>235</v>
      </c>
      <c r="BL33" s="42"/>
      <c r="BM33" s="80" t="e">
        <f t="shared" si="200"/>
        <v>#DIV/0!</v>
      </c>
      <c r="BN33" s="78">
        <v>285</v>
      </c>
      <c r="BO33" s="42"/>
      <c r="BP33" s="80" t="e">
        <f t="shared" si="201"/>
        <v>#DIV/0!</v>
      </c>
      <c r="BQ33" s="78">
        <f t="shared" si="202"/>
        <v>0</v>
      </c>
      <c r="BR33" s="80" t="e">
        <f t="shared" si="203"/>
        <v>#DIV/0!</v>
      </c>
      <c r="BS33" s="78">
        <v>0</v>
      </c>
      <c r="BT33" s="42"/>
      <c r="BU33" s="80" t="e">
        <f t="shared" si="204"/>
        <v>#DIV/0!</v>
      </c>
      <c r="BV33" s="78">
        <v>280</v>
      </c>
      <c r="BW33" s="42"/>
      <c r="BX33" s="80" t="e">
        <f t="shared" si="205"/>
        <v>#DIV/0!</v>
      </c>
      <c r="BY33" s="78">
        <v>330</v>
      </c>
      <c r="BZ33" s="42"/>
      <c r="CA33" s="80" t="e">
        <f t="shared" si="206"/>
        <v>#DIV/0!</v>
      </c>
      <c r="CB33" s="78">
        <f t="shared" si="141"/>
        <v>0</v>
      </c>
      <c r="CC33" s="80" t="e">
        <f t="shared" si="207"/>
        <v>#DIV/0!</v>
      </c>
      <c r="CD33" s="78">
        <f t="shared" si="142"/>
        <v>0</v>
      </c>
      <c r="CE33" s="78">
        <f t="shared" si="143"/>
        <v>0</v>
      </c>
      <c r="CF33" s="79" t="e">
        <f t="shared" si="208"/>
        <v>#DIV/0!</v>
      </c>
      <c r="CG33" s="59">
        <f t="shared" si="144"/>
        <v>0</v>
      </c>
      <c r="CH33" s="77" t="e">
        <f t="shared" si="145"/>
        <v>#DIV/0!</v>
      </c>
      <c r="CI33" s="59">
        <f t="shared" si="146"/>
        <v>0</v>
      </c>
      <c r="CJ33" s="77" t="e">
        <f t="shared" si="147"/>
        <v>#DIV/0!</v>
      </c>
      <c r="CK33" s="59">
        <f t="shared" si="148"/>
        <v>0</v>
      </c>
      <c r="CL33" s="77" t="e">
        <f t="shared" si="149"/>
        <v>#DIV/0!</v>
      </c>
      <c r="CM33" s="77" t="e">
        <f t="shared" si="209"/>
        <v>#DIV/0!</v>
      </c>
      <c r="CN33" s="77" t="e">
        <f t="shared" si="210"/>
        <v>#DIV/0!</v>
      </c>
      <c r="CO33" s="77" t="e">
        <f t="shared" si="263"/>
        <v>#DIV/0!</v>
      </c>
      <c r="CQ33" s="78">
        <v>3</v>
      </c>
      <c r="CR33" s="78">
        <v>0</v>
      </c>
      <c r="CS33" s="42"/>
      <c r="CT33" s="80" t="e">
        <f t="shared" si="211"/>
        <v>#DIV/0!</v>
      </c>
      <c r="CU33" s="78">
        <v>180</v>
      </c>
      <c r="CV33" s="42"/>
      <c r="CW33" s="80" t="e">
        <f t="shared" si="212"/>
        <v>#DIV/0!</v>
      </c>
      <c r="CX33" s="78">
        <v>220</v>
      </c>
      <c r="CY33" s="42"/>
      <c r="CZ33" s="80" t="e">
        <f t="shared" si="213"/>
        <v>#DIV/0!</v>
      </c>
      <c r="DA33" s="78">
        <f t="shared" si="214"/>
        <v>0</v>
      </c>
      <c r="DB33" s="80" t="e">
        <f t="shared" si="215"/>
        <v>#DIV/0!</v>
      </c>
      <c r="DC33" s="78">
        <v>0</v>
      </c>
      <c r="DD33" s="42"/>
      <c r="DE33" s="80" t="e">
        <f t="shared" si="216"/>
        <v>#DIV/0!</v>
      </c>
      <c r="DF33" s="78">
        <v>235</v>
      </c>
      <c r="DG33" s="42"/>
      <c r="DH33" s="80" t="e">
        <f t="shared" si="217"/>
        <v>#DIV/0!</v>
      </c>
      <c r="DI33" s="78">
        <v>285</v>
      </c>
      <c r="DJ33" s="42"/>
      <c r="DK33" s="80" t="e">
        <f t="shared" si="218"/>
        <v>#DIV/0!</v>
      </c>
      <c r="DL33" s="78">
        <f t="shared" si="219"/>
        <v>0</v>
      </c>
      <c r="DM33" s="80" t="e">
        <f t="shared" si="220"/>
        <v>#DIV/0!</v>
      </c>
      <c r="DN33" s="78">
        <v>0</v>
      </c>
      <c r="DO33" s="42"/>
      <c r="DP33" s="80" t="e">
        <f t="shared" si="221"/>
        <v>#DIV/0!</v>
      </c>
      <c r="DQ33" s="78">
        <v>280</v>
      </c>
      <c r="DR33" s="42"/>
      <c r="DS33" s="80" t="e">
        <f t="shared" si="222"/>
        <v>#DIV/0!</v>
      </c>
      <c r="DT33" s="78">
        <v>330</v>
      </c>
      <c r="DU33" s="42"/>
      <c r="DV33" s="80" t="e">
        <f t="shared" si="223"/>
        <v>#DIV/0!</v>
      </c>
      <c r="DW33" s="78">
        <f t="shared" si="150"/>
        <v>0</v>
      </c>
      <c r="DX33" s="80" t="e">
        <f t="shared" si="224"/>
        <v>#DIV/0!</v>
      </c>
      <c r="DY33" s="78">
        <f t="shared" si="151"/>
        <v>0</v>
      </c>
      <c r="DZ33" s="78">
        <f t="shared" si="152"/>
        <v>0</v>
      </c>
      <c r="EA33" s="79" t="e">
        <f t="shared" si="225"/>
        <v>#DIV/0!</v>
      </c>
      <c r="EB33" s="59">
        <f t="shared" si="153"/>
        <v>0</v>
      </c>
      <c r="EC33" s="77" t="e">
        <f t="shared" si="154"/>
        <v>#DIV/0!</v>
      </c>
      <c r="ED33" s="59">
        <f t="shared" si="155"/>
        <v>0</v>
      </c>
      <c r="EE33" s="77" t="e">
        <f t="shared" si="156"/>
        <v>#DIV/0!</v>
      </c>
      <c r="EF33" s="59">
        <f t="shared" si="157"/>
        <v>0</v>
      </c>
      <c r="EG33" s="77" t="e">
        <f t="shared" si="158"/>
        <v>#DIV/0!</v>
      </c>
      <c r="EH33" s="77" t="e">
        <f t="shared" si="226"/>
        <v>#DIV/0!</v>
      </c>
      <c r="EI33" s="77" t="e">
        <f t="shared" si="227"/>
        <v>#DIV/0!</v>
      </c>
      <c r="EJ33" s="77" t="e">
        <f t="shared" si="264"/>
        <v>#DIV/0!</v>
      </c>
      <c r="EL33" s="78">
        <v>3</v>
      </c>
      <c r="EM33" s="78">
        <v>0</v>
      </c>
      <c r="EN33" s="42"/>
      <c r="EO33" s="80" t="e">
        <f t="shared" si="228"/>
        <v>#DIV/0!</v>
      </c>
      <c r="EP33" s="78">
        <v>180</v>
      </c>
      <c r="EQ33" s="42"/>
      <c r="ER33" s="80" t="e">
        <f t="shared" si="229"/>
        <v>#DIV/0!</v>
      </c>
      <c r="ES33" s="78">
        <v>220</v>
      </c>
      <c r="ET33" s="42"/>
      <c r="EU33" s="80" t="e">
        <f t="shared" si="230"/>
        <v>#DIV/0!</v>
      </c>
      <c r="EV33" s="78">
        <f t="shared" si="231"/>
        <v>0</v>
      </c>
      <c r="EW33" s="80" t="e">
        <f t="shared" si="232"/>
        <v>#DIV/0!</v>
      </c>
      <c r="EX33" s="78">
        <v>0</v>
      </c>
      <c r="EY33" s="42"/>
      <c r="EZ33" s="80" t="e">
        <f t="shared" si="233"/>
        <v>#DIV/0!</v>
      </c>
      <c r="FA33" s="78">
        <v>235</v>
      </c>
      <c r="FB33" s="42"/>
      <c r="FC33" s="80" t="e">
        <f t="shared" si="234"/>
        <v>#DIV/0!</v>
      </c>
      <c r="FD33" s="78">
        <v>285</v>
      </c>
      <c r="FE33" s="42"/>
      <c r="FF33" s="80" t="e">
        <f t="shared" si="235"/>
        <v>#DIV/0!</v>
      </c>
      <c r="FG33" s="78">
        <f t="shared" si="236"/>
        <v>0</v>
      </c>
      <c r="FH33" s="80" t="e">
        <f t="shared" si="237"/>
        <v>#DIV/0!</v>
      </c>
      <c r="FI33" s="78">
        <v>0</v>
      </c>
      <c r="FJ33" s="42"/>
      <c r="FK33" s="80" t="e">
        <f t="shared" si="238"/>
        <v>#DIV/0!</v>
      </c>
      <c r="FL33" s="78">
        <v>280</v>
      </c>
      <c r="FM33" s="42"/>
      <c r="FN33" s="80" t="e">
        <f t="shared" si="239"/>
        <v>#DIV/0!</v>
      </c>
      <c r="FO33" s="78">
        <v>330</v>
      </c>
      <c r="FP33" s="42"/>
      <c r="FQ33" s="80" t="e">
        <f t="shared" si="240"/>
        <v>#DIV/0!</v>
      </c>
      <c r="FR33" s="78">
        <f t="shared" si="159"/>
        <v>0</v>
      </c>
      <c r="FS33" s="80" t="e">
        <f t="shared" si="241"/>
        <v>#DIV/0!</v>
      </c>
      <c r="FT33" s="78">
        <f t="shared" si="160"/>
        <v>0</v>
      </c>
      <c r="FU33" s="78">
        <f t="shared" si="161"/>
        <v>0</v>
      </c>
      <c r="FV33" s="79" t="e">
        <f t="shared" si="242"/>
        <v>#DIV/0!</v>
      </c>
      <c r="FW33" s="59">
        <f t="shared" si="162"/>
        <v>0</v>
      </c>
      <c r="FX33" s="77" t="e">
        <f t="shared" si="163"/>
        <v>#DIV/0!</v>
      </c>
      <c r="FY33" s="59">
        <f t="shared" si="164"/>
        <v>0</v>
      </c>
      <c r="FZ33" s="77" t="e">
        <f t="shared" si="165"/>
        <v>#DIV/0!</v>
      </c>
      <c r="GA33" s="59">
        <f t="shared" si="166"/>
        <v>0</v>
      </c>
      <c r="GB33" s="77" t="e">
        <f t="shared" si="167"/>
        <v>#DIV/0!</v>
      </c>
      <c r="GC33" s="77" t="e">
        <f t="shared" si="243"/>
        <v>#DIV/0!</v>
      </c>
      <c r="GD33" s="77" t="e">
        <f t="shared" si="244"/>
        <v>#DIV/0!</v>
      </c>
      <c r="GE33" s="77" t="e">
        <f t="shared" si="265"/>
        <v>#DIV/0!</v>
      </c>
      <c r="GG33" s="78">
        <v>3</v>
      </c>
      <c r="GH33" s="78">
        <v>0</v>
      </c>
      <c r="GI33" s="42"/>
      <c r="GJ33" s="80" t="e">
        <f t="shared" si="245"/>
        <v>#DIV/0!</v>
      </c>
      <c r="GK33" s="78">
        <v>180</v>
      </c>
      <c r="GL33" s="42"/>
      <c r="GM33" s="80" t="e">
        <f t="shared" si="246"/>
        <v>#DIV/0!</v>
      </c>
      <c r="GN33" s="78">
        <v>220</v>
      </c>
      <c r="GO33" s="42"/>
      <c r="GP33" s="80" t="e">
        <f t="shared" si="247"/>
        <v>#DIV/0!</v>
      </c>
      <c r="GQ33" s="78">
        <f t="shared" si="248"/>
        <v>0</v>
      </c>
      <c r="GR33" s="80" t="e">
        <f t="shared" si="249"/>
        <v>#DIV/0!</v>
      </c>
      <c r="GS33" s="78">
        <v>0</v>
      </c>
      <c r="GT33" s="42"/>
      <c r="GU33" s="80" t="e">
        <f t="shared" si="250"/>
        <v>#DIV/0!</v>
      </c>
      <c r="GV33" s="78">
        <v>235</v>
      </c>
      <c r="GW33" s="42"/>
      <c r="GX33" s="80" t="e">
        <f t="shared" si="251"/>
        <v>#DIV/0!</v>
      </c>
      <c r="GY33" s="78">
        <v>285</v>
      </c>
      <c r="GZ33" s="42"/>
      <c r="HA33" s="80" t="e">
        <f t="shared" si="252"/>
        <v>#DIV/0!</v>
      </c>
      <c r="HB33" s="78">
        <f t="shared" si="253"/>
        <v>0</v>
      </c>
      <c r="HC33" s="80" t="e">
        <f t="shared" si="254"/>
        <v>#DIV/0!</v>
      </c>
      <c r="HD33" s="78">
        <v>0</v>
      </c>
      <c r="HE33" s="42"/>
      <c r="HF33" s="80" t="e">
        <f t="shared" si="255"/>
        <v>#DIV/0!</v>
      </c>
      <c r="HG33" s="78">
        <v>280</v>
      </c>
      <c r="HH33" s="42"/>
      <c r="HI33" s="80" t="e">
        <f t="shared" si="256"/>
        <v>#DIV/0!</v>
      </c>
      <c r="HJ33" s="78">
        <v>330</v>
      </c>
      <c r="HK33" s="42"/>
      <c r="HL33" s="80" t="e">
        <f t="shared" si="257"/>
        <v>#DIV/0!</v>
      </c>
      <c r="HM33" s="78">
        <f t="shared" si="168"/>
        <v>0</v>
      </c>
      <c r="HN33" s="80" t="e">
        <f t="shared" si="258"/>
        <v>#DIV/0!</v>
      </c>
      <c r="HO33" s="78">
        <f t="shared" si="169"/>
        <v>0</v>
      </c>
      <c r="HP33" s="78">
        <f t="shared" si="170"/>
        <v>0</v>
      </c>
      <c r="HQ33" s="79" t="e">
        <f t="shared" si="259"/>
        <v>#DIV/0!</v>
      </c>
      <c r="HR33" s="59">
        <f t="shared" si="171"/>
        <v>0</v>
      </c>
      <c r="HS33" s="77" t="e">
        <f t="shared" si="172"/>
        <v>#DIV/0!</v>
      </c>
      <c r="HT33" s="59">
        <f t="shared" si="173"/>
        <v>0</v>
      </c>
      <c r="HU33" s="77" t="e">
        <f t="shared" si="174"/>
        <v>#DIV/0!</v>
      </c>
      <c r="HV33" s="59">
        <f t="shared" si="175"/>
        <v>0</v>
      </c>
      <c r="HW33" s="77" t="e">
        <f t="shared" si="176"/>
        <v>#DIV/0!</v>
      </c>
      <c r="HX33" s="77" t="e">
        <f t="shared" si="260"/>
        <v>#DIV/0!</v>
      </c>
      <c r="HY33" s="77" t="e">
        <f t="shared" si="261"/>
        <v>#DIV/0!</v>
      </c>
      <c r="HZ33" s="77" t="e">
        <f t="shared" si="266"/>
        <v>#DIV/0!</v>
      </c>
    </row>
    <row r="34" spans="1:234" ht="15" customHeight="1" x14ac:dyDescent="0.3">
      <c r="A34" s="78">
        <v>4</v>
      </c>
      <c r="B34" s="78">
        <v>0</v>
      </c>
      <c r="C34" s="42"/>
      <c r="D34" s="80" t="e">
        <f t="shared" si="177"/>
        <v>#DIV/0!</v>
      </c>
      <c r="E34" s="78">
        <v>245</v>
      </c>
      <c r="F34" s="42"/>
      <c r="G34" s="80" t="e">
        <f t="shared" si="178"/>
        <v>#DIV/0!</v>
      </c>
      <c r="H34" s="78">
        <v>290</v>
      </c>
      <c r="I34" s="42"/>
      <c r="J34" s="80" t="e">
        <f t="shared" si="179"/>
        <v>#DIV/0!</v>
      </c>
      <c r="K34" s="78">
        <f t="shared" si="180"/>
        <v>0</v>
      </c>
      <c r="L34" s="80" t="e">
        <f t="shared" si="181"/>
        <v>#DIV/0!</v>
      </c>
      <c r="M34" s="78">
        <v>0</v>
      </c>
      <c r="N34" s="42"/>
      <c r="O34" s="80" t="e">
        <f t="shared" si="182"/>
        <v>#DIV/0!</v>
      </c>
      <c r="P34" s="78">
        <v>290</v>
      </c>
      <c r="Q34" s="42"/>
      <c r="R34" s="80" t="e">
        <f t="shared" si="183"/>
        <v>#DIV/0!</v>
      </c>
      <c r="S34" s="78">
        <v>330</v>
      </c>
      <c r="T34" s="42"/>
      <c r="U34" s="80" t="e">
        <f t="shared" si="184"/>
        <v>#DIV/0!</v>
      </c>
      <c r="V34" s="78">
        <f t="shared" si="185"/>
        <v>0</v>
      </c>
      <c r="W34" s="80" t="e">
        <f t="shared" si="186"/>
        <v>#DIV/0!</v>
      </c>
      <c r="X34" s="78">
        <v>0</v>
      </c>
      <c r="Y34" s="42"/>
      <c r="Z34" s="80" t="e">
        <f t="shared" si="187"/>
        <v>#DIV/0!</v>
      </c>
      <c r="AA34" s="78">
        <v>330</v>
      </c>
      <c r="AB34" s="42"/>
      <c r="AC34" s="80" t="e">
        <f t="shared" si="188"/>
        <v>#DIV/0!</v>
      </c>
      <c r="AD34" s="78">
        <v>391</v>
      </c>
      <c r="AE34" s="42"/>
      <c r="AF34" s="80" t="e">
        <f t="shared" si="189"/>
        <v>#DIV/0!</v>
      </c>
      <c r="AG34" s="78">
        <f t="shared" si="132"/>
        <v>0</v>
      </c>
      <c r="AH34" s="80" t="e">
        <f t="shared" si="190"/>
        <v>#DIV/0!</v>
      </c>
      <c r="AI34" s="78">
        <f t="shared" si="133"/>
        <v>0</v>
      </c>
      <c r="AJ34" s="78">
        <f t="shared" si="134"/>
        <v>0</v>
      </c>
      <c r="AK34" s="79" t="e">
        <f t="shared" si="191"/>
        <v>#DIV/0!</v>
      </c>
      <c r="AL34" s="78">
        <f t="shared" si="135"/>
        <v>0</v>
      </c>
      <c r="AM34" s="79" t="e">
        <f t="shared" si="136"/>
        <v>#DIV/0!</v>
      </c>
      <c r="AN34" s="78">
        <f t="shared" si="137"/>
        <v>0</v>
      </c>
      <c r="AO34" s="79" t="e">
        <f t="shared" si="138"/>
        <v>#DIV/0!</v>
      </c>
      <c r="AP34" s="78">
        <f t="shared" si="139"/>
        <v>0</v>
      </c>
      <c r="AQ34" s="79" t="e">
        <f t="shared" si="140"/>
        <v>#DIV/0!</v>
      </c>
      <c r="AR34" s="80" t="e">
        <f t="shared" si="192"/>
        <v>#DIV/0!</v>
      </c>
      <c r="AS34" s="80" t="e">
        <f t="shared" si="193"/>
        <v>#DIV/0!</v>
      </c>
      <c r="AT34" s="80" t="e">
        <f t="shared" si="262"/>
        <v>#DIV/0!</v>
      </c>
      <c r="AV34" s="78">
        <v>4</v>
      </c>
      <c r="AW34" s="78">
        <v>0</v>
      </c>
      <c r="AX34" s="42"/>
      <c r="AY34" s="80" t="e">
        <f t="shared" si="194"/>
        <v>#DIV/0!</v>
      </c>
      <c r="AZ34" s="78">
        <v>245</v>
      </c>
      <c r="BA34" s="42"/>
      <c r="BB34" s="80" t="e">
        <f t="shared" si="195"/>
        <v>#DIV/0!</v>
      </c>
      <c r="BC34" s="78">
        <v>290</v>
      </c>
      <c r="BD34" s="42"/>
      <c r="BE34" s="80" t="e">
        <f t="shared" si="196"/>
        <v>#DIV/0!</v>
      </c>
      <c r="BF34" s="78">
        <f t="shared" si="197"/>
        <v>0</v>
      </c>
      <c r="BG34" s="80" t="e">
        <f t="shared" si="198"/>
        <v>#DIV/0!</v>
      </c>
      <c r="BH34" s="78">
        <v>0</v>
      </c>
      <c r="BI34" s="42"/>
      <c r="BJ34" s="80" t="e">
        <f t="shared" si="199"/>
        <v>#DIV/0!</v>
      </c>
      <c r="BK34" s="78">
        <v>290</v>
      </c>
      <c r="BL34" s="42"/>
      <c r="BM34" s="80" t="e">
        <f t="shared" si="200"/>
        <v>#DIV/0!</v>
      </c>
      <c r="BN34" s="78">
        <v>330</v>
      </c>
      <c r="BO34" s="42"/>
      <c r="BP34" s="80" t="e">
        <f t="shared" si="201"/>
        <v>#DIV/0!</v>
      </c>
      <c r="BQ34" s="78">
        <f t="shared" si="202"/>
        <v>0</v>
      </c>
      <c r="BR34" s="80" t="e">
        <f t="shared" si="203"/>
        <v>#DIV/0!</v>
      </c>
      <c r="BS34" s="78">
        <v>0</v>
      </c>
      <c r="BT34" s="42"/>
      <c r="BU34" s="80" t="e">
        <f t="shared" si="204"/>
        <v>#DIV/0!</v>
      </c>
      <c r="BV34" s="78">
        <v>330</v>
      </c>
      <c r="BW34" s="42"/>
      <c r="BX34" s="80" t="e">
        <f t="shared" si="205"/>
        <v>#DIV/0!</v>
      </c>
      <c r="BY34" s="78">
        <v>391</v>
      </c>
      <c r="BZ34" s="42"/>
      <c r="CA34" s="80" t="e">
        <f t="shared" si="206"/>
        <v>#DIV/0!</v>
      </c>
      <c r="CB34" s="78">
        <f t="shared" si="141"/>
        <v>0</v>
      </c>
      <c r="CC34" s="80" t="e">
        <f t="shared" si="207"/>
        <v>#DIV/0!</v>
      </c>
      <c r="CD34" s="78">
        <f t="shared" si="142"/>
        <v>0</v>
      </c>
      <c r="CE34" s="78">
        <f t="shared" si="143"/>
        <v>0</v>
      </c>
      <c r="CF34" s="79" t="e">
        <f t="shared" si="208"/>
        <v>#DIV/0!</v>
      </c>
      <c r="CG34" s="78">
        <f t="shared" si="144"/>
        <v>0</v>
      </c>
      <c r="CH34" s="79" t="e">
        <f t="shared" si="145"/>
        <v>#DIV/0!</v>
      </c>
      <c r="CI34" s="78">
        <f t="shared" si="146"/>
        <v>0</v>
      </c>
      <c r="CJ34" s="79" t="e">
        <f t="shared" si="147"/>
        <v>#DIV/0!</v>
      </c>
      <c r="CK34" s="78">
        <f t="shared" si="148"/>
        <v>0</v>
      </c>
      <c r="CL34" s="79" t="e">
        <f t="shared" si="149"/>
        <v>#DIV/0!</v>
      </c>
      <c r="CM34" s="80" t="e">
        <f t="shared" si="209"/>
        <v>#DIV/0!</v>
      </c>
      <c r="CN34" s="80" t="e">
        <f t="shared" si="210"/>
        <v>#DIV/0!</v>
      </c>
      <c r="CO34" s="80" t="e">
        <f t="shared" si="263"/>
        <v>#DIV/0!</v>
      </c>
      <c r="CQ34" s="78">
        <v>4</v>
      </c>
      <c r="CR34" s="78">
        <v>0</v>
      </c>
      <c r="CS34" s="42"/>
      <c r="CT34" s="80" t="e">
        <f t="shared" si="211"/>
        <v>#DIV/0!</v>
      </c>
      <c r="CU34" s="78">
        <v>245</v>
      </c>
      <c r="CV34" s="42"/>
      <c r="CW34" s="80" t="e">
        <f t="shared" si="212"/>
        <v>#DIV/0!</v>
      </c>
      <c r="CX34" s="78">
        <v>290</v>
      </c>
      <c r="CY34" s="42"/>
      <c r="CZ34" s="80" t="e">
        <f t="shared" si="213"/>
        <v>#DIV/0!</v>
      </c>
      <c r="DA34" s="78">
        <f t="shared" si="214"/>
        <v>0</v>
      </c>
      <c r="DB34" s="80" t="e">
        <f t="shared" si="215"/>
        <v>#DIV/0!</v>
      </c>
      <c r="DC34" s="78">
        <v>0</v>
      </c>
      <c r="DD34" s="42"/>
      <c r="DE34" s="80" t="e">
        <f t="shared" si="216"/>
        <v>#DIV/0!</v>
      </c>
      <c r="DF34" s="78">
        <v>290</v>
      </c>
      <c r="DG34" s="42"/>
      <c r="DH34" s="80" t="e">
        <f t="shared" si="217"/>
        <v>#DIV/0!</v>
      </c>
      <c r="DI34" s="78">
        <v>330</v>
      </c>
      <c r="DJ34" s="42"/>
      <c r="DK34" s="80" t="e">
        <f t="shared" si="218"/>
        <v>#DIV/0!</v>
      </c>
      <c r="DL34" s="78">
        <f t="shared" si="219"/>
        <v>0</v>
      </c>
      <c r="DM34" s="80" t="e">
        <f t="shared" si="220"/>
        <v>#DIV/0!</v>
      </c>
      <c r="DN34" s="78">
        <v>0</v>
      </c>
      <c r="DO34" s="42"/>
      <c r="DP34" s="80" t="e">
        <f t="shared" si="221"/>
        <v>#DIV/0!</v>
      </c>
      <c r="DQ34" s="78">
        <v>330</v>
      </c>
      <c r="DR34" s="42"/>
      <c r="DS34" s="80" t="e">
        <f t="shared" si="222"/>
        <v>#DIV/0!</v>
      </c>
      <c r="DT34" s="78">
        <v>391</v>
      </c>
      <c r="DU34" s="42"/>
      <c r="DV34" s="80" t="e">
        <f t="shared" si="223"/>
        <v>#DIV/0!</v>
      </c>
      <c r="DW34" s="78">
        <f t="shared" si="150"/>
        <v>0</v>
      </c>
      <c r="DX34" s="80" t="e">
        <f t="shared" si="224"/>
        <v>#DIV/0!</v>
      </c>
      <c r="DY34" s="78">
        <f t="shared" si="151"/>
        <v>0</v>
      </c>
      <c r="DZ34" s="78">
        <f t="shared" si="152"/>
        <v>0</v>
      </c>
      <c r="EA34" s="79" t="e">
        <f t="shared" si="225"/>
        <v>#DIV/0!</v>
      </c>
      <c r="EB34" s="78">
        <f t="shared" si="153"/>
        <v>0</v>
      </c>
      <c r="EC34" s="79" t="e">
        <f t="shared" si="154"/>
        <v>#DIV/0!</v>
      </c>
      <c r="ED34" s="78">
        <f t="shared" si="155"/>
        <v>0</v>
      </c>
      <c r="EE34" s="79" t="e">
        <f t="shared" si="156"/>
        <v>#DIV/0!</v>
      </c>
      <c r="EF34" s="78">
        <f t="shared" si="157"/>
        <v>0</v>
      </c>
      <c r="EG34" s="79" t="e">
        <f t="shared" si="158"/>
        <v>#DIV/0!</v>
      </c>
      <c r="EH34" s="80" t="e">
        <f t="shared" si="226"/>
        <v>#DIV/0!</v>
      </c>
      <c r="EI34" s="80" t="e">
        <f t="shared" si="227"/>
        <v>#DIV/0!</v>
      </c>
      <c r="EJ34" s="80" t="e">
        <f t="shared" si="264"/>
        <v>#DIV/0!</v>
      </c>
      <c r="EL34" s="78">
        <v>4</v>
      </c>
      <c r="EM34" s="78">
        <v>0</v>
      </c>
      <c r="EN34" s="42"/>
      <c r="EO34" s="80" t="e">
        <f t="shared" si="228"/>
        <v>#DIV/0!</v>
      </c>
      <c r="EP34" s="78">
        <v>245</v>
      </c>
      <c r="EQ34" s="42"/>
      <c r="ER34" s="80" t="e">
        <f t="shared" si="229"/>
        <v>#DIV/0!</v>
      </c>
      <c r="ES34" s="78">
        <v>290</v>
      </c>
      <c r="ET34" s="42"/>
      <c r="EU34" s="80" t="e">
        <f t="shared" si="230"/>
        <v>#DIV/0!</v>
      </c>
      <c r="EV34" s="78">
        <f t="shared" si="231"/>
        <v>0</v>
      </c>
      <c r="EW34" s="80" t="e">
        <f t="shared" si="232"/>
        <v>#DIV/0!</v>
      </c>
      <c r="EX34" s="78">
        <v>0</v>
      </c>
      <c r="EY34" s="42"/>
      <c r="EZ34" s="80" t="e">
        <f t="shared" si="233"/>
        <v>#DIV/0!</v>
      </c>
      <c r="FA34" s="78">
        <v>290</v>
      </c>
      <c r="FB34" s="42"/>
      <c r="FC34" s="80" t="e">
        <f t="shared" si="234"/>
        <v>#DIV/0!</v>
      </c>
      <c r="FD34" s="78">
        <v>330</v>
      </c>
      <c r="FE34" s="42"/>
      <c r="FF34" s="80" t="e">
        <f t="shared" si="235"/>
        <v>#DIV/0!</v>
      </c>
      <c r="FG34" s="78">
        <f t="shared" si="236"/>
        <v>0</v>
      </c>
      <c r="FH34" s="80" t="e">
        <f t="shared" si="237"/>
        <v>#DIV/0!</v>
      </c>
      <c r="FI34" s="78">
        <v>0</v>
      </c>
      <c r="FJ34" s="42"/>
      <c r="FK34" s="80" t="e">
        <f t="shared" si="238"/>
        <v>#DIV/0!</v>
      </c>
      <c r="FL34" s="78">
        <v>330</v>
      </c>
      <c r="FM34" s="42"/>
      <c r="FN34" s="80" t="e">
        <f t="shared" si="239"/>
        <v>#DIV/0!</v>
      </c>
      <c r="FO34" s="78">
        <v>391</v>
      </c>
      <c r="FP34" s="42"/>
      <c r="FQ34" s="80" t="e">
        <f t="shared" si="240"/>
        <v>#DIV/0!</v>
      </c>
      <c r="FR34" s="78">
        <f t="shared" si="159"/>
        <v>0</v>
      </c>
      <c r="FS34" s="80" t="e">
        <f t="shared" si="241"/>
        <v>#DIV/0!</v>
      </c>
      <c r="FT34" s="78">
        <f t="shared" si="160"/>
        <v>0</v>
      </c>
      <c r="FU34" s="78">
        <f t="shared" si="161"/>
        <v>0</v>
      </c>
      <c r="FV34" s="79" t="e">
        <f t="shared" si="242"/>
        <v>#DIV/0!</v>
      </c>
      <c r="FW34" s="78">
        <f t="shared" si="162"/>
        <v>0</v>
      </c>
      <c r="FX34" s="79" t="e">
        <f t="shared" si="163"/>
        <v>#DIV/0!</v>
      </c>
      <c r="FY34" s="78">
        <f t="shared" si="164"/>
        <v>0</v>
      </c>
      <c r="FZ34" s="79" t="e">
        <f t="shared" si="165"/>
        <v>#DIV/0!</v>
      </c>
      <c r="GA34" s="78">
        <f t="shared" si="166"/>
        <v>0</v>
      </c>
      <c r="GB34" s="79" t="e">
        <f t="shared" si="167"/>
        <v>#DIV/0!</v>
      </c>
      <c r="GC34" s="80" t="e">
        <f t="shared" si="243"/>
        <v>#DIV/0!</v>
      </c>
      <c r="GD34" s="80" t="e">
        <f t="shared" si="244"/>
        <v>#DIV/0!</v>
      </c>
      <c r="GE34" s="80" t="e">
        <f t="shared" si="265"/>
        <v>#DIV/0!</v>
      </c>
      <c r="GG34" s="78">
        <v>4</v>
      </c>
      <c r="GH34" s="78">
        <v>0</v>
      </c>
      <c r="GI34" s="42"/>
      <c r="GJ34" s="80" t="e">
        <f t="shared" si="245"/>
        <v>#DIV/0!</v>
      </c>
      <c r="GK34" s="78">
        <v>245</v>
      </c>
      <c r="GL34" s="42"/>
      <c r="GM34" s="80" t="e">
        <f t="shared" si="246"/>
        <v>#DIV/0!</v>
      </c>
      <c r="GN34" s="78">
        <v>290</v>
      </c>
      <c r="GO34" s="42"/>
      <c r="GP34" s="80" t="e">
        <f t="shared" si="247"/>
        <v>#DIV/0!</v>
      </c>
      <c r="GQ34" s="78">
        <f t="shared" si="248"/>
        <v>0</v>
      </c>
      <c r="GR34" s="80" t="e">
        <f t="shared" si="249"/>
        <v>#DIV/0!</v>
      </c>
      <c r="GS34" s="78">
        <v>0</v>
      </c>
      <c r="GT34" s="42"/>
      <c r="GU34" s="80" t="e">
        <f t="shared" si="250"/>
        <v>#DIV/0!</v>
      </c>
      <c r="GV34" s="78">
        <v>290</v>
      </c>
      <c r="GW34" s="42"/>
      <c r="GX34" s="80" t="e">
        <f t="shared" si="251"/>
        <v>#DIV/0!</v>
      </c>
      <c r="GY34" s="78">
        <v>330</v>
      </c>
      <c r="GZ34" s="42"/>
      <c r="HA34" s="80" t="e">
        <f t="shared" si="252"/>
        <v>#DIV/0!</v>
      </c>
      <c r="HB34" s="78">
        <f t="shared" si="253"/>
        <v>0</v>
      </c>
      <c r="HC34" s="80" t="e">
        <f t="shared" si="254"/>
        <v>#DIV/0!</v>
      </c>
      <c r="HD34" s="78">
        <v>0</v>
      </c>
      <c r="HE34" s="42"/>
      <c r="HF34" s="80" t="e">
        <f t="shared" si="255"/>
        <v>#DIV/0!</v>
      </c>
      <c r="HG34" s="78">
        <v>330</v>
      </c>
      <c r="HH34" s="42"/>
      <c r="HI34" s="80" t="e">
        <f t="shared" si="256"/>
        <v>#DIV/0!</v>
      </c>
      <c r="HJ34" s="78">
        <v>391</v>
      </c>
      <c r="HK34" s="42"/>
      <c r="HL34" s="80" t="e">
        <f t="shared" si="257"/>
        <v>#DIV/0!</v>
      </c>
      <c r="HM34" s="78">
        <f t="shared" si="168"/>
        <v>0</v>
      </c>
      <c r="HN34" s="80" t="e">
        <f t="shared" si="258"/>
        <v>#DIV/0!</v>
      </c>
      <c r="HO34" s="78">
        <f t="shared" si="169"/>
        <v>0</v>
      </c>
      <c r="HP34" s="78">
        <f t="shared" si="170"/>
        <v>0</v>
      </c>
      <c r="HQ34" s="79" t="e">
        <f t="shared" si="259"/>
        <v>#DIV/0!</v>
      </c>
      <c r="HR34" s="78">
        <f t="shared" si="171"/>
        <v>0</v>
      </c>
      <c r="HS34" s="79" t="e">
        <f t="shared" si="172"/>
        <v>#DIV/0!</v>
      </c>
      <c r="HT34" s="78">
        <f t="shared" si="173"/>
        <v>0</v>
      </c>
      <c r="HU34" s="79" t="e">
        <f t="shared" si="174"/>
        <v>#DIV/0!</v>
      </c>
      <c r="HV34" s="78">
        <f t="shared" si="175"/>
        <v>0</v>
      </c>
      <c r="HW34" s="79" t="e">
        <f t="shared" si="176"/>
        <v>#DIV/0!</v>
      </c>
      <c r="HX34" s="80" t="e">
        <f t="shared" si="260"/>
        <v>#DIV/0!</v>
      </c>
      <c r="HY34" s="80" t="e">
        <f t="shared" si="261"/>
        <v>#DIV/0!</v>
      </c>
      <c r="HZ34" s="80" t="e">
        <f t="shared" si="266"/>
        <v>#DIV/0!</v>
      </c>
    </row>
    <row r="35" spans="1:234" ht="15" customHeight="1" x14ac:dyDescent="0.3">
      <c r="A35" s="78">
        <v>5</v>
      </c>
      <c r="B35" s="78">
        <v>0</v>
      </c>
      <c r="C35" s="42"/>
      <c r="D35" s="80" t="e">
        <f t="shared" si="177"/>
        <v>#DIV/0!</v>
      </c>
      <c r="E35" s="78">
        <v>258</v>
      </c>
      <c r="F35" s="42"/>
      <c r="G35" s="80" t="e">
        <f t="shared" si="178"/>
        <v>#DIV/0!</v>
      </c>
      <c r="H35" s="78">
        <v>357</v>
      </c>
      <c r="I35" s="42"/>
      <c r="J35" s="80" t="e">
        <f t="shared" si="179"/>
        <v>#DIV/0!</v>
      </c>
      <c r="K35" s="78">
        <f t="shared" si="180"/>
        <v>0</v>
      </c>
      <c r="L35" s="80" t="e">
        <f t="shared" si="181"/>
        <v>#DIV/0!</v>
      </c>
      <c r="M35" s="78">
        <v>0</v>
      </c>
      <c r="N35" s="42"/>
      <c r="O35" s="80" t="e">
        <f t="shared" si="182"/>
        <v>#DIV/0!</v>
      </c>
      <c r="P35" s="78">
        <v>310</v>
      </c>
      <c r="Q35" s="42"/>
      <c r="R35" s="80" t="e">
        <f t="shared" si="183"/>
        <v>#DIV/0!</v>
      </c>
      <c r="S35" s="78">
        <v>372</v>
      </c>
      <c r="T35" s="42"/>
      <c r="U35" s="80" t="e">
        <f t="shared" si="184"/>
        <v>#DIV/0!</v>
      </c>
      <c r="V35" s="78">
        <f t="shared" si="185"/>
        <v>0</v>
      </c>
      <c r="W35" s="80" t="e">
        <f t="shared" si="186"/>
        <v>#DIV/0!</v>
      </c>
      <c r="X35" s="78">
        <v>0</v>
      </c>
      <c r="Y35" s="42"/>
      <c r="Z35" s="80" t="e">
        <f t="shared" si="187"/>
        <v>#DIV/0!</v>
      </c>
      <c r="AA35" s="78">
        <v>340</v>
      </c>
      <c r="AB35" s="42"/>
      <c r="AC35" s="80" t="e">
        <f t="shared" si="188"/>
        <v>#DIV/0!</v>
      </c>
      <c r="AD35" s="78">
        <v>415</v>
      </c>
      <c r="AE35" s="42"/>
      <c r="AF35" s="80" t="e">
        <f t="shared" si="189"/>
        <v>#DIV/0!</v>
      </c>
      <c r="AG35" s="78">
        <f t="shared" si="132"/>
        <v>0</v>
      </c>
      <c r="AH35" s="80" t="e">
        <f t="shared" si="190"/>
        <v>#DIV/0!</v>
      </c>
      <c r="AI35" s="78">
        <f t="shared" si="133"/>
        <v>0</v>
      </c>
      <c r="AJ35" s="78">
        <f t="shared" si="134"/>
        <v>0</v>
      </c>
      <c r="AK35" s="79" t="e">
        <f t="shared" si="191"/>
        <v>#DIV/0!</v>
      </c>
      <c r="AL35" s="78">
        <f t="shared" si="135"/>
        <v>0</v>
      </c>
      <c r="AM35" s="79" t="e">
        <f t="shared" si="136"/>
        <v>#DIV/0!</v>
      </c>
      <c r="AN35" s="78">
        <f t="shared" si="137"/>
        <v>0</v>
      </c>
      <c r="AO35" s="79" t="e">
        <f t="shared" si="138"/>
        <v>#DIV/0!</v>
      </c>
      <c r="AP35" s="78">
        <f t="shared" si="139"/>
        <v>0</v>
      </c>
      <c r="AQ35" s="79" t="e">
        <f t="shared" si="140"/>
        <v>#DIV/0!</v>
      </c>
      <c r="AR35" s="80" t="e">
        <f t="shared" si="192"/>
        <v>#DIV/0!</v>
      </c>
      <c r="AS35" s="80" t="e">
        <f t="shared" si="193"/>
        <v>#DIV/0!</v>
      </c>
      <c r="AT35" s="80" t="e">
        <f t="shared" si="262"/>
        <v>#DIV/0!</v>
      </c>
      <c r="AV35" s="78">
        <v>5</v>
      </c>
      <c r="AW35" s="78">
        <v>0</v>
      </c>
      <c r="AX35" s="42"/>
      <c r="AY35" s="80" t="e">
        <f t="shared" si="194"/>
        <v>#DIV/0!</v>
      </c>
      <c r="AZ35" s="78">
        <v>258</v>
      </c>
      <c r="BA35" s="42"/>
      <c r="BB35" s="80" t="e">
        <f t="shared" si="195"/>
        <v>#DIV/0!</v>
      </c>
      <c r="BC35" s="78">
        <v>357</v>
      </c>
      <c r="BD35" s="42"/>
      <c r="BE35" s="80" t="e">
        <f t="shared" si="196"/>
        <v>#DIV/0!</v>
      </c>
      <c r="BF35" s="78">
        <f t="shared" si="197"/>
        <v>0</v>
      </c>
      <c r="BG35" s="80" t="e">
        <f t="shared" si="198"/>
        <v>#DIV/0!</v>
      </c>
      <c r="BH35" s="78">
        <v>0</v>
      </c>
      <c r="BI35" s="42"/>
      <c r="BJ35" s="80" t="e">
        <f t="shared" si="199"/>
        <v>#DIV/0!</v>
      </c>
      <c r="BK35" s="78">
        <v>310</v>
      </c>
      <c r="BL35" s="42"/>
      <c r="BM35" s="80" t="e">
        <f t="shared" si="200"/>
        <v>#DIV/0!</v>
      </c>
      <c r="BN35" s="78">
        <v>372</v>
      </c>
      <c r="BO35" s="42"/>
      <c r="BP35" s="80" t="e">
        <f t="shared" si="201"/>
        <v>#DIV/0!</v>
      </c>
      <c r="BQ35" s="78">
        <f t="shared" si="202"/>
        <v>0</v>
      </c>
      <c r="BR35" s="80" t="e">
        <f t="shared" si="203"/>
        <v>#DIV/0!</v>
      </c>
      <c r="BS35" s="78">
        <v>0</v>
      </c>
      <c r="BT35" s="42"/>
      <c r="BU35" s="80" t="e">
        <f t="shared" si="204"/>
        <v>#DIV/0!</v>
      </c>
      <c r="BV35" s="78">
        <v>340</v>
      </c>
      <c r="BW35" s="42"/>
      <c r="BX35" s="80" t="e">
        <f t="shared" si="205"/>
        <v>#DIV/0!</v>
      </c>
      <c r="BY35" s="78">
        <v>415</v>
      </c>
      <c r="BZ35" s="42"/>
      <c r="CA35" s="80" t="e">
        <f t="shared" si="206"/>
        <v>#DIV/0!</v>
      </c>
      <c r="CB35" s="78">
        <f t="shared" si="141"/>
        <v>0</v>
      </c>
      <c r="CC35" s="80" t="e">
        <f t="shared" si="207"/>
        <v>#DIV/0!</v>
      </c>
      <c r="CD35" s="78">
        <f t="shared" si="142"/>
        <v>0</v>
      </c>
      <c r="CE35" s="78">
        <f t="shared" si="143"/>
        <v>0</v>
      </c>
      <c r="CF35" s="79" t="e">
        <f t="shared" si="208"/>
        <v>#DIV/0!</v>
      </c>
      <c r="CG35" s="78">
        <f t="shared" si="144"/>
        <v>0</v>
      </c>
      <c r="CH35" s="79" t="e">
        <f t="shared" si="145"/>
        <v>#DIV/0!</v>
      </c>
      <c r="CI35" s="78">
        <f t="shared" si="146"/>
        <v>0</v>
      </c>
      <c r="CJ35" s="79" t="e">
        <f t="shared" si="147"/>
        <v>#DIV/0!</v>
      </c>
      <c r="CK35" s="78">
        <f t="shared" si="148"/>
        <v>0</v>
      </c>
      <c r="CL35" s="79" t="e">
        <f t="shared" si="149"/>
        <v>#DIV/0!</v>
      </c>
      <c r="CM35" s="80" t="e">
        <f t="shared" si="209"/>
        <v>#DIV/0!</v>
      </c>
      <c r="CN35" s="80" t="e">
        <f t="shared" si="210"/>
        <v>#DIV/0!</v>
      </c>
      <c r="CO35" s="80" t="e">
        <f t="shared" si="263"/>
        <v>#DIV/0!</v>
      </c>
      <c r="CQ35" s="78">
        <v>5</v>
      </c>
      <c r="CR35" s="78">
        <v>0</v>
      </c>
      <c r="CS35" s="42"/>
      <c r="CT35" s="80" t="e">
        <f t="shared" si="211"/>
        <v>#DIV/0!</v>
      </c>
      <c r="CU35" s="78">
        <v>258</v>
      </c>
      <c r="CV35" s="42"/>
      <c r="CW35" s="80" t="e">
        <f t="shared" si="212"/>
        <v>#DIV/0!</v>
      </c>
      <c r="CX35" s="78">
        <v>357</v>
      </c>
      <c r="CY35" s="42"/>
      <c r="CZ35" s="80" t="e">
        <f t="shared" si="213"/>
        <v>#DIV/0!</v>
      </c>
      <c r="DA35" s="78">
        <f t="shared" si="214"/>
        <v>0</v>
      </c>
      <c r="DB35" s="80" t="e">
        <f t="shared" si="215"/>
        <v>#DIV/0!</v>
      </c>
      <c r="DC35" s="78">
        <v>0</v>
      </c>
      <c r="DD35" s="42"/>
      <c r="DE35" s="80" t="e">
        <f t="shared" si="216"/>
        <v>#DIV/0!</v>
      </c>
      <c r="DF35" s="78">
        <v>310</v>
      </c>
      <c r="DG35" s="42"/>
      <c r="DH35" s="80" t="e">
        <f t="shared" si="217"/>
        <v>#DIV/0!</v>
      </c>
      <c r="DI35" s="78">
        <v>372</v>
      </c>
      <c r="DJ35" s="42"/>
      <c r="DK35" s="80" t="e">
        <f t="shared" si="218"/>
        <v>#DIV/0!</v>
      </c>
      <c r="DL35" s="78">
        <f t="shared" si="219"/>
        <v>0</v>
      </c>
      <c r="DM35" s="80" t="e">
        <f t="shared" si="220"/>
        <v>#DIV/0!</v>
      </c>
      <c r="DN35" s="78">
        <v>0</v>
      </c>
      <c r="DO35" s="42"/>
      <c r="DP35" s="80" t="e">
        <f t="shared" si="221"/>
        <v>#DIV/0!</v>
      </c>
      <c r="DQ35" s="78">
        <v>340</v>
      </c>
      <c r="DR35" s="42"/>
      <c r="DS35" s="80" t="e">
        <f t="shared" si="222"/>
        <v>#DIV/0!</v>
      </c>
      <c r="DT35" s="78">
        <v>415</v>
      </c>
      <c r="DU35" s="42"/>
      <c r="DV35" s="80" t="e">
        <f t="shared" si="223"/>
        <v>#DIV/0!</v>
      </c>
      <c r="DW35" s="78">
        <f t="shared" si="150"/>
        <v>0</v>
      </c>
      <c r="DX35" s="80" t="e">
        <f t="shared" si="224"/>
        <v>#DIV/0!</v>
      </c>
      <c r="DY35" s="78">
        <f t="shared" si="151"/>
        <v>0</v>
      </c>
      <c r="DZ35" s="78">
        <f t="shared" si="152"/>
        <v>0</v>
      </c>
      <c r="EA35" s="79" t="e">
        <f t="shared" si="225"/>
        <v>#DIV/0!</v>
      </c>
      <c r="EB35" s="78">
        <f t="shared" si="153"/>
        <v>0</v>
      </c>
      <c r="EC35" s="79" t="e">
        <f t="shared" si="154"/>
        <v>#DIV/0!</v>
      </c>
      <c r="ED35" s="78">
        <f t="shared" si="155"/>
        <v>0</v>
      </c>
      <c r="EE35" s="79" t="e">
        <f t="shared" si="156"/>
        <v>#DIV/0!</v>
      </c>
      <c r="EF35" s="78">
        <f t="shared" si="157"/>
        <v>0</v>
      </c>
      <c r="EG35" s="79" t="e">
        <f t="shared" si="158"/>
        <v>#DIV/0!</v>
      </c>
      <c r="EH35" s="80" t="e">
        <f t="shared" si="226"/>
        <v>#DIV/0!</v>
      </c>
      <c r="EI35" s="80" t="e">
        <f t="shared" si="227"/>
        <v>#DIV/0!</v>
      </c>
      <c r="EJ35" s="80" t="e">
        <f t="shared" si="264"/>
        <v>#DIV/0!</v>
      </c>
      <c r="EL35" s="78">
        <v>5</v>
      </c>
      <c r="EM35" s="78">
        <v>0</v>
      </c>
      <c r="EN35" s="42"/>
      <c r="EO35" s="80" t="e">
        <f t="shared" si="228"/>
        <v>#DIV/0!</v>
      </c>
      <c r="EP35" s="78">
        <v>258</v>
      </c>
      <c r="EQ35" s="42"/>
      <c r="ER35" s="80" t="e">
        <f t="shared" si="229"/>
        <v>#DIV/0!</v>
      </c>
      <c r="ES35" s="78">
        <v>357</v>
      </c>
      <c r="ET35" s="42"/>
      <c r="EU35" s="80" t="e">
        <f t="shared" si="230"/>
        <v>#DIV/0!</v>
      </c>
      <c r="EV35" s="78">
        <f t="shared" si="231"/>
        <v>0</v>
      </c>
      <c r="EW35" s="80" t="e">
        <f t="shared" si="232"/>
        <v>#DIV/0!</v>
      </c>
      <c r="EX35" s="78">
        <v>0</v>
      </c>
      <c r="EY35" s="42"/>
      <c r="EZ35" s="80" t="e">
        <f t="shared" si="233"/>
        <v>#DIV/0!</v>
      </c>
      <c r="FA35" s="78">
        <v>310</v>
      </c>
      <c r="FB35" s="42"/>
      <c r="FC35" s="80" t="e">
        <f t="shared" si="234"/>
        <v>#DIV/0!</v>
      </c>
      <c r="FD35" s="78">
        <v>372</v>
      </c>
      <c r="FE35" s="42"/>
      <c r="FF35" s="80" t="e">
        <f t="shared" si="235"/>
        <v>#DIV/0!</v>
      </c>
      <c r="FG35" s="78">
        <f t="shared" si="236"/>
        <v>0</v>
      </c>
      <c r="FH35" s="80" t="e">
        <f t="shared" si="237"/>
        <v>#DIV/0!</v>
      </c>
      <c r="FI35" s="78">
        <v>0</v>
      </c>
      <c r="FJ35" s="42"/>
      <c r="FK35" s="80" t="e">
        <f t="shared" si="238"/>
        <v>#DIV/0!</v>
      </c>
      <c r="FL35" s="78">
        <v>340</v>
      </c>
      <c r="FM35" s="42"/>
      <c r="FN35" s="80" t="e">
        <f t="shared" si="239"/>
        <v>#DIV/0!</v>
      </c>
      <c r="FO35" s="78">
        <v>415</v>
      </c>
      <c r="FP35" s="42"/>
      <c r="FQ35" s="80" t="e">
        <f t="shared" si="240"/>
        <v>#DIV/0!</v>
      </c>
      <c r="FR35" s="78">
        <f t="shared" si="159"/>
        <v>0</v>
      </c>
      <c r="FS35" s="80" t="e">
        <f t="shared" si="241"/>
        <v>#DIV/0!</v>
      </c>
      <c r="FT35" s="78">
        <f t="shared" si="160"/>
        <v>0</v>
      </c>
      <c r="FU35" s="78">
        <f t="shared" si="161"/>
        <v>0</v>
      </c>
      <c r="FV35" s="79" t="e">
        <f t="shared" si="242"/>
        <v>#DIV/0!</v>
      </c>
      <c r="FW35" s="78">
        <f t="shared" si="162"/>
        <v>0</v>
      </c>
      <c r="FX35" s="79" t="e">
        <f t="shared" si="163"/>
        <v>#DIV/0!</v>
      </c>
      <c r="FY35" s="78">
        <f t="shared" si="164"/>
        <v>0</v>
      </c>
      <c r="FZ35" s="79" t="e">
        <f t="shared" si="165"/>
        <v>#DIV/0!</v>
      </c>
      <c r="GA35" s="78">
        <f t="shared" si="166"/>
        <v>0</v>
      </c>
      <c r="GB35" s="79" t="e">
        <f t="shared" si="167"/>
        <v>#DIV/0!</v>
      </c>
      <c r="GC35" s="80" t="e">
        <f t="shared" si="243"/>
        <v>#DIV/0!</v>
      </c>
      <c r="GD35" s="80" t="e">
        <f t="shared" si="244"/>
        <v>#DIV/0!</v>
      </c>
      <c r="GE35" s="80" t="e">
        <f t="shared" si="265"/>
        <v>#DIV/0!</v>
      </c>
      <c r="GG35" s="78">
        <v>5</v>
      </c>
      <c r="GH35" s="78">
        <v>0</v>
      </c>
      <c r="GI35" s="42"/>
      <c r="GJ35" s="80" t="e">
        <f t="shared" si="245"/>
        <v>#DIV/0!</v>
      </c>
      <c r="GK35" s="78">
        <v>258</v>
      </c>
      <c r="GL35" s="42"/>
      <c r="GM35" s="80" t="e">
        <f t="shared" si="246"/>
        <v>#DIV/0!</v>
      </c>
      <c r="GN35" s="78">
        <v>357</v>
      </c>
      <c r="GO35" s="42"/>
      <c r="GP35" s="80" t="e">
        <f t="shared" si="247"/>
        <v>#DIV/0!</v>
      </c>
      <c r="GQ35" s="78">
        <f t="shared" si="248"/>
        <v>0</v>
      </c>
      <c r="GR35" s="80" t="e">
        <f t="shared" si="249"/>
        <v>#DIV/0!</v>
      </c>
      <c r="GS35" s="78">
        <v>0</v>
      </c>
      <c r="GT35" s="42"/>
      <c r="GU35" s="80" t="e">
        <f t="shared" si="250"/>
        <v>#DIV/0!</v>
      </c>
      <c r="GV35" s="78">
        <v>310</v>
      </c>
      <c r="GW35" s="42"/>
      <c r="GX35" s="80" t="e">
        <f t="shared" si="251"/>
        <v>#DIV/0!</v>
      </c>
      <c r="GY35" s="78">
        <v>372</v>
      </c>
      <c r="GZ35" s="42"/>
      <c r="HA35" s="80" t="e">
        <f t="shared" si="252"/>
        <v>#DIV/0!</v>
      </c>
      <c r="HB35" s="78">
        <f t="shared" si="253"/>
        <v>0</v>
      </c>
      <c r="HC35" s="80" t="e">
        <f t="shared" si="254"/>
        <v>#DIV/0!</v>
      </c>
      <c r="HD35" s="78">
        <v>0</v>
      </c>
      <c r="HE35" s="42"/>
      <c r="HF35" s="80" t="e">
        <f t="shared" si="255"/>
        <v>#DIV/0!</v>
      </c>
      <c r="HG35" s="78">
        <v>340</v>
      </c>
      <c r="HH35" s="42"/>
      <c r="HI35" s="80" t="e">
        <f t="shared" si="256"/>
        <v>#DIV/0!</v>
      </c>
      <c r="HJ35" s="78">
        <v>415</v>
      </c>
      <c r="HK35" s="42"/>
      <c r="HL35" s="80" t="e">
        <f t="shared" si="257"/>
        <v>#DIV/0!</v>
      </c>
      <c r="HM35" s="78">
        <f t="shared" si="168"/>
        <v>0</v>
      </c>
      <c r="HN35" s="80" t="e">
        <f t="shared" si="258"/>
        <v>#DIV/0!</v>
      </c>
      <c r="HO35" s="78">
        <f t="shared" si="169"/>
        <v>0</v>
      </c>
      <c r="HP35" s="78">
        <f t="shared" si="170"/>
        <v>0</v>
      </c>
      <c r="HQ35" s="79" t="e">
        <f t="shared" si="259"/>
        <v>#DIV/0!</v>
      </c>
      <c r="HR35" s="78">
        <f t="shared" si="171"/>
        <v>0</v>
      </c>
      <c r="HS35" s="79" t="e">
        <f t="shared" si="172"/>
        <v>#DIV/0!</v>
      </c>
      <c r="HT35" s="78">
        <f t="shared" si="173"/>
        <v>0</v>
      </c>
      <c r="HU35" s="79" t="e">
        <f t="shared" si="174"/>
        <v>#DIV/0!</v>
      </c>
      <c r="HV35" s="78">
        <f t="shared" si="175"/>
        <v>0</v>
      </c>
      <c r="HW35" s="79" t="e">
        <f t="shared" si="176"/>
        <v>#DIV/0!</v>
      </c>
      <c r="HX35" s="80" t="e">
        <f t="shared" si="260"/>
        <v>#DIV/0!</v>
      </c>
      <c r="HY35" s="80" t="e">
        <f t="shared" si="261"/>
        <v>#DIV/0!</v>
      </c>
      <c r="HZ35" s="80" t="e">
        <f t="shared" si="266"/>
        <v>#DIV/0!</v>
      </c>
    </row>
    <row r="36" spans="1:234" ht="15" customHeight="1" x14ac:dyDescent="0.3">
      <c r="A36" s="78">
        <v>6</v>
      </c>
      <c r="B36" s="78">
        <v>0</v>
      </c>
      <c r="C36" s="42"/>
      <c r="D36" s="80" t="e">
        <f t="shared" si="177"/>
        <v>#DIV/0!</v>
      </c>
      <c r="E36" s="78">
        <v>280</v>
      </c>
      <c r="F36" s="42"/>
      <c r="G36" s="80" t="e">
        <f t="shared" si="178"/>
        <v>#DIV/0!</v>
      </c>
      <c r="H36" s="78">
        <v>344</v>
      </c>
      <c r="I36" s="42"/>
      <c r="J36" s="80" t="e">
        <f t="shared" si="179"/>
        <v>#DIV/0!</v>
      </c>
      <c r="K36" s="78">
        <f t="shared" si="180"/>
        <v>0</v>
      </c>
      <c r="L36" s="80" t="e">
        <f t="shared" si="181"/>
        <v>#DIV/0!</v>
      </c>
      <c r="M36" s="78">
        <v>0</v>
      </c>
      <c r="N36" s="42"/>
      <c r="O36" s="80" t="e">
        <f t="shared" si="182"/>
        <v>#DIV/0!</v>
      </c>
      <c r="P36" s="78">
        <v>285</v>
      </c>
      <c r="Q36" s="42"/>
      <c r="R36" s="80" t="e">
        <f t="shared" si="183"/>
        <v>#DIV/0!</v>
      </c>
      <c r="S36" s="78">
        <v>358</v>
      </c>
      <c r="T36" s="42"/>
      <c r="U36" s="80" t="e">
        <f t="shared" si="184"/>
        <v>#DIV/0!</v>
      </c>
      <c r="V36" s="78">
        <f t="shared" si="185"/>
        <v>0</v>
      </c>
      <c r="W36" s="80" t="e">
        <f t="shared" si="186"/>
        <v>#DIV/0!</v>
      </c>
      <c r="X36" s="78">
        <v>0</v>
      </c>
      <c r="Y36" s="42"/>
      <c r="Z36" s="80" t="e">
        <f t="shared" si="187"/>
        <v>#DIV/0!</v>
      </c>
      <c r="AA36" s="78">
        <v>324</v>
      </c>
      <c r="AB36" s="42"/>
      <c r="AC36" s="80" t="e">
        <f t="shared" si="188"/>
        <v>#DIV/0!</v>
      </c>
      <c r="AD36" s="78">
        <v>380</v>
      </c>
      <c r="AE36" s="42"/>
      <c r="AF36" s="80" t="e">
        <f t="shared" si="189"/>
        <v>#DIV/0!</v>
      </c>
      <c r="AG36" s="78">
        <f t="shared" si="132"/>
        <v>0</v>
      </c>
      <c r="AH36" s="80" t="e">
        <f t="shared" si="190"/>
        <v>#DIV/0!</v>
      </c>
      <c r="AI36" s="78">
        <f t="shared" si="133"/>
        <v>0</v>
      </c>
      <c r="AJ36" s="78">
        <f t="shared" si="134"/>
        <v>0</v>
      </c>
      <c r="AK36" s="79" t="e">
        <f t="shared" si="191"/>
        <v>#DIV/0!</v>
      </c>
      <c r="AL36" s="78">
        <f t="shared" si="135"/>
        <v>0</v>
      </c>
      <c r="AM36" s="79" t="e">
        <f t="shared" si="136"/>
        <v>#DIV/0!</v>
      </c>
      <c r="AN36" s="78">
        <f t="shared" si="137"/>
        <v>0</v>
      </c>
      <c r="AO36" s="79" t="e">
        <f t="shared" si="138"/>
        <v>#DIV/0!</v>
      </c>
      <c r="AP36" s="78">
        <f t="shared" si="139"/>
        <v>0</v>
      </c>
      <c r="AQ36" s="79" t="e">
        <f t="shared" si="140"/>
        <v>#DIV/0!</v>
      </c>
      <c r="AR36" s="80" t="e">
        <f t="shared" si="192"/>
        <v>#DIV/0!</v>
      </c>
      <c r="AS36" s="80" t="e">
        <f t="shared" si="193"/>
        <v>#DIV/0!</v>
      </c>
      <c r="AT36" s="79" t="e">
        <f t="shared" si="262"/>
        <v>#DIV/0!</v>
      </c>
      <c r="AV36" s="78">
        <v>6</v>
      </c>
      <c r="AW36" s="78">
        <v>0</v>
      </c>
      <c r="AX36" s="42"/>
      <c r="AY36" s="80" t="e">
        <f t="shared" si="194"/>
        <v>#DIV/0!</v>
      </c>
      <c r="AZ36" s="78">
        <v>280</v>
      </c>
      <c r="BA36" s="42"/>
      <c r="BB36" s="80" t="e">
        <f t="shared" si="195"/>
        <v>#DIV/0!</v>
      </c>
      <c r="BC36" s="78">
        <v>344</v>
      </c>
      <c r="BD36" s="42"/>
      <c r="BE36" s="80" t="e">
        <f t="shared" si="196"/>
        <v>#DIV/0!</v>
      </c>
      <c r="BF36" s="78">
        <f t="shared" si="197"/>
        <v>0</v>
      </c>
      <c r="BG36" s="80" t="e">
        <f t="shared" si="198"/>
        <v>#DIV/0!</v>
      </c>
      <c r="BH36" s="78">
        <v>0</v>
      </c>
      <c r="BI36" s="42"/>
      <c r="BJ36" s="80" t="e">
        <f t="shared" si="199"/>
        <v>#DIV/0!</v>
      </c>
      <c r="BK36" s="78">
        <v>285</v>
      </c>
      <c r="BL36" s="42"/>
      <c r="BM36" s="80" t="e">
        <f t="shared" si="200"/>
        <v>#DIV/0!</v>
      </c>
      <c r="BN36" s="78">
        <v>358</v>
      </c>
      <c r="BO36" s="42"/>
      <c r="BP36" s="80" t="e">
        <f t="shared" si="201"/>
        <v>#DIV/0!</v>
      </c>
      <c r="BQ36" s="78">
        <f t="shared" si="202"/>
        <v>0</v>
      </c>
      <c r="BR36" s="80" t="e">
        <f t="shared" si="203"/>
        <v>#DIV/0!</v>
      </c>
      <c r="BS36" s="78">
        <v>0</v>
      </c>
      <c r="BT36" s="42"/>
      <c r="BU36" s="80" t="e">
        <f t="shared" si="204"/>
        <v>#DIV/0!</v>
      </c>
      <c r="BV36" s="78">
        <v>324</v>
      </c>
      <c r="BW36" s="42"/>
      <c r="BX36" s="80" t="e">
        <f t="shared" si="205"/>
        <v>#DIV/0!</v>
      </c>
      <c r="BY36" s="78">
        <v>380</v>
      </c>
      <c r="BZ36" s="42"/>
      <c r="CA36" s="80" t="e">
        <f t="shared" si="206"/>
        <v>#DIV/0!</v>
      </c>
      <c r="CB36" s="78">
        <f t="shared" si="141"/>
        <v>0</v>
      </c>
      <c r="CC36" s="80" t="e">
        <f t="shared" si="207"/>
        <v>#DIV/0!</v>
      </c>
      <c r="CD36" s="78">
        <f t="shared" si="142"/>
        <v>0</v>
      </c>
      <c r="CE36" s="78">
        <f t="shared" si="143"/>
        <v>0</v>
      </c>
      <c r="CF36" s="79" t="e">
        <f t="shared" si="208"/>
        <v>#DIV/0!</v>
      </c>
      <c r="CG36" s="78">
        <f t="shared" si="144"/>
        <v>0</v>
      </c>
      <c r="CH36" s="79" t="e">
        <f t="shared" si="145"/>
        <v>#DIV/0!</v>
      </c>
      <c r="CI36" s="78">
        <f t="shared" si="146"/>
        <v>0</v>
      </c>
      <c r="CJ36" s="79" t="e">
        <f t="shared" si="147"/>
        <v>#DIV/0!</v>
      </c>
      <c r="CK36" s="78">
        <f t="shared" si="148"/>
        <v>0</v>
      </c>
      <c r="CL36" s="79" t="e">
        <f t="shared" si="149"/>
        <v>#DIV/0!</v>
      </c>
      <c r="CM36" s="80" t="e">
        <f t="shared" si="209"/>
        <v>#DIV/0!</v>
      </c>
      <c r="CN36" s="80" t="e">
        <f t="shared" si="210"/>
        <v>#DIV/0!</v>
      </c>
      <c r="CO36" s="79" t="e">
        <f t="shared" si="263"/>
        <v>#DIV/0!</v>
      </c>
      <c r="CQ36" s="78">
        <v>6</v>
      </c>
      <c r="CR36" s="78">
        <v>0</v>
      </c>
      <c r="CS36" s="42"/>
      <c r="CT36" s="80" t="e">
        <f t="shared" si="211"/>
        <v>#DIV/0!</v>
      </c>
      <c r="CU36" s="78">
        <v>280</v>
      </c>
      <c r="CV36" s="42"/>
      <c r="CW36" s="80" t="e">
        <f t="shared" si="212"/>
        <v>#DIV/0!</v>
      </c>
      <c r="CX36" s="78">
        <v>344</v>
      </c>
      <c r="CY36" s="42"/>
      <c r="CZ36" s="80" t="e">
        <f t="shared" si="213"/>
        <v>#DIV/0!</v>
      </c>
      <c r="DA36" s="78">
        <f t="shared" si="214"/>
        <v>0</v>
      </c>
      <c r="DB36" s="80" t="e">
        <f t="shared" si="215"/>
        <v>#DIV/0!</v>
      </c>
      <c r="DC36" s="78">
        <v>0</v>
      </c>
      <c r="DD36" s="42"/>
      <c r="DE36" s="80" t="e">
        <f t="shared" si="216"/>
        <v>#DIV/0!</v>
      </c>
      <c r="DF36" s="78">
        <v>285</v>
      </c>
      <c r="DG36" s="42"/>
      <c r="DH36" s="80" t="e">
        <f t="shared" si="217"/>
        <v>#DIV/0!</v>
      </c>
      <c r="DI36" s="78">
        <v>358</v>
      </c>
      <c r="DJ36" s="42"/>
      <c r="DK36" s="80" t="e">
        <f t="shared" si="218"/>
        <v>#DIV/0!</v>
      </c>
      <c r="DL36" s="78">
        <f t="shared" si="219"/>
        <v>0</v>
      </c>
      <c r="DM36" s="80" t="e">
        <f t="shared" si="220"/>
        <v>#DIV/0!</v>
      </c>
      <c r="DN36" s="78">
        <v>0</v>
      </c>
      <c r="DO36" s="42"/>
      <c r="DP36" s="80" t="e">
        <f t="shared" si="221"/>
        <v>#DIV/0!</v>
      </c>
      <c r="DQ36" s="78">
        <v>324</v>
      </c>
      <c r="DR36" s="42"/>
      <c r="DS36" s="80" t="e">
        <f t="shared" si="222"/>
        <v>#DIV/0!</v>
      </c>
      <c r="DT36" s="78">
        <v>380</v>
      </c>
      <c r="DU36" s="42"/>
      <c r="DV36" s="80" t="e">
        <f t="shared" si="223"/>
        <v>#DIV/0!</v>
      </c>
      <c r="DW36" s="78">
        <f t="shared" si="150"/>
        <v>0</v>
      </c>
      <c r="DX36" s="80" t="e">
        <f t="shared" si="224"/>
        <v>#DIV/0!</v>
      </c>
      <c r="DY36" s="78">
        <f t="shared" si="151"/>
        <v>0</v>
      </c>
      <c r="DZ36" s="78">
        <f t="shared" si="152"/>
        <v>0</v>
      </c>
      <c r="EA36" s="79" t="e">
        <f t="shared" si="225"/>
        <v>#DIV/0!</v>
      </c>
      <c r="EB36" s="78">
        <f t="shared" si="153"/>
        <v>0</v>
      </c>
      <c r="EC36" s="79" t="e">
        <f t="shared" si="154"/>
        <v>#DIV/0!</v>
      </c>
      <c r="ED36" s="78">
        <f t="shared" si="155"/>
        <v>0</v>
      </c>
      <c r="EE36" s="79" t="e">
        <f t="shared" si="156"/>
        <v>#DIV/0!</v>
      </c>
      <c r="EF36" s="78">
        <f t="shared" si="157"/>
        <v>0</v>
      </c>
      <c r="EG36" s="79" t="e">
        <f t="shared" si="158"/>
        <v>#DIV/0!</v>
      </c>
      <c r="EH36" s="80" t="e">
        <f t="shared" si="226"/>
        <v>#DIV/0!</v>
      </c>
      <c r="EI36" s="80" t="e">
        <f t="shared" si="227"/>
        <v>#DIV/0!</v>
      </c>
      <c r="EJ36" s="79" t="e">
        <f t="shared" si="264"/>
        <v>#DIV/0!</v>
      </c>
      <c r="EL36" s="78">
        <v>6</v>
      </c>
      <c r="EM36" s="78">
        <v>0</v>
      </c>
      <c r="EN36" s="42"/>
      <c r="EO36" s="80" t="e">
        <f t="shared" si="228"/>
        <v>#DIV/0!</v>
      </c>
      <c r="EP36" s="78">
        <v>280</v>
      </c>
      <c r="EQ36" s="42"/>
      <c r="ER36" s="80" t="e">
        <f t="shared" si="229"/>
        <v>#DIV/0!</v>
      </c>
      <c r="ES36" s="78">
        <v>344</v>
      </c>
      <c r="ET36" s="42"/>
      <c r="EU36" s="80" t="e">
        <f t="shared" si="230"/>
        <v>#DIV/0!</v>
      </c>
      <c r="EV36" s="78">
        <f t="shared" si="231"/>
        <v>0</v>
      </c>
      <c r="EW36" s="80" t="e">
        <f t="shared" si="232"/>
        <v>#DIV/0!</v>
      </c>
      <c r="EX36" s="78">
        <v>0</v>
      </c>
      <c r="EY36" s="42"/>
      <c r="EZ36" s="80" t="e">
        <f t="shared" si="233"/>
        <v>#DIV/0!</v>
      </c>
      <c r="FA36" s="78">
        <v>285</v>
      </c>
      <c r="FB36" s="42"/>
      <c r="FC36" s="80" t="e">
        <f t="shared" si="234"/>
        <v>#DIV/0!</v>
      </c>
      <c r="FD36" s="78">
        <v>358</v>
      </c>
      <c r="FE36" s="42"/>
      <c r="FF36" s="80" t="e">
        <f t="shared" si="235"/>
        <v>#DIV/0!</v>
      </c>
      <c r="FG36" s="78">
        <f t="shared" si="236"/>
        <v>0</v>
      </c>
      <c r="FH36" s="80" t="e">
        <f t="shared" si="237"/>
        <v>#DIV/0!</v>
      </c>
      <c r="FI36" s="78">
        <v>0</v>
      </c>
      <c r="FJ36" s="42"/>
      <c r="FK36" s="80" t="e">
        <f t="shared" si="238"/>
        <v>#DIV/0!</v>
      </c>
      <c r="FL36" s="78">
        <v>324</v>
      </c>
      <c r="FM36" s="42"/>
      <c r="FN36" s="80" t="e">
        <f t="shared" si="239"/>
        <v>#DIV/0!</v>
      </c>
      <c r="FO36" s="78">
        <v>380</v>
      </c>
      <c r="FP36" s="42"/>
      <c r="FQ36" s="80" t="e">
        <f t="shared" si="240"/>
        <v>#DIV/0!</v>
      </c>
      <c r="FR36" s="78">
        <f t="shared" si="159"/>
        <v>0</v>
      </c>
      <c r="FS36" s="80" t="e">
        <f t="shared" si="241"/>
        <v>#DIV/0!</v>
      </c>
      <c r="FT36" s="78">
        <f t="shared" si="160"/>
        <v>0</v>
      </c>
      <c r="FU36" s="78">
        <f t="shared" si="161"/>
        <v>0</v>
      </c>
      <c r="FV36" s="79" t="e">
        <f t="shared" si="242"/>
        <v>#DIV/0!</v>
      </c>
      <c r="FW36" s="78">
        <f t="shared" si="162"/>
        <v>0</v>
      </c>
      <c r="FX36" s="79" t="e">
        <f t="shared" si="163"/>
        <v>#DIV/0!</v>
      </c>
      <c r="FY36" s="78">
        <f t="shared" si="164"/>
        <v>0</v>
      </c>
      <c r="FZ36" s="79" t="e">
        <f t="shared" si="165"/>
        <v>#DIV/0!</v>
      </c>
      <c r="GA36" s="78">
        <f t="shared" si="166"/>
        <v>0</v>
      </c>
      <c r="GB36" s="79" t="e">
        <f t="shared" si="167"/>
        <v>#DIV/0!</v>
      </c>
      <c r="GC36" s="80" t="e">
        <f t="shared" si="243"/>
        <v>#DIV/0!</v>
      </c>
      <c r="GD36" s="80" t="e">
        <f t="shared" si="244"/>
        <v>#DIV/0!</v>
      </c>
      <c r="GE36" s="79" t="e">
        <f t="shared" si="265"/>
        <v>#DIV/0!</v>
      </c>
      <c r="GG36" s="78">
        <v>6</v>
      </c>
      <c r="GH36" s="78">
        <v>0</v>
      </c>
      <c r="GI36" s="42"/>
      <c r="GJ36" s="80" t="e">
        <f t="shared" si="245"/>
        <v>#DIV/0!</v>
      </c>
      <c r="GK36" s="78">
        <v>280</v>
      </c>
      <c r="GL36" s="42"/>
      <c r="GM36" s="80" t="e">
        <f t="shared" si="246"/>
        <v>#DIV/0!</v>
      </c>
      <c r="GN36" s="78">
        <v>344</v>
      </c>
      <c r="GO36" s="42"/>
      <c r="GP36" s="80" t="e">
        <f t="shared" si="247"/>
        <v>#DIV/0!</v>
      </c>
      <c r="GQ36" s="78">
        <f t="shared" si="248"/>
        <v>0</v>
      </c>
      <c r="GR36" s="80" t="e">
        <f t="shared" si="249"/>
        <v>#DIV/0!</v>
      </c>
      <c r="GS36" s="78">
        <v>0</v>
      </c>
      <c r="GT36" s="42"/>
      <c r="GU36" s="80" t="e">
        <f t="shared" si="250"/>
        <v>#DIV/0!</v>
      </c>
      <c r="GV36" s="78">
        <v>285</v>
      </c>
      <c r="GW36" s="42"/>
      <c r="GX36" s="80" t="e">
        <f t="shared" si="251"/>
        <v>#DIV/0!</v>
      </c>
      <c r="GY36" s="78">
        <v>358</v>
      </c>
      <c r="GZ36" s="42"/>
      <c r="HA36" s="80" t="e">
        <f t="shared" si="252"/>
        <v>#DIV/0!</v>
      </c>
      <c r="HB36" s="78">
        <f t="shared" si="253"/>
        <v>0</v>
      </c>
      <c r="HC36" s="80" t="e">
        <f t="shared" si="254"/>
        <v>#DIV/0!</v>
      </c>
      <c r="HD36" s="78">
        <v>0</v>
      </c>
      <c r="HE36" s="42"/>
      <c r="HF36" s="80" t="e">
        <f t="shared" si="255"/>
        <v>#DIV/0!</v>
      </c>
      <c r="HG36" s="78">
        <v>324</v>
      </c>
      <c r="HH36" s="42"/>
      <c r="HI36" s="80" t="e">
        <f t="shared" si="256"/>
        <v>#DIV/0!</v>
      </c>
      <c r="HJ36" s="78">
        <v>380</v>
      </c>
      <c r="HK36" s="42"/>
      <c r="HL36" s="80" t="e">
        <f t="shared" si="257"/>
        <v>#DIV/0!</v>
      </c>
      <c r="HM36" s="78">
        <f t="shared" si="168"/>
        <v>0</v>
      </c>
      <c r="HN36" s="80" t="e">
        <f t="shared" si="258"/>
        <v>#DIV/0!</v>
      </c>
      <c r="HO36" s="78">
        <f t="shared" si="169"/>
        <v>0</v>
      </c>
      <c r="HP36" s="78">
        <f t="shared" si="170"/>
        <v>0</v>
      </c>
      <c r="HQ36" s="79" t="e">
        <f t="shared" si="259"/>
        <v>#DIV/0!</v>
      </c>
      <c r="HR36" s="78">
        <f t="shared" si="171"/>
        <v>0</v>
      </c>
      <c r="HS36" s="79" t="e">
        <f t="shared" si="172"/>
        <v>#DIV/0!</v>
      </c>
      <c r="HT36" s="78">
        <f t="shared" si="173"/>
        <v>0</v>
      </c>
      <c r="HU36" s="79" t="e">
        <f t="shared" si="174"/>
        <v>#DIV/0!</v>
      </c>
      <c r="HV36" s="78">
        <f t="shared" si="175"/>
        <v>0</v>
      </c>
      <c r="HW36" s="79" t="e">
        <f t="shared" si="176"/>
        <v>#DIV/0!</v>
      </c>
      <c r="HX36" s="80" t="e">
        <f t="shared" si="260"/>
        <v>#DIV/0!</v>
      </c>
      <c r="HY36" s="80" t="e">
        <f t="shared" si="261"/>
        <v>#DIV/0!</v>
      </c>
      <c r="HZ36" s="79" t="e">
        <f t="shared" si="266"/>
        <v>#DIV/0!</v>
      </c>
    </row>
    <row r="37" spans="1:234" ht="18.75" customHeight="1" x14ac:dyDescent="0.35">
      <c r="A37" s="304" t="s">
        <v>27</v>
      </c>
      <c r="B37" s="274"/>
      <c r="C37" s="66"/>
      <c r="D37" s="67"/>
      <c r="E37" s="66"/>
      <c r="F37" s="66"/>
      <c r="G37" s="67"/>
      <c r="H37" s="66"/>
      <c r="I37" s="66"/>
      <c r="J37" s="67"/>
      <c r="K37" s="66"/>
      <c r="L37" s="67"/>
      <c r="M37" s="66"/>
      <c r="N37" s="66"/>
      <c r="O37" s="67"/>
      <c r="P37" s="66"/>
      <c r="Q37" s="66"/>
      <c r="R37" s="67"/>
      <c r="S37" s="66"/>
      <c r="T37" s="66"/>
      <c r="U37" s="67"/>
      <c r="V37" s="66"/>
      <c r="W37" s="67"/>
      <c r="X37" s="66"/>
      <c r="Y37" s="66"/>
      <c r="Z37" s="67"/>
      <c r="AA37" s="66"/>
      <c r="AB37" s="66"/>
      <c r="AC37" s="67"/>
      <c r="AD37" s="66"/>
      <c r="AE37" s="66"/>
      <c r="AF37" s="67"/>
      <c r="AG37" s="66"/>
      <c r="AH37" s="67"/>
      <c r="AI37" s="66"/>
      <c r="AJ37" s="66"/>
      <c r="AK37" s="67"/>
      <c r="AV37" s="304" t="s">
        <v>27</v>
      </c>
      <c r="AW37" s="274"/>
      <c r="AX37" s="66"/>
      <c r="AY37" s="67"/>
      <c r="AZ37" s="66"/>
      <c r="BA37" s="66"/>
      <c r="BB37" s="67"/>
      <c r="BC37" s="66"/>
      <c r="BD37" s="66"/>
      <c r="BE37" s="67"/>
      <c r="BF37" s="66"/>
      <c r="BG37" s="67"/>
      <c r="BH37" s="66"/>
      <c r="BI37" s="66"/>
      <c r="BJ37" s="67"/>
      <c r="BK37" s="66"/>
      <c r="BL37" s="66"/>
      <c r="BM37" s="67"/>
      <c r="BN37" s="66"/>
      <c r="BO37" s="66"/>
      <c r="BP37" s="67"/>
      <c r="BQ37" s="66"/>
      <c r="BR37" s="67"/>
      <c r="BS37" s="66"/>
      <c r="BT37" s="66"/>
      <c r="BU37" s="67"/>
      <c r="BV37" s="66"/>
      <c r="BW37" s="66"/>
      <c r="BX37" s="67"/>
      <c r="BY37" s="66"/>
      <c r="BZ37" s="66"/>
      <c r="CA37" s="67"/>
      <c r="CB37" s="66"/>
      <c r="CC37" s="67"/>
      <c r="CD37" s="66"/>
      <c r="CE37" s="66"/>
      <c r="CF37" s="67"/>
      <c r="CH37" s="65"/>
      <c r="CJ37" s="65"/>
      <c r="CL37" s="65"/>
      <c r="CM37" s="65"/>
      <c r="CN37" s="65"/>
      <c r="CO37" s="65"/>
      <c r="CQ37" s="304" t="s">
        <v>27</v>
      </c>
      <c r="CR37" s="274"/>
      <c r="CS37" s="66"/>
      <c r="CT37" s="67"/>
      <c r="CU37" s="66"/>
      <c r="CV37" s="66"/>
      <c r="CW37" s="67"/>
      <c r="CX37" s="66"/>
      <c r="CY37" s="66"/>
      <c r="CZ37" s="67"/>
      <c r="DA37" s="66"/>
      <c r="DB37" s="67"/>
      <c r="DC37" s="66"/>
      <c r="DD37" s="66"/>
      <c r="DE37" s="67"/>
      <c r="DF37" s="66"/>
      <c r="DG37" s="66"/>
      <c r="DH37" s="67"/>
      <c r="DI37" s="66"/>
      <c r="DJ37" s="66"/>
      <c r="DK37" s="67"/>
      <c r="DL37" s="66"/>
      <c r="DM37" s="67"/>
      <c r="DN37" s="66"/>
      <c r="DO37" s="66"/>
      <c r="DP37" s="67"/>
      <c r="DQ37" s="66"/>
      <c r="DR37" s="66"/>
      <c r="DS37" s="67"/>
      <c r="DT37" s="66"/>
      <c r="DU37" s="66"/>
      <c r="DV37" s="67"/>
      <c r="DW37" s="66"/>
      <c r="DX37" s="67"/>
      <c r="DY37" s="66"/>
      <c r="DZ37" s="66"/>
      <c r="EA37" s="67"/>
      <c r="EC37" s="65"/>
      <c r="EE37" s="65"/>
      <c r="EG37" s="65"/>
      <c r="EH37" s="65"/>
      <c r="EI37" s="65"/>
      <c r="EJ37" s="65"/>
      <c r="EL37" s="304" t="s">
        <v>27</v>
      </c>
      <c r="EM37" s="274"/>
      <c r="EN37" s="66"/>
      <c r="EO37" s="67"/>
      <c r="EP37" s="66"/>
      <c r="EQ37" s="66"/>
      <c r="ER37" s="67"/>
      <c r="ES37" s="66"/>
      <c r="ET37" s="66"/>
      <c r="EU37" s="67"/>
      <c r="EV37" s="66"/>
      <c r="EW37" s="67"/>
      <c r="EX37" s="66"/>
      <c r="EY37" s="66"/>
      <c r="EZ37" s="67"/>
      <c r="FA37" s="66"/>
      <c r="FB37" s="66"/>
      <c r="FC37" s="67"/>
      <c r="FD37" s="66"/>
      <c r="FE37" s="66"/>
      <c r="FF37" s="67"/>
      <c r="FG37" s="66"/>
      <c r="FH37" s="67"/>
      <c r="FI37" s="66"/>
      <c r="FJ37" s="66"/>
      <c r="FK37" s="67"/>
      <c r="FL37" s="66"/>
      <c r="FM37" s="66"/>
      <c r="FN37" s="67"/>
      <c r="FO37" s="66"/>
      <c r="FP37" s="66"/>
      <c r="FQ37" s="67"/>
      <c r="FR37" s="66"/>
      <c r="FS37" s="67"/>
      <c r="FT37" s="66"/>
      <c r="FU37" s="66"/>
      <c r="FV37" s="67"/>
      <c r="FX37" s="65"/>
      <c r="FZ37" s="65"/>
      <c r="GB37" s="65"/>
      <c r="GC37" s="65"/>
      <c r="GD37" s="65"/>
      <c r="GE37" s="65"/>
      <c r="GG37" s="274" t="s">
        <v>27</v>
      </c>
      <c r="GH37" s="274"/>
      <c r="GJ37" s="65"/>
      <c r="GM37" s="65"/>
      <c r="GP37" s="65"/>
      <c r="GR37" s="65"/>
      <c r="GU37" s="65"/>
      <c r="GX37" s="65"/>
      <c r="HA37" s="65"/>
      <c r="HC37" s="65"/>
      <c r="HF37" s="65"/>
      <c r="HI37" s="65"/>
      <c r="HL37" s="65"/>
      <c r="HN37" s="65"/>
      <c r="HQ37" s="65"/>
      <c r="HS37" s="65"/>
      <c r="HU37" s="65"/>
      <c r="HW37" s="65"/>
      <c r="HX37" s="65"/>
      <c r="HY37" s="65"/>
      <c r="HZ37" s="65"/>
    </row>
    <row r="38" spans="1:234" ht="15" customHeight="1" x14ac:dyDescent="0.3">
      <c r="A38" s="273" t="s">
        <v>15</v>
      </c>
      <c r="B38" s="273"/>
      <c r="C38" s="273"/>
      <c r="D38" s="273"/>
      <c r="E38" s="41"/>
      <c r="F38" s="273" t="s">
        <v>16</v>
      </c>
      <c r="G38" s="273"/>
      <c r="H38" s="273"/>
      <c r="I38" s="41"/>
      <c r="J38" s="67"/>
      <c r="K38" s="66"/>
      <c r="L38" s="67"/>
      <c r="M38" s="66"/>
      <c r="N38" s="66"/>
      <c r="O38" s="67"/>
      <c r="P38" s="66"/>
      <c r="Q38" s="66"/>
      <c r="R38" s="67"/>
      <c r="S38" s="66"/>
      <c r="T38" s="66"/>
      <c r="U38" s="67"/>
      <c r="V38" s="66"/>
      <c r="W38" s="67"/>
      <c r="X38" s="66"/>
      <c r="Y38" s="66"/>
      <c r="Z38" s="67"/>
      <c r="AA38" s="66"/>
      <c r="AB38" s="66"/>
      <c r="AC38" s="67"/>
      <c r="AD38" s="66"/>
      <c r="AE38" s="66"/>
      <c r="AF38" s="67"/>
      <c r="AG38" s="66"/>
      <c r="AH38" s="67"/>
      <c r="AI38" s="66"/>
      <c r="AJ38" s="66"/>
      <c r="AK38" s="67"/>
      <c r="AV38" s="273" t="s">
        <v>15</v>
      </c>
      <c r="AW38" s="273"/>
      <c r="AX38" s="273"/>
      <c r="AY38" s="273"/>
      <c r="AZ38" s="41"/>
      <c r="BA38" s="273" t="s">
        <v>16</v>
      </c>
      <c r="BB38" s="273"/>
      <c r="BC38" s="273"/>
      <c r="BD38" s="41"/>
      <c r="BE38" s="67"/>
      <c r="BF38" s="66"/>
      <c r="BG38" s="67"/>
      <c r="BH38" s="66"/>
      <c r="BI38" s="66"/>
      <c r="BJ38" s="67"/>
      <c r="BK38" s="66"/>
      <c r="BL38" s="66"/>
      <c r="BM38" s="67"/>
      <c r="BN38" s="66"/>
      <c r="BO38" s="66"/>
      <c r="BP38" s="67"/>
      <c r="BQ38" s="66"/>
      <c r="BR38" s="67"/>
      <c r="BS38" s="66"/>
      <c r="BT38" s="66"/>
      <c r="BU38" s="67"/>
      <c r="BV38" s="66"/>
      <c r="BW38" s="66"/>
      <c r="BX38" s="67"/>
      <c r="BY38" s="66"/>
      <c r="BZ38" s="66"/>
      <c r="CA38" s="67"/>
      <c r="CB38" s="66"/>
      <c r="CC38" s="67"/>
      <c r="CD38" s="66"/>
      <c r="CE38" s="66"/>
      <c r="CF38" s="67"/>
      <c r="CH38" s="65"/>
      <c r="CJ38" s="65"/>
      <c r="CL38" s="65"/>
      <c r="CM38" s="65"/>
      <c r="CN38" s="65"/>
      <c r="CO38" s="65"/>
      <c r="CQ38" s="273" t="s">
        <v>15</v>
      </c>
      <c r="CR38" s="273"/>
      <c r="CS38" s="273"/>
      <c r="CT38" s="273"/>
      <c r="CU38" s="41"/>
      <c r="CV38" s="273" t="s">
        <v>16</v>
      </c>
      <c r="CW38" s="273"/>
      <c r="CX38" s="273"/>
      <c r="CY38" s="41"/>
      <c r="CZ38" s="67"/>
      <c r="DA38" s="66"/>
      <c r="DB38" s="67"/>
      <c r="DC38" s="66"/>
      <c r="DD38" s="66"/>
      <c r="DE38" s="67"/>
      <c r="DF38" s="66"/>
      <c r="DG38" s="66"/>
      <c r="DH38" s="67"/>
      <c r="DI38" s="66"/>
      <c r="DJ38" s="66"/>
      <c r="DK38" s="67"/>
      <c r="DL38" s="66"/>
      <c r="DM38" s="67"/>
      <c r="DN38" s="66"/>
      <c r="DO38" s="66"/>
      <c r="DP38" s="67"/>
      <c r="DQ38" s="66"/>
      <c r="DR38" s="66"/>
      <c r="DS38" s="67"/>
      <c r="DT38" s="66"/>
      <c r="DU38" s="66"/>
      <c r="DV38" s="67"/>
      <c r="DW38" s="66"/>
      <c r="DX38" s="67"/>
      <c r="DY38" s="66"/>
      <c r="DZ38" s="66"/>
      <c r="EA38" s="67"/>
      <c r="EC38" s="65"/>
      <c r="EE38" s="65"/>
      <c r="EG38" s="65"/>
      <c r="EH38" s="65"/>
      <c r="EI38" s="65"/>
      <c r="EJ38" s="65"/>
      <c r="EL38" s="273" t="s">
        <v>15</v>
      </c>
      <c r="EM38" s="273"/>
      <c r="EN38" s="273"/>
      <c r="EO38" s="273"/>
      <c r="EP38" s="41"/>
      <c r="EQ38" s="273" t="s">
        <v>16</v>
      </c>
      <c r="ER38" s="273"/>
      <c r="ES38" s="273"/>
      <c r="ET38" s="41"/>
      <c r="EU38" s="67"/>
      <c r="EV38" s="66"/>
      <c r="EW38" s="67"/>
      <c r="EX38" s="66"/>
      <c r="EY38" s="66"/>
      <c r="EZ38" s="67"/>
      <c r="FA38" s="66"/>
      <c r="FB38" s="66"/>
      <c r="FC38" s="67"/>
      <c r="FD38" s="66"/>
      <c r="FE38" s="66"/>
      <c r="FF38" s="67"/>
      <c r="FG38" s="66"/>
      <c r="FH38" s="67"/>
      <c r="FI38" s="66"/>
      <c r="FJ38" s="66"/>
      <c r="FK38" s="67"/>
      <c r="FL38" s="66"/>
      <c r="FM38" s="66"/>
      <c r="FN38" s="67"/>
      <c r="FO38" s="66"/>
      <c r="FP38" s="66"/>
      <c r="FQ38" s="67"/>
      <c r="FR38" s="66"/>
      <c r="FS38" s="67"/>
      <c r="FT38" s="66"/>
      <c r="FU38" s="66"/>
      <c r="FV38" s="67"/>
      <c r="FX38" s="65"/>
      <c r="FZ38" s="65"/>
      <c r="GB38" s="65"/>
      <c r="GC38" s="65"/>
      <c r="GD38" s="65"/>
      <c r="GE38" s="65"/>
      <c r="GG38" s="273" t="s">
        <v>15</v>
      </c>
      <c r="GH38" s="273"/>
      <c r="GI38" s="273"/>
      <c r="GJ38" s="273"/>
      <c r="GK38" s="41"/>
      <c r="GL38" s="273" t="s">
        <v>16</v>
      </c>
      <c r="GM38" s="273"/>
      <c r="GN38" s="273"/>
      <c r="GO38" s="41"/>
      <c r="GP38" s="65"/>
      <c r="GR38" s="65"/>
      <c r="GU38" s="65"/>
      <c r="GX38" s="65"/>
      <c r="HA38" s="65"/>
      <c r="HC38" s="65"/>
      <c r="HF38" s="65"/>
      <c r="HI38" s="65"/>
      <c r="HL38" s="65"/>
      <c r="HN38" s="65"/>
      <c r="HQ38" s="65"/>
      <c r="HS38" s="65"/>
      <c r="HU38" s="65"/>
      <c r="HW38" s="65"/>
      <c r="HX38" s="65"/>
      <c r="HY38" s="65"/>
      <c r="HZ38" s="65"/>
    </row>
    <row r="39" spans="1:234" ht="15" customHeight="1" x14ac:dyDescent="0.3">
      <c r="A39" s="276" t="s">
        <v>3</v>
      </c>
      <c r="B39" s="276"/>
      <c r="C39" s="276"/>
      <c r="D39" s="276"/>
      <c r="E39" s="41"/>
      <c r="F39" s="276" t="s">
        <v>3</v>
      </c>
      <c r="G39" s="276"/>
      <c r="H39" s="276"/>
      <c r="I39" s="41"/>
      <c r="J39" s="67"/>
      <c r="K39" s="66"/>
      <c r="L39" s="67"/>
      <c r="M39" s="66"/>
      <c r="N39" s="66"/>
      <c r="O39" s="67"/>
      <c r="P39" s="66"/>
      <c r="Q39" s="66"/>
      <c r="R39" s="67"/>
      <c r="S39" s="66"/>
      <c r="T39" s="66"/>
      <c r="U39" s="67"/>
      <c r="V39" s="66"/>
      <c r="W39" s="67"/>
      <c r="X39" s="66"/>
      <c r="Y39" s="66"/>
      <c r="Z39" s="67"/>
      <c r="AA39" s="66"/>
      <c r="AB39" s="66"/>
      <c r="AC39" s="67"/>
      <c r="AD39" s="66"/>
      <c r="AE39" s="66"/>
      <c r="AF39" s="67"/>
      <c r="AG39" s="66"/>
      <c r="AH39" s="67"/>
      <c r="AI39" s="66"/>
      <c r="AJ39" s="66"/>
      <c r="AK39" s="67"/>
      <c r="AV39" s="276" t="s">
        <v>3</v>
      </c>
      <c r="AW39" s="276"/>
      <c r="AX39" s="276"/>
      <c r="AY39" s="276"/>
      <c r="AZ39" s="41"/>
      <c r="BA39" s="276" t="s">
        <v>3</v>
      </c>
      <c r="BB39" s="276"/>
      <c r="BC39" s="276"/>
      <c r="BD39" s="41"/>
      <c r="BE39" s="67"/>
      <c r="BF39" s="66"/>
      <c r="BG39" s="67"/>
      <c r="BH39" s="66"/>
      <c r="BI39" s="66"/>
      <c r="BJ39" s="67"/>
      <c r="BK39" s="66"/>
      <c r="BL39" s="66"/>
      <c r="BM39" s="67"/>
      <c r="BN39" s="66"/>
      <c r="BO39" s="66"/>
      <c r="BP39" s="67"/>
      <c r="BQ39" s="66"/>
      <c r="BR39" s="67"/>
      <c r="BS39" s="66"/>
      <c r="BT39" s="66"/>
      <c r="BU39" s="67"/>
      <c r="BV39" s="66"/>
      <c r="BW39" s="66"/>
      <c r="BX39" s="67"/>
      <c r="BY39" s="66"/>
      <c r="BZ39" s="66"/>
      <c r="CA39" s="67"/>
      <c r="CB39" s="66"/>
      <c r="CC39" s="67"/>
      <c r="CD39" s="66"/>
      <c r="CE39" s="66"/>
      <c r="CF39" s="67"/>
      <c r="CH39" s="65"/>
      <c r="CJ39" s="65"/>
      <c r="CL39" s="65"/>
      <c r="CM39" s="65"/>
      <c r="CN39" s="65"/>
      <c r="CO39" s="65"/>
      <c r="CQ39" s="276" t="s">
        <v>3</v>
      </c>
      <c r="CR39" s="276"/>
      <c r="CS39" s="276"/>
      <c r="CT39" s="276"/>
      <c r="CU39" s="41"/>
      <c r="CV39" s="276" t="s">
        <v>3</v>
      </c>
      <c r="CW39" s="276"/>
      <c r="CX39" s="276"/>
      <c r="CY39" s="41"/>
      <c r="CZ39" s="67"/>
      <c r="DA39" s="66"/>
      <c r="DB39" s="67"/>
      <c r="DC39" s="66"/>
      <c r="DD39" s="66"/>
      <c r="DE39" s="67"/>
      <c r="DF39" s="66"/>
      <c r="DG39" s="66"/>
      <c r="DH39" s="67"/>
      <c r="DI39" s="66"/>
      <c r="DJ39" s="66"/>
      <c r="DK39" s="67"/>
      <c r="DL39" s="66"/>
      <c r="DM39" s="67"/>
      <c r="DN39" s="66"/>
      <c r="DO39" s="66"/>
      <c r="DP39" s="67"/>
      <c r="DQ39" s="66"/>
      <c r="DR39" s="66"/>
      <c r="DS39" s="67"/>
      <c r="DT39" s="66"/>
      <c r="DU39" s="66"/>
      <c r="DV39" s="67"/>
      <c r="DW39" s="66"/>
      <c r="DX39" s="67"/>
      <c r="DY39" s="66"/>
      <c r="DZ39" s="66"/>
      <c r="EA39" s="67"/>
      <c r="EC39" s="65"/>
      <c r="EE39" s="65"/>
      <c r="EG39" s="65"/>
      <c r="EH39" s="65"/>
      <c r="EI39" s="65"/>
      <c r="EJ39" s="65"/>
      <c r="EL39" s="276" t="s">
        <v>3</v>
      </c>
      <c r="EM39" s="276"/>
      <c r="EN39" s="276"/>
      <c r="EO39" s="276"/>
      <c r="EP39" s="41"/>
      <c r="EQ39" s="276" t="s">
        <v>3</v>
      </c>
      <c r="ER39" s="276"/>
      <c r="ES39" s="276"/>
      <c r="ET39" s="41"/>
      <c r="EU39" s="67"/>
      <c r="EV39" s="66"/>
      <c r="EW39" s="67"/>
      <c r="EX39" s="66"/>
      <c r="EY39" s="66"/>
      <c r="EZ39" s="67"/>
      <c r="FA39" s="66"/>
      <c r="FB39" s="66"/>
      <c r="FC39" s="67"/>
      <c r="FD39" s="66"/>
      <c r="FE39" s="66"/>
      <c r="FF39" s="67"/>
      <c r="FG39" s="66"/>
      <c r="FH39" s="67"/>
      <c r="FI39" s="66"/>
      <c r="FJ39" s="66"/>
      <c r="FK39" s="67"/>
      <c r="FL39" s="66"/>
      <c r="FM39" s="66"/>
      <c r="FN39" s="67"/>
      <c r="FO39" s="66"/>
      <c r="FP39" s="66"/>
      <c r="FQ39" s="67"/>
      <c r="FR39" s="66"/>
      <c r="FS39" s="67"/>
      <c r="FT39" s="66"/>
      <c r="FU39" s="66"/>
      <c r="FV39" s="67"/>
      <c r="FX39" s="65"/>
      <c r="FZ39" s="65"/>
      <c r="GB39" s="65"/>
      <c r="GC39" s="65"/>
      <c r="GD39" s="65"/>
      <c r="GE39" s="65"/>
      <c r="GG39" s="276" t="s">
        <v>3</v>
      </c>
      <c r="GH39" s="276"/>
      <c r="GI39" s="276"/>
      <c r="GJ39" s="276"/>
      <c r="GK39" s="41"/>
      <c r="GL39" s="276" t="s">
        <v>3</v>
      </c>
      <c r="GM39" s="276"/>
      <c r="GN39" s="276"/>
      <c r="GO39" s="41"/>
      <c r="GP39" s="65"/>
      <c r="GR39" s="65"/>
      <c r="GU39" s="65"/>
      <c r="GX39" s="65"/>
      <c r="HA39" s="65"/>
      <c r="HC39" s="65"/>
      <c r="HF39" s="65"/>
      <c r="HI39" s="65"/>
      <c r="HL39" s="65"/>
      <c r="HN39" s="65"/>
      <c r="HQ39" s="65"/>
      <c r="HS39" s="65"/>
      <c r="HU39" s="65"/>
      <c r="HW39" s="65"/>
      <c r="HX39" s="65"/>
      <c r="HY39" s="65"/>
      <c r="HZ39" s="65"/>
    </row>
    <row r="40" spans="1:234" s="7" customFormat="1" x14ac:dyDescent="0.3">
      <c r="A40" s="277" t="s">
        <v>14</v>
      </c>
      <c r="B40" s="278"/>
      <c r="C40" s="278"/>
      <c r="D40" s="279"/>
      <c r="E40" s="47" t="e">
        <f>SUM(E39/E38)</f>
        <v>#DIV/0!</v>
      </c>
      <c r="F40" s="280" t="s">
        <v>14</v>
      </c>
      <c r="G40" s="280"/>
      <c r="H40" s="280"/>
      <c r="I40" s="47" t="e">
        <f>SUM(I39/I38)</f>
        <v>#DIV/0!</v>
      </c>
      <c r="J40" s="68"/>
      <c r="K40" s="69"/>
      <c r="L40" s="68"/>
      <c r="M40" s="69"/>
      <c r="N40" s="69"/>
      <c r="O40" s="68"/>
      <c r="P40" s="69"/>
      <c r="Q40" s="69"/>
      <c r="R40" s="68"/>
      <c r="S40" s="69"/>
      <c r="T40" s="69"/>
      <c r="U40" s="68"/>
      <c r="V40" s="69"/>
      <c r="W40" s="68"/>
      <c r="X40" s="69"/>
      <c r="Y40" s="69"/>
      <c r="Z40" s="68"/>
      <c r="AA40" s="69"/>
      <c r="AB40" s="69"/>
      <c r="AC40" s="68"/>
      <c r="AD40" s="69"/>
      <c r="AE40" s="69"/>
      <c r="AF40" s="68"/>
      <c r="AG40" s="69"/>
      <c r="AH40" s="68"/>
      <c r="AI40" s="69"/>
      <c r="AJ40" s="69"/>
      <c r="AK40" s="68"/>
      <c r="AM40" s="46"/>
      <c r="AO40" s="46"/>
      <c r="AQ40" s="46"/>
      <c r="AR40" s="46"/>
      <c r="AS40" s="46"/>
      <c r="AT40" s="46"/>
      <c r="AV40" s="277" t="s">
        <v>14</v>
      </c>
      <c r="AW40" s="278"/>
      <c r="AX40" s="278"/>
      <c r="AY40" s="279"/>
      <c r="AZ40" s="47" t="e">
        <f>SUM(AZ39/AZ38)</f>
        <v>#DIV/0!</v>
      </c>
      <c r="BA40" s="280" t="s">
        <v>14</v>
      </c>
      <c r="BB40" s="280"/>
      <c r="BC40" s="280"/>
      <c r="BD40" s="47" t="e">
        <f>SUM(BD39/BD38)</f>
        <v>#DIV/0!</v>
      </c>
      <c r="BE40" s="68"/>
      <c r="BF40" s="69"/>
      <c r="BG40" s="68"/>
      <c r="BH40" s="69"/>
      <c r="BI40" s="69"/>
      <c r="BJ40" s="68"/>
      <c r="BK40" s="69"/>
      <c r="BL40" s="69"/>
      <c r="BM40" s="68"/>
      <c r="BN40" s="69"/>
      <c r="BO40" s="69"/>
      <c r="BP40" s="68"/>
      <c r="BQ40" s="69"/>
      <c r="BR40" s="68"/>
      <c r="BS40" s="69"/>
      <c r="BT40" s="69"/>
      <c r="BU40" s="68"/>
      <c r="BV40" s="69"/>
      <c r="BW40" s="69"/>
      <c r="BX40" s="68"/>
      <c r="BY40" s="69"/>
      <c r="BZ40" s="69"/>
      <c r="CA40" s="68"/>
      <c r="CB40" s="69"/>
      <c r="CC40" s="68"/>
      <c r="CD40" s="69"/>
      <c r="CE40" s="69"/>
      <c r="CF40" s="68"/>
      <c r="CH40" s="46"/>
      <c r="CJ40" s="46"/>
      <c r="CL40" s="46"/>
      <c r="CM40" s="46"/>
      <c r="CN40" s="46"/>
      <c r="CO40" s="46"/>
      <c r="CQ40" s="277" t="s">
        <v>14</v>
      </c>
      <c r="CR40" s="278"/>
      <c r="CS40" s="278"/>
      <c r="CT40" s="279"/>
      <c r="CU40" s="47" t="e">
        <f>SUM(CU39/CU38)</f>
        <v>#DIV/0!</v>
      </c>
      <c r="CV40" s="280" t="s">
        <v>14</v>
      </c>
      <c r="CW40" s="280"/>
      <c r="CX40" s="280"/>
      <c r="CY40" s="47" t="e">
        <f>SUM(CY39/CY38)</f>
        <v>#DIV/0!</v>
      </c>
      <c r="CZ40" s="68"/>
      <c r="DA40" s="69"/>
      <c r="DB40" s="68"/>
      <c r="DC40" s="69"/>
      <c r="DD40" s="69"/>
      <c r="DE40" s="68"/>
      <c r="DF40" s="69"/>
      <c r="DG40" s="69"/>
      <c r="DH40" s="68"/>
      <c r="DI40" s="69"/>
      <c r="DJ40" s="69"/>
      <c r="DK40" s="68"/>
      <c r="DL40" s="69"/>
      <c r="DM40" s="68"/>
      <c r="DN40" s="69"/>
      <c r="DO40" s="69"/>
      <c r="DP40" s="68"/>
      <c r="DQ40" s="69"/>
      <c r="DR40" s="69"/>
      <c r="DS40" s="68"/>
      <c r="DT40" s="69"/>
      <c r="DU40" s="69"/>
      <c r="DV40" s="68"/>
      <c r="DW40" s="69"/>
      <c r="DX40" s="68"/>
      <c r="DY40" s="69"/>
      <c r="DZ40" s="69"/>
      <c r="EA40" s="68"/>
      <c r="EC40" s="46"/>
      <c r="EE40" s="46"/>
      <c r="EG40" s="46"/>
      <c r="EH40" s="46"/>
      <c r="EI40" s="46"/>
      <c r="EJ40" s="46"/>
      <c r="EL40" s="277" t="s">
        <v>14</v>
      </c>
      <c r="EM40" s="278"/>
      <c r="EN40" s="278"/>
      <c r="EO40" s="279"/>
      <c r="EP40" s="47" t="e">
        <f>SUM(EP39/EP38)</f>
        <v>#DIV/0!</v>
      </c>
      <c r="EQ40" s="280" t="s">
        <v>14</v>
      </c>
      <c r="ER40" s="280"/>
      <c r="ES40" s="280"/>
      <c r="ET40" s="47" t="e">
        <f>SUM(ET39/ET38)</f>
        <v>#DIV/0!</v>
      </c>
      <c r="EU40" s="68"/>
      <c r="EV40" s="69"/>
      <c r="EW40" s="68"/>
      <c r="EX40" s="69"/>
      <c r="EY40" s="69"/>
      <c r="EZ40" s="68"/>
      <c r="FA40" s="69"/>
      <c r="FB40" s="69"/>
      <c r="FC40" s="68"/>
      <c r="FD40" s="69"/>
      <c r="FE40" s="69"/>
      <c r="FF40" s="68"/>
      <c r="FG40" s="69"/>
      <c r="FH40" s="68"/>
      <c r="FI40" s="69"/>
      <c r="FJ40" s="69"/>
      <c r="FK40" s="68"/>
      <c r="FL40" s="69"/>
      <c r="FM40" s="69"/>
      <c r="FN40" s="68"/>
      <c r="FO40" s="69"/>
      <c r="FP40" s="69"/>
      <c r="FQ40" s="68"/>
      <c r="FR40" s="69"/>
      <c r="FS40" s="68"/>
      <c r="FT40" s="69"/>
      <c r="FU40" s="69"/>
      <c r="FV40" s="68"/>
      <c r="FX40" s="46"/>
      <c r="FZ40" s="46"/>
      <c r="GB40" s="46"/>
      <c r="GC40" s="46"/>
      <c r="GD40" s="46"/>
      <c r="GE40" s="46"/>
      <c r="GG40" s="277" t="s">
        <v>14</v>
      </c>
      <c r="GH40" s="278"/>
      <c r="GI40" s="278"/>
      <c r="GJ40" s="279"/>
      <c r="GK40" s="47" t="e">
        <f>SUM(GK39/GK38)</f>
        <v>#DIV/0!</v>
      </c>
      <c r="GL40" s="280" t="s">
        <v>14</v>
      </c>
      <c r="GM40" s="280"/>
      <c r="GN40" s="280"/>
      <c r="GO40" s="47" t="e">
        <f>SUM(GO39/GO38)</f>
        <v>#DIV/0!</v>
      </c>
      <c r="GP40" s="46"/>
      <c r="GR40" s="46"/>
      <c r="GU40" s="46"/>
      <c r="GX40" s="46"/>
      <c r="HA40" s="46"/>
      <c r="HC40" s="46"/>
      <c r="HF40" s="46"/>
      <c r="HI40" s="46"/>
      <c r="HL40" s="46"/>
      <c r="HN40" s="46"/>
      <c r="HQ40" s="46"/>
      <c r="HS40" s="46"/>
      <c r="HU40" s="46"/>
      <c r="HW40" s="46"/>
      <c r="HX40" s="46"/>
      <c r="HY40" s="46"/>
      <c r="HZ40" s="46"/>
    </row>
    <row r="41" spans="1:234" ht="15" customHeight="1" x14ac:dyDescent="0.3">
      <c r="A41" s="275" t="s">
        <v>61</v>
      </c>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81" t="s">
        <v>62</v>
      </c>
      <c r="AM41" s="281"/>
      <c r="AN41" s="281"/>
      <c r="AO41" s="281"/>
      <c r="AP41" s="281"/>
      <c r="AQ41" s="281"/>
      <c r="AR41" s="281"/>
      <c r="AS41" s="281"/>
      <c r="AT41" s="281"/>
      <c r="AV41" s="275" t="s">
        <v>61</v>
      </c>
      <c r="AW41" s="275"/>
      <c r="AX41" s="275"/>
      <c r="AY41" s="275"/>
      <c r="AZ41" s="275"/>
      <c r="BA41" s="275"/>
      <c r="BB41" s="275"/>
      <c r="BC41" s="275"/>
      <c r="BD41" s="275"/>
      <c r="BE41" s="275"/>
      <c r="BF41" s="275"/>
      <c r="BG41" s="275"/>
      <c r="BH41" s="275"/>
      <c r="BI41" s="275"/>
      <c r="BJ41" s="275"/>
      <c r="BK41" s="275"/>
      <c r="BL41" s="275"/>
      <c r="BM41" s="275"/>
      <c r="BN41" s="275"/>
      <c r="BO41" s="275"/>
      <c r="BP41" s="275"/>
      <c r="BQ41" s="275"/>
      <c r="BR41" s="275"/>
      <c r="BS41" s="275"/>
      <c r="BT41" s="275"/>
      <c r="BU41" s="275"/>
      <c r="BV41" s="275"/>
      <c r="BW41" s="275"/>
      <c r="BX41" s="275"/>
      <c r="BY41" s="275"/>
      <c r="BZ41" s="275"/>
      <c r="CA41" s="275"/>
      <c r="CB41" s="275"/>
      <c r="CC41" s="275"/>
      <c r="CD41" s="275"/>
      <c r="CE41" s="275"/>
      <c r="CF41" s="275"/>
      <c r="CG41" s="281" t="s">
        <v>62</v>
      </c>
      <c r="CH41" s="281"/>
      <c r="CI41" s="281"/>
      <c r="CJ41" s="281"/>
      <c r="CK41" s="281"/>
      <c r="CL41" s="281"/>
      <c r="CM41" s="281"/>
      <c r="CN41" s="281"/>
      <c r="CO41" s="281"/>
      <c r="CQ41" s="275" t="s">
        <v>61</v>
      </c>
      <c r="CR41" s="275"/>
      <c r="CS41" s="275"/>
      <c r="CT41" s="275"/>
      <c r="CU41" s="275"/>
      <c r="CV41" s="275"/>
      <c r="CW41" s="275"/>
      <c r="CX41" s="275"/>
      <c r="CY41" s="275"/>
      <c r="CZ41" s="275"/>
      <c r="DA41" s="275"/>
      <c r="DB41" s="275"/>
      <c r="DC41" s="275"/>
      <c r="DD41" s="275"/>
      <c r="DE41" s="275"/>
      <c r="DF41" s="275"/>
      <c r="DG41" s="275"/>
      <c r="DH41" s="275"/>
      <c r="DI41" s="275"/>
      <c r="DJ41" s="275"/>
      <c r="DK41" s="275"/>
      <c r="DL41" s="275"/>
      <c r="DM41" s="275"/>
      <c r="DN41" s="275"/>
      <c r="DO41" s="275"/>
      <c r="DP41" s="275"/>
      <c r="DQ41" s="275"/>
      <c r="DR41" s="275"/>
      <c r="DS41" s="275"/>
      <c r="DT41" s="275"/>
      <c r="DU41" s="275"/>
      <c r="DV41" s="275"/>
      <c r="DW41" s="275"/>
      <c r="DX41" s="275"/>
      <c r="DY41" s="275"/>
      <c r="DZ41" s="275"/>
      <c r="EA41" s="275"/>
      <c r="EB41" s="281" t="s">
        <v>62</v>
      </c>
      <c r="EC41" s="281"/>
      <c r="ED41" s="281"/>
      <c r="EE41" s="281"/>
      <c r="EF41" s="281"/>
      <c r="EG41" s="281"/>
      <c r="EH41" s="281"/>
      <c r="EI41" s="281"/>
      <c r="EJ41" s="281"/>
      <c r="EL41" s="275" t="s">
        <v>61</v>
      </c>
      <c r="EM41" s="275"/>
      <c r="EN41" s="275"/>
      <c r="EO41" s="275"/>
      <c r="EP41" s="275"/>
      <c r="EQ41" s="275"/>
      <c r="ER41" s="275"/>
      <c r="ES41" s="275"/>
      <c r="ET41" s="275"/>
      <c r="EU41" s="275"/>
      <c r="EV41" s="275"/>
      <c r="EW41" s="275"/>
      <c r="EX41" s="275"/>
      <c r="EY41" s="275"/>
      <c r="EZ41" s="275"/>
      <c r="FA41" s="275"/>
      <c r="FB41" s="275"/>
      <c r="FC41" s="275"/>
      <c r="FD41" s="275"/>
      <c r="FE41" s="275"/>
      <c r="FF41" s="275"/>
      <c r="FG41" s="275"/>
      <c r="FH41" s="275"/>
      <c r="FI41" s="275"/>
      <c r="FJ41" s="275"/>
      <c r="FK41" s="275"/>
      <c r="FL41" s="275"/>
      <c r="FM41" s="275"/>
      <c r="FN41" s="275"/>
      <c r="FO41" s="275"/>
      <c r="FP41" s="275"/>
      <c r="FQ41" s="275"/>
      <c r="FR41" s="275"/>
      <c r="FS41" s="275"/>
      <c r="FT41" s="275"/>
      <c r="FU41" s="275"/>
      <c r="FV41" s="275"/>
      <c r="FW41" s="281" t="s">
        <v>62</v>
      </c>
      <c r="FX41" s="281"/>
      <c r="FY41" s="281"/>
      <c r="FZ41" s="281"/>
      <c r="GA41" s="281"/>
      <c r="GB41" s="281"/>
      <c r="GC41" s="281"/>
      <c r="GD41" s="281"/>
      <c r="GE41" s="281"/>
      <c r="GG41" s="275" t="s">
        <v>61</v>
      </c>
      <c r="GH41" s="275"/>
      <c r="GI41" s="275"/>
      <c r="GJ41" s="275"/>
      <c r="GK41" s="275"/>
      <c r="GL41" s="275"/>
      <c r="GM41" s="275"/>
      <c r="GN41" s="275"/>
      <c r="GO41" s="275"/>
      <c r="GP41" s="275"/>
      <c r="GQ41" s="275"/>
      <c r="GR41" s="275"/>
      <c r="GS41" s="275"/>
      <c r="GT41" s="275"/>
      <c r="GU41" s="275"/>
      <c r="GV41" s="275"/>
      <c r="GW41" s="275"/>
      <c r="GX41" s="275"/>
      <c r="GY41" s="275"/>
      <c r="GZ41" s="275"/>
      <c r="HA41" s="275"/>
      <c r="HB41" s="275"/>
      <c r="HC41" s="275"/>
      <c r="HD41" s="275"/>
      <c r="HE41" s="275"/>
      <c r="HF41" s="275"/>
      <c r="HG41" s="275"/>
      <c r="HH41" s="275"/>
      <c r="HI41" s="275"/>
      <c r="HJ41" s="275"/>
      <c r="HK41" s="275"/>
      <c r="HL41" s="275"/>
      <c r="HM41" s="275"/>
      <c r="HN41" s="275"/>
      <c r="HO41" s="275"/>
      <c r="HP41" s="275"/>
      <c r="HQ41" s="275"/>
      <c r="HR41" s="281" t="s">
        <v>62</v>
      </c>
      <c r="HS41" s="281"/>
      <c r="HT41" s="281"/>
      <c r="HU41" s="281"/>
      <c r="HV41" s="281"/>
      <c r="HW41" s="281"/>
      <c r="HX41" s="281"/>
      <c r="HY41" s="281"/>
      <c r="HZ41" s="281"/>
    </row>
    <row r="42" spans="1:234" ht="15" customHeight="1" x14ac:dyDescent="0.3">
      <c r="A42" s="70"/>
      <c r="B42" s="282" t="s">
        <v>63</v>
      </c>
      <c r="C42" s="283"/>
      <c r="D42" s="283"/>
      <c r="E42" s="283"/>
      <c r="F42" s="283"/>
      <c r="G42" s="283"/>
      <c r="H42" s="283"/>
      <c r="I42" s="283"/>
      <c r="J42" s="283"/>
      <c r="K42" s="283"/>
      <c r="L42" s="284"/>
      <c r="M42" s="285" t="s">
        <v>64</v>
      </c>
      <c r="N42" s="286"/>
      <c r="O42" s="286"/>
      <c r="P42" s="286"/>
      <c r="Q42" s="286"/>
      <c r="R42" s="286"/>
      <c r="S42" s="286"/>
      <c r="T42" s="286"/>
      <c r="U42" s="286"/>
      <c r="V42" s="286"/>
      <c r="W42" s="287"/>
      <c r="X42" s="282" t="s">
        <v>65</v>
      </c>
      <c r="Y42" s="283"/>
      <c r="Z42" s="283"/>
      <c r="AA42" s="283"/>
      <c r="AB42" s="283"/>
      <c r="AC42" s="283"/>
      <c r="AD42" s="283"/>
      <c r="AE42" s="283"/>
      <c r="AF42" s="283"/>
      <c r="AG42" s="283"/>
      <c r="AH42" s="284"/>
      <c r="AI42" s="283" t="s">
        <v>66</v>
      </c>
      <c r="AJ42" s="283"/>
      <c r="AK42" s="284"/>
      <c r="AL42" s="288" t="s">
        <v>67</v>
      </c>
      <c r="AM42" s="289"/>
      <c r="AN42" s="289"/>
      <c r="AO42" s="289"/>
      <c r="AP42" s="289"/>
      <c r="AQ42" s="290"/>
      <c r="AR42" s="291" t="s">
        <v>66</v>
      </c>
      <c r="AS42" s="292"/>
      <c r="AT42" s="293"/>
      <c r="AV42" s="70"/>
      <c r="AW42" s="282" t="s">
        <v>63</v>
      </c>
      <c r="AX42" s="283"/>
      <c r="AY42" s="283"/>
      <c r="AZ42" s="283"/>
      <c r="BA42" s="283"/>
      <c r="BB42" s="283"/>
      <c r="BC42" s="283"/>
      <c r="BD42" s="283"/>
      <c r="BE42" s="283"/>
      <c r="BF42" s="283"/>
      <c r="BG42" s="284"/>
      <c r="BH42" s="285" t="s">
        <v>64</v>
      </c>
      <c r="BI42" s="286"/>
      <c r="BJ42" s="286"/>
      <c r="BK42" s="286"/>
      <c r="BL42" s="286"/>
      <c r="BM42" s="286"/>
      <c r="BN42" s="286"/>
      <c r="BO42" s="286"/>
      <c r="BP42" s="286"/>
      <c r="BQ42" s="286"/>
      <c r="BR42" s="287"/>
      <c r="BS42" s="282" t="s">
        <v>65</v>
      </c>
      <c r="BT42" s="283"/>
      <c r="BU42" s="283"/>
      <c r="BV42" s="283"/>
      <c r="BW42" s="283"/>
      <c r="BX42" s="283"/>
      <c r="BY42" s="283"/>
      <c r="BZ42" s="283"/>
      <c r="CA42" s="283"/>
      <c r="CB42" s="283"/>
      <c r="CC42" s="284"/>
      <c r="CD42" s="283" t="s">
        <v>66</v>
      </c>
      <c r="CE42" s="283"/>
      <c r="CF42" s="284"/>
      <c r="CG42" s="288" t="s">
        <v>67</v>
      </c>
      <c r="CH42" s="289"/>
      <c r="CI42" s="289"/>
      <c r="CJ42" s="289"/>
      <c r="CK42" s="289"/>
      <c r="CL42" s="290"/>
      <c r="CM42" s="291" t="s">
        <v>66</v>
      </c>
      <c r="CN42" s="292"/>
      <c r="CO42" s="293"/>
      <c r="CQ42" s="70"/>
      <c r="CR42" s="282" t="s">
        <v>63</v>
      </c>
      <c r="CS42" s="283"/>
      <c r="CT42" s="283"/>
      <c r="CU42" s="283"/>
      <c r="CV42" s="283"/>
      <c r="CW42" s="283"/>
      <c r="CX42" s="283"/>
      <c r="CY42" s="283"/>
      <c r="CZ42" s="283"/>
      <c r="DA42" s="283"/>
      <c r="DB42" s="284"/>
      <c r="DC42" s="285" t="s">
        <v>64</v>
      </c>
      <c r="DD42" s="286"/>
      <c r="DE42" s="286"/>
      <c r="DF42" s="286"/>
      <c r="DG42" s="286"/>
      <c r="DH42" s="286"/>
      <c r="DI42" s="286"/>
      <c r="DJ42" s="286"/>
      <c r="DK42" s="286"/>
      <c r="DL42" s="286"/>
      <c r="DM42" s="287"/>
      <c r="DN42" s="282" t="s">
        <v>65</v>
      </c>
      <c r="DO42" s="283"/>
      <c r="DP42" s="283"/>
      <c r="DQ42" s="283"/>
      <c r="DR42" s="283"/>
      <c r="DS42" s="283"/>
      <c r="DT42" s="283"/>
      <c r="DU42" s="283"/>
      <c r="DV42" s="283"/>
      <c r="DW42" s="283"/>
      <c r="DX42" s="284"/>
      <c r="DY42" s="283" t="s">
        <v>66</v>
      </c>
      <c r="DZ42" s="283"/>
      <c r="EA42" s="284"/>
      <c r="EB42" s="288" t="s">
        <v>67</v>
      </c>
      <c r="EC42" s="289"/>
      <c r="ED42" s="289"/>
      <c r="EE42" s="289"/>
      <c r="EF42" s="289"/>
      <c r="EG42" s="290"/>
      <c r="EH42" s="291" t="s">
        <v>66</v>
      </c>
      <c r="EI42" s="292"/>
      <c r="EJ42" s="293"/>
      <c r="EL42" s="70"/>
      <c r="EM42" s="282" t="s">
        <v>63</v>
      </c>
      <c r="EN42" s="283"/>
      <c r="EO42" s="283"/>
      <c r="EP42" s="283"/>
      <c r="EQ42" s="283"/>
      <c r="ER42" s="283"/>
      <c r="ES42" s="283"/>
      <c r="ET42" s="283"/>
      <c r="EU42" s="283"/>
      <c r="EV42" s="283"/>
      <c r="EW42" s="284"/>
      <c r="EX42" s="285" t="s">
        <v>64</v>
      </c>
      <c r="EY42" s="286"/>
      <c r="EZ42" s="286"/>
      <c r="FA42" s="286"/>
      <c r="FB42" s="286"/>
      <c r="FC42" s="286"/>
      <c r="FD42" s="286"/>
      <c r="FE42" s="286"/>
      <c r="FF42" s="286"/>
      <c r="FG42" s="286"/>
      <c r="FH42" s="287"/>
      <c r="FI42" s="282" t="s">
        <v>65</v>
      </c>
      <c r="FJ42" s="283"/>
      <c r="FK42" s="283"/>
      <c r="FL42" s="283"/>
      <c r="FM42" s="283"/>
      <c r="FN42" s="283"/>
      <c r="FO42" s="283"/>
      <c r="FP42" s="283"/>
      <c r="FQ42" s="283"/>
      <c r="FR42" s="283"/>
      <c r="FS42" s="284"/>
      <c r="FT42" s="283" t="s">
        <v>66</v>
      </c>
      <c r="FU42" s="283"/>
      <c r="FV42" s="284"/>
      <c r="FW42" s="288" t="s">
        <v>67</v>
      </c>
      <c r="FX42" s="289"/>
      <c r="FY42" s="289"/>
      <c r="FZ42" s="289"/>
      <c r="GA42" s="289"/>
      <c r="GB42" s="290"/>
      <c r="GC42" s="291" t="s">
        <v>66</v>
      </c>
      <c r="GD42" s="292"/>
      <c r="GE42" s="293"/>
      <c r="GG42" s="70"/>
      <c r="GH42" s="282" t="s">
        <v>63</v>
      </c>
      <c r="GI42" s="283"/>
      <c r="GJ42" s="283"/>
      <c r="GK42" s="283"/>
      <c r="GL42" s="283"/>
      <c r="GM42" s="283"/>
      <c r="GN42" s="283"/>
      <c r="GO42" s="283"/>
      <c r="GP42" s="283"/>
      <c r="GQ42" s="283"/>
      <c r="GR42" s="284"/>
      <c r="GS42" s="285" t="s">
        <v>64</v>
      </c>
      <c r="GT42" s="286"/>
      <c r="GU42" s="286"/>
      <c r="GV42" s="286"/>
      <c r="GW42" s="286"/>
      <c r="GX42" s="286"/>
      <c r="GY42" s="286"/>
      <c r="GZ42" s="286"/>
      <c r="HA42" s="286"/>
      <c r="HB42" s="286"/>
      <c r="HC42" s="287"/>
      <c r="HD42" s="282" t="s">
        <v>65</v>
      </c>
      <c r="HE42" s="283"/>
      <c r="HF42" s="283"/>
      <c r="HG42" s="283"/>
      <c r="HH42" s="283"/>
      <c r="HI42" s="283"/>
      <c r="HJ42" s="283"/>
      <c r="HK42" s="283"/>
      <c r="HL42" s="283"/>
      <c r="HM42" s="283"/>
      <c r="HN42" s="284"/>
      <c r="HO42" s="283" t="s">
        <v>66</v>
      </c>
      <c r="HP42" s="283"/>
      <c r="HQ42" s="284"/>
      <c r="HR42" s="288" t="s">
        <v>67</v>
      </c>
      <c r="HS42" s="289"/>
      <c r="HT42" s="289"/>
      <c r="HU42" s="289"/>
      <c r="HV42" s="289"/>
      <c r="HW42" s="290"/>
      <c r="HX42" s="291" t="s">
        <v>66</v>
      </c>
      <c r="HY42" s="292"/>
      <c r="HZ42" s="293"/>
    </row>
    <row r="43" spans="1:234" ht="48" customHeight="1" x14ac:dyDescent="0.3">
      <c r="A43" s="70"/>
      <c r="B43" s="294" t="s">
        <v>68</v>
      </c>
      <c r="C43" s="294"/>
      <c r="D43" s="294"/>
      <c r="E43" s="294" t="s">
        <v>69</v>
      </c>
      <c r="F43" s="294"/>
      <c r="G43" s="294"/>
      <c r="H43" s="294" t="s">
        <v>70</v>
      </c>
      <c r="I43" s="294"/>
      <c r="J43" s="294"/>
      <c r="K43" s="295" t="s">
        <v>71</v>
      </c>
      <c r="L43" s="295"/>
      <c r="M43" s="296" t="s">
        <v>68</v>
      </c>
      <c r="N43" s="296"/>
      <c r="O43" s="296"/>
      <c r="P43" s="296" t="s">
        <v>69</v>
      </c>
      <c r="Q43" s="296"/>
      <c r="R43" s="296"/>
      <c r="S43" s="296" t="s">
        <v>70</v>
      </c>
      <c r="T43" s="296"/>
      <c r="U43" s="296"/>
      <c r="V43" s="303" t="s">
        <v>71</v>
      </c>
      <c r="W43" s="303"/>
      <c r="X43" s="294" t="s">
        <v>68</v>
      </c>
      <c r="Y43" s="294"/>
      <c r="Z43" s="294"/>
      <c r="AA43" s="294" t="s">
        <v>69</v>
      </c>
      <c r="AB43" s="294"/>
      <c r="AC43" s="294"/>
      <c r="AD43" s="294" t="s">
        <v>70</v>
      </c>
      <c r="AE43" s="294"/>
      <c r="AF43" s="294"/>
      <c r="AG43" s="295" t="s">
        <v>71</v>
      </c>
      <c r="AH43" s="295"/>
      <c r="AI43" s="297" t="s">
        <v>72</v>
      </c>
      <c r="AJ43" s="297"/>
      <c r="AK43" s="298"/>
      <c r="AL43" s="299" t="s">
        <v>68</v>
      </c>
      <c r="AM43" s="299"/>
      <c r="AN43" s="299" t="s">
        <v>69</v>
      </c>
      <c r="AO43" s="299"/>
      <c r="AP43" s="299" t="s">
        <v>70</v>
      </c>
      <c r="AQ43" s="299"/>
      <c r="AR43" s="300" t="s">
        <v>73</v>
      </c>
      <c r="AS43" s="301"/>
      <c r="AT43" s="302"/>
      <c r="AV43" s="70"/>
      <c r="AW43" s="294" t="s">
        <v>68</v>
      </c>
      <c r="AX43" s="294"/>
      <c r="AY43" s="294"/>
      <c r="AZ43" s="294" t="s">
        <v>69</v>
      </c>
      <c r="BA43" s="294"/>
      <c r="BB43" s="294"/>
      <c r="BC43" s="294" t="s">
        <v>70</v>
      </c>
      <c r="BD43" s="294"/>
      <c r="BE43" s="294"/>
      <c r="BF43" s="295" t="s">
        <v>71</v>
      </c>
      <c r="BG43" s="295"/>
      <c r="BH43" s="296" t="s">
        <v>68</v>
      </c>
      <c r="BI43" s="296"/>
      <c r="BJ43" s="296"/>
      <c r="BK43" s="296" t="s">
        <v>69</v>
      </c>
      <c r="BL43" s="296"/>
      <c r="BM43" s="296"/>
      <c r="BN43" s="296" t="s">
        <v>70</v>
      </c>
      <c r="BO43" s="296"/>
      <c r="BP43" s="296"/>
      <c r="BQ43" s="303" t="s">
        <v>71</v>
      </c>
      <c r="BR43" s="303"/>
      <c r="BS43" s="294" t="s">
        <v>68</v>
      </c>
      <c r="BT43" s="294"/>
      <c r="BU43" s="294"/>
      <c r="BV43" s="294" t="s">
        <v>69</v>
      </c>
      <c r="BW43" s="294"/>
      <c r="BX43" s="294"/>
      <c r="BY43" s="294" t="s">
        <v>70</v>
      </c>
      <c r="BZ43" s="294"/>
      <c r="CA43" s="294"/>
      <c r="CB43" s="295" t="s">
        <v>71</v>
      </c>
      <c r="CC43" s="295"/>
      <c r="CD43" s="297" t="s">
        <v>72</v>
      </c>
      <c r="CE43" s="297"/>
      <c r="CF43" s="298"/>
      <c r="CG43" s="299" t="s">
        <v>68</v>
      </c>
      <c r="CH43" s="299"/>
      <c r="CI43" s="299" t="s">
        <v>69</v>
      </c>
      <c r="CJ43" s="299"/>
      <c r="CK43" s="299" t="s">
        <v>70</v>
      </c>
      <c r="CL43" s="299"/>
      <c r="CM43" s="300" t="s">
        <v>73</v>
      </c>
      <c r="CN43" s="301"/>
      <c r="CO43" s="302"/>
      <c r="CQ43" s="70"/>
      <c r="CR43" s="294" t="s">
        <v>68</v>
      </c>
      <c r="CS43" s="294"/>
      <c r="CT43" s="294"/>
      <c r="CU43" s="294" t="s">
        <v>69</v>
      </c>
      <c r="CV43" s="294"/>
      <c r="CW43" s="294"/>
      <c r="CX43" s="294" t="s">
        <v>70</v>
      </c>
      <c r="CY43" s="294"/>
      <c r="CZ43" s="294"/>
      <c r="DA43" s="295" t="s">
        <v>71</v>
      </c>
      <c r="DB43" s="295"/>
      <c r="DC43" s="296" t="s">
        <v>68</v>
      </c>
      <c r="DD43" s="296"/>
      <c r="DE43" s="296"/>
      <c r="DF43" s="296" t="s">
        <v>69</v>
      </c>
      <c r="DG43" s="296"/>
      <c r="DH43" s="296"/>
      <c r="DI43" s="296" t="s">
        <v>70</v>
      </c>
      <c r="DJ43" s="296"/>
      <c r="DK43" s="296"/>
      <c r="DL43" s="303" t="s">
        <v>71</v>
      </c>
      <c r="DM43" s="303"/>
      <c r="DN43" s="294" t="s">
        <v>68</v>
      </c>
      <c r="DO43" s="294"/>
      <c r="DP43" s="294"/>
      <c r="DQ43" s="294" t="s">
        <v>69</v>
      </c>
      <c r="DR43" s="294"/>
      <c r="DS43" s="294"/>
      <c r="DT43" s="294" t="s">
        <v>70</v>
      </c>
      <c r="DU43" s="294"/>
      <c r="DV43" s="294"/>
      <c r="DW43" s="295" t="s">
        <v>71</v>
      </c>
      <c r="DX43" s="295"/>
      <c r="DY43" s="297" t="s">
        <v>72</v>
      </c>
      <c r="DZ43" s="297"/>
      <c r="EA43" s="298"/>
      <c r="EB43" s="299" t="s">
        <v>68</v>
      </c>
      <c r="EC43" s="299"/>
      <c r="ED43" s="299" t="s">
        <v>69</v>
      </c>
      <c r="EE43" s="299"/>
      <c r="EF43" s="299" t="s">
        <v>70</v>
      </c>
      <c r="EG43" s="299"/>
      <c r="EH43" s="300" t="s">
        <v>73</v>
      </c>
      <c r="EI43" s="301"/>
      <c r="EJ43" s="302"/>
      <c r="EL43" s="70"/>
      <c r="EM43" s="294" t="s">
        <v>68</v>
      </c>
      <c r="EN43" s="294"/>
      <c r="EO43" s="294"/>
      <c r="EP43" s="294" t="s">
        <v>69</v>
      </c>
      <c r="EQ43" s="294"/>
      <c r="ER43" s="294"/>
      <c r="ES43" s="294" t="s">
        <v>70</v>
      </c>
      <c r="ET43" s="294"/>
      <c r="EU43" s="294"/>
      <c r="EV43" s="295" t="s">
        <v>71</v>
      </c>
      <c r="EW43" s="295"/>
      <c r="EX43" s="296" t="s">
        <v>68</v>
      </c>
      <c r="EY43" s="296"/>
      <c r="EZ43" s="296"/>
      <c r="FA43" s="296" t="s">
        <v>69</v>
      </c>
      <c r="FB43" s="296"/>
      <c r="FC43" s="296"/>
      <c r="FD43" s="296" t="s">
        <v>70</v>
      </c>
      <c r="FE43" s="296"/>
      <c r="FF43" s="296"/>
      <c r="FG43" s="303" t="s">
        <v>71</v>
      </c>
      <c r="FH43" s="303"/>
      <c r="FI43" s="294" t="s">
        <v>68</v>
      </c>
      <c r="FJ43" s="294"/>
      <c r="FK43" s="294"/>
      <c r="FL43" s="294" t="s">
        <v>69</v>
      </c>
      <c r="FM43" s="294"/>
      <c r="FN43" s="294"/>
      <c r="FO43" s="294" t="s">
        <v>70</v>
      </c>
      <c r="FP43" s="294"/>
      <c r="FQ43" s="294"/>
      <c r="FR43" s="295" t="s">
        <v>71</v>
      </c>
      <c r="FS43" s="295"/>
      <c r="FT43" s="297" t="s">
        <v>72</v>
      </c>
      <c r="FU43" s="297"/>
      <c r="FV43" s="298"/>
      <c r="FW43" s="299" t="s">
        <v>68</v>
      </c>
      <c r="FX43" s="299"/>
      <c r="FY43" s="299" t="s">
        <v>69</v>
      </c>
      <c r="FZ43" s="299"/>
      <c r="GA43" s="299" t="s">
        <v>70</v>
      </c>
      <c r="GB43" s="299"/>
      <c r="GC43" s="300" t="s">
        <v>73</v>
      </c>
      <c r="GD43" s="301"/>
      <c r="GE43" s="302"/>
      <c r="GG43" s="70"/>
      <c r="GH43" s="294" t="s">
        <v>68</v>
      </c>
      <c r="GI43" s="294"/>
      <c r="GJ43" s="294"/>
      <c r="GK43" s="294" t="s">
        <v>69</v>
      </c>
      <c r="GL43" s="294"/>
      <c r="GM43" s="294"/>
      <c r="GN43" s="294" t="s">
        <v>70</v>
      </c>
      <c r="GO43" s="294"/>
      <c r="GP43" s="294"/>
      <c r="GQ43" s="295" t="s">
        <v>71</v>
      </c>
      <c r="GR43" s="295"/>
      <c r="GS43" s="296" t="s">
        <v>68</v>
      </c>
      <c r="GT43" s="296"/>
      <c r="GU43" s="296"/>
      <c r="GV43" s="296" t="s">
        <v>69</v>
      </c>
      <c r="GW43" s="296"/>
      <c r="GX43" s="296"/>
      <c r="GY43" s="296" t="s">
        <v>70</v>
      </c>
      <c r="GZ43" s="296"/>
      <c r="HA43" s="296"/>
      <c r="HB43" s="303" t="s">
        <v>71</v>
      </c>
      <c r="HC43" s="303"/>
      <c r="HD43" s="294" t="s">
        <v>68</v>
      </c>
      <c r="HE43" s="294"/>
      <c r="HF43" s="294"/>
      <c r="HG43" s="294" t="s">
        <v>69</v>
      </c>
      <c r="HH43" s="294"/>
      <c r="HI43" s="294"/>
      <c r="HJ43" s="294" t="s">
        <v>70</v>
      </c>
      <c r="HK43" s="294"/>
      <c r="HL43" s="294"/>
      <c r="HM43" s="295" t="s">
        <v>71</v>
      </c>
      <c r="HN43" s="295"/>
      <c r="HO43" s="297" t="s">
        <v>72</v>
      </c>
      <c r="HP43" s="297"/>
      <c r="HQ43" s="298"/>
      <c r="HR43" s="299" t="s">
        <v>68</v>
      </c>
      <c r="HS43" s="299"/>
      <c r="HT43" s="299" t="s">
        <v>69</v>
      </c>
      <c r="HU43" s="299"/>
      <c r="HV43" s="299" t="s">
        <v>70</v>
      </c>
      <c r="HW43" s="299"/>
      <c r="HX43" s="300" t="s">
        <v>73</v>
      </c>
      <c r="HY43" s="301"/>
      <c r="HZ43" s="302"/>
    </row>
    <row r="44" spans="1:234" ht="129.6" x14ac:dyDescent="0.3">
      <c r="A44" s="71" t="s">
        <v>0</v>
      </c>
      <c r="B44" s="57" t="s">
        <v>74</v>
      </c>
      <c r="C44" s="57" t="s">
        <v>75</v>
      </c>
      <c r="D44" s="72" t="s">
        <v>76</v>
      </c>
      <c r="E44" s="57" t="s">
        <v>74</v>
      </c>
      <c r="F44" s="57" t="s">
        <v>75</v>
      </c>
      <c r="G44" s="72" t="s">
        <v>76</v>
      </c>
      <c r="H44" s="57" t="s">
        <v>74</v>
      </c>
      <c r="I44" s="57" t="s">
        <v>75</v>
      </c>
      <c r="J44" s="72" t="s">
        <v>76</v>
      </c>
      <c r="K44" s="57" t="s">
        <v>77</v>
      </c>
      <c r="L44" s="72" t="s">
        <v>78</v>
      </c>
      <c r="M44" s="73" t="s">
        <v>74</v>
      </c>
      <c r="N44" s="73" t="s">
        <v>75</v>
      </c>
      <c r="O44" s="74" t="s">
        <v>76</v>
      </c>
      <c r="P44" s="73" t="s">
        <v>74</v>
      </c>
      <c r="Q44" s="73" t="s">
        <v>75</v>
      </c>
      <c r="R44" s="74" t="s">
        <v>76</v>
      </c>
      <c r="S44" s="73" t="s">
        <v>74</v>
      </c>
      <c r="T44" s="73" t="s">
        <v>75</v>
      </c>
      <c r="U44" s="74" t="s">
        <v>76</v>
      </c>
      <c r="V44" s="73" t="s">
        <v>77</v>
      </c>
      <c r="W44" s="74" t="s">
        <v>78</v>
      </c>
      <c r="X44" s="57" t="s">
        <v>74</v>
      </c>
      <c r="Y44" s="57" t="s">
        <v>75</v>
      </c>
      <c r="Z44" s="72" t="s">
        <v>76</v>
      </c>
      <c r="AA44" s="57" t="s">
        <v>74</v>
      </c>
      <c r="AB44" s="57" t="s">
        <v>75</v>
      </c>
      <c r="AC44" s="72" t="s">
        <v>76</v>
      </c>
      <c r="AD44" s="57" t="s">
        <v>74</v>
      </c>
      <c r="AE44" s="57" t="s">
        <v>75</v>
      </c>
      <c r="AF44" s="72" t="s">
        <v>76</v>
      </c>
      <c r="AG44" s="57" t="s">
        <v>77</v>
      </c>
      <c r="AH44" s="72" t="s">
        <v>78</v>
      </c>
      <c r="AI44" s="57" t="s">
        <v>79</v>
      </c>
      <c r="AJ44" s="57" t="s">
        <v>80</v>
      </c>
      <c r="AK44" s="72" t="s">
        <v>81</v>
      </c>
      <c r="AL44" s="75" t="s">
        <v>82</v>
      </c>
      <c r="AM44" s="76" t="s">
        <v>83</v>
      </c>
      <c r="AN44" s="75" t="s">
        <v>82</v>
      </c>
      <c r="AO44" s="76" t="s">
        <v>83</v>
      </c>
      <c r="AP44" s="75" t="s">
        <v>82</v>
      </c>
      <c r="AQ44" s="76" t="s">
        <v>83</v>
      </c>
      <c r="AR44" s="76" t="s">
        <v>84</v>
      </c>
      <c r="AS44" s="76" t="s">
        <v>85</v>
      </c>
      <c r="AT44" s="76" t="s">
        <v>86</v>
      </c>
      <c r="AV44" s="71" t="s">
        <v>0</v>
      </c>
      <c r="AW44" s="57" t="s">
        <v>74</v>
      </c>
      <c r="AX44" s="57" t="s">
        <v>75</v>
      </c>
      <c r="AY44" s="72" t="s">
        <v>76</v>
      </c>
      <c r="AZ44" s="57" t="s">
        <v>74</v>
      </c>
      <c r="BA44" s="57" t="s">
        <v>75</v>
      </c>
      <c r="BB44" s="72" t="s">
        <v>76</v>
      </c>
      <c r="BC44" s="57" t="s">
        <v>74</v>
      </c>
      <c r="BD44" s="57" t="s">
        <v>75</v>
      </c>
      <c r="BE44" s="72" t="s">
        <v>76</v>
      </c>
      <c r="BF44" s="57" t="s">
        <v>77</v>
      </c>
      <c r="BG44" s="72" t="s">
        <v>78</v>
      </c>
      <c r="BH44" s="73" t="s">
        <v>74</v>
      </c>
      <c r="BI44" s="73" t="s">
        <v>75</v>
      </c>
      <c r="BJ44" s="74" t="s">
        <v>76</v>
      </c>
      <c r="BK44" s="73" t="s">
        <v>74</v>
      </c>
      <c r="BL44" s="73" t="s">
        <v>75</v>
      </c>
      <c r="BM44" s="74" t="s">
        <v>76</v>
      </c>
      <c r="BN44" s="73" t="s">
        <v>74</v>
      </c>
      <c r="BO44" s="73" t="s">
        <v>75</v>
      </c>
      <c r="BP44" s="74" t="s">
        <v>76</v>
      </c>
      <c r="BQ44" s="73" t="s">
        <v>77</v>
      </c>
      <c r="BR44" s="74" t="s">
        <v>78</v>
      </c>
      <c r="BS44" s="57" t="s">
        <v>74</v>
      </c>
      <c r="BT44" s="57" t="s">
        <v>75</v>
      </c>
      <c r="BU44" s="72" t="s">
        <v>76</v>
      </c>
      <c r="BV44" s="57" t="s">
        <v>74</v>
      </c>
      <c r="BW44" s="57" t="s">
        <v>75</v>
      </c>
      <c r="BX44" s="72" t="s">
        <v>76</v>
      </c>
      <c r="BY44" s="57" t="s">
        <v>74</v>
      </c>
      <c r="BZ44" s="57" t="s">
        <v>75</v>
      </c>
      <c r="CA44" s="72" t="s">
        <v>76</v>
      </c>
      <c r="CB44" s="57" t="s">
        <v>77</v>
      </c>
      <c r="CC44" s="72" t="s">
        <v>78</v>
      </c>
      <c r="CD44" s="57" t="s">
        <v>79</v>
      </c>
      <c r="CE44" s="57" t="s">
        <v>80</v>
      </c>
      <c r="CF44" s="72" t="s">
        <v>81</v>
      </c>
      <c r="CG44" s="75" t="s">
        <v>82</v>
      </c>
      <c r="CH44" s="76" t="s">
        <v>83</v>
      </c>
      <c r="CI44" s="75" t="s">
        <v>82</v>
      </c>
      <c r="CJ44" s="76" t="s">
        <v>83</v>
      </c>
      <c r="CK44" s="75" t="s">
        <v>82</v>
      </c>
      <c r="CL44" s="76" t="s">
        <v>83</v>
      </c>
      <c r="CM44" s="76" t="s">
        <v>84</v>
      </c>
      <c r="CN44" s="76" t="s">
        <v>85</v>
      </c>
      <c r="CO44" s="76" t="s">
        <v>86</v>
      </c>
      <c r="CQ44" s="71" t="s">
        <v>0</v>
      </c>
      <c r="CR44" s="57" t="s">
        <v>74</v>
      </c>
      <c r="CS44" s="57" t="s">
        <v>75</v>
      </c>
      <c r="CT44" s="72" t="s">
        <v>76</v>
      </c>
      <c r="CU44" s="57" t="s">
        <v>74</v>
      </c>
      <c r="CV44" s="57" t="s">
        <v>75</v>
      </c>
      <c r="CW44" s="72" t="s">
        <v>76</v>
      </c>
      <c r="CX44" s="57" t="s">
        <v>74</v>
      </c>
      <c r="CY44" s="57" t="s">
        <v>75</v>
      </c>
      <c r="CZ44" s="72" t="s">
        <v>76</v>
      </c>
      <c r="DA44" s="57" t="s">
        <v>77</v>
      </c>
      <c r="DB44" s="72" t="s">
        <v>78</v>
      </c>
      <c r="DC44" s="73" t="s">
        <v>74</v>
      </c>
      <c r="DD44" s="73" t="s">
        <v>75</v>
      </c>
      <c r="DE44" s="74" t="s">
        <v>76</v>
      </c>
      <c r="DF44" s="73" t="s">
        <v>74</v>
      </c>
      <c r="DG44" s="73" t="s">
        <v>75</v>
      </c>
      <c r="DH44" s="74" t="s">
        <v>76</v>
      </c>
      <c r="DI44" s="73" t="s">
        <v>74</v>
      </c>
      <c r="DJ44" s="73" t="s">
        <v>75</v>
      </c>
      <c r="DK44" s="74" t="s">
        <v>76</v>
      </c>
      <c r="DL44" s="73" t="s">
        <v>77</v>
      </c>
      <c r="DM44" s="74" t="s">
        <v>78</v>
      </c>
      <c r="DN44" s="57" t="s">
        <v>74</v>
      </c>
      <c r="DO44" s="57" t="s">
        <v>75</v>
      </c>
      <c r="DP44" s="72" t="s">
        <v>76</v>
      </c>
      <c r="DQ44" s="57" t="s">
        <v>74</v>
      </c>
      <c r="DR44" s="57" t="s">
        <v>75</v>
      </c>
      <c r="DS44" s="72" t="s">
        <v>76</v>
      </c>
      <c r="DT44" s="57" t="s">
        <v>74</v>
      </c>
      <c r="DU44" s="57" t="s">
        <v>75</v>
      </c>
      <c r="DV44" s="72" t="s">
        <v>76</v>
      </c>
      <c r="DW44" s="57" t="s">
        <v>77</v>
      </c>
      <c r="DX44" s="72" t="s">
        <v>78</v>
      </c>
      <c r="DY44" s="57" t="s">
        <v>79</v>
      </c>
      <c r="DZ44" s="57" t="s">
        <v>80</v>
      </c>
      <c r="EA44" s="72" t="s">
        <v>81</v>
      </c>
      <c r="EB44" s="75" t="s">
        <v>82</v>
      </c>
      <c r="EC44" s="76" t="s">
        <v>83</v>
      </c>
      <c r="ED44" s="75" t="s">
        <v>82</v>
      </c>
      <c r="EE44" s="76" t="s">
        <v>83</v>
      </c>
      <c r="EF44" s="75" t="s">
        <v>82</v>
      </c>
      <c r="EG44" s="76" t="s">
        <v>83</v>
      </c>
      <c r="EH44" s="76" t="s">
        <v>84</v>
      </c>
      <c r="EI44" s="76" t="s">
        <v>85</v>
      </c>
      <c r="EJ44" s="76" t="s">
        <v>86</v>
      </c>
      <c r="EL44" s="71" t="s">
        <v>0</v>
      </c>
      <c r="EM44" s="57" t="s">
        <v>74</v>
      </c>
      <c r="EN44" s="57" t="s">
        <v>75</v>
      </c>
      <c r="EO44" s="72" t="s">
        <v>76</v>
      </c>
      <c r="EP44" s="57" t="s">
        <v>74</v>
      </c>
      <c r="EQ44" s="57" t="s">
        <v>75</v>
      </c>
      <c r="ER44" s="72" t="s">
        <v>76</v>
      </c>
      <c r="ES44" s="57" t="s">
        <v>74</v>
      </c>
      <c r="ET44" s="57" t="s">
        <v>75</v>
      </c>
      <c r="EU44" s="72" t="s">
        <v>76</v>
      </c>
      <c r="EV44" s="57" t="s">
        <v>77</v>
      </c>
      <c r="EW44" s="72" t="s">
        <v>78</v>
      </c>
      <c r="EX44" s="73" t="s">
        <v>74</v>
      </c>
      <c r="EY44" s="73" t="s">
        <v>75</v>
      </c>
      <c r="EZ44" s="74" t="s">
        <v>76</v>
      </c>
      <c r="FA44" s="73" t="s">
        <v>74</v>
      </c>
      <c r="FB44" s="73" t="s">
        <v>75</v>
      </c>
      <c r="FC44" s="74" t="s">
        <v>76</v>
      </c>
      <c r="FD44" s="73" t="s">
        <v>74</v>
      </c>
      <c r="FE44" s="73" t="s">
        <v>75</v>
      </c>
      <c r="FF44" s="74" t="s">
        <v>76</v>
      </c>
      <c r="FG44" s="73" t="s">
        <v>77</v>
      </c>
      <c r="FH44" s="74" t="s">
        <v>78</v>
      </c>
      <c r="FI44" s="57" t="s">
        <v>74</v>
      </c>
      <c r="FJ44" s="57" t="s">
        <v>75</v>
      </c>
      <c r="FK44" s="72" t="s">
        <v>76</v>
      </c>
      <c r="FL44" s="57" t="s">
        <v>74</v>
      </c>
      <c r="FM44" s="57" t="s">
        <v>75</v>
      </c>
      <c r="FN44" s="72" t="s">
        <v>76</v>
      </c>
      <c r="FO44" s="57" t="s">
        <v>74</v>
      </c>
      <c r="FP44" s="57" t="s">
        <v>75</v>
      </c>
      <c r="FQ44" s="72" t="s">
        <v>76</v>
      </c>
      <c r="FR44" s="57" t="s">
        <v>77</v>
      </c>
      <c r="FS44" s="72" t="s">
        <v>78</v>
      </c>
      <c r="FT44" s="57" t="s">
        <v>79</v>
      </c>
      <c r="FU44" s="57" t="s">
        <v>80</v>
      </c>
      <c r="FV44" s="72" t="s">
        <v>81</v>
      </c>
      <c r="FW44" s="75" t="s">
        <v>82</v>
      </c>
      <c r="FX44" s="76" t="s">
        <v>83</v>
      </c>
      <c r="FY44" s="75" t="s">
        <v>82</v>
      </c>
      <c r="FZ44" s="76" t="s">
        <v>83</v>
      </c>
      <c r="GA44" s="75" t="s">
        <v>82</v>
      </c>
      <c r="GB44" s="76" t="s">
        <v>83</v>
      </c>
      <c r="GC44" s="76" t="s">
        <v>84</v>
      </c>
      <c r="GD44" s="76" t="s">
        <v>85</v>
      </c>
      <c r="GE44" s="76" t="s">
        <v>86</v>
      </c>
      <c r="GG44" t="s">
        <v>0</v>
      </c>
      <c r="GH44" s="57" t="s">
        <v>74</v>
      </c>
      <c r="GI44" s="57" t="s">
        <v>75</v>
      </c>
      <c r="GJ44" s="72" t="s">
        <v>76</v>
      </c>
      <c r="GK44" s="57" t="s">
        <v>74</v>
      </c>
      <c r="GL44" s="57" t="s">
        <v>75</v>
      </c>
      <c r="GM44" s="72" t="s">
        <v>76</v>
      </c>
      <c r="GN44" s="57" t="s">
        <v>74</v>
      </c>
      <c r="GO44" s="57" t="s">
        <v>75</v>
      </c>
      <c r="GP44" s="72" t="s">
        <v>76</v>
      </c>
      <c r="GQ44" s="57" t="s">
        <v>77</v>
      </c>
      <c r="GR44" s="72" t="s">
        <v>78</v>
      </c>
      <c r="GS44" s="73" t="s">
        <v>74</v>
      </c>
      <c r="GT44" s="73" t="s">
        <v>75</v>
      </c>
      <c r="GU44" s="74" t="s">
        <v>76</v>
      </c>
      <c r="GV44" s="73" t="s">
        <v>74</v>
      </c>
      <c r="GW44" s="73" t="s">
        <v>75</v>
      </c>
      <c r="GX44" s="74" t="s">
        <v>76</v>
      </c>
      <c r="GY44" s="73" t="s">
        <v>74</v>
      </c>
      <c r="GZ44" s="73" t="s">
        <v>75</v>
      </c>
      <c r="HA44" s="74" t="s">
        <v>76</v>
      </c>
      <c r="HB44" s="73" t="s">
        <v>77</v>
      </c>
      <c r="HC44" s="74" t="s">
        <v>78</v>
      </c>
      <c r="HD44" s="57" t="s">
        <v>74</v>
      </c>
      <c r="HE44" s="57" t="s">
        <v>75</v>
      </c>
      <c r="HF44" s="72" t="s">
        <v>76</v>
      </c>
      <c r="HG44" s="57" t="s">
        <v>74</v>
      </c>
      <c r="HH44" s="57" t="s">
        <v>75</v>
      </c>
      <c r="HI44" s="72" t="s">
        <v>76</v>
      </c>
      <c r="HJ44" s="57" t="s">
        <v>74</v>
      </c>
      <c r="HK44" s="57" t="s">
        <v>75</v>
      </c>
      <c r="HL44" s="72" t="s">
        <v>76</v>
      </c>
      <c r="HM44" s="57" t="s">
        <v>77</v>
      </c>
      <c r="HN44" s="72" t="s">
        <v>78</v>
      </c>
      <c r="HO44" s="57" t="s">
        <v>79</v>
      </c>
      <c r="HP44" s="57" t="s">
        <v>80</v>
      </c>
      <c r="HQ44" s="72" t="s">
        <v>81</v>
      </c>
      <c r="HR44" s="75" t="s">
        <v>82</v>
      </c>
      <c r="HS44" s="76" t="s">
        <v>83</v>
      </c>
      <c r="HT44" s="75" t="s">
        <v>82</v>
      </c>
      <c r="HU44" s="76" t="s">
        <v>83</v>
      </c>
      <c r="HV44" s="75" t="s">
        <v>82</v>
      </c>
      <c r="HW44" s="76" t="s">
        <v>83</v>
      </c>
      <c r="HX44" s="76" t="s">
        <v>84</v>
      </c>
      <c r="HY44" s="76" t="s">
        <v>85</v>
      </c>
      <c r="HZ44" s="76" t="s">
        <v>86</v>
      </c>
    </row>
    <row r="45" spans="1:234" x14ac:dyDescent="0.3">
      <c r="A45" s="56" t="s">
        <v>1</v>
      </c>
      <c r="B45" s="59">
        <v>0</v>
      </c>
      <c r="C45" s="41"/>
      <c r="D45" s="77" t="e">
        <f>C45/K45</f>
        <v>#DIV/0!</v>
      </c>
      <c r="E45" s="59">
        <v>13</v>
      </c>
      <c r="F45" s="41"/>
      <c r="G45" s="77" t="e">
        <f>F45/K45</f>
        <v>#DIV/0!</v>
      </c>
      <c r="H45" s="59">
        <v>26</v>
      </c>
      <c r="I45" s="41"/>
      <c r="J45" s="77" t="e">
        <f>I45/K45</f>
        <v>#DIV/0!</v>
      </c>
      <c r="K45" s="59">
        <f>SUM(C45,F45,I45)</f>
        <v>0</v>
      </c>
      <c r="L45" s="77" t="e">
        <f>I45/K45</f>
        <v>#DIV/0!</v>
      </c>
      <c r="M45" s="78">
        <v>0</v>
      </c>
      <c r="N45" s="42"/>
      <c r="O45" s="80" t="e">
        <f>N45/V45</f>
        <v>#DIV/0!</v>
      </c>
      <c r="P45" s="78">
        <v>85</v>
      </c>
      <c r="Q45" s="42"/>
      <c r="R45" s="80" t="e">
        <f>Q45/V45</f>
        <v>#DIV/0!</v>
      </c>
      <c r="S45" s="78">
        <v>122</v>
      </c>
      <c r="T45" s="42"/>
      <c r="U45" s="80" t="e">
        <f>T45/V45</f>
        <v>#DIV/0!</v>
      </c>
      <c r="V45" s="78">
        <f>SUM(N45,Q45,T45)</f>
        <v>0</v>
      </c>
      <c r="W45" s="80" t="e">
        <f>T45/V45</f>
        <v>#DIV/0!</v>
      </c>
      <c r="X45" s="59">
        <v>0</v>
      </c>
      <c r="Y45" s="41"/>
      <c r="Z45" s="77" t="e">
        <f>Y45/AG45</f>
        <v>#DIV/0!</v>
      </c>
      <c r="AA45" s="59">
        <v>89</v>
      </c>
      <c r="AB45" s="41"/>
      <c r="AC45" s="77" t="e">
        <f>AB45/AG45</f>
        <v>#DIV/0!</v>
      </c>
      <c r="AD45" s="59">
        <v>119</v>
      </c>
      <c r="AE45" s="41"/>
      <c r="AF45" s="77" t="e">
        <f>AE45/AG45</f>
        <v>#DIV/0!</v>
      </c>
      <c r="AG45" s="59">
        <f t="shared" ref="AG45:AG51" si="267">SUM(Y45,AB45,AE45)</f>
        <v>0</v>
      </c>
      <c r="AH45" s="77" t="e">
        <f>AE45/AG45</f>
        <v>#DIV/0!</v>
      </c>
      <c r="AI45" s="59">
        <f t="shared" ref="AI45:AI51" si="268">AE45</f>
        <v>0</v>
      </c>
      <c r="AJ45" s="59">
        <f t="shared" ref="AJ45:AJ51" si="269">AG45</f>
        <v>0</v>
      </c>
      <c r="AK45" s="77" t="e">
        <f>SUM(AI45/AJ45)</f>
        <v>#DIV/0!</v>
      </c>
      <c r="AL45" s="59">
        <f t="shared" ref="AL45:AL51" si="270">Y45-C45</f>
        <v>0</v>
      </c>
      <c r="AM45" s="77" t="e">
        <f t="shared" ref="AM45:AM51" si="271">Z45-D45</f>
        <v>#DIV/0!</v>
      </c>
      <c r="AN45" s="59">
        <f t="shared" ref="AN45:AN51" si="272">AB45-F45</f>
        <v>0</v>
      </c>
      <c r="AO45" s="77" t="e">
        <f t="shared" ref="AO45:AO51" si="273">AC45-G45</f>
        <v>#DIV/0!</v>
      </c>
      <c r="AP45" s="59">
        <f t="shared" ref="AP45:AP51" si="274">AE45-I45</f>
        <v>0</v>
      </c>
      <c r="AQ45" s="77" t="e">
        <f t="shared" ref="AQ45:AQ51" si="275">AF45-J45</f>
        <v>#DIV/0!</v>
      </c>
      <c r="AR45" s="77" t="e">
        <f>SUM((C45+F45)/K45)</f>
        <v>#DIV/0!</v>
      </c>
      <c r="AS45" s="77" t="e">
        <f>SUM(AR45-(AR45*0.5))</f>
        <v>#DIV/0!</v>
      </c>
      <c r="AT45" s="77" t="e">
        <f>SUM((Y45+AB45)/AG45)</f>
        <v>#DIV/0!</v>
      </c>
      <c r="AV45" s="56" t="s">
        <v>1</v>
      </c>
      <c r="AW45" s="59">
        <v>0</v>
      </c>
      <c r="AX45" s="41"/>
      <c r="AY45" s="77" t="e">
        <f>AX45/BF45</f>
        <v>#DIV/0!</v>
      </c>
      <c r="AZ45" s="59">
        <v>13</v>
      </c>
      <c r="BA45" s="41"/>
      <c r="BB45" s="77" t="e">
        <f>BA45/BF45</f>
        <v>#DIV/0!</v>
      </c>
      <c r="BC45" s="59">
        <v>26</v>
      </c>
      <c r="BD45" s="41"/>
      <c r="BE45" s="77" t="e">
        <f>BD45/BF45</f>
        <v>#DIV/0!</v>
      </c>
      <c r="BF45" s="59">
        <f>SUM(AX45,BA45,BD45)</f>
        <v>0</v>
      </c>
      <c r="BG45" s="77" t="e">
        <f>BD45/BF45</f>
        <v>#DIV/0!</v>
      </c>
      <c r="BH45" s="78">
        <v>0</v>
      </c>
      <c r="BI45" s="42"/>
      <c r="BJ45" s="80" t="e">
        <f>BI45/BQ45</f>
        <v>#DIV/0!</v>
      </c>
      <c r="BK45" s="78">
        <v>85</v>
      </c>
      <c r="BL45" s="42"/>
      <c r="BM45" s="80" t="e">
        <f>BL45/BQ45</f>
        <v>#DIV/0!</v>
      </c>
      <c r="BN45" s="78">
        <v>122</v>
      </c>
      <c r="BO45" s="42"/>
      <c r="BP45" s="80" t="e">
        <f>BO45/BQ45</f>
        <v>#DIV/0!</v>
      </c>
      <c r="BQ45" s="78">
        <f>SUM(BI45,BL45,BO45)</f>
        <v>0</v>
      </c>
      <c r="BR45" s="80" t="e">
        <f>BO45/BQ45</f>
        <v>#DIV/0!</v>
      </c>
      <c r="BS45" s="59">
        <v>0</v>
      </c>
      <c r="BT45" s="41"/>
      <c r="BU45" s="77" t="e">
        <f>BT45/CB45</f>
        <v>#DIV/0!</v>
      </c>
      <c r="BV45" s="59">
        <v>89</v>
      </c>
      <c r="BW45" s="41"/>
      <c r="BX45" s="77" t="e">
        <f>BW45/CB45</f>
        <v>#DIV/0!</v>
      </c>
      <c r="BY45" s="59">
        <v>119</v>
      </c>
      <c r="BZ45" s="41"/>
      <c r="CA45" s="77" t="e">
        <f>BZ45/CB45</f>
        <v>#DIV/0!</v>
      </c>
      <c r="CB45" s="59">
        <f t="shared" ref="CB45:CB51" si="276">SUM(BT45,BW45,BZ45)</f>
        <v>0</v>
      </c>
      <c r="CC45" s="77" t="e">
        <f>BZ45/CB45</f>
        <v>#DIV/0!</v>
      </c>
      <c r="CD45" s="59">
        <f t="shared" ref="CD45:CD51" si="277">BZ45</f>
        <v>0</v>
      </c>
      <c r="CE45" s="59">
        <f t="shared" ref="CE45:CE51" si="278">CB45</f>
        <v>0</v>
      </c>
      <c r="CF45" s="77" t="e">
        <f>SUM(CD45/CE45)</f>
        <v>#DIV/0!</v>
      </c>
      <c r="CG45" s="59">
        <f t="shared" ref="CG45:CG51" si="279">BT45-AX45</f>
        <v>0</v>
      </c>
      <c r="CH45" s="77" t="e">
        <f t="shared" ref="CH45:CH51" si="280">BU45-AY45</f>
        <v>#DIV/0!</v>
      </c>
      <c r="CI45" s="59">
        <f t="shared" ref="CI45:CI51" si="281">BW45-BA45</f>
        <v>0</v>
      </c>
      <c r="CJ45" s="77" t="e">
        <f t="shared" ref="CJ45:CJ51" si="282">BX45-BB45</f>
        <v>#DIV/0!</v>
      </c>
      <c r="CK45" s="59">
        <f t="shared" ref="CK45:CK51" si="283">BZ45-BD45</f>
        <v>0</v>
      </c>
      <c r="CL45" s="77" t="e">
        <f t="shared" ref="CL45:CL51" si="284">CA45-BE45</f>
        <v>#DIV/0!</v>
      </c>
      <c r="CM45" s="77" t="e">
        <f>SUM((AX45+BA45)/BF45)</f>
        <v>#DIV/0!</v>
      </c>
      <c r="CN45" s="77" t="e">
        <f>SUM(CM45-(CM45*0.5))</f>
        <v>#DIV/0!</v>
      </c>
      <c r="CO45" s="77" t="e">
        <f>SUM((BT45+BW45)/CB45)</f>
        <v>#DIV/0!</v>
      </c>
      <c r="CQ45" s="56" t="s">
        <v>1</v>
      </c>
      <c r="CR45" s="59">
        <v>0</v>
      </c>
      <c r="CS45" s="41"/>
      <c r="CT45" s="77" t="e">
        <f>CS45/DA45</f>
        <v>#DIV/0!</v>
      </c>
      <c r="CU45" s="59">
        <v>13</v>
      </c>
      <c r="CV45" s="41"/>
      <c r="CW45" s="77" t="e">
        <f>CV45/DA45</f>
        <v>#DIV/0!</v>
      </c>
      <c r="CX45" s="59">
        <v>26</v>
      </c>
      <c r="CY45" s="41"/>
      <c r="CZ45" s="77" t="e">
        <f>CY45/DA45</f>
        <v>#DIV/0!</v>
      </c>
      <c r="DA45" s="59">
        <f>SUM(CS45,CV45,CY45)</f>
        <v>0</v>
      </c>
      <c r="DB45" s="77" t="e">
        <f>CY45/DA45</f>
        <v>#DIV/0!</v>
      </c>
      <c r="DC45" s="78">
        <v>0</v>
      </c>
      <c r="DD45" s="42"/>
      <c r="DE45" s="80" t="e">
        <f>DD45/DL45</f>
        <v>#DIV/0!</v>
      </c>
      <c r="DF45" s="78">
        <v>85</v>
      </c>
      <c r="DG45" s="42"/>
      <c r="DH45" s="80" t="e">
        <f>DG45/DL45</f>
        <v>#DIV/0!</v>
      </c>
      <c r="DI45" s="78">
        <v>122</v>
      </c>
      <c r="DJ45" s="42"/>
      <c r="DK45" s="80" t="e">
        <f>DJ45/DL45</f>
        <v>#DIV/0!</v>
      </c>
      <c r="DL45" s="78">
        <f>SUM(DD45,DG45,DJ45)</f>
        <v>0</v>
      </c>
      <c r="DM45" s="80" t="e">
        <f>DJ45/DL45</f>
        <v>#DIV/0!</v>
      </c>
      <c r="DN45" s="59">
        <v>0</v>
      </c>
      <c r="DO45" s="41"/>
      <c r="DP45" s="77" t="e">
        <f>DO45/DW45</f>
        <v>#DIV/0!</v>
      </c>
      <c r="DQ45" s="59">
        <v>89</v>
      </c>
      <c r="DR45" s="41"/>
      <c r="DS45" s="77" t="e">
        <f>DR45/DW45</f>
        <v>#DIV/0!</v>
      </c>
      <c r="DT45" s="59">
        <v>119</v>
      </c>
      <c r="DU45" s="41"/>
      <c r="DV45" s="77" t="e">
        <f>DU45/DW45</f>
        <v>#DIV/0!</v>
      </c>
      <c r="DW45" s="59">
        <f t="shared" ref="DW45:DW51" si="285">SUM(DO45,DR45,DU45)</f>
        <v>0</v>
      </c>
      <c r="DX45" s="77" t="e">
        <f>DU45/DW45</f>
        <v>#DIV/0!</v>
      </c>
      <c r="DY45" s="59">
        <f t="shared" ref="DY45:DY51" si="286">DU45</f>
        <v>0</v>
      </c>
      <c r="DZ45" s="59">
        <f t="shared" ref="DZ45:DZ51" si="287">DW45</f>
        <v>0</v>
      </c>
      <c r="EA45" s="77" t="e">
        <f>SUM(DY45/DZ45)</f>
        <v>#DIV/0!</v>
      </c>
      <c r="EB45" s="59">
        <f t="shared" ref="EB45:EB51" si="288">DO45-CS45</f>
        <v>0</v>
      </c>
      <c r="EC45" s="77" t="e">
        <f t="shared" ref="EC45:EC51" si="289">DP45-CT45</f>
        <v>#DIV/0!</v>
      </c>
      <c r="ED45" s="59">
        <f t="shared" ref="ED45:ED51" si="290">DR45-CV45</f>
        <v>0</v>
      </c>
      <c r="EE45" s="77" t="e">
        <f t="shared" ref="EE45:EE51" si="291">DS45-CW45</f>
        <v>#DIV/0!</v>
      </c>
      <c r="EF45" s="59">
        <f t="shared" ref="EF45:EF51" si="292">DU45-CY45</f>
        <v>0</v>
      </c>
      <c r="EG45" s="77" t="e">
        <f t="shared" ref="EG45:EG51" si="293">DV45-CZ45</f>
        <v>#DIV/0!</v>
      </c>
      <c r="EH45" s="77" t="e">
        <f>SUM((CS45+CV45)/DA45)</f>
        <v>#DIV/0!</v>
      </c>
      <c r="EI45" s="77" t="e">
        <f>SUM(EH45-(EH45*0.5))</f>
        <v>#DIV/0!</v>
      </c>
      <c r="EJ45" s="77" t="e">
        <f>SUM((DO45+DR45)/DW45)</f>
        <v>#DIV/0!</v>
      </c>
      <c r="EL45" s="56" t="s">
        <v>1</v>
      </c>
      <c r="EM45" s="59">
        <v>0</v>
      </c>
      <c r="EN45" s="41"/>
      <c r="EO45" s="77" t="e">
        <f>EN45/EV45</f>
        <v>#DIV/0!</v>
      </c>
      <c r="EP45" s="59">
        <v>13</v>
      </c>
      <c r="EQ45" s="41"/>
      <c r="ER45" s="77" t="e">
        <f>EQ45/EV45</f>
        <v>#DIV/0!</v>
      </c>
      <c r="ES45" s="59">
        <v>26</v>
      </c>
      <c r="ET45" s="41"/>
      <c r="EU45" s="77" t="e">
        <f>ET45/EV45</f>
        <v>#DIV/0!</v>
      </c>
      <c r="EV45" s="59">
        <f>SUM(EN45,EQ45,ET45)</f>
        <v>0</v>
      </c>
      <c r="EW45" s="77" t="e">
        <f>ET45/EV45</f>
        <v>#DIV/0!</v>
      </c>
      <c r="EX45" s="78">
        <v>0</v>
      </c>
      <c r="EY45" s="42"/>
      <c r="EZ45" s="80" t="e">
        <f>EY45/FG45</f>
        <v>#DIV/0!</v>
      </c>
      <c r="FA45" s="78">
        <v>85</v>
      </c>
      <c r="FB45" s="42"/>
      <c r="FC45" s="80" t="e">
        <f>FB45/FG45</f>
        <v>#DIV/0!</v>
      </c>
      <c r="FD45" s="78">
        <v>122</v>
      </c>
      <c r="FE45" s="42"/>
      <c r="FF45" s="80" t="e">
        <f>FE45/FG45</f>
        <v>#DIV/0!</v>
      </c>
      <c r="FG45" s="78">
        <f>SUM(EY45,FB45,FE45)</f>
        <v>0</v>
      </c>
      <c r="FH45" s="80" t="e">
        <f>FE45/FG45</f>
        <v>#DIV/0!</v>
      </c>
      <c r="FI45" s="59">
        <v>0</v>
      </c>
      <c r="FJ45" s="41"/>
      <c r="FK45" s="77" t="e">
        <f>FJ45/FR45</f>
        <v>#DIV/0!</v>
      </c>
      <c r="FL45" s="59">
        <v>89</v>
      </c>
      <c r="FM45" s="41"/>
      <c r="FN45" s="77" t="e">
        <f>FM45/FR45</f>
        <v>#DIV/0!</v>
      </c>
      <c r="FO45" s="59">
        <v>119</v>
      </c>
      <c r="FP45" s="41"/>
      <c r="FQ45" s="77" t="e">
        <f>FP45/FR45</f>
        <v>#DIV/0!</v>
      </c>
      <c r="FR45" s="59">
        <f t="shared" ref="FR45:FR51" si="294">SUM(FJ45,FM45,FP45)</f>
        <v>0</v>
      </c>
      <c r="FS45" s="77" t="e">
        <f>FP45/FR45</f>
        <v>#DIV/0!</v>
      </c>
      <c r="FT45" s="59">
        <f t="shared" ref="FT45:FT51" si="295">FP45</f>
        <v>0</v>
      </c>
      <c r="FU45" s="59">
        <f t="shared" ref="FU45:FU51" si="296">FR45</f>
        <v>0</v>
      </c>
      <c r="FV45" s="77" t="e">
        <f>SUM(FT45/FU45)</f>
        <v>#DIV/0!</v>
      </c>
      <c r="FW45" s="59">
        <f t="shared" ref="FW45:FW51" si="297">FJ45-EN45</f>
        <v>0</v>
      </c>
      <c r="FX45" s="77" t="e">
        <f t="shared" ref="FX45:FX51" si="298">FK45-EO45</f>
        <v>#DIV/0!</v>
      </c>
      <c r="FY45" s="59">
        <f t="shared" ref="FY45:FY51" si="299">FM45-EQ45</f>
        <v>0</v>
      </c>
      <c r="FZ45" s="77" t="e">
        <f t="shared" ref="FZ45:FZ51" si="300">FN45-ER45</f>
        <v>#DIV/0!</v>
      </c>
      <c r="GA45" s="59">
        <f t="shared" ref="GA45:GA51" si="301">FP45-ET45</f>
        <v>0</v>
      </c>
      <c r="GB45" s="77" t="e">
        <f t="shared" ref="GB45:GB51" si="302">FQ45-EU45</f>
        <v>#DIV/0!</v>
      </c>
      <c r="GC45" s="77" t="e">
        <f>SUM((EN45+EQ45)/EV45)</f>
        <v>#DIV/0!</v>
      </c>
      <c r="GD45" s="77" t="e">
        <f>SUM(GC45-(GC45*0.5))</f>
        <v>#DIV/0!</v>
      </c>
      <c r="GE45" s="77" t="e">
        <f>SUM((FJ45+FM45)/FR45)</f>
        <v>#DIV/0!</v>
      </c>
      <c r="GG45" s="56" t="s">
        <v>1</v>
      </c>
      <c r="GH45" s="59">
        <v>0</v>
      </c>
      <c r="GI45" s="41"/>
      <c r="GJ45" s="77" t="e">
        <f>GI45/GQ45</f>
        <v>#DIV/0!</v>
      </c>
      <c r="GK45" s="59">
        <v>13</v>
      </c>
      <c r="GL45" s="41"/>
      <c r="GM45" s="77" t="e">
        <f>GL45/GQ45</f>
        <v>#DIV/0!</v>
      </c>
      <c r="GN45" s="59">
        <v>26</v>
      </c>
      <c r="GO45" s="41"/>
      <c r="GP45" s="77" t="e">
        <f>GO45/GQ45</f>
        <v>#DIV/0!</v>
      </c>
      <c r="GQ45" s="59">
        <f>SUM(GI45,GL45,GO45)</f>
        <v>0</v>
      </c>
      <c r="GR45" s="77" t="e">
        <f>GO45/GQ45</f>
        <v>#DIV/0!</v>
      </c>
      <c r="GS45" s="78">
        <v>0</v>
      </c>
      <c r="GT45" s="42"/>
      <c r="GU45" s="80" t="e">
        <f>GT45/HB45</f>
        <v>#DIV/0!</v>
      </c>
      <c r="GV45" s="78">
        <v>85</v>
      </c>
      <c r="GW45" s="42"/>
      <c r="GX45" s="80" t="e">
        <f>GW45/HB45</f>
        <v>#DIV/0!</v>
      </c>
      <c r="GY45" s="78">
        <v>122</v>
      </c>
      <c r="GZ45" s="42"/>
      <c r="HA45" s="80" t="e">
        <f>GZ45/HB45</f>
        <v>#DIV/0!</v>
      </c>
      <c r="HB45" s="78">
        <f>SUM(GT45,GW45,GZ45)</f>
        <v>0</v>
      </c>
      <c r="HC45" s="80" t="e">
        <f>GZ45/HB45</f>
        <v>#DIV/0!</v>
      </c>
      <c r="HD45" s="59">
        <v>0</v>
      </c>
      <c r="HE45" s="41"/>
      <c r="HF45" s="77" t="e">
        <f>HE45/HM45</f>
        <v>#DIV/0!</v>
      </c>
      <c r="HG45" s="59">
        <v>89</v>
      </c>
      <c r="HH45" s="41"/>
      <c r="HI45" s="77" t="e">
        <f>HH45/HM45</f>
        <v>#DIV/0!</v>
      </c>
      <c r="HJ45" s="59">
        <v>119</v>
      </c>
      <c r="HK45" s="41"/>
      <c r="HL45" s="77" t="e">
        <f>HK45/HM45</f>
        <v>#DIV/0!</v>
      </c>
      <c r="HM45" s="59">
        <f t="shared" ref="HM45:HM51" si="303">SUM(HE45,HH45,HK45)</f>
        <v>0</v>
      </c>
      <c r="HN45" s="77" t="e">
        <f>HK45/HM45</f>
        <v>#DIV/0!</v>
      </c>
      <c r="HO45" s="59">
        <f t="shared" ref="HO45:HO51" si="304">HK45</f>
        <v>0</v>
      </c>
      <c r="HP45" s="59">
        <f t="shared" ref="HP45:HP51" si="305">HM45</f>
        <v>0</v>
      </c>
      <c r="HQ45" s="77" t="e">
        <f>SUM(HO45/HP45)</f>
        <v>#DIV/0!</v>
      </c>
      <c r="HR45" s="59">
        <f t="shared" ref="HR45:HR51" si="306">HE45-GI45</f>
        <v>0</v>
      </c>
      <c r="HS45" s="77" t="e">
        <f t="shared" ref="HS45:HS51" si="307">HF45-GJ45</f>
        <v>#DIV/0!</v>
      </c>
      <c r="HT45" s="59">
        <f t="shared" ref="HT45:HT51" si="308">HH45-GL45</f>
        <v>0</v>
      </c>
      <c r="HU45" s="77" t="e">
        <f t="shared" ref="HU45:HU51" si="309">HI45-GM45</f>
        <v>#DIV/0!</v>
      </c>
      <c r="HV45" s="59">
        <f t="shared" ref="HV45:HV51" si="310">HK45-GO45</f>
        <v>0</v>
      </c>
      <c r="HW45" s="77" t="e">
        <f t="shared" ref="HW45:HW51" si="311">HL45-GP45</f>
        <v>#DIV/0!</v>
      </c>
      <c r="HX45" s="77" t="e">
        <f>SUM((GI45+GL45)/GQ45)</f>
        <v>#DIV/0!</v>
      </c>
      <c r="HY45" s="77" t="e">
        <f>SUM(HX45-(HX45*0.5))</f>
        <v>#DIV/0!</v>
      </c>
      <c r="HZ45" s="77" t="e">
        <f>SUM((HE45+HH45)/HM45)</f>
        <v>#DIV/0!</v>
      </c>
    </row>
    <row r="46" spans="1:234" x14ac:dyDescent="0.3">
      <c r="A46" s="59">
        <v>1</v>
      </c>
      <c r="B46" s="59">
        <v>0</v>
      </c>
      <c r="C46" s="41"/>
      <c r="D46" s="77" t="e">
        <f t="shared" ref="D46:D51" si="312">C46/K46</f>
        <v>#DIV/0!</v>
      </c>
      <c r="E46" s="59">
        <v>97</v>
      </c>
      <c r="F46" s="41"/>
      <c r="G46" s="77" t="e">
        <f t="shared" ref="G46:G51" si="313">F46/K46</f>
        <v>#DIV/0!</v>
      </c>
      <c r="H46" s="59">
        <v>113</v>
      </c>
      <c r="I46" s="41"/>
      <c r="J46" s="77" t="e">
        <f t="shared" ref="J46:J51" si="314">I46/K46</f>
        <v>#DIV/0!</v>
      </c>
      <c r="K46" s="59">
        <f t="shared" ref="K46:K51" si="315">SUM(C46,F46,I46)</f>
        <v>0</v>
      </c>
      <c r="L46" s="77" t="e">
        <f t="shared" ref="L46:L51" si="316">I46/K46</f>
        <v>#DIV/0!</v>
      </c>
      <c r="M46" s="78">
        <v>0</v>
      </c>
      <c r="N46" s="42"/>
      <c r="O46" s="80" t="e">
        <f t="shared" ref="O46:O51" si="317">N46/V46</f>
        <v>#DIV/0!</v>
      </c>
      <c r="P46" s="78">
        <v>100</v>
      </c>
      <c r="Q46" s="42"/>
      <c r="R46" s="80" t="e">
        <f t="shared" ref="R46:R51" si="318">Q46/V46</f>
        <v>#DIV/0!</v>
      </c>
      <c r="S46" s="78">
        <v>130</v>
      </c>
      <c r="T46" s="42"/>
      <c r="U46" s="80" t="e">
        <f t="shared" ref="U46:U51" si="319">T46/V46</f>
        <v>#DIV/0!</v>
      </c>
      <c r="V46" s="78">
        <f t="shared" ref="V46:V51" si="320">SUM(N46,Q46,T46)</f>
        <v>0</v>
      </c>
      <c r="W46" s="80" t="e">
        <f t="shared" ref="W46:W51" si="321">T46/V46</f>
        <v>#DIV/0!</v>
      </c>
      <c r="X46" s="59">
        <v>0</v>
      </c>
      <c r="Y46" s="41"/>
      <c r="Z46" s="77" t="e">
        <f t="shared" ref="Z46:Z51" si="322">Y46/AG46</f>
        <v>#DIV/0!</v>
      </c>
      <c r="AA46" s="59">
        <v>111</v>
      </c>
      <c r="AB46" s="41"/>
      <c r="AC46" s="77" t="e">
        <f t="shared" ref="AC46:AC51" si="323">AB46/AG46</f>
        <v>#DIV/0!</v>
      </c>
      <c r="AD46" s="59">
        <v>155</v>
      </c>
      <c r="AE46" s="41"/>
      <c r="AF46" s="77" t="e">
        <f t="shared" ref="AF46:AF51" si="324">AE46/AG46</f>
        <v>#DIV/0!</v>
      </c>
      <c r="AG46" s="59">
        <f t="shared" si="267"/>
        <v>0</v>
      </c>
      <c r="AH46" s="77" t="e">
        <f t="shared" ref="AH46:AH51" si="325">AE46/AG46</f>
        <v>#DIV/0!</v>
      </c>
      <c r="AI46" s="59">
        <f t="shared" si="268"/>
        <v>0</v>
      </c>
      <c r="AJ46" s="59">
        <f t="shared" si="269"/>
        <v>0</v>
      </c>
      <c r="AK46" s="77" t="e">
        <f t="shared" ref="AK46:AK51" si="326">SUM(AI46/AJ46)</f>
        <v>#DIV/0!</v>
      </c>
      <c r="AL46" s="59">
        <f t="shared" si="270"/>
        <v>0</v>
      </c>
      <c r="AM46" s="77" t="e">
        <f t="shared" si="271"/>
        <v>#DIV/0!</v>
      </c>
      <c r="AN46" s="59">
        <f t="shared" si="272"/>
        <v>0</v>
      </c>
      <c r="AO46" s="77" t="e">
        <f t="shared" si="273"/>
        <v>#DIV/0!</v>
      </c>
      <c r="AP46" s="59">
        <f t="shared" si="274"/>
        <v>0</v>
      </c>
      <c r="AQ46" s="77" t="e">
        <f t="shared" si="275"/>
        <v>#DIV/0!</v>
      </c>
      <c r="AR46" s="77" t="e">
        <f t="shared" ref="AR46:AR51" si="327">SUM((C46+F46)/K46)</f>
        <v>#DIV/0!</v>
      </c>
      <c r="AS46" s="77" t="e">
        <f t="shared" ref="AS46:AS51" si="328">SUM(AR46-(AR46*0.5))</f>
        <v>#DIV/0!</v>
      </c>
      <c r="AT46" s="77" t="e">
        <f>SUM((Y46+AB46)/AG46)</f>
        <v>#DIV/0!</v>
      </c>
      <c r="AV46" s="59">
        <v>1</v>
      </c>
      <c r="AW46" s="59">
        <v>0</v>
      </c>
      <c r="AX46" s="41"/>
      <c r="AY46" s="77" t="e">
        <f t="shared" ref="AY46:AY51" si="329">AX46/BF46</f>
        <v>#DIV/0!</v>
      </c>
      <c r="AZ46" s="59">
        <v>97</v>
      </c>
      <c r="BA46" s="41"/>
      <c r="BB46" s="77" t="e">
        <f t="shared" ref="BB46:BB51" si="330">BA46/BF46</f>
        <v>#DIV/0!</v>
      </c>
      <c r="BC46" s="59">
        <v>113</v>
      </c>
      <c r="BD46" s="41"/>
      <c r="BE46" s="77" t="e">
        <f t="shared" ref="BE46:BE51" si="331">BD46/BF46</f>
        <v>#DIV/0!</v>
      </c>
      <c r="BF46" s="59">
        <f t="shared" ref="BF46:BF51" si="332">SUM(AX46,BA46,BD46)</f>
        <v>0</v>
      </c>
      <c r="BG46" s="77" t="e">
        <f t="shared" ref="BG46:BG51" si="333">BD46/BF46</f>
        <v>#DIV/0!</v>
      </c>
      <c r="BH46" s="78">
        <v>0</v>
      </c>
      <c r="BI46" s="42"/>
      <c r="BJ46" s="80" t="e">
        <f t="shared" ref="BJ46:BJ51" si="334">BI46/BQ46</f>
        <v>#DIV/0!</v>
      </c>
      <c r="BK46" s="78">
        <v>100</v>
      </c>
      <c r="BL46" s="42"/>
      <c r="BM46" s="80" t="e">
        <f t="shared" ref="BM46:BM51" si="335">BL46/BQ46</f>
        <v>#DIV/0!</v>
      </c>
      <c r="BN46" s="78">
        <v>130</v>
      </c>
      <c r="BO46" s="42"/>
      <c r="BP46" s="80" t="e">
        <f t="shared" ref="BP46:BP51" si="336">BO46/BQ46</f>
        <v>#DIV/0!</v>
      </c>
      <c r="BQ46" s="78">
        <f t="shared" ref="BQ46:BQ51" si="337">SUM(BI46,BL46,BO46)</f>
        <v>0</v>
      </c>
      <c r="BR46" s="80" t="e">
        <f t="shared" ref="BR46:BR51" si="338">BO46/BQ46</f>
        <v>#DIV/0!</v>
      </c>
      <c r="BS46" s="59">
        <v>0</v>
      </c>
      <c r="BT46" s="41"/>
      <c r="BU46" s="77" t="e">
        <f t="shared" ref="BU46:BU51" si="339">BT46/CB46</f>
        <v>#DIV/0!</v>
      </c>
      <c r="BV46" s="59">
        <v>111</v>
      </c>
      <c r="BW46" s="41"/>
      <c r="BX46" s="77" t="e">
        <f t="shared" ref="BX46:BX51" si="340">BW46/CB46</f>
        <v>#DIV/0!</v>
      </c>
      <c r="BY46" s="59">
        <v>155</v>
      </c>
      <c r="BZ46" s="41"/>
      <c r="CA46" s="77" t="e">
        <f t="shared" ref="CA46:CA51" si="341">BZ46/CB46</f>
        <v>#DIV/0!</v>
      </c>
      <c r="CB46" s="59">
        <f t="shared" si="276"/>
        <v>0</v>
      </c>
      <c r="CC46" s="77" t="e">
        <f t="shared" ref="CC46:CC51" si="342">BZ46/CB46</f>
        <v>#DIV/0!</v>
      </c>
      <c r="CD46" s="59">
        <f t="shared" si="277"/>
        <v>0</v>
      </c>
      <c r="CE46" s="59">
        <f t="shared" si="278"/>
        <v>0</v>
      </c>
      <c r="CF46" s="77" t="e">
        <f t="shared" ref="CF46:CF51" si="343">SUM(CD46/CE46)</f>
        <v>#DIV/0!</v>
      </c>
      <c r="CG46" s="59">
        <f t="shared" si="279"/>
        <v>0</v>
      </c>
      <c r="CH46" s="77" t="e">
        <f t="shared" si="280"/>
        <v>#DIV/0!</v>
      </c>
      <c r="CI46" s="59">
        <f t="shared" si="281"/>
        <v>0</v>
      </c>
      <c r="CJ46" s="77" t="e">
        <f t="shared" si="282"/>
        <v>#DIV/0!</v>
      </c>
      <c r="CK46" s="59">
        <f t="shared" si="283"/>
        <v>0</v>
      </c>
      <c r="CL46" s="77" t="e">
        <f t="shared" si="284"/>
        <v>#DIV/0!</v>
      </c>
      <c r="CM46" s="77" t="e">
        <f t="shared" ref="CM46:CM51" si="344">SUM((AX46+BA46)/BF46)</f>
        <v>#DIV/0!</v>
      </c>
      <c r="CN46" s="77" t="e">
        <f t="shared" ref="CN46:CN51" si="345">SUM(CM46-(CM46*0.5))</f>
        <v>#DIV/0!</v>
      </c>
      <c r="CO46" s="77" t="e">
        <f>SUM((BT46+BW46)/CB46)</f>
        <v>#DIV/0!</v>
      </c>
      <c r="CQ46" s="59">
        <v>1</v>
      </c>
      <c r="CR46" s="59">
        <v>0</v>
      </c>
      <c r="CS46" s="41"/>
      <c r="CT46" s="77" t="e">
        <f t="shared" ref="CT46:CT51" si="346">CS46/DA46</f>
        <v>#DIV/0!</v>
      </c>
      <c r="CU46" s="59">
        <v>97</v>
      </c>
      <c r="CV46" s="41"/>
      <c r="CW46" s="77" t="e">
        <f t="shared" ref="CW46:CW51" si="347">CV46/DA46</f>
        <v>#DIV/0!</v>
      </c>
      <c r="CX46" s="59">
        <v>113</v>
      </c>
      <c r="CY46" s="41"/>
      <c r="CZ46" s="77" t="e">
        <f t="shared" ref="CZ46:CZ51" si="348">CY46/DA46</f>
        <v>#DIV/0!</v>
      </c>
      <c r="DA46" s="59">
        <f t="shared" ref="DA46:DA51" si="349">SUM(CS46,CV46,CY46)</f>
        <v>0</v>
      </c>
      <c r="DB46" s="77" t="e">
        <f t="shared" ref="DB46:DB51" si="350">CY46/DA46</f>
        <v>#DIV/0!</v>
      </c>
      <c r="DC46" s="78">
        <v>0</v>
      </c>
      <c r="DD46" s="42"/>
      <c r="DE46" s="80" t="e">
        <f t="shared" ref="DE46:DE51" si="351">DD46/DL46</f>
        <v>#DIV/0!</v>
      </c>
      <c r="DF46" s="78">
        <v>100</v>
      </c>
      <c r="DG46" s="42"/>
      <c r="DH46" s="80" t="e">
        <f t="shared" ref="DH46:DH51" si="352">DG46/DL46</f>
        <v>#DIV/0!</v>
      </c>
      <c r="DI46" s="78">
        <v>130</v>
      </c>
      <c r="DJ46" s="42"/>
      <c r="DK46" s="80" t="e">
        <f t="shared" ref="DK46:DK51" si="353">DJ46/DL46</f>
        <v>#DIV/0!</v>
      </c>
      <c r="DL46" s="78">
        <f t="shared" ref="DL46:DL51" si="354">SUM(DD46,DG46,DJ46)</f>
        <v>0</v>
      </c>
      <c r="DM46" s="80" t="e">
        <f t="shared" ref="DM46:DM51" si="355">DJ46/DL46</f>
        <v>#DIV/0!</v>
      </c>
      <c r="DN46" s="59">
        <v>0</v>
      </c>
      <c r="DO46" s="41"/>
      <c r="DP46" s="77" t="e">
        <f t="shared" ref="DP46:DP51" si="356">DO46/DW46</f>
        <v>#DIV/0!</v>
      </c>
      <c r="DQ46" s="59">
        <v>111</v>
      </c>
      <c r="DR46" s="41"/>
      <c r="DS46" s="77" t="e">
        <f t="shared" ref="DS46:DS51" si="357">DR46/DW46</f>
        <v>#DIV/0!</v>
      </c>
      <c r="DT46" s="59">
        <v>155</v>
      </c>
      <c r="DU46" s="41"/>
      <c r="DV46" s="77" t="e">
        <f t="shared" ref="DV46:DV51" si="358">DU46/DW46</f>
        <v>#DIV/0!</v>
      </c>
      <c r="DW46" s="59">
        <f t="shared" si="285"/>
        <v>0</v>
      </c>
      <c r="DX46" s="77" t="e">
        <f t="shared" ref="DX46:DX51" si="359">DU46/DW46</f>
        <v>#DIV/0!</v>
      </c>
      <c r="DY46" s="59">
        <f t="shared" si="286"/>
        <v>0</v>
      </c>
      <c r="DZ46" s="59">
        <f t="shared" si="287"/>
        <v>0</v>
      </c>
      <c r="EA46" s="77" t="e">
        <f t="shared" ref="EA46:EA51" si="360">SUM(DY46/DZ46)</f>
        <v>#DIV/0!</v>
      </c>
      <c r="EB46" s="59">
        <f t="shared" si="288"/>
        <v>0</v>
      </c>
      <c r="EC46" s="77" t="e">
        <f t="shared" si="289"/>
        <v>#DIV/0!</v>
      </c>
      <c r="ED46" s="59">
        <f t="shared" si="290"/>
        <v>0</v>
      </c>
      <c r="EE46" s="77" t="e">
        <f t="shared" si="291"/>
        <v>#DIV/0!</v>
      </c>
      <c r="EF46" s="59">
        <f t="shared" si="292"/>
        <v>0</v>
      </c>
      <c r="EG46" s="77" t="e">
        <f t="shared" si="293"/>
        <v>#DIV/0!</v>
      </c>
      <c r="EH46" s="77" t="e">
        <f t="shared" ref="EH46:EH51" si="361">SUM((CS46+CV46)/DA46)</f>
        <v>#DIV/0!</v>
      </c>
      <c r="EI46" s="77" t="e">
        <f t="shared" ref="EI46:EI51" si="362">SUM(EH46-(EH46*0.5))</f>
        <v>#DIV/0!</v>
      </c>
      <c r="EJ46" s="77" t="e">
        <f>SUM((DO46+DR46)/DW46)</f>
        <v>#DIV/0!</v>
      </c>
      <c r="EL46" s="59">
        <v>1</v>
      </c>
      <c r="EM46" s="59">
        <v>0</v>
      </c>
      <c r="EN46" s="41"/>
      <c r="EO46" s="77" t="e">
        <f t="shared" ref="EO46:EO51" si="363">EN46/EV46</f>
        <v>#DIV/0!</v>
      </c>
      <c r="EP46" s="59">
        <v>97</v>
      </c>
      <c r="EQ46" s="41"/>
      <c r="ER46" s="77" t="e">
        <f t="shared" ref="ER46:ER51" si="364">EQ46/EV46</f>
        <v>#DIV/0!</v>
      </c>
      <c r="ES46" s="59">
        <v>113</v>
      </c>
      <c r="ET46" s="41"/>
      <c r="EU46" s="77" t="e">
        <f t="shared" ref="EU46:EU51" si="365">ET46/EV46</f>
        <v>#DIV/0!</v>
      </c>
      <c r="EV46" s="59">
        <f t="shared" ref="EV46:EV51" si="366">SUM(EN46,EQ46,ET46)</f>
        <v>0</v>
      </c>
      <c r="EW46" s="77" t="e">
        <f t="shared" ref="EW46:EW51" si="367">ET46/EV46</f>
        <v>#DIV/0!</v>
      </c>
      <c r="EX46" s="78">
        <v>0</v>
      </c>
      <c r="EY46" s="42"/>
      <c r="EZ46" s="80" t="e">
        <f t="shared" ref="EZ46:EZ51" si="368">EY46/FG46</f>
        <v>#DIV/0!</v>
      </c>
      <c r="FA46" s="78">
        <v>100</v>
      </c>
      <c r="FB46" s="42"/>
      <c r="FC46" s="80" t="e">
        <f t="shared" ref="FC46:FC51" si="369">FB46/FG46</f>
        <v>#DIV/0!</v>
      </c>
      <c r="FD46" s="78">
        <v>130</v>
      </c>
      <c r="FE46" s="42"/>
      <c r="FF46" s="80" t="e">
        <f t="shared" ref="FF46:FF51" si="370">FE46/FG46</f>
        <v>#DIV/0!</v>
      </c>
      <c r="FG46" s="78">
        <f t="shared" ref="FG46:FG51" si="371">SUM(EY46,FB46,FE46)</f>
        <v>0</v>
      </c>
      <c r="FH46" s="80" t="e">
        <f t="shared" ref="FH46:FH51" si="372">FE46/FG46</f>
        <v>#DIV/0!</v>
      </c>
      <c r="FI46" s="59">
        <v>0</v>
      </c>
      <c r="FJ46" s="41"/>
      <c r="FK46" s="77" t="e">
        <f t="shared" ref="FK46:FK51" si="373">FJ46/FR46</f>
        <v>#DIV/0!</v>
      </c>
      <c r="FL46" s="59">
        <v>111</v>
      </c>
      <c r="FM46" s="41"/>
      <c r="FN46" s="77" t="e">
        <f t="shared" ref="FN46:FN51" si="374">FM46/FR46</f>
        <v>#DIV/0!</v>
      </c>
      <c r="FO46" s="59">
        <v>155</v>
      </c>
      <c r="FP46" s="41"/>
      <c r="FQ46" s="77" t="e">
        <f t="shared" ref="FQ46:FQ51" si="375">FP46/FR46</f>
        <v>#DIV/0!</v>
      </c>
      <c r="FR46" s="59">
        <f t="shared" si="294"/>
        <v>0</v>
      </c>
      <c r="FS46" s="77" t="e">
        <f t="shared" ref="FS46:FS51" si="376">FP46/FR46</f>
        <v>#DIV/0!</v>
      </c>
      <c r="FT46" s="59">
        <f t="shared" si="295"/>
        <v>0</v>
      </c>
      <c r="FU46" s="59">
        <f t="shared" si="296"/>
        <v>0</v>
      </c>
      <c r="FV46" s="77" t="e">
        <f t="shared" ref="FV46:FV51" si="377">SUM(FT46/FU46)</f>
        <v>#DIV/0!</v>
      </c>
      <c r="FW46" s="59">
        <f t="shared" si="297"/>
        <v>0</v>
      </c>
      <c r="FX46" s="77" t="e">
        <f t="shared" si="298"/>
        <v>#DIV/0!</v>
      </c>
      <c r="FY46" s="59">
        <f t="shared" si="299"/>
        <v>0</v>
      </c>
      <c r="FZ46" s="77" t="e">
        <f t="shared" si="300"/>
        <v>#DIV/0!</v>
      </c>
      <c r="GA46" s="59">
        <f t="shared" si="301"/>
        <v>0</v>
      </c>
      <c r="GB46" s="77" t="e">
        <f t="shared" si="302"/>
        <v>#DIV/0!</v>
      </c>
      <c r="GC46" s="77" t="e">
        <f t="shared" ref="GC46:GC51" si="378">SUM((EN46+EQ46)/EV46)</f>
        <v>#DIV/0!</v>
      </c>
      <c r="GD46" s="77" t="e">
        <f t="shared" ref="GD46:GD51" si="379">SUM(GC46-(GC46*0.5))</f>
        <v>#DIV/0!</v>
      </c>
      <c r="GE46" s="77" t="e">
        <f>SUM((FJ46+FM46)/FR46)</f>
        <v>#DIV/0!</v>
      </c>
      <c r="GG46" s="59">
        <v>1</v>
      </c>
      <c r="GH46" s="59">
        <v>0</v>
      </c>
      <c r="GI46" s="41"/>
      <c r="GJ46" s="77" t="e">
        <f t="shared" ref="GJ46:GJ51" si="380">GI46/GQ46</f>
        <v>#DIV/0!</v>
      </c>
      <c r="GK46" s="59">
        <v>97</v>
      </c>
      <c r="GL46" s="41"/>
      <c r="GM46" s="77" t="e">
        <f t="shared" ref="GM46:GM51" si="381">GL46/GQ46</f>
        <v>#DIV/0!</v>
      </c>
      <c r="GN46" s="59">
        <v>113</v>
      </c>
      <c r="GO46" s="41"/>
      <c r="GP46" s="77" t="e">
        <f t="shared" ref="GP46:GP51" si="382">GO46/GQ46</f>
        <v>#DIV/0!</v>
      </c>
      <c r="GQ46" s="59">
        <f t="shared" ref="GQ46:GQ51" si="383">SUM(GI46,GL46,GO46)</f>
        <v>0</v>
      </c>
      <c r="GR46" s="77" t="e">
        <f t="shared" ref="GR46:GR51" si="384">GO46/GQ46</f>
        <v>#DIV/0!</v>
      </c>
      <c r="GS46" s="78">
        <v>0</v>
      </c>
      <c r="GT46" s="42"/>
      <c r="GU46" s="80" t="e">
        <f t="shared" ref="GU46:GU51" si="385">GT46/HB46</f>
        <v>#DIV/0!</v>
      </c>
      <c r="GV46" s="78">
        <v>100</v>
      </c>
      <c r="GW46" s="42"/>
      <c r="GX46" s="80" t="e">
        <f t="shared" ref="GX46:GX51" si="386">GW46/HB46</f>
        <v>#DIV/0!</v>
      </c>
      <c r="GY46" s="78">
        <v>130</v>
      </c>
      <c r="GZ46" s="42"/>
      <c r="HA46" s="80" t="e">
        <f t="shared" ref="HA46:HA51" si="387">GZ46/HB46</f>
        <v>#DIV/0!</v>
      </c>
      <c r="HB46" s="78">
        <f t="shared" ref="HB46:HB51" si="388">SUM(GT46,GW46,GZ46)</f>
        <v>0</v>
      </c>
      <c r="HC46" s="80" t="e">
        <f t="shared" ref="HC46:HC51" si="389">GZ46/HB46</f>
        <v>#DIV/0!</v>
      </c>
      <c r="HD46" s="59">
        <v>0</v>
      </c>
      <c r="HE46" s="41"/>
      <c r="HF46" s="77" t="e">
        <f t="shared" ref="HF46:HF51" si="390">HE46/HM46</f>
        <v>#DIV/0!</v>
      </c>
      <c r="HG46" s="59">
        <v>111</v>
      </c>
      <c r="HH46" s="41"/>
      <c r="HI46" s="77" t="e">
        <f t="shared" ref="HI46:HI51" si="391">HH46/HM46</f>
        <v>#DIV/0!</v>
      </c>
      <c r="HJ46" s="59">
        <v>155</v>
      </c>
      <c r="HK46" s="41"/>
      <c r="HL46" s="77" t="e">
        <f t="shared" ref="HL46:HL51" si="392">HK46/HM46</f>
        <v>#DIV/0!</v>
      </c>
      <c r="HM46" s="59">
        <f t="shared" si="303"/>
        <v>0</v>
      </c>
      <c r="HN46" s="77" t="e">
        <f t="shared" ref="HN46:HN51" si="393">HK46/HM46</f>
        <v>#DIV/0!</v>
      </c>
      <c r="HO46" s="59">
        <f t="shared" si="304"/>
        <v>0</v>
      </c>
      <c r="HP46" s="59">
        <f t="shared" si="305"/>
        <v>0</v>
      </c>
      <c r="HQ46" s="77" t="e">
        <f t="shared" ref="HQ46:HQ51" si="394">SUM(HO46/HP46)</f>
        <v>#DIV/0!</v>
      </c>
      <c r="HR46" s="59">
        <f t="shared" si="306"/>
        <v>0</v>
      </c>
      <c r="HS46" s="77" t="e">
        <f t="shared" si="307"/>
        <v>#DIV/0!</v>
      </c>
      <c r="HT46" s="59">
        <f t="shared" si="308"/>
        <v>0</v>
      </c>
      <c r="HU46" s="77" t="e">
        <f t="shared" si="309"/>
        <v>#DIV/0!</v>
      </c>
      <c r="HV46" s="59">
        <f t="shared" si="310"/>
        <v>0</v>
      </c>
      <c r="HW46" s="77" t="e">
        <f t="shared" si="311"/>
        <v>#DIV/0!</v>
      </c>
      <c r="HX46" s="77" t="e">
        <f t="shared" ref="HX46:HX51" si="395">SUM((GI46+GL46)/GQ46)</f>
        <v>#DIV/0!</v>
      </c>
      <c r="HY46" s="77" t="e">
        <f t="shared" ref="HY46:HY51" si="396">SUM(HX46-(HX46*0.5))</f>
        <v>#DIV/0!</v>
      </c>
      <c r="HZ46" s="77" t="e">
        <f>SUM((HE46+HH46)/HM46)</f>
        <v>#DIV/0!</v>
      </c>
    </row>
    <row r="47" spans="1:234" x14ac:dyDescent="0.3">
      <c r="A47" s="59">
        <v>2</v>
      </c>
      <c r="B47" s="59">
        <v>0</v>
      </c>
      <c r="C47" s="41"/>
      <c r="D47" s="77" t="e">
        <f t="shared" si="312"/>
        <v>#DIV/0!</v>
      </c>
      <c r="E47" s="59">
        <v>109</v>
      </c>
      <c r="F47" s="41"/>
      <c r="G47" s="77" t="e">
        <f t="shared" si="313"/>
        <v>#DIV/0!</v>
      </c>
      <c r="H47" s="59">
        <v>141</v>
      </c>
      <c r="I47" s="41"/>
      <c r="J47" s="77" t="e">
        <f t="shared" si="314"/>
        <v>#DIV/0!</v>
      </c>
      <c r="K47" s="59">
        <f t="shared" si="315"/>
        <v>0</v>
      </c>
      <c r="L47" s="77" t="e">
        <f t="shared" si="316"/>
        <v>#DIV/0!</v>
      </c>
      <c r="M47" s="78">
        <v>0</v>
      </c>
      <c r="N47" s="42"/>
      <c r="O47" s="80" t="e">
        <f t="shared" si="317"/>
        <v>#DIV/0!</v>
      </c>
      <c r="P47" s="78">
        <v>145</v>
      </c>
      <c r="Q47" s="42"/>
      <c r="R47" s="80" t="e">
        <f t="shared" si="318"/>
        <v>#DIV/0!</v>
      </c>
      <c r="S47" s="78">
        <v>190</v>
      </c>
      <c r="T47" s="42"/>
      <c r="U47" s="80" t="e">
        <f t="shared" si="319"/>
        <v>#DIV/0!</v>
      </c>
      <c r="V47" s="78">
        <f t="shared" si="320"/>
        <v>0</v>
      </c>
      <c r="W47" s="80" t="e">
        <f t="shared" si="321"/>
        <v>#DIV/0!</v>
      </c>
      <c r="X47" s="59">
        <v>0</v>
      </c>
      <c r="Y47" s="41"/>
      <c r="Z47" s="77" t="e">
        <f t="shared" si="322"/>
        <v>#DIV/0!</v>
      </c>
      <c r="AA47" s="59">
        <v>180</v>
      </c>
      <c r="AB47" s="41"/>
      <c r="AC47" s="77" t="e">
        <f t="shared" si="323"/>
        <v>#DIV/0!</v>
      </c>
      <c r="AD47" s="59">
        <v>238</v>
      </c>
      <c r="AE47" s="41"/>
      <c r="AF47" s="77" t="e">
        <f t="shared" si="324"/>
        <v>#DIV/0!</v>
      </c>
      <c r="AG47" s="59">
        <f t="shared" si="267"/>
        <v>0</v>
      </c>
      <c r="AH47" s="77" t="e">
        <f t="shared" si="325"/>
        <v>#DIV/0!</v>
      </c>
      <c r="AI47" s="59">
        <f t="shared" si="268"/>
        <v>0</v>
      </c>
      <c r="AJ47" s="59">
        <f t="shared" si="269"/>
        <v>0</v>
      </c>
      <c r="AK47" s="77" t="e">
        <f t="shared" si="326"/>
        <v>#DIV/0!</v>
      </c>
      <c r="AL47" s="59">
        <f t="shared" si="270"/>
        <v>0</v>
      </c>
      <c r="AM47" s="77" t="e">
        <f t="shared" si="271"/>
        <v>#DIV/0!</v>
      </c>
      <c r="AN47" s="59">
        <f t="shared" si="272"/>
        <v>0</v>
      </c>
      <c r="AO47" s="77" t="e">
        <f t="shared" si="273"/>
        <v>#DIV/0!</v>
      </c>
      <c r="AP47" s="59">
        <f t="shared" si="274"/>
        <v>0</v>
      </c>
      <c r="AQ47" s="77" t="e">
        <f t="shared" si="275"/>
        <v>#DIV/0!</v>
      </c>
      <c r="AR47" s="77" t="e">
        <f t="shared" si="327"/>
        <v>#DIV/0!</v>
      </c>
      <c r="AS47" s="77" t="e">
        <f t="shared" si="328"/>
        <v>#DIV/0!</v>
      </c>
      <c r="AT47" s="77" t="e">
        <f t="shared" ref="AT47:AT51" si="397">SUM((Y47+AB47)/AG47)</f>
        <v>#DIV/0!</v>
      </c>
      <c r="AV47" s="59">
        <v>2</v>
      </c>
      <c r="AW47" s="59">
        <v>0</v>
      </c>
      <c r="AX47" s="41"/>
      <c r="AY47" s="77" t="e">
        <f t="shared" si="329"/>
        <v>#DIV/0!</v>
      </c>
      <c r="AZ47" s="59">
        <v>109</v>
      </c>
      <c r="BA47" s="41"/>
      <c r="BB47" s="77" t="e">
        <f t="shared" si="330"/>
        <v>#DIV/0!</v>
      </c>
      <c r="BC47" s="59">
        <v>141</v>
      </c>
      <c r="BD47" s="41"/>
      <c r="BE47" s="77" t="e">
        <f t="shared" si="331"/>
        <v>#DIV/0!</v>
      </c>
      <c r="BF47" s="59">
        <f t="shared" si="332"/>
        <v>0</v>
      </c>
      <c r="BG47" s="77" t="e">
        <f t="shared" si="333"/>
        <v>#DIV/0!</v>
      </c>
      <c r="BH47" s="78">
        <v>0</v>
      </c>
      <c r="BI47" s="42"/>
      <c r="BJ47" s="80" t="e">
        <f t="shared" si="334"/>
        <v>#DIV/0!</v>
      </c>
      <c r="BK47" s="78">
        <v>145</v>
      </c>
      <c r="BL47" s="42"/>
      <c r="BM47" s="80" t="e">
        <f t="shared" si="335"/>
        <v>#DIV/0!</v>
      </c>
      <c r="BN47" s="78">
        <v>190</v>
      </c>
      <c r="BO47" s="42"/>
      <c r="BP47" s="80" t="e">
        <f t="shared" si="336"/>
        <v>#DIV/0!</v>
      </c>
      <c r="BQ47" s="78">
        <f t="shared" si="337"/>
        <v>0</v>
      </c>
      <c r="BR47" s="80" t="e">
        <f t="shared" si="338"/>
        <v>#DIV/0!</v>
      </c>
      <c r="BS47" s="59">
        <v>0</v>
      </c>
      <c r="BT47" s="41"/>
      <c r="BU47" s="77" t="e">
        <f t="shared" si="339"/>
        <v>#DIV/0!</v>
      </c>
      <c r="BV47" s="59">
        <v>180</v>
      </c>
      <c r="BW47" s="41"/>
      <c r="BX47" s="77" t="e">
        <f t="shared" si="340"/>
        <v>#DIV/0!</v>
      </c>
      <c r="BY47" s="59">
        <v>238</v>
      </c>
      <c r="BZ47" s="41"/>
      <c r="CA47" s="77" t="e">
        <f t="shared" si="341"/>
        <v>#DIV/0!</v>
      </c>
      <c r="CB47" s="59">
        <f t="shared" si="276"/>
        <v>0</v>
      </c>
      <c r="CC47" s="77" t="e">
        <f t="shared" si="342"/>
        <v>#DIV/0!</v>
      </c>
      <c r="CD47" s="59">
        <f t="shared" si="277"/>
        <v>0</v>
      </c>
      <c r="CE47" s="59">
        <f t="shared" si="278"/>
        <v>0</v>
      </c>
      <c r="CF47" s="77" t="e">
        <f t="shared" si="343"/>
        <v>#DIV/0!</v>
      </c>
      <c r="CG47" s="59">
        <f t="shared" si="279"/>
        <v>0</v>
      </c>
      <c r="CH47" s="77" t="e">
        <f t="shared" si="280"/>
        <v>#DIV/0!</v>
      </c>
      <c r="CI47" s="59">
        <f t="shared" si="281"/>
        <v>0</v>
      </c>
      <c r="CJ47" s="77" t="e">
        <f t="shared" si="282"/>
        <v>#DIV/0!</v>
      </c>
      <c r="CK47" s="59">
        <f t="shared" si="283"/>
        <v>0</v>
      </c>
      <c r="CL47" s="77" t="e">
        <f t="shared" si="284"/>
        <v>#DIV/0!</v>
      </c>
      <c r="CM47" s="77" t="e">
        <f t="shared" si="344"/>
        <v>#DIV/0!</v>
      </c>
      <c r="CN47" s="77" t="e">
        <f t="shared" si="345"/>
        <v>#DIV/0!</v>
      </c>
      <c r="CO47" s="77" t="e">
        <f t="shared" ref="CO47:CO51" si="398">SUM((BT47+BW47)/CB47)</f>
        <v>#DIV/0!</v>
      </c>
      <c r="CQ47" s="59">
        <v>2</v>
      </c>
      <c r="CR47" s="59">
        <v>0</v>
      </c>
      <c r="CS47" s="41"/>
      <c r="CT47" s="77" t="e">
        <f t="shared" si="346"/>
        <v>#DIV/0!</v>
      </c>
      <c r="CU47" s="59">
        <v>109</v>
      </c>
      <c r="CV47" s="41"/>
      <c r="CW47" s="77" t="e">
        <f t="shared" si="347"/>
        <v>#DIV/0!</v>
      </c>
      <c r="CX47" s="59">
        <v>141</v>
      </c>
      <c r="CY47" s="41"/>
      <c r="CZ47" s="77" t="e">
        <f t="shared" si="348"/>
        <v>#DIV/0!</v>
      </c>
      <c r="DA47" s="59">
        <f t="shared" si="349"/>
        <v>0</v>
      </c>
      <c r="DB47" s="77" t="e">
        <f t="shared" si="350"/>
        <v>#DIV/0!</v>
      </c>
      <c r="DC47" s="78">
        <v>0</v>
      </c>
      <c r="DD47" s="42"/>
      <c r="DE47" s="80" t="e">
        <f t="shared" si="351"/>
        <v>#DIV/0!</v>
      </c>
      <c r="DF47" s="78">
        <v>145</v>
      </c>
      <c r="DG47" s="42"/>
      <c r="DH47" s="80" t="e">
        <f t="shared" si="352"/>
        <v>#DIV/0!</v>
      </c>
      <c r="DI47" s="78">
        <v>190</v>
      </c>
      <c r="DJ47" s="42"/>
      <c r="DK47" s="80" t="e">
        <f t="shared" si="353"/>
        <v>#DIV/0!</v>
      </c>
      <c r="DL47" s="78">
        <f t="shared" si="354"/>
        <v>0</v>
      </c>
      <c r="DM47" s="80" t="e">
        <f t="shared" si="355"/>
        <v>#DIV/0!</v>
      </c>
      <c r="DN47" s="59">
        <v>0</v>
      </c>
      <c r="DO47" s="41"/>
      <c r="DP47" s="77" t="e">
        <f t="shared" si="356"/>
        <v>#DIV/0!</v>
      </c>
      <c r="DQ47" s="59">
        <v>180</v>
      </c>
      <c r="DR47" s="41"/>
      <c r="DS47" s="77" t="e">
        <f t="shared" si="357"/>
        <v>#DIV/0!</v>
      </c>
      <c r="DT47" s="59">
        <v>238</v>
      </c>
      <c r="DU47" s="41"/>
      <c r="DV47" s="77" t="e">
        <f t="shared" si="358"/>
        <v>#DIV/0!</v>
      </c>
      <c r="DW47" s="59">
        <f t="shared" si="285"/>
        <v>0</v>
      </c>
      <c r="DX47" s="77" t="e">
        <f t="shared" si="359"/>
        <v>#DIV/0!</v>
      </c>
      <c r="DY47" s="59">
        <f t="shared" si="286"/>
        <v>0</v>
      </c>
      <c r="DZ47" s="59">
        <f t="shared" si="287"/>
        <v>0</v>
      </c>
      <c r="EA47" s="77" t="e">
        <f t="shared" si="360"/>
        <v>#DIV/0!</v>
      </c>
      <c r="EB47" s="59">
        <f t="shared" si="288"/>
        <v>0</v>
      </c>
      <c r="EC47" s="77" t="e">
        <f t="shared" si="289"/>
        <v>#DIV/0!</v>
      </c>
      <c r="ED47" s="59">
        <f t="shared" si="290"/>
        <v>0</v>
      </c>
      <c r="EE47" s="77" t="e">
        <f t="shared" si="291"/>
        <v>#DIV/0!</v>
      </c>
      <c r="EF47" s="59">
        <f t="shared" si="292"/>
        <v>0</v>
      </c>
      <c r="EG47" s="77" t="e">
        <f t="shared" si="293"/>
        <v>#DIV/0!</v>
      </c>
      <c r="EH47" s="77" t="e">
        <f t="shared" si="361"/>
        <v>#DIV/0!</v>
      </c>
      <c r="EI47" s="77" t="e">
        <f t="shared" si="362"/>
        <v>#DIV/0!</v>
      </c>
      <c r="EJ47" s="77" t="e">
        <f t="shared" ref="EJ47:EJ51" si="399">SUM((DO47+DR47)/DW47)</f>
        <v>#DIV/0!</v>
      </c>
      <c r="EL47" s="59">
        <v>2</v>
      </c>
      <c r="EM47" s="59">
        <v>0</v>
      </c>
      <c r="EN47" s="41"/>
      <c r="EO47" s="77" t="e">
        <f t="shared" si="363"/>
        <v>#DIV/0!</v>
      </c>
      <c r="EP47" s="59">
        <v>109</v>
      </c>
      <c r="EQ47" s="41"/>
      <c r="ER47" s="77" t="e">
        <f t="shared" si="364"/>
        <v>#DIV/0!</v>
      </c>
      <c r="ES47" s="59">
        <v>141</v>
      </c>
      <c r="ET47" s="41"/>
      <c r="EU47" s="77" t="e">
        <f t="shared" si="365"/>
        <v>#DIV/0!</v>
      </c>
      <c r="EV47" s="59">
        <f t="shared" si="366"/>
        <v>0</v>
      </c>
      <c r="EW47" s="77" t="e">
        <f t="shared" si="367"/>
        <v>#DIV/0!</v>
      </c>
      <c r="EX47" s="78">
        <v>0</v>
      </c>
      <c r="EY47" s="42"/>
      <c r="EZ47" s="80" t="e">
        <f t="shared" si="368"/>
        <v>#DIV/0!</v>
      </c>
      <c r="FA47" s="78">
        <v>145</v>
      </c>
      <c r="FB47" s="42"/>
      <c r="FC47" s="80" t="e">
        <f t="shared" si="369"/>
        <v>#DIV/0!</v>
      </c>
      <c r="FD47" s="78">
        <v>190</v>
      </c>
      <c r="FE47" s="42"/>
      <c r="FF47" s="80" t="e">
        <f t="shared" si="370"/>
        <v>#DIV/0!</v>
      </c>
      <c r="FG47" s="78">
        <f t="shared" si="371"/>
        <v>0</v>
      </c>
      <c r="FH47" s="80" t="e">
        <f t="shared" si="372"/>
        <v>#DIV/0!</v>
      </c>
      <c r="FI47" s="59">
        <v>0</v>
      </c>
      <c r="FJ47" s="41"/>
      <c r="FK47" s="77" t="e">
        <f t="shared" si="373"/>
        <v>#DIV/0!</v>
      </c>
      <c r="FL47" s="59">
        <v>180</v>
      </c>
      <c r="FM47" s="41"/>
      <c r="FN47" s="77" t="e">
        <f t="shared" si="374"/>
        <v>#DIV/0!</v>
      </c>
      <c r="FO47" s="59">
        <v>238</v>
      </c>
      <c r="FP47" s="41"/>
      <c r="FQ47" s="77" t="e">
        <f t="shared" si="375"/>
        <v>#DIV/0!</v>
      </c>
      <c r="FR47" s="59">
        <f t="shared" si="294"/>
        <v>0</v>
      </c>
      <c r="FS47" s="77" t="e">
        <f t="shared" si="376"/>
        <v>#DIV/0!</v>
      </c>
      <c r="FT47" s="59">
        <f t="shared" si="295"/>
        <v>0</v>
      </c>
      <c r="FU47" s="59">
        <f t="shared" si="296"/>
        <v>0</v>
      </c>
      <c r="FV47" s="77" t="e">
        <f t="shared" si="377"/>
        <v>#DIV/0!</v>
      </c>
      <c r="FW47" s="59">
        <f t="shared" si="297"/>
        <v>0</v>
      </c>
      <c r="FX47" s="77" t="e">
        <f t="shared" si="298"/>
        <v>#DIV/0!</v>
      </c>
      <c r="FY47" s="59">
        <f t="shared" si="299"/>
        <v>0</v>
      </c>
      <c r="FZ47" s="77" t="e">
        <f t="shared" si="300"/>
        <v>#DIV/0!</v>
      </c>
      <c r="GA47" s="59">
        <f t="shared" si="301"/>
        <v>0</v>
      </c>
      <c r="GB47" s="77" t="e">
        <f t="shared" si="302"/>
        <v>#DIV/0!</v>
      </c>
      <c r="GC47" s="77" t="e">
        <f t="shared" si="378"/>
        <v>#DIV/0!</v>
      </c>
      <c r="GD47" s="77" t="e">
        <f t="shared" si="379"/>
        <v>#DIV/0!</v>
      </c>
      <c r="GE47" s="77" t="e">
        <f t="shared" ref="GE47:GE51" si="400">SUM((FJ47+FM47)/FR47)</f>
        <v>#DIV/0!</v>
      </c>
      <c r="GG47" s="59">
        <v>2</v>
      </c>
      <c r="GH47" s="59">
        <v>0</v>
      </c>
      <c r="GI47" s="41"/>
      <c r="GJ47" s="77" t="e">
        <f t="shared" si="380"/>
        <v>#DIV/0!</v>
      </c>
      <c r="GK47" s="59">
        <v>109</v>
      </c>
      <c r="GL47" s="41"/>
      <c r="GM47" s="77" t="e">
        <f t="shared" si="381"/>
        <v>#DIV/0!</v>
      </c>
      <c r="GN47" s="59">
        <v>141</v>
      </c>
      <c r="GO47" s="41"/>
      <c r="GP47" s="77" t="e">
        <f t="shared" si="382"/>
        <v>#DIV/0!</v>
      </c>
      <c r="GQ47" s="59">
        <f t="shared" si="383"/>
        <v>0</v>
      </c>
      <c r="GR47" s="77" t="e">
        <f t="shared" si="384"/>
        <v>#DIV/0!</v>
      </c>
      <c r="GS47" s="78">
        <v>0</v>
      </c>
      <c r="GT47" s="42"/>
      <c r="GU47" s="80" t="e">
        <f t="shared" si="385"/>
        <v>#DIV/0!</v>
      </c>
      <c r="GV47" s="78">
        <v>145</v>
      </c>
      <c r="GW47" s="42"/>
      <c r="GX47" s="80" t="e">
        <f t="shared" si="386"/>
        <v>#DIV/0!</v>
      </c>
      <c r="GY47" s="78">
        <v>190</v>
      </c>
      <c r="GZ47" s="42"/>
      <c r="HA47" s="80" t="e">
        <f t="shared" si="387"/>
        <v>#DIV/0!</v>
      </c>
      <c r="HB47" s="78">
        <f t="shared" si="388"/>
        <v>0</v>
      </c>
      <c r="HC47" s="80" t="e">
        <f t="shared" si="389"/>
        <v>#DIV/0!</v>
      </c>
      <c r="HD47" s="59">
        <v>0</v>
      </c>
      <c r="HE47" s="41"/>
      <c r="HF47" s="77" t="e">
        <f t="shared" si="390"/>
        <v>#DIV/0!</v>
      </c>
      <c r="HG47" s="59">
        <v>180</v>
      </c>
      <c r="HH47" s="41"/>
      <c r="HI47" s="77" t="e">
        <f t="shared" si="391"/>
        <v>#DIV/0!</v>
      </c>
      <c r="HJ47" s="59">
        <v>238</v>
      </c>
      <c r="HK47" s="41"/>
      <c r="HL47" s="77" t="e">
        <f t="shared" si="392"/>
        <v>#DIV/0!</v>
      </c>
      <c r="HM47" s="59">
        <f t="shared" si="303"/>
        <v>0</v>
      </c>
      <c r="HN47" s="77" t="e">
        <f t="shared" si="393"/>
        <v>#DIV/0!</v>
      </c>
      <c r="HO47" s="59">
        <f t="shared" si="304"/>
        <v>0</v>
      </c>
      <c r="HP47" s="59">
        <f t="shared" si="305"/>
        <v>0</v>
      </c>
      <c r="HQ47" s="77" t="e">
        <f t="shared" si="394"/>
        <v>#DIV/0!</v>
      </c>
      <c r="HR47" s="59">
        <f t="shared" si="306"/>
        <v>0</v>
      </c>
      <c r="HS47" s="77" t="e">
        <f t="shared" si="307"/>
        <v>#DIV/0!</v>
      </c>
      <c r="HT47" s="59">
        <f t="shared" si="308"/>
        <v>0</v>
      </c>
      <c r="HU47" s="77" t="e">
        <f t="shared" si="309"/>
        <v>#DIV/0!</v>
      </c>
      <c r="HV47" s="59">
        <f t="shared" si="310"/>
        <v>0</v>
      </c>
      <c r="HW47" s="77" t="e">
        <f t="shared" si="311"/>
        <v>#DIV/0!</v>
      </c>
      <c r="HX47" s="77" t="e">
        <f t="shared" si="395"/>
        <v>#DIV/0!</v>
      </c>
      <c r="HY47" s="77" t="e">
        <f t="shared" si="396"/>
        <v>#DIV/0!</v>
      </c>
      <c r="HZ47" s="77" t="e">
        <f t="shared" ref="HZ47:HZ51" si="401">SUM((HE47+HH47)/HM47)</f>
        <v>#DIV/0!</v>
      </c>
    </row>
    <row r="48" spans="1:234" x14ac:dyDescent="0.3">
      <c r="A48" s="78">
        <v>3</v>
      </c>
      <c r="B48" s="78">
        <v>0</v>
      </c>
      <c r="C48" s="42"/>
      <c r="D48" s="80" t="e">
        <f t="shared" si="312"/>
        <v>#DIV/0!</v>
      </c>
      <c r="E48" s="78">
        <v>180</v>
      </c>
      <c r="F48" s="42"/>
      <c r="G48" s="80" t="e">
        <f t="shared" si="313"/>
        <v>#DIV/0!</v>
      </c>
      <c r="H48" s="78">
        <v>220</v>
      </c>
      <c r="I48" s="42"/>
      <c r="J48" s="80" t="e">
        <f t="shared" si="314"/>
        <v>#DIV/0!</v>
      </c>
      <c r="K48" s="78">
        <f t="shared" si="315"/>
        <v>0</v>
      </c>
      <c r="L48" s="80" t="e">
        <f t="shared" si="316"/>
        <v>#DIV/0!</v>
      </c>
      <c r="M48" s="78">
        <v>0</v>
      </c>
      <c r="N48" s="42"/>
      <c r="O48" s="80" t="e">
        <f t="shared" si="317"/>
        <v>#DIV/0!</v>
      </c>
      <c r="P48" s="78">
        <v>235</v>
      </c>
      <c r="Q48" s="42"/>
      <c r="R48" s="80" t="e">
        <f t="shared" si="318"/>
        <v>#DIV/0!</v>
      </c>
      <c r="S48" s="78">
        <v>285</v>
      </c>
      <c r="T48" s="42"/>
      <c r="U48" s="80" t="e">
        <f t="shared" si="319"/>
        <v>#DIV/0!</v>
      </c>
      <c r="V48" s="78">
        <f t="shared" si="320"/>
        <v>0</v>
      </c>
      <c r="W48" s="80" t="e">
        <f t="shared" si="321"/>
        <v>#DIV/0!</v>
      </c>
      <c r="X48" s="78">
        <v>0</v>
      </c>
      <c r="Y48" s="42"/>
      <c r="Z48" s="80" t="e">
        <f t="shared" si="322"/>
        <v>#DIV/0!</v>
      </c>
      <c r="AA48" s="78">
        <v>280</v>
      </c>
      <c r="AB48" s="42"/>
      <c r="AC48" s="80" t="e">
        <f t="shared" si="323"/>
        <v>#DIV/0!</v>
      </c>
      <c r="AD48" s="78">
        <v>330</v>
      </c>
      <c r="AE48" s="42"/>
      <c r="AF48" s="80" t="e">
        <f t="shared" si="324"/>
        <v>#DIV/0!</v>
      </c>
      <c r="AG48" s="78">
        <f t="shared" si="267"/>
        <v>0</v>
      </c>
      <c r="AH48" s="80" t="e">
        <f t="shared" si="325"/>
        <v>#DIV/0!</v>
      </c>
      <c r="AI48" s="78">
        <f t="shared" si="268"/>
        <v>0</v>
      </c>
      <c r="AJ48" s="78">
        <f t="shared" si="269"/>
        <v>0</v>
      </c>
      <c r="AK48" s="79" t="e">
        <f t="shared" si="326"/>
        <v>#DIV/0!</v>
      </c>
      <c r="AL48" s="59">
        <f t="shared" si="270"/>
        <v>0</v>
      </c>
      <c r="AM48" s="77" t="e">
        <f t="shared" si="271"/>
        <v>#DIV/0!</v>
      </c>
      <c r="AN48" s="59">
        <f t="shared" si="272"/>
        <v>0</v>
      </c>
      <c r="AO48" s="77" t="e">
        <f t="shared" si="273"/>
        <v>#DIV/0!</v>
      </c>
      <c r="AP48" s="59">
        <f t="shared" si="274"/>
        <v>0</v>
      </c>
      <c r="AQ48" s="77" t="e">
        <f t="shared" si="275"/>
        <v>#DIV/0!</v>
      </c>
      <c r="AR48" s="77" t="e">
        <f t="shared" si="327"/>
        <v>#DIV/0!</v>
      </c>
      <c r="AS48" s="77" t="e">
        <f t="shared" si="328"/>
        <v>#DIV/0!</v>
      </c>
      <c r="AT48" s="77" t="e">
        <f t="shared" si="397"/>
        <v>#DIV/0!</v>
      </c>
      <c r="AV48" s="78">
        <v>3</v>
      </c>
      <c r="AW48" s="78">
        <v>0</v>
      </c>
      <c r="AX48" s="42"/>
      <c r="AY48" s="80" t="e">
        <f t="shared" si="329"/>
        <v>#DIV/0!</v>
      </c>
      <c r="AZ48" s="78">
        <v>180</v>
      </c>
      <c r="BA48" s="42"/>
      <c r="BB48" s="80" t="e">
        <f t="shared" si="330"/>
        <v>#DIV/0!</v>
      </c>
      <c r="BC48" s="78">
        <v>220</v>
      </c>
      <c r="BD48" s="42"/>
      <c r="BE48" s="80" t="e">
        <f t="shared" si="331"/>
        <v>#DIV/0!</v>
      </c>
      <c r="BF48" s="78">
        <f t="shared" si="332"/>
        <v>0</v>
      </c>
      <c r="BG48" s="80" t="e">
        <f t="shared" si="333"/>
        <v>#DIV/0!</v>
      </c>
      <c r="BH48" s="78">
        <v>0</v>
      </c>
      <c r="BI48" s="42"/>
      <c r="BJ48" s="80" t="e">
        <f t="shared" si="334"/>
        <v>#DIV/0!</v>
      </c>
      <c r="BK48" s="78">
        <v>235</v>
      </c>
      <c r="BL48" s="42"/>
      <c r="BM48" s="80" t="e">
        <f t="shared" si="335"/>
        <v>#DIV/0!</v>
      </c>
      <c r="BN48" s="78">
        <v>285</v>
      </c>
      <c r="BO48" s="42"/>
      <c r="BP48" s="80" t="e">
        <f t="shared" si="336"/>
        <v>#DIV/0!</v>
      </c>
      <c r="BQ48" s="78">
        <f t="shared" si="337"/>
        <v>0</v>
      </c>
      <c r="BR48" s="80" t="e">
        <f t="shared" si="338"/>
        <v>#DIV/0!</v>
      </c>
      <c r="BS48" s="78">
        <v>0</v>
      </c>
      <c r="BT48" s="42"/>
      <c r="BU48" s="80" t="e">
        <f t="shared" si="339"/>
        <v>#DIV/0!</v>
      </c>
      <c r="BV48" s="78">
        <v>280</v>
      </c>
      <c r="BW48" s="42"/>
      <c r="BX48" s="80" t="e">
        <f t="shared" si="340"/>
        <v>#DIV/0!</v>
      </c>
      <c r="BY48" s="78">
        <v>330</v>
      </c>
      <c r="BZ48" s="42"/>
      <c r="CA48" s="80" t="e">
        <f t="shared" si="341"/>
        <v>#DIV/0!</v>
      </c>
      <c r="CB48" s="78">
        <f t="shared" si="276"/>
        <v>0</v>
      </c>
      <c r="CC48" s="80" t="e">
        <f t="shared" si="342"/>
        <v>#DIV/0!</v>
      </c>
      <c r="CD48" s="78">
        <f t="shared" si="277"/>
        <v>0</v>
      </c>
      <c r="CE48" s="78">
        <f t="shared" si="278"/>
        <v>0</v>
      </c>
      <c r="CF48" s="79" t="e">
        <f t="shared" si="343"/>
        <v>#DIV/0!</v>
      </c>
      <c r="CG48" s="59">
        <f t="shared" si="279"/>
        <v>0</v>
      </c>
      <c r="CH48" s="77" t="e">
        <f t="shared" si="280"/>
        <v>#DIV/0!</v>
      </c>
      <c r="CI48" s="59">
        <f t="shared" si="281"/>
        <v>0</v>
      </c>
      <c r="CJ48" s="77" t="e">
        <f t="shared" si="282"/>
        <v>#DIV/0!</v>
      </c>
      <c r="CK48" s="59">
        <f t="shared" si="283"/>
        <v>0</v>
      </c>
      <c r="CL48" s="77" t="e">
        <f t="shared" si="284"/>
        <v>#DIV/0!</v>
      </c>
      <c r="CM48" s="77" t="e">
        <f t="shared" si="344"/>
        <v>#DIV/0!</v>
      </c>
      <c r="CN48" s="77" t="e">
        <f t="shared" si="345"/>
        <v>#DIV/0!</v>
      </c>
      <c r="CO48" s="77" t="e">
        <f t="shared" si="398"/>
        <v>#DIV/0!</v>
      </c>
      <c r="CQ48" s="78">
        <v>3</v>
      </c>
      <c r="CR48" s="78">
        <v>0</v>
      </c>
      <c r="CS48" s="42"/>
      <c r="CT48" s="80" t="e">
        <f t="shared" si="346"/>
        <v>#DIV/0!</v>
      </c>
      <c r="CU48" s="78">
        <v>180</v>
      </c>
      <c r="CV48" s="42"/>
      <c r="CW48" s="80" t="e">
        <f t="shared" si="347"/>
        <v>#DIV/0!</v>
      </c>
      <c r="CX48" s="78">
        <v>220</v>
      </c>
      <c r="CY48" s="42"/>
      <c r="CZ48" s="80" t="e">
        <f t="shared" si="348"/>
        <v>#DIV/0!</v>
      </c>
      <c r="DA48" s="78">
        <f t="shared" si="349"/>
        <v>0</v>
      </c>
      <c r="DB48" s="80" t="e">
        <f t="shared" si="350"/>
        <v>#DIV/0!</v>
      </c>
      <c r="DC48" s="78">
        <v>0</v>
      </c>
      <c r="DD48" s="42"/>
      <c r="DE48" s="80" t="e">
        <f t="shared" si="351"/>
        <v>#DIV/0!</v>
      </c>
      <c r="DF48" s="78">
        <v>235</v>
      </c>
      <c r="DG48" s="42"/>
      <c r="DH48" s="80" t="e">
        <f t="shared" si="352"/>
        <v>#DIV/0!</v>
      </c>
      <c r="DI48" s="78">
        <v>285</v>
      </c>
      <c r="DJ48" s="42"/>
      <c r="DK48" s="80" t="e">
        <f t="shared" si="353"/>
        <v>#DIV/0!</v>
      </c>
      <c r="DL48" s="78">
        <f t="shared" si="354"/>
        <v>0</v>
      </c>
      <c r="DM48" s="80" t="e">
        <f t="shared" si="355"/>
        <v>#DIV/0!</v>
      </c>
      <c r="DN48" s="78">
        <v>0</v>
      </c>
      <c r="DO48" s="42"/>
      <c r="DP48" s="80" t="e">
        <f t="shared" si="356"/>
        <v>#DIV/0!</v>
      </c>
      <c r="DQ48" s="78">
        <v>280</v>
      </c>
      <c r="DR48" s="42"/>
      <c r="DS48" s="80" t="e">
        <f t="shared" si="357"/>
        <v>#DIV/0!</v>
      </c>
      <c r="DT48" s="78">
        <v>330</v>
      </c>
      <c r="DU48" s="42"/>
      <c r="DV48" s="80" t="e">
        <f t="shared" si="358"/>
        <v>#DIV/0!</v>
      </c>
      <c r="DW48" s="78">
        <f t="shared" si="285"/>
        <v>0</v>
      </c>
      <c r="DX48" s="80" t="e">
        <f t="shared" si="359"/>
        <v>#DIV/0!</v>
      </c>
      <c r="DY48" s="78">
        <f t="shared" si="286"/>
        <v>0</v>
      </c>
      <c r="DZ48" s="78">
        <f t="shared" si="287"/>
        <v>0</v>
      </c>
      <c r="EA48" s="79" t="e">
        <f t="shared" si="360"/>
        <v>#DIV/0!</v>
      </c>
      <c r="EB48" s="59">
        <f t="shared" si="288"/>
        <v>0</v>
      </c>
      <c r="EC48" s="77" t="e">
        <f t="shared" si="289"/>
        <v>#DIV/0!</v>
      </c>
      <c r="ED48" s="59">
        <f t="shared" si="290"/>
        <v>0</v>
      </c>
      <c r="EE48" s="77" t="e">
        <f t="shared" si="291"/>
        <v>#DIV/0!</v>
      </c>
      <c r="EF48" s="59">
        <f t="shared" si="292"/>
        <v>0</v>
      </c>
      <c r="EG48" s="77" t="e">
        <f t="shared" si="293"/>
        <v>#DIV/0!</v>
      </c>
      <c r="EH48" s="77" t="e">
        <f t="shared" si="361"/>
        <v>#DIV/0!</v>
      </c>
      <c r="EI48" s="77" t="e">
        <f t="shared" si="362"/>
        <v>#DIV/0!</v>
      </c>
      <c r="EJ48" s="77" t="e">
        <f t="shared" si="399"/>
        <v>#DIV/0!</v>
      </c>
      <c r="EL48" s="78">
        <v>3</v>
      </c>
      <c r="EM48" s="78">
        <v>0</v>
      </c>
      <c r="EN48" s="42"/>
      <c r="EO48" s="80" t="e">
        <f t="shared" si="363"/>
        <v>#DIV/0!</v>
      </c>
      <c r="EP48" s="78">
        <v>180</v>
      </c>
      <c r="EQ48" s="42"/>
      <c r="ER48" s="80" t="e">
        <f t="shared" si="364"/>
        <v>#DIV/0!</v>
      </c>
      <c r="ES48" s="78">
        <v>220</v>
      </c>
      <c r="ET48" s="42"/>
      <c r="EU48" s="80" t="e">
        <f t="shared" si="365"/>
        <v>#DIV/0!</v>
      </c>
      <c r="EV48" s="78">
        <f t="shared" si="366"/>
        <v>0</v>
      </c>
      <c r="EW48" s="80" t="e">
        <f t="shared" si="367"/>
        <v>#DIV/0!</v>
      </c>
      <c r="EX48" s="78">
        <v>0</v>
      </c>
      <c r="EY48" s="42"/>
      <c r="EZ48" s="80" t="e">
        <f t="shared" si="368"/>
        <v>#DIV/0!</v>
      </c>
      <c r="FA48" s="78">
        <v>235</v>
      </c>
      <c r="FB48" s="42"/>
      <c r="FC48" s="80" t="e">
        <f t="shared" si="369"/>
        <v>#DIV/0!</v>
      </c>
      <c r="FD48" s="78">
        <v>285</v>
      </c>
      <c r="FE48" s="42"/>
      <c r="FF48" s="80" t="e">
        <f t="shared" si="370"/>
        <v>#DIV/0!</v>
      </c>
      <c r="FG48" s="78">
        <f t="shared" si="371"/>
        <v>0</v>
      </c>
      <c r="FH48" s="80" t="e">
        <f t="shared" si="372"/>
        <v>#DIV/0!</v>
      </c>
      <c r="FI48" s="78">
        <v>0</v>
      </c>
      <c r="FJ48" s="42"/>
      <c r="FK48" s="80" t="e">
        <f t="shared" si="373"/>
        <v>#DIV/0!</v>
      </c>
      <c r="FL48" s="78">
        <v>280</v>
      </c>
      <c r="FM48" s="42"/>
      <c r="FN48" s="80" t="e">
        <f t="shared" si="374"/>
        <v>#DIV/0!</v>
      </c>
      <c r="FO48" s="78">
        <v>330</v>
      </c>
      <c r="FP48" s="42"/>
      <c r="FQ48" s="80" t="e">
        <f t="shared" si="375"/>
        <v>#DIV/0!</v>
      </c>
      <c r="FR48" s="78">
        <f t="shared" si="294"/>
        <v>0</v>
      </c>
      <c r="FS48" s="80" t="e">
        <f t="shared" si="376"/>
        <v>#DIV/0!</v>
      </c>
      <c r="FT48" s="78">
        <f t="shared" si="295"/>
        <v>0</v>
      </c>
      <c r="FU48" s="78">
        <f t="shared" si="296"/>
        <v>0</v>
      </c>
      <c r="FV48" s="79" t="e">
        <f t="shared" si="377"/>
        <v>#DIV/0!</v>
      </c>
      <c r="FW48" s="59">
        <f t="shared" si="297"/>
        <v>0</v>
      </c>
      <c r="FX48" s="77" t="e">
        <f t="shared" si="298"/>
        <v>#DIV/0!</v>
      </c>
      <c r="FY48" s="59">
        <f t="shared" si="299"/>
        <v>0</v>
      </c>
      <c r="FZ48" s="77" t="e">
        <f t="shared" si="300"/>
        <v>#DIV/0!</v>
      </c>
      <c r="GA48" s="59">
        <f t="shared" si="301"/>
        <v>0</v>
      </c>
      <c r="GB48" s="77" t="e">
        <f t="shared" si="302"/>
        <v>#DIV/0!</v>
      </c>
      <c r="GC48" s="77" t="e">
        <f t="shared" si="378"/>
        <v>#DIV/0!</v>
      </c>
      <c r="GD48" s="77" t="e">
        <f t="shared" si="379"/>
        <v>#DIV/0!</v>
      </c>
      <c r="GE48" s="77" t="e">
        <f t="shared" si="400"/>
        <v>#DIV/0!</v>
      </c>
      <c r="GG48" s="78">
        <v>3</v>
      </c>
      <c r="GH48" s="78">
        <v>0</v>
      </c>
      <c r="GI48" s="42"/>
      <c r="GJ48" s="80" t="e">
        <f t="shared" si="380"/>
        <v>#DIV/0!</v>
      </c>
      <c r="GK48" s="78">
        <v>180</v>
      </c>
      <c r="GL48" s="42"/>
      <c r="GM48" s="80" t="e">
        <f t="shared" si="381"/>
        <v>#DIV/0!</v>
      </c>
      <c r="GN48" s="78">
        <v>220</v>
      </c>
      <c r="GO48" s="42"/>
      <c r="GP48" s="80" t="e">
        <f t="shared" si="382"/>
        <v>#DIV/0!</v>
      </c>
      <c r="GQ48" s="78">
        <f t="shared" si="383"/>
        <v>0</v>
      </c>
      <c r="GR48" s="80" t="e">
        <f t="shared" si="384"/>
        <v>#DIV/0!</v>
      </c>
      <c r="GS48" s="78">
        <v>0</v>
      </c>
      <c r="GT48" s="42"/>
      <c r="GU48" s="80" t="e">
        <f t="shared" si="385"/>
        <v>#DIV/0!</v>
      </c>
      <c r="GV48" s="78">
        <v>235</v>
      </c>
      <c r="GW48" s="42"/>
      <c r="GX48" s="80" t="e">
        <f t="shared" si="386"/>
        <v>#DIV/0!</v>
      </c>
      <c r="GY48" s="78">
        <v>285</v>
      </c>
      <c r="GZ48" s="42"/>
      <c r="HA48" s="80" t="e">
        <f t="shared" si="387"/>
        <v>#DIV/0!</v>
      </c>
      <c r="HB48" s="78">
        <f t="shared" si="388"/>
        <v>0</v>
      </c>
      <c r="HC48" s="80" t="e">
        <f t="shared" si="389"/>
        <v>#DIV/0!</v>
      </c>
      <c r="HD48" s="78">
        <v>0</v>
      </c>
      <c r="HE48" s="42"/>
      <c r="HF48" s="80" t="e">
        <f t="shared" si="390"/>
        <v>#DIV/0!</v>
      </c>
      <c r="HG48" s="78">
        <v>280</v>
      </c>
      <c r="HH48" s="42"/>
      <c r="HI48" s="80" t="e">
        <f t="shared" si="391"/>
        <v>#DIV/0!</v>
      </c>
      <c r="HJ48" s="78">
        <v>330</v>
      </c>
      <c r="HK48" s="42"/>
      <c r="HL48" s="80" t="e">
        <f t="shared" si="392"/>
        <v>#DIV/0!</v>
      </c>
      <c r="HM48" s="78">
        <f t="shared" si="303"/>
        <v>0</v>
      </c>
      <c r="HN48" s="80" t="e">
        <f t="shared" si="393"/>
        <v>#DIV/0!</v>
      </c>
      <c r="HO48" s="78">
        <f t="shared" si="304"/>
        <v>0</v>
      </c>
      <c r="HP48" s="78">
        <f t="shared" si="305"/>
        <v>0</v>
      </c>
      <c r="HQ48" s="79" t="e">
        <f t="shared" si="394"/>
        <v>#DIV/0!</v>
      </c>
      <c r="HR48" s="59">
        <f t="shared" si="306"/>
        <v>0</v>
      </c>
      <c r="HS48" s="77" t="e">
        <f t="shared" si="307"/>
        <v>#DIV/0!</v>
      </c>
      <c r="HT48" s="59">
        <f t="shared" si="308"/>
        <v>0</v>
      </c>
      <c r="HU48" s="77" t="e">
        <f t="shared" si="309"/>
        <v>#DIV/0!</v>
      </c>
      <c r="HV48" s="59">
        <f t="shared" si="310"/>
        <v>0</v>
      </c>
      <c r="HW48" s="77" t="e">
        <f t="shared" si="311"/>
        <v>#DIV/0!</v>
      </c>
      <c r="HX48" s="77" t="e">
        <f t="shared" si="395"/>
        <v>#DIV/0!</v>
      </c>
      <c r="HY48" s="77" t="e">
        <f t="shared" si="396"/>
        <v>#DIV/0!</v>
      </c>
      <c r="HZ48" s="77" t="e">
        <f t="shared" si="401"/>
        <v>#DIV/0!</v>
      </c>
    </row>
    <row r="49" spans="1:234" x14ac:dyDescent="0.3">
      <c r="A49" s="78">
        <v>4</v>
      </c>
      <c r="B49" s="78">
        <v>0</v>
      </c>
      <c r="C49" s="42"/>
      <c r="D49" s="80" t="e">
        <f t="shared" si="312"/>
        <v>#DIV/0!</v>
      </c>
      <c r="E49" s="78">
        <v>245</v>
      </c>
      <c r="F49" s="42"/>
      <c r="G49" s="80" t="e">
        <f t="shared" si="313"/>
        <v>#DIV/0!</v>
      </c>
      <c r="H49" s="78">
        <v>290</v>
      </c>
      <c r="I49" s="42"/>
      <c r="J49" s="80" t="e">
        <f t="shared" si="314"/>
        <v>#DIV/0!</v>
      </c>
      <c r="K49" s="78">
        <f t="shared" si="315"/>
        <v>0</v>
      </c>
      <c r="L49" s="80" t="e">
        <f t="shared" si="316"/>
        <v>#DIV/0!</v>
      </c>
      <c r="M49" s="78">
        <v>0</v>
      </c>
      <c r="N49" s="42"/>
      <c r="O49" s="80" t="e">
        <f t="shared" si="317"/>
        <v>#DIV/0!</v>
      </c>
      <c r="P49" s="78">
        <v>290</v>
      </c>
      <c r="Q49" s="42"/>
      <c r="R49" s="80" t="e">
        <f t="shared" si="318"/>
        <v>#DIV/0!</v>
      </c>
      <c r="S49" s="78">
        <v>330</v>
      </c>
      <c r="T49" s="42"/>
      <c r="U49" s="80" t="e">
        <f t="shared" si="319"/>
        <v>#DIV/0!</v>
      </c>
      <c r="V49" s="78">
        <f t="shared" si="320"/>
        <v>0</v>
      </c>
      <c r="W49" s="80" t="e">
        <f t="shared" si="321"/>
        <v>#DIV/0!</v>
      </c>
      <c r="X49" s="78">
        <v>0</v>
      </c>
      <c r="Y49" s="42"/>
      <c r="Z49" s="80" t="e">
        <f t="shared" si="322"/>
        <v>#DIV/0!</v>
      </c>
      <c r="AA49" s="78">
        <v>330</v>
      </c>
      <c r="AB49" s="42"/>
      <c r="AC49" s="80" t="e">
        <f t="shared" si="323"/>
        <v>#DIV/0!</v>
      </c>
      <c r="AD49" s="78">
        <v>391</v>
      </c>
      <c r="AE49" s="42"/>
      <c r="AF49" s="80" t="e">
        <f t="shared" si="324"/>
        <v>#DIV/0!</v>
      </c>
      <c r="AG49" s="78">
        <f t="shared" si="267"/>
        <v>0</v>
      </c>
      <c r="AH49" s="80" t="e">
        <f t="shared" si="325"/>
        <v>#DIV/0!</v>
      </c>
      <c r="AI49" s="78">
        <f t="shared" si="268"/>
        <v>0</v>
      </c>
      <c r="AJ49" s="78">
        <f t="shared" si="269"/>
        <v>0</v>
      </c>
      <c r="AK49" s="79" t="e">
        <f t="shared" si="326"/>
        <v>#DIV/0!</v>
      </c>
      <c r="AL49" s="78">
        <f t="shared" si="270"/>
        <v>0</v>
      </c>
      <c r="AM49" s="79" t="e">
        <f t="shared" si="271"/>
        <v>#DIV/0!</v>
      </c>
      <c r="AN49" s="78">
        <f t="shared" si="272"/>
        <v>0</v>
      </c>
      <c r="AO49" s="79" t="e">
        <f t="shared" si="273"/>
        <v>#DIV/0!</v>
      </c>
      <c r="AP49" s="78">
        <f t="shared" si="274"/>
        <v>0</v>
      </c>
      <c r="AQ49" s="79" t="e">
        <f t="shared" si="275"/>
        <v>#DIV/0!</v>
      </c>
      <c r="AR49" s="80" t="e">
        <f t="shared" si="327"/>
        <v>#DIV/0!</v>
      </c>
      <c r="AS49" s="80" t="e">
        <f t="shared" si="328"/>
        <v>#DIV/0!</v>
      </c>
      <c r="AT49" s="80" t="e">
        <f t="shared" si="397"/>
        <v>#DIV/0!</v>
      </c>
      <c r="AV49" s="78">
        <v>4</v>
      </c>
      <c r="AW49" s="78">
        <v>0</v>
      </c>
      <c r="AX49" s="42"/>
      <c r="AY49" s="80" t="e">
        <f t="shared" si="329"/>
        <v>#DIV/0!</v>
      </c>
      <c r="AZ49" s="78">
        <v>245</v>
      </c>
      <c r="BA49" s="42"/>
      <c r="BB49" s="80" t="e">
        <f t="shared" si="330"/>
        <v>#DIV/0!</v>
      </c>
      <c r="BC49" s="78">
        <v>290</v>
      </c>
      <c r="BD49" s="42"/>
      <c r="BE49" s="80" t="e">
        <f t="shared" si="331"/>
        <v>#DIV/0!</v>
      </c>
      <c r="BF49" s="78">
        <f t="shared" si="332"/>
        <v>0</v>
      </c>
      <c r="BG49" s="80" t="e">
        <f t="shared" si="333"/>
        <v>#DIV/0!</v>
      </c>
      <c r="BH49" s="78">
        <v>0</v>
      </c>
      <c r="BI49" s="42"/>
      <c r="BJ49" s="80" t="e">
        <f t="shared" si="334"/>
        <v>#DIV/0!</v>
      </c>
      <c r="BK49" s="78">
        <v>290</v>
      </c>
      <c r="BL49" s="42"/>
      <c r="BM49" s="80" t="e">
        <f t="shared" si="335"/>
        <v>#DIV/0!</v>
      </c>
      <c r="BN49" s="78">
        <v>330</v>
      </c>
      <c r="BO49" s="42"/>
      <c r="BP49" s="80" t="e">
        <f t="shared" si="336"/>
        <v>#DIV/0!</v>
      </c>
      <c r="BQ49" s="78">
        <f t="shared" si="337"/>
        <v>0</v>
      </c>
      <c r="BR49" s="80" t="e">
        <f t="shared" si="338"/>
        <v>#DIV/0!</v>
      </c>
      <c r="BS49" s="78">
        <v>0</v>
      </c>
      <c r="BT49" s="42"/>
      <c r="BU49" s="80" t="e">
        <f t="shared" si="339"/>
        <v>#DIV/0!</v>
      </c>
      <c r="BV49" s="78">
        <v>330</v>
      </c>
      <c r="BW49" s="42"/>
      <c r="BX49" s="80" t="e">
        <f t="shared" si="340"/>
        <v>#DIV/0!</v>
      </c>
      <c r="BY49" s="78">
        <v>391</v>
      </c>
      <c r="BZ49" s="42"/>
      <c r="CA49" s="80" t="e">
        <f t="shared" si="341"/>
        <v>#DIV/0!</v>
      </c>
      <c r="CB49" s="78">
        <f t="shared" si="276"/>
        <v>0</v>
      </c>
      <c r="CC49" s="80" t="e">
        <f t="shared" si="342"/>
        <v>#DIV/0!</v>
      </c>
      <c r="CD49" s="78">
        <f t="shared" si="277"/>
        <v>0</v>
      </c>
      <c r="CE49" s="78">
        <f t="shared" si="278"/>
        <v>0</v>
      </c>
      <c r="CF49" s="79" t="e">
        <f t="shared" si="343"/>
        <v>#DIV/0!</v>
      </c>
      <c r="CG49" s="78">
        <f t="shared" si="279"/>
        <v>0</v>
      </c>
      <c r="CH49" s="79" t="e">
        <f t="shared" si="280"/>
        <v>#DIV/0!</v>
      </c>
      <c r="CI49" s="78">
        <f t="shared" si="281"/>
        <v>0</v>
      </c>
      <c r="CJ49" s="79" t="e">
        <f t="shared" si="282"/>
        <v>#DIV/0!</v>
      </c>
      <c r="CK49" s="78">
        <f t="shared" si="283"/>
        <v>0</v>
      </c>
      <c r="CL49" s="79" t="e">
        <f t="shared" si="284"/>
        <v>#DIV/0!</v>
      </c>
      <c r="CM49" s="80" t="e">
        <f t="shared" si="344"/>
        <v>#DIV/0!</v>
      </c>
      <c r="CN49" s="80" t="e">
        <f t="shared" si="345"/>
        <v>#DIV/0!</v>
      </c>
      <c r="CO49" s="80" t="e">
        <f t="shared" si="398"/>
        <v>#DIV/0!</v>
      </c>
      <c r="CQ49" s="78">
        <v>4</v>
      </c>
      <c r="CR49" s="78">
        <v>0</v>
      </c>
      <c r="CS49" s="42"/>
      <c r="CT49" s="80" t="e">
        <f t="shared" si="346"/>
        <v>#DIV/0!</v>
      </c>
      <c r="CU49" s="78">
        <v>245</v>
      </c>
      <c r="CV49" s="42"/>
      <c r="CW49" s="80" t="e">
        <f t="shared" si="347"/>
        <v>#DIV/0!</v>
      </c>
      <c r="CX49" s="78">
        <v>290</v>
      </c>
      <c r="CY49" s="42"/>
      <c r="CZ49" s="80" t="e">
        <f t="shared" si="348"/>
        <v>#DIV/0!</v>
      </c>
      <c r="DA49" s="78">
        <f t="shared" si="349"/>
        <v>0</v>
      </c>
      <c r="DB49" s="80" t="e">
        <f t="shared" si="350"/>
        <v>#DIV/0!</v>
      </c>
      <c r="DC49" s="78">
        <v>0</v>
      </c>
      <c r="DD49" s="42"/>
      <c r="DE49" s="80" t="e">
        <f t="shared" si="351"/>
        <v>#DIV/0!</v>
      </c>
      <c r="DF49" s="78">
        <v>290</v>
      </c>
      <c r="DG49" s="42"/>
      <c r="DH49" s="80" t="e">
        <f t="shared" si="352"/>
        <v>#DIV/0!</v>
      </c>
      <c r="DI49" s="78">
        <v>330</v>
      </c>
      <c r="DJ49" s="42"/>
      <c r="DK49" s="80" t="e">
        <f t="shared" si="353"/>
        <v>#DIV/0!</v>
      </c>
      <c r="DL49" s="78">
        <f t="shared" si="354"/>
        <v>0</v>
      </c>
      <c r="DM49" s="80" t="e">
        <f t="shared" si="355"/>
        <v>#DIV/0!</v>
      </c>
      <c r="DN49" s="78">
        <v>0</v>
      </c>
      <c r="DO49" s="42"/>
      <c r="DP49" s="80" t="e">
        <f t="shared" si="356"/>
        <v>#DIV/0!</v>
      </c>
      <c r="DQ49" s="78">
        <v>330</v>
      </c>
      <c r="DR49" s="42"/>
      <c r="DS49" s="80" t="e">
        <f t="shared" si="357"/>
        <v>#DIV/0!</v>
      </c>
      <c r="DT49" s="78">
        <v>391</v>
      </c>
      <c r="DU49" s="42"/>
      <c r="DV49" s="80" t="e">
        <f t="shared" si="358"/>
        <v>#DIV/0!</v>
      </c>
      <c r="DW49" s="78">
        <f t="shared" si="285"/>
        <v>0</v>
      </c>
      <c r="DX49" s="80" t="e">
        <f t="shared" si="359"/>
        <v>#DIV/0!</v>
      </c>
      <c r="DY49" s="78">
        <f t="shared" si="286"/>
        <v>0</v>
      </c>
      <c r="DZ49" s="78">
        <f t="shared" si="287"/>
        <v>0</v>
      </c>
      <c r="EA49" s="79" t="e">
        <f t="shared" si="360"/>
        <v>#DIV/0!</v>
      </c>
      <c r="EB49" s="78">
        <f t="shared" si="288"/>
        <v>0</v>
      </c>
      <c r="EC49" s="79" t="e">
        <f t="shared" si="289"/>
        <v>#DIV/0!</v>
      </c>
      <c r="ED49" s="78">
        <f t="shared" si="290"/>
        <v>0</v>
      </c>
      <c r="EE49" s="79" t="e">
        <f t="shared" si="291"/>
        <v>#DIV/0!</v>
      </c>
      <c r="EF49" s="78">
        <f t="shared" si="292"/>
        <v>0</v>
      </c>
      <c r="EG49" s="79" t="e">
        <f t="shared" si="293"/>
        <v>#DIV/0!</v>
      </c>
      <c r="EH49" s="80" t="e">
        <f t="shared" si="361"/>
        <v>#DIV/0!</v>
      </c>
      <c r="EI49" s="80" t="e">
        <f t="shared" si="362"/>
        <v>#DIV/0!</v>
      </c>
      <c r="EJ49" s="80" t="e">
        <f t="shared" si="399"/>
        <v>#DIV/0!</v>
      </c>
      <c r="EL49" s="78">
        <v>4</v>
      </c>
      <c r="EM49" s="78">
        <v>0</v>
      </c>
      <c r="EN49" s="42"/>
      <c r="EO49" s="80" t="e">
        <f t="shared" si="363"/>
        <v>#DIV/0!</v>
      </c>
      <c r="EP49" s="78">
        <v>245</v>
      </c>
      <c r="EQ49" s="42"/>
      <c r="ER49" s="80" t="e">
        <f t="shared" si="364"/>
        <v>#DIV/0!</v>
      </c>
      <c r="ES49" s="78">
        <v>290</v>
      </c>
      <c r="ET49" s="42"/>
      <c r="EU49" s="80" t="e">
        <f t="shared" si="365"/>
        <v>#DIV/0!</v>
      </c>
      <c r="EV49" s="78">
        <f t="shared" si="366"/>
        <v>0</v>
      </c>
      <c r="EW49" s="80" t="e">
        <f t="shared" si="367"/>
        <v>#DIV/0!</v>
      </c>
      <c r="EX49" s="78">
        <v>0</v>
      </c>
      <c r="EY49" s="42"/>
      <c r="EZ49" s="80" t="e">
        <f t="shared" si="368"/>
        <v>#DIV/0!</v>
      </c>
      <c r="FA49" s="78">
        <v>290</v>
      </c>
      <c r="FB49" s="42"/>
      <c r="FC49" s="80" t="e">
        <f t="shared" si="369"/>
        <v>#DIV/0!</v>
      </c>
      <c r="FD49" s="78">
        <v>330</v>
      </c>
      <c r="FE49" s="42"/>
      <c r="FF49" s="80" t="e">
        <f t="shared" si="370"/>
        <v>#DIV/0!</v>
      </c>
      <c r="FG49" s="78">
        <f t="shared" si="371"/>
        <v>0</v>
      </c>
      <c r="FH49" s="80" t="e">
        <f t="shared" si="372"/>
        <v>#DIV/0!</v>
      </c>
      <c r="FI49" s="78">
        <v>0</v>
      </c>
      <c r="FJ49" s="42"/>
      <c r="FK49" s="80" t="e">
        <f t="shared" si="373"/>
        <v>#DIV/0!</v>
      </c>
      <c r="FL49" s="78">
        <v>330</v>
      </c>
      <c r="FM49" s="42"/>
      <c r="FN49" s="80" t="e">
        <f t="shared" si="374"/>
        <v>#DIV/0!</v>
      </c>
      <c r="FO49" s="78">
        <v>391</v>
      </c>
      <c r="FP49" s="42"/>
      <c r="FQ49" s="80" t="e">
        <f t="shared" si="375"/>
        <v>#DIV/0!</v>
      </c>
      <c r="FR49" s="78">
        <f t="shared" si="294"/>
        <v>0</v>
      </c>
      <c r="FS49" s="80" t="e">
        <f t="shared" si="376"/>
        <v>#DIV/0!</v>
      </c>
      <c r="FT49" s="78">
        <f t="shared" si="295"/>
        <v>0</v>
      </c>
      <c r="FU49" s="78">
        <f t="shared" si="296"/>
        <v>0</v>
      </c>
      <c r="FV49" s="79" t="e">
        <f t="shared" si="377"/>
        <v>#DIV/0!</v>
      </c>
      <c r="FW49" s="78">
        <f t="shared" si="297"/>
        <v>0</v>
      </c>
      <c r="FX49" s="79" t="e">
        <f t="shared" si="298"/>
        <v>#DIV/0!</v>
      </c>
      <c r="FY49" s="78">
        <f t="shared" si="299"/>
        <v>0</v>
      </c>
      <c r="FZ49" s="79" t="e">
        <f t="shared" si="300"/>
        <v>#DIV/0!</v>
      </c>
      <c r="GA49" s="78">
        <f t="shared" si="301"/>
        <v>0</v>
      </c>
      <c r="GB49" s="79" t="e">
        <f t="shared" si="302"/>
        <v>#DIV/0!</v>
      </c>
      <c r="GC49" s="80" t="e">
        <f t="shared" si="378"/>
        <v>#DIV/0!</v>
      </c>
      <c r="GD49" s="80" t="e">
        <f t="shared" si="379"/>
        <v>#DIV/0!</v>
      </c>
      <c r="GE49" s="80" t="e">
        <f t="shared" si="400"/>
        <v>#DIV/0!</v>
      </c>
      <c r="GG49" s="78">
        <v>4</v>
      </c>
      <c r="GH49" s="78">
        <v>0</v>
      </c>
      <c r="GI49" s="42"/>
      <c r="GJ49" s="80" t="e">
        <f t="shared" si="380"/>
        <v>#DIV/0!</v>
      </c>
      <c r="GK49" s="78">
        <v>245</v>
      </c>
      <c r="GL49" s="42"/>
      <c r="GM49" s="80" t="e">
        <f t="shared" si="381"/>
        <v>#DIV/0!</v>
      </c>
      <c r="GN49" s="78">
        <v>290</v>
      </c>
      <c r="GO49" s="42"/>
      <c r="GP49" s="80" t="e">
        <f t="shared" si="382"/>
        <v>#DIV/0!</v>
      </c>
      <c r="GQ49" s="78">
        <f t="shared" si="383"/>
        <v>0</v>
      </c>
      <c r="GR49" s="80" t="e">
        <f t="shared" si="384"/>
        <v>#DIV/0!</v>
      </c>
      <c r="GS49" s="78">
        <v>0</v>
      </c>
      <c r="GT49" s="42"/>
      <c r="GU49" s="80" t="e">
        <f t="shared" si="385"/>
        <v>#DIV/0!</v>
      </c>
      <c r="GV49" s="78">
        <v>290</v>
      </c>
      <c r="GW49" s="42"/>
      <c r="GX49" s="80" t="e">
        <f t="shared" si="386"/>
        <v>#DIV/0!</v>
      </c>
      <c r="GY49" s="78">
        <v>330</v>
      </c>
      <c r="GZ49" s="42"/>
      <c r="HA49" s="80" t="e">
        <f t="shared" si="387"/>
        <v>#DIV/0!</v>
      </c>
      <c r="HB49" s="78">
        <f t="shared" si="388"/>
        <v>0</v>
      </c>
      <c r="HC49" s="80" t="e">
        <f t="shared" si="389"/>
        <v>#DIV/0!</v>
      </c>
      <c r="HD49" s="78">
        <v>0</v>
      </c>
      <c r="HE49" s="42"/>
      <c r="HF49" s="80" t="e">
        <f t="shared" si="390"/>
        <v>#DIV/0!</v>
      </c>
      <c r="HG49" s="78">
        <v>330</v>
      </c>
      <c r="HH49" s="42"/>
      <c r="HI49" s="80" t="e">
        <f t="shared" si="391"/>
        <v>#DIV/0!</v>
      </c>
      <c r="HJ49" s="78">
        <v>391</v>
      </c>
      <c r="HK49" s="42"/>
      <c r="HL49" s="80" t="e">
        <f t="shared" si="392"/>
        <v>#DIV/0!</v>
      </c>
      <c r="HM49" s="78">
        <f t="shared" si="303"/>
        <v>0</v>
      </c>
      <c r="HN49" s="80" t="e">
        <f t="shared" si="393"/>
        <v>#DIV/0!</v>
      </c>
      <c r="HO49" s="78">
        <f t="shared" si="304"/>
        <v>0</v>
      </c>
      <c r="HP49" s="78">
        <f t="shared" si="305"/>
        <v>0</v>
      </c>
      <c r="HQ49" s="79" t="e">
        <f t="shared" si="394"/>
        <v>#DIV/0!</v>
      </c>
      <c r="HR49" s="78">
        <f t="shared" si="306"/>
        <v>0</v>
      </c>
      <c r="HS49" s="79" t="e">
        <f t="shared" si="307"/>
        <v>#DIV/0!</v>
      </c>
      <c r="HT49" s="78">
        <f t="shared" si="308"/>
        <v>0</v>
      </c>
      <c r="HU49" s="79" t="e">
        <f t="shared" si="309"/>
        <v>#DIV/0!</v>
      </c>
      <c r="HV49" s="78">
        <f t="shared" si="310"/>
        <v>0</v>
      </c>
      <c r="HW49" s="79" t="e">
        <f t="shared" si="311"/>
        <v>#DIV/0!</v>
      </c>
      <c r="HX49" s="80" t="e">
        <f t="shared" si="395"/>
        <v>#DIV/0!</v>
      </c>
      <c r="HY49" s="80" t="e">
        <f t="shared" si="396"/>
        <v>#DIV/0!</v>
      </c>
      <c r="HZ49" s="80" t="e">
        <f t="shared" si="401"/>
        <v>#DIV/0!</v>
      </c>
    </row>
    <row r="50" spans="1:234" x14ac:dyDescent="0.3">
      <c r="A50" s="78">
        <v>5</v>
      </c>
      <c r="B50" s="78">
        <v>0</v>
      </c>
      <c r="C50" s="42"/>
      <c r="D50" s="80" t="e">
        <f t="shared" si="312"/>
        <v>#DIV/0!</v>
      </c>
      <c r="E50" s="78">
        <v>258</v>
      </c>
      <c r="F50" s="42"/>
      <c r="G50" s="80" t="e">
        <f t="shared" si="313"/>
        <v>#DIV/0!</v>
      </c>
      <c r="H50" s="78">
        <v>357</v>
      </c>
      <c r="I50" s="42"/>
      <c r="J50" s="80" t="e">
        <f t="shared" si="314"/>
        <v>#DIV/0!</v>
      </c>
      <c r="K50" s="78">
        <f t="shared" si="315"/>
        <v>0</v>
      </c>
      <c r="L50" s="80" t="e">
        <f t="shared" si="316"/>
        <v>#DIV/0!</v>
      </c>
      <c r="M50" s="78">
        <v>0</v>
      </c>
      <c r="N50" s="42"/>
      <c r="O50" s="80" t="e">
        <f t="shared" si="317"/>
        <v>#DIV/0!</v>
      </c>
      <c r="P50" s="78">
        <v>310</v>
      </c>
      <c r="Q50" s="42"/>
      <c r="R50" s="80" t="e">
        <f t="shared" si="318"/>
        <v>#DIV/0!</v>
      </c>
      <c r="S50" s="78">
        <v>372</v>
      </c>
      <c r="T50" s="42"/>
      <c r="U50" s="80" t="e">
        <f t="shared" si="319"/>
        <v>#DIV/0!</v>
      </c>
      <c r="V50" s="78">
        <f t="shared" si="320"/>
        <v>0</v>
      </c>
      <c r="W50" s="80" t="e">
        <f t="shared" si="321"/>
        <v>#DIV/0!</v>
      </c>
      <c r="X50" s="78">
        <v>0</v>
      </c>
      <c r="Y50" s="42"/>
      <c r="Z50" s="80" t="e">
        <f t="shared" si="322"/>
        <v>#DIV/0!</v>
      </c>
      <c r="AA50" s="78">
        <v>340</v>
      </c>
      <c r="AB50" s="42"/>
      <c r="AC50" s="80" t="e">
        <f t="shared" si="323"/>
        <v>#DIV/0!</v>
      </c>
      <c r="AD50" s="78">
        <v>415</v>
      </c>
      <c r="AE50" s="42"/>
      <c r="AF50" s="80" t="e">
        <f t="shared" si="324"/>
        <v>#DIV/0!</v>
      </c>
      <c r="AG50" s="78">
        <f t="shared" si="267"/>
        <v>0</v>
      </c>
      <c r="AH50" s="80" t="e">
        <f t="shared" si="325"/>
        <v>#DIV/0!</v>
      </c>
      <c r="AI50" s="78">
        <f t="shared" si="268"/>
        <v>0</v>
      </c>
      <c r="AJ50" s="78">
        <f t="shared" si="269"/>
        <v>0</v>
      </c>
      <c r="AK50" s="79" t="e">
        <f t="shared" si="326"/>
        <v>#DIV/0!</v>
      </c>
      <c r="AL50" s="78">
        <f t="shared" si="270"/>
        <v>0</v>
      </c>
      <c r="AM50" s="79" t="e">
        <f t="shared" si="271"/>
        <v>#DIV/0!</v>
      </c>
      <c r="AN50" s="78">
        <f t="shared" si="272"/>
        <v>0</v>
      </c>
      <c r="AO50" s="79" t="e">
        <f t="shared" si="273"/>
        <v>#DIV/0!</v>
      </c>
      <c r="AP50" s="78">
        <f t="shared" si="274"/>
        <v>0</v>
      </c>
      <c r="AQ50" s="79" t="e">
        <f t="shared" si="275"/>
        <v>#DIV/0!</v>
      </c>
      <c r="AR50" s="80" t="e">
        <f t="shared" si="327"/>
        <v>#DIV/0!</v>
      </c>
      <c r="AS50" s="80" t="e">
        <f t="shared" si="328"/>
        <v>#DIV/0!</v>
      </c>
      <c r="AT50" s="80" t="e">
        <f t="shared" si="397"/>
        <v>#DIV/0!</v>
      </c>
      <c r="AV50" s="78">
        <v>5</v>
      </c>
      <c r="AW50" s="78">
        <v>0</v>
      </c>
      <c r="AX50" s="42"/>
      <c r="AY50" s="80" t="e">
        <f t="shared" si="329"/>
        <v>#DIV/0!</v>
      </c>
      <c r="AZ50" s="78">
        <v>258</v>
      </c>
      <c r="BA50" s="42"/>
      <c r="BB50" s="80" t="e">
        <f t="shared" si="330"/>
        <v>#DIV/0!</v>
      </c>
      <c r="BC50" s="78">
        <v>357</v>
      </c>
      <c r="BD50" s="42"/>
      <c r="BE50" s="80" t="e">
        <f t="shared" si="331"/>
        <v>#DIV/0!</v>
      </c>
      <c r="BF50" s="78">
        <f t="shared" si="332"/>
        <v>0</v>
      </c>
      <c r="BG50" s="80" t="e">
        <f t="shared" si="333"/>
        <v>#DIV/0!</v>
      </c>
      <c r="BH50" s="78">
        <v>0</v>
      </c>
      <c r="BI50" s="42"/>
      <c r="BJ50" s="80" t="e">
        <f t="shared" si="334"/>
        <v>#DIV/0!</v>
      </c>
      <c r="BK50" s="78">
        <v>310</v>
      </c>
      <c r="BL50" s="42"/>
      <c r="BM50" s="80" t="e">
        <f t="shared" si="335"/>
        <v>#DIV/0!</v>
      </c>
      <c r="BN50" s="78">
        <v>372</v>
      </c>
      <c r="BO50" s="42"/>
      <c r="BP50" s="80" t="e">
        <f t="shared" si="336"/>
        <v>#DIV/0!</v>
      </c>
      <c r="BQ50" s="78">
        <f t="shared" si="337"/>
        <v>0</v>
      </c>
      <c r="BR50" s="80" t="e">
        <f t="shared" si="338"/>
        <v>#DIV/0!</v>
      </c>
      <c r="BS50" s="78">
        <v>0</v>
      </c>
      <c r="BT50" s="42"/>
      <c r="BU50" s="80" t="e">
        <f t="shared" si="339"/>
        <v>#DIV/0!</v>
      </c>
      <c r="BV50" s="78">
        <v>340</v>
      </c>
      <c r="BW50" s="42"/>
      <c r="BX50" s="80" t="e">
        <f t="shared" si="340"/>
        <v>#DIV/0!</v>
      </c>
      <c r="BY50" s="78">
        <v>415</v>
      </c>
      <c r="BZ50" s="42"/>
      <c r="CA50" s="80" t="e">
        <f t="shared" si="341"/>
        <v>#DIV/0!</v>
      </c>
      <c r="CB50" s="78">
        <f t="shared" si="276"/>
        <v>0</v>
      </c>
      <c r="CC50" s="80" t="e">
        <f t="shared" si="342"/>
        <v>#DIV/0!</v>
      </c>
      <c r="CD50" s="78">
        <f t="shared" si="277"/>
        <v>0</v>
      </c>
      <c r="CE50" s="78">
        <f t="shared" si="278"/>
        <v>0</v>
      </c>
      <c r="CF50" s="79" t="e">
        <f t="shared" si="343"/>
        <v>#DIV/0!</v>
      </c>
      <c r="CG50" s="78">
        <f t="shared" si="279"/>
        <v>0</v>
      </c>
      <c r="CH50" s="79" t="e">
        <f t="shared" si="280"/>
        <v>#DIV/0!</v>
      </c>
      <c r="CI50" s="78">
        <f t="shared" si="281"/>
        <v>0</v>
      </c>
      <c r="CJ50" s="79" t="e">
        <f t="shared" si="282"/>
        <v>#DIV/0!</v>
      </c>
      <c r="CK50" s="78">
        <f t="shared" si="283"/>
        <v>0</v>
      </c>
      <c r="CL50" s="79" t="e">
        <f t="shared" si="284"/>
        <v>#DIV/0!</v>
      </c>
      <c r="CM50" s="80" t="e">
        <f t="shared" si="344"/>
        <v>#DIV/0!</v>
      </c>
      <c r="CN50" s="80" t="e">
        <f t="shared" si="345"/>
        <v>#DIV/0!</v>
      </c>
      <c r="CO50" s="80" t="e">
        <f t="shared" si="398"/>
        <v>#DIV/0!</v>
      </c>
      <c r="CQ50" s="78">
        <v>5</v>
      </c>
      <c r="CR50" s="78">
        <v>0</v>
      </c>
      <c r="CS50" s="42"/>
      <c r="CT50" s="80" t="e">
        <f t="shared" si="346"/>
        <v>#DIV/0!</v>
      </c>
      <c r="CU50" s="78">
        <v>258</v>
      </c>
      <c r="CV50" s="42"/>
      <c r="CW50" s="80" t="e">
        <f t="shared" si="347"/>
        <v>#DIV/0!</v>
      </c>
      <c r="CX50" s="78">
        <v>357</v>
      </c>
      <c r="CY50" s="42"/>
      <c r="CZ50" s="80" t="e">
        <f t="shared" si="348"/>
        <v>#DIV/0!</v>
      </c>
      <c r="DA50" s="78">
        <f t="shared" si="349"/>
        <v>0</v>
      </c>
      <c r="DB50" s="80" t="e">
        <f t="shared" si="350"/>
        <v>#DIV/0!</v>
      </c>
      <c r="DC50" s="78">
        <v>0</v>
      </c>
      <c r="DD50" s="42"/>
      <c r="DE50" s="80" t="e">
        <f t="shared" si="351"/>
        <v>#DIV/0!</v>
      </c>
      <c r="DF50" s="78">
        <v>310</v>
      </c>
      <c r="DG50" s="42"/>
      <c r="DH50" s="80" t="e">
        <f t="shared" si="352"/>
        <v>#DIV/0!</v>
      </c>
      <c r="DI50" s="78">
        <v>372</v>
      </c>
      <c r="DJ50" s="42"/>
      <c r="DK50" s="80" t="e">
        <f t="shared" si="353"/>
        <v>#DIV/0!</v>
      </c>
      <c r="DL50" s="78">
        <f t="shared" si="354"/>
        <v>0</v>
      </c>
      <c r="DM50" s="80" t="e">
        <f t="shared" si="355"/>
        <v>#DIV/0!</v>
      </c>
      <c r="DN50" s="78">
        <v>0</v>
      </c>
      <c r="DO50" s="42"/>
      <c r="DP50" s="80" t="e">
        <f t="shared" si="356"/>
        <v>#DIV/0!</v>
      </c>
      <c r="DQ50" s="78">
        <v>340</v>
      </c>
      <c r="DR50" s="42"/>
      <c r="DS50" s="80" t="e">
        <f t="shared" si="357"/>
        <v>#DIV/0!</v>
      </c>
      <c r="DT50" s="78">
        <v>415</v>
      </c>
      <c r="DU50" s="42"/>
      <c r="DV50" s="80" t="e">
        <f t="shared" si="358"/>
        <v>#DIV/0!</v>
      </c>
      <c r="DW50" s="78">
        <f t="shared" si="285"/>
        <v>0</v>
      </c>
      <c r="DX50" s="80" t="e">
        <f t="shared" si="359"/>
        <v>#DIV/0!</v>
      </c>
      <c r="DY50" s="78">
        <f t="shared" si="286"/>
        <v>0</v>
      </c>
      <c r="DZ50" s="78">
        <f t="shared" si="287"/>
        <v>0</v>
      </c>
      <c r="EA50" s="79" t="e">
        <f t="shared" si="360"/>
        <v>#DIV/0!</v>
      </c>
      <c r="EB50" s="78">
        <f t="shared" si="288"/>
        <v>0</v>
      </c>
      <c r="EC50" s="79" t="e">
        <f t="shared" si="289"/>
        <v>#DIV/0!</v>
      </c>
      <c r="ED50" s="78">
        <f t="shared" si="290"/>
        <v>0</v>
      </c>
      <c r="EE50" s="79" t="e">
        <f t="shared" si="291"/>
        <v>#DIV/0!</v>
      </c>
      <c r="EF50" s="78">
        <f t="shared" si="292"/>
        <v>0</v>
      </c>
      <c r="EG50" s="79" t="e">
        <f t="shared" si="293"/>
        <v>#DIV/0!</v>
      </c>
      <c r="EH50" s="80" t="e">
        <f t="shared" si="361"/>
        <v>#DIV/0!</v>
      </c>
      <c r="EI50" s="80" t="e">
        <f t="shared" si="362"/>
        <v>#DIV/0!</v>
      </c>
      <c r="EJ50" s="80" t="e">
        <f t="shared" si="399"/>
        <v>#DIV/0!</v>
      </c>
      <c r="EL50" s="78">
        <v>5</v>
      </c>
      <c r="EM50" s="78">
        <v>0</v>
      </c>
      <c r="EN50" s="42"/>
      <c r="EO50" s="80" t="e">
        <f t="shared" si="363"/>
        <v>#DIV/0!</v>
      </c>
      <c r="EP50" s="78">
        <v>258</v>
      </c>
      <c r="EQ50" s="42"/>
      <c r="ER50" s="80" t="e">
        <f t="shared" si="364"/>
        <v>#DIV/0!</v>
      </c>
      <c r="ES50" s="78">
        <v>357</v>
      </c>
      <c r="ET50" s="42"/>
      <c r="EU50" s="80" t="e">
        <f t="shared" si="365"/>
        <v>#DIV/0!</v>
      </c>
      <c r="EV50" s="78">
        <f t="shared" si="366"/>
        <v>0</v>
      </c>
      <c r="EW50" s="80" t="e">
        <f t="shared" si="367"/>
        <v>#DIV/0!</v>
      </c>
      <c r="EX50" s="78">
        <v>0</v>
      </c>
      <c r="EY50" s="42"/>
      <c r="EZ50" s="80" t="e">
        <f t="shared" si="368"/>
        <v>#DIV/0!</v>
      </c>
      <c r="FA50" s="78">
        <v>310</v>
      </c>
      <c r="FB50" s="42"/>
      <c r="FC50" s="80" t="e">
        <f t="shared" si="369"/>
        <v>#DIV/0!</v>
      </c>
      <c r="FD50" s="78">
        <v>372</v>
      </c>
      <c r="FE50" s="42"/>
      <c r="FF50" s="80" t="e">
        <f t="shared" si="370"/>
        <v>#DIV/0!</v>
      </c>
      <c r="FG50" s="78">
        <f t="shared" si="371"/>
        <v>0</v>
      </c>
      <c r="FH50" s="80" t="e">
        <f t="shared" si="372"/>
        <v>#DIV/0!</v>
      </c>
      <c r="FI50" s="78">
        <v>0</v>
      </c>
      <c r="FJ50" s="42"/>
      <c r="FK50" s="80" t="e">
        <f t="shared" si="373"/>
        <v>#DIV/0!</v>
      </c>
      <c r="FL50" s="78">
        <v>340</v>
      </c>
      <c r="FM50" s="42"/>
      <c r="FN50" s="80" t="e">
        <f t="shared" si="374"/>
        <v>#DIV/0!</v>
      </c>
      <c r="FO50" s="78">
        <v>415</v>
      </c>
      <c r="FP50" s="42"/>
      <c r="FQ50" s="80" t="e">
        <f t="shared" si="375"/>
        <v>#DIV/0!</v>
      </c>
      <c r="FR50" s="78">
        <f t="shared" si="294"/>
        <v>0</v>
      </c>
      <c r="FS50" s="80" t="e">
        <f t="shared" si="376"/>
        <v>#DIV/0!</v>
      </c>
      <c r="FT50" s="78">
        <f t="shared" si="295"/>
        <v>0</v>
      </c>
      <c r="FU50" s="78">
        <f t="shared" si="296"/>
        <v>0</v>
      </c>
      <c r="FV50" s="79" t="e">
        <f t="shared" si="377"/>
        <v>#DIV/0!</v>
      </c>
      <c r="FW50" s="78">
        <f t="shared" si="297"/>
        <v>0</v>
      </c>
      <c r="FX50" s="79" t="e">
        <f t="shared" si="298"/>
        <v>#DIV/0!</v>
      </c>
      <c r="FY50" s="78">
        <f t="shared" si="299"/>
        <v>0</v>
      </c>
      <c r="FZ50" s="79" t="e">
        <f t="shared" si="300"/>
        <v>#DIV/0!</v>
      </c>
      <c r="GA50" s="78">
        <f t="shared" si="301"/>
        <v>0</v>
      </c>
      <c r="GB50" s="79" t="e">
        <f t="shared" si="302"/>
        <v>#DIV/0!</v>
      </c>
      <c r="GC50" s="80" t="e">
        <f t="shared" si="378"/>
        <v>#DIV/0!</v>
      </c>
      <c r="GD50" s="80" t="e">
        <f t="shared" si="379"/>
        <v>#DIV/0!</v>
      </c>
      <c r="GE50" s="80" t="e">
        <f t="shared" si="400"/>
        <v>#DIV/0!</v>
      </c>
      <c r="GG50" s="78">
        <v>5</v>
      </c>
      <c r="GH50" s="78">
        <v>0</v>
      </c>
      <c r="GI50" s="42"/>
      <c r="GJ50" s="80" t="e">
        <f t="shared" si="380"/>
        <v>#DIV/0!</v>
      </c>
      <c r="GK50" s="78">
        <v>258</v>
      </c>
      <c r="GL50" s="42"/>
      <c r="GM50" s="80" t="e">
        <f t="shared" si="381"/>
        <v>#DIV/0!</v>
      </c>
      <c r="GN50" s="78">
        <v>357</v>
      </c>
      <c r="GO50" s="42"/>
      <c r="GP50" s="80" t="e">
        <f t="shared" si="382"/>
        <v>#DIV/0!</v>
      </c>
      <c r="GQ50" s="78">
        <f t="shared" si="383"/>
        <v>0</v>
      </c>
      <c r="GR50" s="80" t="e">
        <f t="shared" si="384"/>
        <v>#DIV/0!</v>
      </c>
      <c r="GS50" s="78">
        <v>0</v>
      </c>
      <c r="GT50" s="42"/>
      <c r="GU50" s="80" t="e">
        <f t="shared" si="385"/>
        <v>#DIV/0!</v>
      </c>
      <c r="GV50" s="78">
        <v>310</v>
      </c>
      <c r="GW50" s="42"/>
      <c r="GX50" s="80" t="e">
        <f t="shared" si="386"/>
        <v>#DIV/0!</v>
      </c>
      <c r="GY50" s="78">
        <v>372</v>
      </c>
      <c r="GZ50" s="42"/>
      <c r="HA50" s="80" t="e">
        <f t="shared" si="387"/>
        <v>#DIV/0!</v>
      </c>
      <c r="HB50" s="78">
        <f t="shared" si="388"/>
        <v>0</v>
      </c>
      <c r="HC50" s="80" t="e">
        <f t="shared" si="389"/>
        <v>#DIV/0!</v>
      </c>
      <c r="HD50" s="78">
        <v>0</v>
      </c>
      <c r="HE50" s="42"/>
      <c r="HF50" s="80" t="e">
        <f t="shared" si="390"/>
        <v>#DIV/0!</v>
      </c>
      <c r="HG50" s="78">
        <v>340</v>
      </c>
      <c r="HH50" s="42"/>
      <c r="HI50" s="80" t="e">
        <f t="shared" si="391"/>
        <v>#DIV/0!</v>
      </c>
      <c r="HJ50" s="78">
        <v>415</v>
      </c>
      <c r="HK50" s="42"/>
      <c r="HL50" s="80" t="e">
        <f t="shared" si="392"/>
        <v>#DIV/0!</v>
      </c>
      <c r="HM50" s="78">
        <f t="shared" si="303"/>
        <v>0</v>
      </c>
      <c r="HN50" s="80" t="e">
        <f t="shared" si="393"/>
        <v>#DIV/0!</v>
      </c>
      <c r="HO50" s="78">
        <f t="shared" si="304"/>
        <v>0</v>
      </c>
      <c r="HP50" s="78">
        <f t="shared" si="305"/>
        <v>0</v>
      </c>
      <c r="HQ50" s="79" t="e">
        <f t="shared" si="394"/>
        <v>#DIV/0!</v>
      </c>
      <c r="HR50" s="78">
        <f t="shared" si="306"/>
        <v>0</v>
      </c>
      <c r="HS50" s="79" t="e">
        <f t="shared" si="307"/>
        <v>#DIV/0!</v>
      </c>
      <c r="HT50" s="78">
        <f t="shared" si="308"/>
        <v>0</v>
      </c>
      <c r="HU50" s="79" t="e">
        <f t="shared" si="309"/>
        <v>#DIV/0!</v>
      </c>
      <c r="HV50" s="78">
        <f t="shared" si="310"/>
        <v>0</v>
      </c>
      <c r="HW50" s="79" t="e">
        <f t="shared" si="311"/>
        <v>#DIV/0!</v>
      </c>
      <c r="HX50" s="80" t="e">
        <f t="shared" si="395"/>
        <v>#DIV/0!</v>
      </c>
      <c r="HY50" s="80" t="e">
        <f t="shared" si="396"/>
        <v>#DIV/0!</v>
      </c>
      <c r="HZ50" s="80" t="e">
        <f t="shared" si="401"/>
        <v>#DIV/0!</v>
      </c>
    </row>
    <row r="51" spans="1:234" x14ac:dyDescent="0.3">
      <c r="A51" s="78">
        <v>6</v>
      </c>
      <c r="B51" s="78">
        <v>0</v>
      </c>
      <c r="C51" s="42"/>
      <c r="D51" s="80" t="e">
        <f t="shared" si="312"/>
        <v>#DIV/0!</v>
      </c>
      <c r="E51" s="78">
        <v>280</v>
      </c>
      <c r="F51" s="42"/>
      <c r="G51" s="80" t="e">
        <f t="shared" si="313"/>
        <v>#DIV/0!</v>
      </c>
      <c r="H51" s="78">
        <v>344</v>
      </c>
      <c r="I51" s="42"/>
      <c r="J51" s="80" t="e">
        <f t="shared" si="314"/>
        <v>#DIV/0!</v>
      </c>
      <c r="K51" s="78">
        <f t="shared" si="315"/>
        <v>0</v>
      </c>
      <c r="L51" s="80" t="e">
        <f t="shared" si="316"/>
        <v>#DIV/0!</v>
      </c>
      <c r="M51" s="78">
        <v>0</v>
      </c>
      <c r="N51" s="42"/>
      <c r="O51" s="80" t="e">
        <f t="shared" si="317"/>
        <v>#DIV/0!</v>
      </c>
      <c r="P51" s="78">
        <v>285</v>
      </c>
      <c r="Q51" s="42"/>
      <c r="R51" s="80" t="e">
        <f t="shared" si="318"/>
        <v>#DIV/0!</v>
      </c>
      <c r="S51" s="78">
        <v>358</v>
      </c>
      <c r="T51" s="42"/>
      <c r="U51" s="80" t="e">
        <f t="shared" si="319"/>
        <v>#DIV/0!</v>
      </c>
      <c r="V51" s="78">
        <f t="shared" si="320"/>
        <v>0</v>
      </c>
      <c r="W51" s="80" t="e">
        <f t="shared" si="321"/>
        <v>#DIV/0!</v>
      </c>
      <c r="X51" s="78">
        <v>0</v>
      </c>
      <c r="Y51" s="42"/>
      <c r="Z51" s="80" t="e">
        <f t="shared" si="322"/>
        <v>#DIV/0!</v>
      </c>
      <c r="AA51" s="78">
        <v>324</v>
      </c>
      <c r="AB51" s="42"/>
      <c r="AC51" s="80" t="e">
        <f t="shared" si="323"/>
        <v>#DIV/0!</v>
      </c>
      <c r="AD51" s="78">
        <v>380</v>
      </c>
      <c r="AE51" s="42"/>
      <c r="AF51" s="80" t="e">
        <f t="shared" si="324"/>
        <v>#DIV/0!</v>
      </c>
      <c r="AG51" s="78">
        <f t="shared" si="267"/>
        <v>0</v>
      </c>
      <c r="AH51" s="80" t="e">
        <f t="shared" si="325"/>
        <v>#DIV/0!</v>
      </c>
      <c r="AI51" s="78">
        <f t="shared" si="268"/>
        <v>0</v>
      </c>
      <c r="AJ51" s="78">
        <f t="shared" si="269"/>
        <v>0</v>
      </c>
      <c r="AK51" s="79" t="e">
        <f t="shared" si="326"/>
        <v>#DIV/0!</v>
      </c>
      <c r="AL51" s="78">
        <f t="shared" si="270"/>
        <v>0</v>
      </c>
      <c r="AM51" s="79" t="e">
        <f t="shared" si="271"/>
        <v>#DIV/0!</v>
      </c>
      <c r="AN51" s="78">
        <f t="shared" si="272"/>
        <v>0</v>
      </c>
      <c r="AO51" s="79" t="e">
        <f t="shared" si="273"/>
        <v>#DIV/0!</v>
      </c>
      <c r="AP51" s="78">
        <f t="shared" si="274"/>
        <v>0</v>
      </c>
      <c r="AQ51" s="79" t="e">
        <f t="shared" si="275"/>
        <v>#DIV/0!</v>
      </c>
      <c r="AR51" s="80" t="e">
        <f t="shared" si="327"/>
        <v>#DIV/0!</v>
      </c>
      <c r="AS51" s="80" t="e">
        <f t="shared" si="328"/>
        <v>#DIV/0!</v>
      </c>
      <c r="AT51" s="79" t="e">
        <f t="shared" si="397"/>
        <v>#DIV/0!</v>
      </c>
      <c r="AV51" s="78">
        <v>6</v>
      </c>
      <c r="AW51" s="78">
        <v>0</v>
      </c>
      <c r="AX51" s="42"/>
      <c r="AY51" s="80" t="e">
        <f t="shared" si="329"/>
        <v>#DIV/0!</v>
      </c>
      <c r="AZ51" s="78">
        <v>280</v>
      </c>
      <c r="BA51" s="42"/>
      <c r="BB51" s="80" t="e">
        <f t="shared" si="330"/>
        <v>#DIV/0!</v>
      </c>
      <c r="BC51" s="78">
        <v>344</v>
      </c>
      <c r="BD51" s="42"/>
      <c r="BE51" s="80" t="e">
        <f t="shared" si="331"/>
        <v>#DIV/0!</v>
      </c>
      <c r="BF51" s="78">
        <f t="shared" si="332"/>
        <v>0</v>
      </c>
      <c r="BG51" s="80" t="e">
        <f t="shared" si="333"/>
        <v>#DIV/0!</v>
      </c>
      <c r="BH51" s="78">
        <v>0</v>
      </c>
      <c r="BI51" s="42"/>
      <c r="BJ51" s="80" t="e">
        <f t="shared" si="334"/>
        <v>#DIV/0!</v>
      </c>
      <c r="BK51" s="78">
        <v>285</v>
      </c>
      <c r="BL51" s="42"/>
      <c r="BM51" s="80" t="e">
        <f t="shared" si="335"/>
        <v>#DIV/0!</v>
      </c>
      <c r="BN51" s="78">
        <v>358</v>
      </c>
      <c r="BO51" s="42"/>
      <c r="BP51" s="80" t="e">
        <f t="shared" si="336"/>
        <v>#DIV/0!</v>
      </c>
      <c r="BQ51" s="78">
        <f t="shared" si="337"/>
        <v>0</v>
      </c>
      <c r="BR51" s="80" t="e">
        <f t="shared" si="338"/>
        <v>#DIV/0!</v>
      </c>
      <c r="BS51" s="78">
        <v>0</v>
      </c>
      <c r="BT51" s="42"/>
      <c r="BU51" s="80" t="e">
        <f t="shared" si="339"/>
        <v>#DIV/0!</v>
      </c>
      <c r="BV51" s="78">
        <v>324</v>
      </c>
      <c r="BW51" s="42"/>
      <c r="BX51" s="80" t="e">
        <f t="shared" si="340"/>
        <v>#DIV/0!</v>
      </c>
      <c r="BY51" s="78">
        <v>380</v>
      </c>
      <c r="BZ51" s="42"/>
      <c r="CA51" s="80" t="e">
        <f t="shared" si="341"/>
        <v>#DIV/0!</v>
      </c>
      <c r="CB51" s="78">
        <f t="shared" si="276"/>
        <v>0</v>
      </c>
      <c r="CC51" s="80" t="e">
        <f t="shared" si="342"/>
        <v>#DIV/0!</v>
      </c>
      <c r="CD51" s="78">
        <f t="shared" si="277"/>
        <v>0</v>
      </c>
      <c r="CE51" s="78">
        <f t="shared" si="278"/>
        <v>0</v>
      </c>
      <c r="CF51" s="79" t="e">
        <f t="shared" si="343"/>
        <v>#DIV/0!</v>
      </c>
      <c r="CG51" s="78">
        <f t="shared" si="279"/>
        <v>0</v>
      </c>
      <c r="CH51" s="79" t="e">
        <f t="shared" si="280"/>
        <v>#DIV/0!</v>
      </c>
      <c r="CI51" s="78">
        <f t="shared" si="281"/>
        <v>0</v>
      </c>
      <c r="CJ51" s="79" t="e">
        <f t="shared" si="282"/>
        <v>#DIV/0!</v>
      </c>
      <c r="CK51" s="78">
        <f t="shared" si="283"/>
        <v>0</v>
      </c>
      <c r="CL51" s="79" t="e">
        <f t="shared" si="284"/>
        <v>#DIV/0!</v>
      </c>
      <c r="CM51" s="80" t="e">
        <f t="shared" si="344"/>
        <v>#DIV/0!</v>
      </c>
      <c r="CN51" s="80" t="e">
        <f t="shared" si="345"/>
        <v>#DIV/0!</v>
      </c>
      <c r="CO51" s="79" t="e">
        <f t="shared" si="398"/>
        <v>#DIV/0!</v>
      </c>
      <c r="CQ51" s="78">
        <v>6</v>
      </c>
      <c r="CR51" s="78">
        <v>0</v>
      </c>
      <c r="CS51" s="42"/>
      <c r="CT51" s="80" t="e">
        <f t="shared" si="346"/>
        <v>#DIV/0!</v>
      </c>
      <c r="CU51" s="78">
        <v>280</v>
      </c>
      <c r="CV51" s="42"/>
      <c r="CW51" s="80" t="e">
        <f t="shared" si="347"/>
        <v>#DIV/0!</v>
      </c>
      <c r="CX51" s="78">
        <v>344</v>
      </c>
      <c r="CY51" s="42"/>
      <c r="CZ51" s="80" t="e">
        <f t="shared" si="348"/>
        <v>#DIV/0!</v>
      </c>
      <c r="DA51" s="78">
        <f t="shared" si="349"/>
        <v>0</v>
      </c>
      <c r="DB51" s="80" t="e">
        <f t="shared" si="350"/>
        <v>#DIV/0!</v>
      </c>
      <c r="DC51" s="78">
        <v>0</v>
      </c>
      <c r="DD51" s="42"/>
      <c r="DE51" s="80" t="e">
        <f t="shared" si="351"/>
        <v>#DIV/0!</v>
      </c>
      <c r="DF51" s="78">
        <v>285</v>
      </c>
      <c r="DG51" s="42"/>
      <c r="DH51" s="80" t="e">
        <f t="shared" si="352"/>
        <v>#DIV/0!</v>
      </c>
      <c r="DI51" s="78">
        <v>358</v>
      </c>
      <c r="DJ51" s="42"/>
      <c r="DK51" s="80" t="e">
        <f t="shared" si="353"/>
        <v>#DIV/0!</v>
      </c>
      <c r="DL51" s="78">
        <f t="shared" si="354"/>
        <v>0</v>
      </c>
      <c r="DM51" s="80" t="e">
        <f t="shared" si="355"/>
        <v>#DIV/0!</v>
      </c>
      <c r="DN51" s="78">
        <v>0</v>
      </c>
      <c r="DO51" s="42"/>
      <c r="DP51" s="80" t="e">
        <f t="shared" si="356"/>
        <v>#DIV/0!</v>
      </c>
      <c r="DQ51" s="78">
        <v>324</v>
      </c>
      <c r="DR51" s="42"/>
      <c r="DS51" s="80" t="e">
        <f t="shared" si="357"/>
        <v>#DIV/0!</v>
      </c>
      <c r="DT51" s="78">
        <v>380</v>
      </c>
      <c r="DU51" s="42"/>
      <c r="DV51" s="80" t="e">
        <f t="shared" si="358"/>
        <v>#DIV/0!</v>
      </c>
      <c r="DW51" s="78">
        <f t="shared" si="285"/>
        <v>0</v>
      </c>
      <c r="DX51" s="80" t="e">
        <f t="shared" si="359"/>
        <v>#DIV/0!</v>
      </c>
      <c r="DY51" s="78">
        <f t="shared" si="286"/>
        <v>0</v>
      </c>
      <c r="DZ51" s="78">
        <f t="shared" si="287"/>
        <v>0</v>
      </c>
      <c r="EA51" s="79" t="e">
        <f t="shared" si="360"/>
        <v>#DIV/0!</v>
      </c>
      <c r="EB51" s="78">
        <f t="shared" si="288"/>
        <v>0</v>
      </c>
      <c r="EC51" s="79" t="e">
        <f t="shared" si="289"/>
        <v>#DIV/0!</v>
      </c>
      <c r="ED51" s="78">
        <f t="shared" si="290"/>
        <v>0</v>
      </c>
      <c r="EE51" s="79" t="e">
        <f t="shared" si="291"/>
        <v>#DIV/0!</v>
      </c>
      <c r="EF51" s="78">
        <f t="shared" si="292"/>
        <v>0</v>
      </c>
      <c r="EG51" s="79" t="e">
        <f t="shared" si="293"/>
        <v>#DIV/0!</v>
      </c>
      <c r="EH51" s="80" t="e">
        <f t="shared" si="361"/>
        <v>#DIV/0!</v>
      </c>
      <c r="EI51" s="80" t="e">
        <f t="shared" si="362"/>
        <v>#DIV/0!</v>
      </c>
      <c r="EJ51" s="79" t="e">
        <f t="shared" si="399"/>
        <v>#DIV/0!</v>
      </c>
      <c r="EL51" s="78">
        <v>6</v>
      </c>
      <c r="EM51" s="78">
        <v>0</v>
      </c>
      <c r="EN51" s="42"/>
      <c r="EO51" s="80" t="e">
        <f t="shared" si="363"/>
        <v>#DIV/0!</v>
      </c>
      <c r="EP51" s="78">
        <v>280</v>
      </c>
      <c r="EQ51" s="42"/>
      <c r="ER51" s="80" t="e">
        <f t="shared" si="364"/>
        <v>#DIV/0!</v>
      </c>
      <c r="ES51" s="78">
        <v>344</v>
      </c>
      <c r="ET51" s="42"/>
      <c r="EU51" s="80" t="e">
        <f t="shared" si="365"/>
        <v>#DIV/0!</v>
      </c>
      <c r="EV51" s="78">
        <f t="shared" si="366"/>
        <v>0</v>
      </c>
      <c r="EW51" s="80" t="e">
        <f t="shared" si="367"/>
        <v>#DIV/0!</v>
      </c>
      <c r="EX51" s="78">
        <v>0</v>
      </c>
      <c r="EY51" s="42"/>
      <c r="EZ51" s="80" t="e">
        <f t="shared" si="368"/>
        <v>#DIV/0!</v>
      </c>
      <c r="FA51" s="78">
        <v>285</v>
      </c>
      <c r="FB51" s="42"/>
      <c r="FC51" s="80" t="e">
        <f t="shared" si="369"/>
        <v>#DIV/0!</v>
      </c>
      <c r="FD51" s="78">
        <v>358</v>
      </c>
      <c r="FE51" s="42"/>
      <c r="FF51" s="80" t="e">
        <f t="shared" si="370"/>
        <v>#DIV/0!</v>
      </c>
      <c r="FG51" s="78">
        <f t="shared" si="371"/>
        <v>0</v>
      </c>
      <c r="FH51" s="80" t="e">
        <f t="shared" si="372"/>
        <v>#DIV/0!</v>
      </c>
      <c r="FI51" s="78">
        <v>0</v>
      </c>
      <c r="FJ51" s="42"/>
      <c r="FK51" s="80" t="e">
        <f t="shared" si="373"/>
        <v>#DIV/0!</v>
      </c>
      <c r="FL51" s="78">
        <v>324</v>
      </c>
      <c r="FM51" s="42"/>
      <c r="FN51" s="80" t="e">
        <f t="shared" si="374"/>
        <v>#DIV/0!</v>
      </c>
      <c r="FO51" s="78">
        <v>380</v>
      </c>
      <c r="FP51" s="42"/>
      <c r="FQ51" s="80" t="e">
        <f t="shared" si="375"/>
        <v>#DIV/0!</v>
      </c>
      <c r="FR51" s="78">
        <f t="shared" si="294"/>
        <v>0</v>
      </c>
      <c r="FS51" s="80" t="e">
        <f t="shared" si="376"/>
        <v>#DIV/0!</v>
      </c>
      <c r="FT51" s="78">
        <f t="shared" si="295"/>
        <v>0</v>
      </c>
      <c r="FU51" s="78">
        <f t="shared" si="296"/>
        <v>0</v>
      </c>
      <c r="FV51" s="79" t="e">
        <f t="shared" si="377"/>
        <v>#DIV/0!</v>
      </c>
      <c r="FW51" s="78">
        <f t="shared" si="297"/>
        <v>0</v>
      </c>
      <c r="FX51" s="79" t="e">
        <f t="shared" si="298"/>
        <v>#DIV/0!</v>
      </c>
      <c r="FY51" s="78">
        <f t="shared" si="299"/>
        <v>0</v>
      </c>
      <c r="FZ51" s="79" t="e">
        <f t="shared" si="300"/>
        <v>#DIV/0!</v>
      </c>
      <c r="GA51" s="78">
        <f t="shared" si="301"/>
        <v>0</v>
      </c>
      <c r="GB51" s="79" t="e">
        <f t="shared" si="302"/>
        <v>#DIV/0!</v>
      </c>
      <c r="GC51" s="80" t="e">
        <f t="shared" si="378"/>
        <v>#DIV/0!</v>
      </c>
      <c r="GD51" s="80" t="e">
        <f t="shared" si="379"/>
        <v>#DIV/0!</v>
      </c>
      <c r="GE51" s="79" t="e">
        <f t="shared" si="400"/>
        <v>#DIV/0!</v>
      </c>
      <c r="GG51" s="78">
        <v>6</v>
      </c>
      <c r="GH51" s="78">
        <v>0</v>
      </c>
      <c r="GI51" s="42"/>
      <c r="GJ51" s="80" t="e">
        <f t="shared" si="380"/>
        <v>#DIV/0!</v>
      </c>
      <c r="GK51" s="78">
        <v>280</v>
      </c>
      <c r="GL51" s="42"/>
      <c r="GM51" s="80" t="e">
        <f t="shared" si="381"/>
        <v>#DIV/0!</v>
      </c>
      <c r="GN51" s="78">
        <v>344</v>
      </c>
      <c r="GO51" s="42"/>
      <c r="GP51" s="80" t="e">
        <f t="shared" si="382"/>
        <v>#DIV/0!</v>
      </c>
      <c r="GQ51" s="78">
        <f t="shared" si="383"/>
        <v>0</v>
      </c>
      <c r="GR51" s="80" t="e">
        <f t="shared" si="384"/>
        <v>#DIV/0!</v>
      </c>
      <c r="GS51" s="78">
        <v>0</v>
      </c>
      <c r="GT51" s="42"/>
      <c r="GU51" s="80" t="e">
        <f t="shared" si="385"/>
        <v>#DIV/0!</v>
      </c>
      <c r="GV51" s="78">
        <v>285</v>
      </c>
      <c r="GW51" s="42"/>
      <c r="GX51" s="80" t="e">
        <f t="shared" si="386"/>
        <v>#DIV/0!</v>
      </c>
      <c r="GY51" s="78">
        <v>358</v>
      </c>
      <c r="GZ51" s="42"/>
      <c r="HA51" s="80" t="e">
        <f t="shared" si="387"/>
        <v>#DIV/0!</v>
      </c>
      <c r="HB51" s="78">
        <f t="shared" si="388"/>
        <v>0</v>
      </c>
      <c r="HC51" s="80" t="e">
        <f t="shared" si="389"/>
        <v>#DIV/0!</v>
      </c>
      <c r="HD51" s="78">
        <v>0</v>
      </c>
      <c r="HE51" s="42"/>
      <c r="HF51" s="80" t="e">
        <f t="shared" si="390"/>
        <v>#DIV/0!</v>
      </c>
      <c r="HG51" s="78">
        <v>324</v>
      </c>
      <c r="HH51" s="42"/>
      <c r="HI51" s="80" t="e">
        <f t="shared" si="391"/>
        <v>#DIV/0!</v>
      </c>
      <c r="HJ51" s="78">
        <v>380</v>
      </c>
      <c r="HK51" s="42"/>
      <c r="HL51" s="80" t="e">
        <f t="shared" si="392"/>
        <v>#DIV/0!</v>
      </c>
      <c r="HM51" s="78">
        <f t="shared" si="303"/>
        <v>0</v>
      </c>
      <c r="HN51" s="80" t="e">
        <f t="shared" si="393"/>
        <v>#DIV/0!</v>
      </c>
      <c r="HO51" s="78">
        <f t="shared" si="304"/>
        <v>0</v>
      </c>
      <c r="HP51" s="78">
        <f t="shared" si="305"/>
        <v>0</v>
      </c>
      <c r="HQ51" s="79" t="e">
        <f t="shared" si="394"/>
        <v>#DIV/0!</v>
      </c>
      <c r="HR51" s="78">
        <f t="shared" si="306"/>
        <v>0</v>
      </c>
      <c r="HS51" s="79" t="e">
        <f t="shared" si="307"/>
        <v>#DIV/0!</v>
      </c>
      <c r="HT51" s="78">
        <f t="shared" si="308"/>
        <v>0</v>
      </c>
      <c r="HU51" s="79" t="e">
        <f t="shared" si="309"/>
        <v>#DIV/0!</v>
      </c>
      <c r="HV51" s="78">
        <f t="shared" si="310"/>
        <v>0</v>
      </c>
      <c r="HW51" s="79" t="e">
        <f t="shared" si="311"/>
        <v>#DIV/0!</v>
      </c>
      <c r="HX51" s="80" t="e">
        <f t="shared" si="395"/>
        <v>#DIV/0!</v>
      </c>
      <c r="HY51" s="80" t="e">
        <f t="shared" si="396"/>
        <v>#DIV/0!</v>
      </c>
      <c r="HZ51" s="79" t="e">
        <f t="shared" si="401"/>
        <v>#DIV/0!</v>
      </c>
    </row>
    <row r="52" spans="1:234" x14ac:dyDescent="0.3">
      <c r="A52" t="s">
        <v>87</v>
      </c>
    </row>
  </sheetData>
  <sheetProtection password="D812" sheet="1" objects="1" scenarios="1"/>
  <mergeCells count="491">
    <mergeCell ref="HX43:HZ43"/>
    <mergeCell ref="HJ43:HL43"/>
    <mergeCell ref="HM43:HN43"/>
    <mergeCell ref="HO43:HQ43"/>
    <mergeCell ref="HR43:HS43"/>
    <mergeCell ref="HT43:HU43"/>
    <mergeCell ref="HV43:HW43"/>
    <mergeCell ref="GS43:GU43"/>
    <mergeCell ref="GV43:GX43"/>
    <mergeCell ref="GY43:HA43"/>
    <mergeCell ref="HB43:HC43"/>
    <mergeCell ref="HD43:HF43"/>
    <mergeCell ref="HG43:HI43"/>
    <mergeCell ref="GA43:GB43"/>
    <mergeCell ref="GC43:GE43"/>
    <mergeCell ref="GH43:GJ43"/>
    <mergeCell ref="GK43:GM43"/>
    <mergeCell ref="GN43:GP43"/>
    <mergeCell ref="GQ43:GR43"/>
    <mergeCell ref="FL43:FN43"/>
    <mergeCell ref="FO43:FQ43"/>
    <mergeCell ref="FR43:FS43"/>
    <mergeCell ref="FT43:FV43"/>
    <mergeCell ref="FW43:FX43"/>
    <mergeCell ref="FY43:FZ43"/>
    <mergeCell ref="FA43:FC43"/>
    <mergeCell ref="FD43:FF43"/>
    <mergeCell ref="FG43:FH43"/>
    <mergeCell ref="FI43:FK43"/>
    <mergeCell ref="ED43:EE43"/>
    <mergeCell ref="EF43:EG43"/>
    <mergeCell ref="EH43:EJ43"/>
    <mergeCell ref="EM43:EO43"/>
    <mergeCell ref="EP43:ER43"/>
    <mergeCell ref="ES43:EU43"/>
    <mergeCell ref="EB43:EC43"/>
    <mergeCell ref="CX43:CZ43"/>
    <mergeCell ref="DA43:DB43"/>
    <mergeCell ref="DC43:DE43"/>
    <mergeCell ref="DF43:DH43"/>
    <mergeCell ref="DI43:DK43"/>
    <mergeCell ref="DL43:DM43"/>
    <mergeCell ref="EV43:EW43"/>
    <mergeCell ref="EX43:EZ43"/>
    <mergeCell ref="BV43:BX43"/>
    <mergeCell ref="BY43:CA43"/>
    <mergeCell ref="CB43:CC43"/>
    <mergeCell ref="CD43:CF43"/>
    <mergeCell ref="DN43:DP43"/>
    <mergeCell ref="DQ43:DS43"/>
    <mergeCell ref="DT43:DV43"/>
    <mergeCell ref="DW43:DX43"/>
    <mergeCell ref="DY43:EA43"/>
    <mergeCell ref="B43:D43"/>
    <mergeCell ref="E43:G43"/>
    <mergeCell ref="H43:J43"/>
    <mergeCell ref="K43:L43"/>
    <mergeCell ref="M43:O43"/>
    <mergeCell ref="P43:R43"/>
    <mergeCell ref="AZ43:BB43"/>
    <mergeCell ref="BC43:BE43"/>
    <mergeCell ref="BF43:BG43"/>
    <mergeCell ref="AI43:AK43"/>
    <mergeCell ref="AL43:AM43"/>
    <mergeCell ref="AN43:AO43"/>
    <mergeCell ref="AP43:AQ43"/>
    <mergeCell ref="AR43:AT43"/>
    <mergeCell ref="AW43:AY43"/>
    <mergeCell ref="HX42:HZ42"/>
    <mergeCell ref="EM42:EW42"/>
    <mergeCell ref="EX42:FH42"/>
    <mergeCell ref="FI42:FS42"/>
    <mergeCell ref="FT42:FV42"/>
    <mergeCell ref="FW42:GB42"/>
    <mergeCell ref="GC42:GE42"/>
    <mergeCell ref="S43:U43"/>
    <mergeCell ref="V43:W43"/>
    <mergeCell ref="X43:Z43"/>
    <mergeCell ref="AA43:AC43"/>
    <mergeCell ref="AD43:AF43"/>
    <mergeCell ref="AG43:AH43"/>
    <mergeCell ref="BH43:BJ43"/>
    <mergeCell ref="BK43:BM43"/>
    <mergeCell ref="BN43:BP43"/>
    <mergeCell ref="CG43:CH43"/>
    <mergeCell ref="CI43:CJ43"/>
    <mergeCell ref="CK43:CL43"/>
    <mergeCell ref="CM43:CO43"/>
    <mergeCell ref="CR43:CT43"/>
    <mergeCell ref="CU43:CW43"/>
    <mergeCell ref="BQ43:BR43"/>
    <mergeCell ref="BS43:BU43"/>
    <mergeCell ref="HR41:HZ41"/>
    <mergeCell ref="B42:L42"/>
    <mergeCell ref="M42:W42"/>
    <mergeCell ref="X42:AH42"/>
    <mergeCell ref="AI42:AK42"/>
    <mergeCell ref="AL42:AQ42"/>
    <mergeCell ref="AR42:AT42"/>
    <mergeCell ref="CR42:DB42"/>
    <mergeCell ref="DC42:DM42"/>
    <mergeCell ref="DN42:DX42"/>
    <mergeCell ref="DY42:EA42"/>
    <mergeCell ref="EB42:EG42"/>
    <mergeCell ref="EH42:EJ42"/>
    <mergeCell ref="AW42:BG42"/>
    <mergeCell ref="BH42:BR42"/>
    <mergeCell ref="BS42:CC42"/>
    <mergeCell ref="CD42:CF42"/>
    <mergeCell ref="CG42:CL42"/>
    <mergeCell ref="CM42:CO42"/>
    <mergeCell ref="GH42:GR42"/>
    <mergeCell ref="GS42:HC42"/>
    <mergeCell ref="HD42:HN42"/>
    <mergeCell ref="HO42:HQ42"/>
    <mergeCell ref="HR42:HW42"/>
    <mergeCell ref="GL40:GN40"/>
    <mergeCell ref="A41:AK41"/>
    <mergeCell ref="AL41:AT41"/>
    <mergeCell ref="AV41:CF41"/>
    <mergeCell ref="CG41:CO41"/>
    <mergeCell ref="CQ41:EA41"/>
    <mergeCell ref="EB41:EJ41"/>
    <mergeCell ref="EL41:FV41"/>
    <mergeCell ref="FW41:GE41"/>
    <mergeCell ref="GG41:HQ41"/>
    <mergeCell ref="A40:D40"/>
    <mergeCell ref="F40:H40"/>
    <mergeCell ref="AV40:AY40"/>
    <mergeCell ref="BA40:BC40"/>
    <mergeCell ref="CQ40:CT40"/>
    <mergeCell ref="CV40:CX40"/>
    <mergeCell ref="EL40:EO40"/>
    <mergeCell ref="EQ40:ES40"/>
    <mergeCell ref="GG40:GJ40"/>
    <mergeCell ref="EL38:EO38"/>
    <mergeCell ref="EQ38:ES38"/>
    <mergeCell ref="GG38:GJ38"/>
    <mergeCell ref="GL38:GN38"/>
    <mergeCell ref="A39:D39"/>
    <mergeCell ref="F39:H39"/>
    <mergeCell ref="AV39:AY39"/>
    <mergeCell ref="BA39:BC39"/>
    <mergeCell ref="CQ39:CT39"/>
    <mergeCell ref="CV39:CX39"/>
    <mergeCell ref="A38:D38"/>
    <mergeCell ref="F38:H38"/>
    <mergeCell ref="AV38:AY38"/>
    <mergeCell ref="BA38:BC38"/>
    <mergeCell ref="CQ38:CT38"/>
    <mergeCell ref="CV38:CX38"/>
    <mergeCell ref="EL39:EO39"/>
    <mergeCell ref="EQ39:ES39"/>
    <mergeCell ref="GG39:GJ39"/>
    <mergeCell ref="GL39:GN39"/>
    <mergeCell ref="HX28:HZ28"/>
    <mergeCell ref="A37:B37"/>
    <mergeCell ref="AV37:AW37"/>
    <mergeCell ref="CQ37:CR37"/>
    <mergeCell ref="EL37:EM37"/>
    <mergeCell ref="GG37:GH37"/>
    <mergeCell ref="HJ28:HL28"/>
    <mergeCell ref="HM28:HN28"/>
    <mergeCell ref="HO28:HQ28"/>
    <mergeCell ref="HR28:HS28"/>
    <mergeCell ref="HT28:HU28"/>
    <mergeCell ref="HV28:HW28"/>
    <mergeCell ref="GS28:GU28"/>
    <mergeCell ref="GV28:GX28"/>
    <mergeCell ref="GY28:HA28"/>
    <mergeCell ref="HB28:HC28"/>
    <mergeCell ref="HD28:HF28"/>
    <mergeCell ref="HG28:HI28"/>
    <mergeCell ref="GA28:GB28"/>
    <mergeCell ref="GC28:GE28"/>
    <mergeCell ref="GH28:GJ28"/>
    <mergeCell ref="GK28:GM28"/>
    <mergeCell ref="GN28:GP28"/>
    <mergeCell ref="GQ28:GR28"/>
    <mergeCell ref="FL28:FN28"/>
    <mergeCell ref="FO28:FQ28"/>
    <mergeCell ref="FR28:FS28"/>
    <mergeCell ref="FT28:FV28"/>
    <mergeCell ref="FW28:FX28"/>
    <mergeCell ref="FY28:FZ28"/>
    <mergeCell ref="EV28:EW28"/>
    <mergeCell ref="EX28:EZ28"/>
    <mergeCell ref="FA28:FC28"/>
    <mergeCell ref="FD28:FF28"/>
    <mergeCell ref="FG28:FH28"/>
    <mergeCell ref="FI28:FK28"/>
    <mergeCell ref="ED28:EE28"/>
    <mergeCell ref="EF28:EG28"/>
    <mergeCell ref="EH28:EJ28"/>
    <mergeCell ref="EM28:EO28"/>
    <mergeCell ref="EP28:ER28"/>
    <mergeCell ref="ES28:EU28"/>
    <mergeCell ref="DN28:DP28"/>
    <mergeCell ref="DQ28:DS28"/>
    <mergeCell ref="DT28:DV28"/>
    <mergeCell ref="DW28:DX28"/>
    <mergeCell ref="DY28:EA28"/>
    <mergeCell ref="EB28:EC28"/>
    <mergeCell ref="CX28:CZ28"/>
    <mergeCell ref="DA28:DB28"/>
    <mergeCell ref="DC28:DE28"/>
    <mergeCell ref="DF28:DH28"/>
    <mergeCell ref="DI28:DK28"/>
    <mergeCell ref="DL28:DM28"/>
    <mergeCell ref="CG28:CH28"/>
    <mergeCell ref="CI28:CJ28"/>
    <mergeCell ref="CK28:CL28"/>
    <mergeCell ref="CM28:CO28"/>
    <mergeCell ref="CR28:CT28"/>
    <mergeCell ref="CU28:CW28"/>
    <mergeCell ref="BQ28:BR28"/>
    <mergeCell ref="BS28:BU28"/>
    <mergeCell ref="BV28:BX28"/>
    <mergeCell ref="BY28:CA28"/>
    <mergeCell ref="CB28:CC28"/>
    <mergeCell ref="CD28:CF28"/>
    <mergeCell ref="AZ28:BB28"/>
    <mergeCell ref="BC28:BE28"/>
    <mergeCell ref="BF28:BG28"/>
    <mergeCell ref="BH28:BJ28"/>
    <mergeCell ref="BK28:BM28"/>
    <mergeCell ref="BN28:BP28"/>
    <mergeCell ref="AP28:AQ28"/>
    <mergeCell ref="AR28:AT28"/>
    <mergeCell ref="AW28:AY28"/>
    <mergeCell ref="S28:U28"/>
    <mergeCell ref="V28:W28"/>
    <mergeCell ref="X28:Z28"/>
    <mergeCell ref="AA28:AC28"/>
    <mergeCell ref="AD28:AF28"/>
    <mergeCell ref="AG28:AH28"/>
    <mergeCell ref="B28:D28"/>
    <mergeCell ref="E28:G28"/>
    <mergeCell ref="H28:J28"/>
    <mergeCell ref="K28:L28"/>
    <mergeCell ref="M28:O28"/>
    <mergeCell ref="P28:R28"/>
    <mergeCell ref="GH27:GR27"/>
    <mergeCell ref="GS27:HC27"/>
    <mergeCell ref="HD27:HN27"/>
    <mergeCell ref="CR27:DB27"/>
    <mergeCell ref="DC27:DM27"/>
    <mergeCell ref="DN27:DX27"/>
    <mergeCell ref="DY27:EA27"/>
    <mergeCell ref="EB27:EG27"/>
    <mergeCell ref="EH27:EJ27"/>
    <mergeCell ref="AW27:BG27"/>
    <mergeCell ref="BH27:BR27"/>
    <mergeCell ref="BS27:CC27"/>
    <mergeCell ref="CD27:CF27"/>
    <mergeCell ref="CG27:CL27"/>
    <mergeCell ref="CM27:CO27"/>
    <mergeCell ref="AI28:AK28"/>
    <mergeCell ref="AL28:AM28"/>
    <mergeCell ref="AN28:AO28"/>
    <mergeCell ref="HR26:HZ26"/>
    <mergeCell ref="B27:L27"/>
    <mergeCell ref="M27:W27"/>
    <mergeCell ref="X27:AH27"/>
    <mergeCell ref="AI27:AK27"/>
    <mergeCell ref="AL27:AQ27"/>
    <mergeCell ref="AR27:AT27"/>
    <mergeCell ref="HO27:HQ27"/>
    <mergeCell ref="HR27:HW27"/>
    <mergeCell ref="HX27:HZ27"/>
    <mergeCell ref="EM27:EW27"/>
    <mergeCell ref="EX27:FH27"/>
    <mergeCell ref="FI27:FS27"/>
    <mergeCell ref="FT27:FV27"/>
    <mergeCell ref="FW27:GB27"/>
    <mergeCell ref="GC27:GE27"/>
    <mergeCell ref="GL25:GN25"/>
    <mergeCell ref="A26:AK26"/>
    <mergeCell ref="AL26:AT26"/>
    <mergeCell ref="AV26:CF26"/>
    <mergeCell ref="CG26:CO26"/>
    <mergeCell ref="CQ26:EA26"/>
    <mergeCell ref="EB26:EJ26"/>
    <mergeCell ref="EL26:FV26"/>
    <mergeCell ref="FW26:GE26"/>
    <mergeCell ref="GG26:HQ26"/>
    <mergeCell ref="A25:D25"/>
    <mergeCell ref="F25:H25"/>
    <mergeCell ref="AV25:AY25"/>
    <mergeCell ref="BA25:BC25"/>
    <mergeCell ref="CQ25:CT25"/>
    <mergeCell ref="CV25:CX25"/>
    <mergeCell ref="EL25:EO25"/>
    <mergeCell ref="EQ25:ES25"/>
    <mergeCell ref="GG25:GJ25"/>
    <mergeCell ref="EL23:EO23"/>
    <mergeCell ref="EQ23:ES23"/>
    <mergeCell ref="GG23:GJ23"/>
    <mergeCell ref="GL23:GN23"/>
    <mergeCell ref="A24:D24"/>
    <mergeCell ref="F24:H24"/>
    <mergeCell ref="AV24:AY24"/>
    <mergeCell ref="BA24:BC24"/>
    <mergeCell ref="CQ24:CT24"/>
    <mergeCell ref="CV24:CX24"/>
    <mergeCell ref="A23:D23"/>
    <mergeCell ref="F23:H23"/>
    <mergeCell ref="AV23:AY23"/>
    <mergeCell ref="BA23:BC23"/>
    <mergeCell ref="CQ23:CT23"/>
    <mergeCell ref="CV23:CX23"/>
    <mergeCell ref="EL24:EO24"/>
    <mergeCell ref="EQ24:ES24"/>
    <mergeCell ref="GG24:GJ24"/>
    <mergeCell ref="GL24:GN24"/>
    <mergeCell ref="HX13:HZ13"/>
    <mergeCell ref="A22:B22"/>
    <mergeCell ref="AV22:AW22"/>
    <mergeCell ref="CQ22:CR22"/>
    <mergeCell ref="EL22:EM22"/>
    <mergeCell ref="GG22:GH22"/>
    <mergeCell ref="HJ13:HL13"/>
    <mergeCell ref="HM13:HN13"/>
    <mergeCell ref="HO13:HQ13"/>
    <mergeCell ref="HR13:HS13"/>
    <mergeCell ref="HT13:HU13"/>
    <mergeCell ref="HV13:HW13"/>
    <mergeCell ref="GS13:GU13"/>
    <mergeCell ref="GV13:GX13"/>
    <mergeCell ref="GY13:HA13"/>
    <mergeCell ref="HB13:HC13"/>
    <mergeCell ref="HD13:HF13"/>
    <mergeCell ref="HG13:HI13"/>
    <mergeCell ref="GA13:GB13"/>
    <mergeCell ref="GC13:GE13"/>
    <mergeCell ref="GH13:GJ13"/>
    <mergeCell ref="GK13:GM13"/>
    <mergeCell ref="GN13:GP13"/>
    <mergeCell ref="GQ13:GR13"/>
    <mergeCell ref="FL13:FN13"/>
    <mergeCell ref="FO13:FQ13"/>
    <mergeCell ref="FR13:FS13"/>
    <mergeCell ref="FT13:FV13"/>
    <mergeCell ref="FW13:FX13"/>
    <mergeCell ref="FY13:FZ13"/>
    <mergeCell ref="EV13:EW13"/>
    <mergeCell ref="EX13:EZ13"/>
    <mergeCell ref="FA13:FC13"/>
    <mergeCell ref="FD13:FF13"/>
    <mergeCell ref="FG13:FH13"/>
    <mergeCell ref="FI13:FK13"/>
    <mergeCell ref="ED13:EE13"/>
    <mergeCell ref="EF13:EG13"/>
    <mergeCell ref="EH13:EJ13"/>
    <mergeCell ref="EM13:EO13"/>
    <mergeCell ref="EP13:ER13"/>
    <mergeCell ref="ES13:EU13"/>
    <mergeCell ref="DN13:DP13"/>
    <mergeCell ref="DQ13:DS13"/>
    <mergeCell ref="DT13:DV13"/>
    <mergeCell ref="DW13:DX13"/>
    <mergeCell ref="DY13:EA13"/>
    <mergeCell ref="EB13:EC13"/>
    <mergeCell ref="CX13:CZ13"/>
    <mergeCell ref="DA13:DB13"/>
    <mergeCell ref="DC13:DE13"/>
    <mergeCell ref="DF13:DH13"/>
    <mergeCell ref="DI13:DK13"/>
    <mergeCell ref="DL13:DM13"/>
    <mergeCell ref="CG13:CH13"/>
    <mergeCell ref="CI13:CJ13"/>
    <mergeCell ref="CK13:CL13"/>
    <mergeCell ref="CM13:CO13"/>
    <mergeCell ref="CR13:CT13"/>
    <mergeCell ref="CU13:CW13"/>
    <mergeCell ref="BQ13:BR13"/>
    <mergeCell ref="BS13:BU13"/>
    <mergeCell ref="BV13:BX13"/>
    <mergeCell ref="BY13:CA13"/>
    <mergeCell ref="CB13:CC13"/>
    <mergeCell ref="CD13:CF13"/>
    <mergeCell ref="AZ13:BB13"/>
    <mergeCell ref="BC13:BE13"/>
    <mergeCell ref="BF13:BG13"/>
    <mergeCell ref="BH13:BJ13"/>
    <mergeCell ref="BK13:BM13"/>
    <mergeCell ref="BN13:BP13"/>
    <mergeCell ref="AP13:AQ13"/>
    <mergeCell ref="AR13:AT13"/>
    <mergeCell ref="AW13:AY13"/>
    <mergeCell ref="S13:U13"/>
    <mergeCell ref="V13:W13"/>
    <mergeCell ref="X13:Z13"/>
    <mergeCell ref="AA13:AC13"/>
    <mergeCell ref="AD13:AF13"/>
    <mergeCell ref="AG13:AH13"/>
    <mergeCell ref="B13:D13"/>
    <mergeCell ref="E13:G13"/>
    <mergeCell ref="H13:J13"/>
    <mergeCell ref="K13:L13"/>
    <mergeCell ref="M13:O13"/>
    <mergeCell ref="P13:R13"/>
    <mergeCell ref="GH12:GR12"/>
    <mergeCell ref="GS12:HC12"/>
    <mergeCell ref="HD12:HN12"/>
    <mergeCell ref="CR12:DB12"/>
    <mergeCell ref="DC12:DM12"/>
    <mergeCell ref="DN12:DX12"/>
    <mergeCell ref="DY12:EA12"/>
    <mergeCell ref="EB12:EG12"/>
    <mergeCell ref="EH12:EJ12"/>
    <mergeCell ref="AW12:BG12"/>
    <mergeCell ref="BH12:BR12"/>
    <mergeCell ref="BS12:CC12"/>
    <mergeCell ref="CD12:CF12"/>
    <mergeCell ref="CG12:CL12"/>
    <mergeCell ref="CM12:CO12"/>
    <mergeCell ref="AI13:AK13"/>
    <mergeCell ref="AL13:AM13"/>
    <mergeCell ref="AN13:AO13"/>
    <mergeCell ref="HR11:HZ11"/>
    <mergeCell ref="B12:L12"/>
    <mergeCell ref="M12:W12"/>
    <mergeCell ref="X12:AH12"/>
    <mergeCell ref="AI12:AK12"/>
    <mergeCell ref="AL12:AQ12"/>
    <mergeCell ref="AR12:AT12"/>
    <mergeCell ref="HO12:HQ12"/>
    <mergeCell ref="HR12:HW12"/>
    <mergeCell ref="HX12:HZ12"/>
    <mergeCell ref="EM12:EW12"/>
    <mergeCell ref="EX12:FH12"/>
    <mergeCell ref="FI12:FS12"/>
    <mergeCell ref="FT12:FV12"/>
    <mergeCell ref="FW12:GB12"/>
    <mergeCell ref="GC12:GE12"/>
    <mergeCell ref="A11:AK11"/>
    <mergeCell ref="AL11:AT11"/>
    <mergeCell ref="AV11:CF11"/>
    <mergeCell ref="CG11:CO11"/>
    <mergeCell ref="CQ11:EA11"/>
    <mergeCell ref="EB11:EJ11"/>
    <mergeCell ref="EL11:FV11"/>
    <mergeCell ref="FW11:GE11"/>
    <mergeCell ref="GG11:HQ11"/>
    <mergeCell ref="EL9:EO9"/>
    <mergeCell ref="EQ9:ES9"/>
    <mergeCell ref="GG9:GJ9"/>
    <mergeCell ref="GL9:GN9"/>
    <mergeCell ref="A10:D10"/>
    <mergeCell ref="F10:H10"/>
    <mergeCell ref="AV10:AY10"/>
    <mergeCell ref="BA10:BC10"/>
    <mergeCell ref="CQ10:CT10"/>
    <mergeCell ref="CV10:CX10"/>
    <mergeCell ref="EL10:EO10"/>
    <mergeCell ref="EQ10:ES10"/>
    <mergeCell ref="GG10:GJ10"/>
    <mergeCell ref="GL10:GN10"/>
    <mergeCell ref="A9:D9"/>
    <mergeCell ref="F9:H9"/>
    <mergeCell ref="AV9:AY9"/>
    <mergeCell ref="BA9:BC9"/>
    <mergeCell ref="CQ9:CT9"/>
    <mergeCell ref="CV9:CX9"/>
    <mergeCell ref="A8:D8"/>
    <mergeCell ref="F8:H8"/>
    <mergeCell ref="AV8:AY8"/>
    <mergeCell ref="BA8:BC8"/>
    <mergeCell ref="CQ8:CT8"/>
    <mergeCell ref="CV8:CX8"/>
    <mergeCell ref="EL6:EP6"/>
    <mergeCell ref="GG6:GL6"/>
    <mergeCell ref="A7:B7"/>
    <mergeCell ref="AV7:AW7"/>
    <mergeCell ref="CQ7:CR7"/>
    <mergeCell ref="EL7:EM7"/>
    <mergeCell ref="GG7:GH7"/>
    <mergeCell ref="EL8:EO8"/>
    <mergeCell ref="EQ8:ES8"/>
    <mergeCell ref="GG8:GJ8"/>
    <mergeCell ref="GL8:GN8"/>
    <mergeCell ref="B1:O1"/>
    <mergeCell ref="Q1:Y1"/>
    <mergeCell ref="B2:O2"/>
    <mergeCell ref="B3:O3"/>
    <mergeCell ref="B4:O4"/>
    <mergeCell ref="A5:O5"/>
    <mergeCell ref="A6:B6"/>
    <mergeCell ref="AV6:AY6"/>
    <mergeCell ref="CQ6:CT6"/>
  </mergeCells>
  <conditionalFormatting sqref="AT21">
    <cfRule type="cellIs" dxfId="5879" priority="113" operator="greaterThanOrEqual">
      <formula>$AS$45</formula>
    </cfRule>
    <cfRule type="cellIs" dxfId="5878" priority="114" operator="lessThan">
      <formula>$AS$45</formula>
    </cfRule>
  </conditionalFormatting>
  <conditionalFormatting sqref="AT15:AT20">
    <cfRule type="cellIs" dxfId="5877" priority="111" operator="lessThanOrEqual">
      <formula>AS15</formula>
    </cfRule>
    <cfRule type="cellIs" dxfId="5876" priority="112" operator="greaterThan">
      <formula>AS15</formula>
    </cfRule>
  </conditionalFormatting>
  <conditionalFormatting sqref="AK15:AK21">
    <cfRule type="cellIs" dxfId="5875" priority="91" operator="lessThan">
      <formula>0.75</formula>
    </cfRule>
    <cfRule type="cellIs" dxfId="5874" priority="92" operator="greaterThanOrEqual">
      <formula>0.75</formula>
    </cfRule>
  </conditionalFormatting>
  <conditionalFormatting sqref="CO21">
    <cfRule type="cellIs" dxfId="5873" priority="83" operator="greaterThanOrEqual">
      <formula>$AS$45</formula>
    </cfRule>
    <cfRule type="cellIs" dxfId="5872" priority="84" operator="lessThan">
      <formula>$AS$45</formula>
    </cfRule>
  </conditionalFormatting>
  <conditionalFormatting sqref="CO15:CO20">
    <cfRule type="cellIs" dxfId="5871" priority="81" operator="lessThanOrEqual">
      <formula>CN15</formula>
    </cfRule>
    <cfRule type="cellIs" dxfId="5870" priority="82" operator="greaterThan">
      <formula>CN15</formula>
    </cfRule>
  </conditionalFormatting>
  <conditionalFormatting sqref="CF15:CF21">
    <cfRule type="cellIs" dxfId="5869" priority="79" operator="lessThan">
      <formula>0.75</formula>
    </cfRule>
    <cfRule type="cellIs" dxfId="5868" priority="80" operator="greaterThanOrEqual">
      <formula>0.75</formula>
    </cfRule>
  </conditionalFormatting>
  <conditionalFormatting sqref="EJ21">
    <cfRule type="cellIs" dxfId="5867" priority="77" operator="greaterThanOrEqual">
      <formula>$AS$45</formula>
    </cfRule>
    <cfRule type="cellIs" dxfId="5866" priority="78" operator="lessThan">
      <formula>$AS$45</formula>
    </cfRule>
  </conditionalFormatting>
  <conditionalFormatting sqref="EJ15:EJ20">
    <cfRule type="cellIs" dxfId="5865" priority="75" operator="lessThanOrEqual">
      <formula>EI15</formula>
    </cfRule>
    <cfRule type="cellIs" dxfId="5864" priority="76" operator="greaterThan">
      <formula>EI15</formula>
    </cfRule>
  </conditionalFormatting>
  <conditionalFormatting sqref="EA15:EA21">
    <cfRule type="cellIs" dxfId="5863" priority="73" operator="lessThan">
      <formula>0.75</formula>
    </cfRule>
    <cfRule type="cellIs" dxfId="5862" priority="74" operator="greaterThanOrEqual">
      <formula>0.75</formula>
    </cfRule>
  </conditionalFormatting>
  <conditionalFormatting sqref="GE21">
    <cfRule type="cellIs" dxfId="5861" priority="71" operator="greaterThanOrEqual">
      <formula>$AS$45</formula>
    </cfRule>
    <cfRule type="cellIs" dxfId="5860" priority="72" operator="lessThan">
      <formula>$AS$45</formula>
    </cfRule>
  </conditionalFormatting>
  <conditionalFormatting sqref="GE15:GE20">
    <cfRule type="cellIs" dxfId="5859" priority="69" operator="lessThanOrEqual">
      <formula>GD15</formula>
    </cfRule>
    <cfRule type="cellIs" dxfId="5858" priority="70" operator="greaterThan">
      <formula>GD15</formula>
    </cfRule>
  </conditionalFormatting>
  <conditionalFormatting sqref="FV15:FV21">
    <cfRule type="cellIs" dxfId="5857" priority="67" operator="lessThan">
      <formula>0.75</formula>
    </cfRule>
    <cfRule type="cellIs" dxfId="5856" priority="68" operator="greaterThanOrEqual">
      <formula>0.75</formula>
    </cfRule>
  </conditionalFormatting>
  <conditionalFormatting sqref="HZ21">
    <cfRule type="cellIs" dxfId="5855" priority="65" operator="greaterThanOrEqual">
      <formula>$AS$45</formula>
    </cfRule>
    <cfRule type="cellIs" dxfId="5854" priority="66" operator="lessThan">
      <formula>$AS$45</formula>
    </cfRule>
  </conditionalFormatting>
  <conditionalFormatting sqref="HZ15:HZ20">
    <cfRule type="cellIs" dxfId="5853" priority="63" operator="lessThanOrEqual">
      <formula>HY15</formula>
    </cfRule>
    <cfRule type="cellIs" dxfId="5852" priority="64" operator="greaterThan">
      <formula>HY15</formula>
    </cfRule>
  </conditionalFormatting>
  <conditionalFormatting sqref="HQ15:HQ21">
    <cfRule type="cellIs" dxfId="5851" priority="61" operator="lessThan">
      <formula>0.75</formula>
    </cfRule>
    <cfRule type="cellIs" dxfId="5850" priority="62" operator="greaterThanOrEqual">
      <formula>0.75</formula>
    </cfRule>
  </conditionalFormatting>
  <conditionalFormatting sqref="AT36">
    <cfRule type="cellIs" dxfId="5849" priority="59" operator="greaterThanOrEqual">
      <formula>$AS$45</formula>
    </cfRule>
    <cfRule type="cellIs" dxfId="5848" priority="60" operator="lessThan">
      <formula>$AS$45</formula>
    </cfRule>
  </conditionalFormatting>
  <conditionalFormatting sqref="AT30:AT35">
    <cfRule type="cellIs" dxfId="5847" priority="57" operator="lessThanOrEqual">
      <formula>AS30</formula>
    </cfRule>
    <cfRule type="cellIs" dxfId="5846" priority="58" operator="greaterThan">
      <formula>AS30</formula>
    </cfRule>
  </conditionalFormatting>
  <conditionalFormatting sqref="AK30:AK36">
    <cfRule type="cellIs" dxfId="5845" priority="55" operator="lessThan">
      <formula>0.75</formula>
    </cfRule>
    <cfRule type="cellIs" dxfId="5844" priority="56" operator="greaterThanOrEqual">
      <formula>0.75</formula>
    </cfRule>
  </conditionalFormatting>
  <conditionalFormatting sqref="AT51">
    <cfRule type="cellIs" dxfId="5843" priority="53" operator="greaterThanOrEqual">
      <formula>$AS$45</formula>
    </cfRule>
    <cfRule type="cellIs" dxfId="5842" priority="54" operator="lessThan">
      <formula>$AS$45</formula>
    </cfRule>
  </conditionalFormatting>
  <conditionalFormatting sqref="AT45:AT50">
    <cfRule type="cellIs" dxfId="5841" priority="51" operator="lessThanOrEqual">
      <formula>AS45</formula>
    </cfRule>
    <cfRule type="cellIs" dxfId="5840" priority="52" operator="greaterThan">
      <formula>AS45</formula>
    </cfRule>
  </conditionalFormatting>
  <conditionalFormatting sqref="AK45:AK51">
    <cfRule type="cellIs" dxfId="5839" priority="49" operator="lessThan">
      <formula>0.75</formula>
    </cfRule>
    <cfRule type="cellIs" dxfId="5838" priority="50" operator="greaterThanOrEqual">
      <formula>0.75</formula>
    </cfRule>
  </conditionalFormatting>
  <conditionalFormatting sqref="CO51">
    <cfRule type="cellIs" dxfId="5837" priority="47" operator="greaterThanOrEqual">
      <formula>$AS$45</formula>
    </cfRule>
    <cfRule type="cellIs" dxfId="5836" priority="48" operator="lessThan">
      <formula>$AS$45</formula>
    </cfRule>
  </conditionalFormatting>
  <conditionalFormatting sqref="CO45:CO50">
    <cfRule type="cellIs" dxfId="5835" priority="45" operator="lessThanOrEqual">
      <formula>CN45</formula>
    </cfRule>
    <cfRule type="cellIs" dxfId="5834" priority="46" operator="greaterThan">
      <formula>CN45</formula>
    </cfRule>
  </conditionalFormatting>
  <conditionalFormatting sqref="CF45:CF51">
    <cfRule type="cellIs" dxfId="5833" priority="43" operator="lessThan">
      <formula>0.75</formula>
    </cfRule>
    <cfRule type="cellIs" dxfId="5832" priority="44" operator="greaterThanOrEqual">
      <formula>0.75</formula>
    </cfRule>
  </conditionalFormatting>
  <conditionalFormatting sqref="CO36">
    <cfRule type="cellIs" dxfId="5831" priority="41" operator="greaterThanOrEqual">
      <formula>$AS$45</formula>
    </cfRule>
    <cfRule type="cellIs" dxfId="5830" priority="42" operator="lessThan">
      <formula>$AS$45</formula>
    </cfRule>
  </conditionalFormatting>
  <conditionalFormatting sqref="CO30:CO35">
    <cfRule type="cellIs" dxfId="5829" priority="39" operator="lessThanOrEqual">
      <formula>CN30</formula>
    </cfRule>
    <cfRule type="cellIs" dxfId="5828" priority="40" operator="greaterThan">
      <formula>CN30</formula>
    </cfRule>
  </conditionalFormatting>
  <conditionalFormatting sqref="CF30:CF36">
    <cfRule type="cellIs" dxfId="5827" priority="37" operator="lessThan">
      <formula>0.75</formula>
    </cfRule>
    <cfRule type="cellIs" dxfId="5826" priority="38" operator="greaterThanOrEqual">
      <formula>0.75</formula>
    </cfRule>
  </conditionalFormatting>
  <conditionalFormatting sqref="EJ36">
    <cfRule type="cellIs" dxfId="5825" priority="35" operator="greaterThanOrEqual">
      <formula>$AS$45</formula>
    </cfRule>
    <cfRule type="cellIs" dxfId="5824" priority="36" operator="lessThan">
      <formula>$AS$45</formula>
    </cfRule>
  </conditionalFormatting>
  <conditionalFormatting sqref="EJ30:EJ35">
    <cfRule type="cellIs" dxfId="5823" priority="33" operator="lessThanOrEqual">
      <formula>EI30</formula>
    </cfRule>
    <cfRule type="cellIs" dxfId="5822" priority="34" operator="greaterThan">
      <formula>EI30</formula>
    </cfRule>
  </conditionalFormatting>
  <conditionalFormatting sqref="EA30:EA36">
    <cfRule type="cellIs" dxfId="5821" priority="31" operator="lessThan">
      <formula>0.75</formula>
    </cfRule>
    <cfRule type="cellIs" dxfId="5820" priority="32" operator="greaterThanOrEqual">
      <formula>0.75</formula>
    </cfRule>
  </conditionalFormatting>
  <conditionalFormatting sqref="EJ51">
    <cfRule type="cellIs" dxfId="5819" priority="29" operator="greaterThanOrEqual">
      <formula>$AS$45</formula>
    </cfRule>
    <cfRule type="cellIs" dxfId="5818" priority="30" operator="lessThan">
      <formula>$AS$45</formula>
    </cfRule>
  </conditionalFormatting>
  <conditionalFormatting sqref="EJ45:EJ50">
    <cfRule type="cellIs" dxfId="5817" priority="27" operator="lessThanOrEqual">
      <formula>EI45</formula>
    </cfRule>
    <cfRule type="cellIs" dxfId="5816" priority="28" operator="greaterThan">
      <formula>EI45</formula>
    </cfRule>
  </conditionalFormatting>
  <conditionalFormatting sqref="EA45:EA51">
    <cfRule type="cellIs" dxfId="5815" priority="25" operator="lessThan">
      <formula>0.75</formula>
    </cfRule>
    <cfRule type="cellIs" dxfId="5814" priority="26" operator="greaterThanOrEqual">
      <formula>0.75</formula>
    </cfRule>
  </conditionalFormatting>
  <conditionalFormatting sqref="GE36">
    <cfRule type="cellIs" dxfId="5813" priority="23" operator="greaterThanOrEqual">
      <formula>$AS$45</formula>
    </cfRule>
    <cfRule type="cellIs" dxfId="5812" priority="24" operator="lessThan">
      <formula>$AS$45</formula>
    </cfRule>
  </conditionalFormatting>
  <conditionalFormatting sqref="GE30:GE35">
    <cfRule type="cellIs" dxfId="5811" priority="21" operator="lessThanOrEqual">
      <formula>GD30</formula>
    </cfRule>
    <cfRule type="cellIs" dxfId="5810" priority="22" operator="greaterThan">
      <formula>GD30</formula>
    </cfRule>
  </conditionalFormatting>
  <conditionalFormatting sqref="FV30:FV36">
    <cfRule type="cellIs" dxfId="5809" priority="19" operator="lessThan">
      <formula>0.75</formula>
    </cfRule>
    <cfRule type="cellIs" dxfId="5808" priority="20" operator="greaterThanOrEqual">
      <formula>0.75</formula>
    </cfRule>
  </conditionalFormatting>
  <conditionalFormatting sqref="GE51">
    <cfRule type="cellIs" dxfId="5807" priority="17" operator="greaterThanOrEqual">
      <formula>$AS$45</formula>
    </cfRule>
    <cfRule type="cellIs" dxfId="5806" priority="18" operator="lessThan">
      <formula>$AS$45</formula>
    </cfRule>
  </conditionalFormatting>
  <conditionalFormatting sqref="GE45:GE50">
    <cfRule type="cellIs" dxfId="5805" priority="15" operator="lessThanOrEqual">
      <formula>GD45</formula>
    </cfRule>
    <cfRule type="cellIs" dxfId="5804" priority="16" operator="greaterThan">
      <formula>GD45</formula>
    </cfRule>
  </conditionalFormatting>
  <conditionalFormatting sqref="FV45:FV51">
    <cfRule type="cellIs" dxfId="5803" priority="13" operator="lessThan">
      <formula>0.75</formula>
    </cfRule>
    <cfRule type="cellIs" dxfId="5802" priority="14" operator="greaterThanOrEqual">
      <formula>0.75</formula>
    </cfRule>
  </conditionalFormatting>
  <conditionalFormatting sqref="HZ36">
    <cfRule type="cellIs" dxfId="5801" priority="11" operator="greaterThanOrEqual">
      <formula>$AS$45</formula>
    </cfRule>
    <cfRule type="cellIs" dxfId="5800" priority="12" operator="lessThan">
      <formula>$AS$45</formula>
    </cfRule>
  </conditionalFormatting>
  <conditionalFormatting sqref="HZ30:HZ35">
    <cfRule type="cellIs" dxfId="5799" priority="9" operator="lessThanOrEqual">
      <formula>HY30</formula>
    </cfRule>
    <cfRule type="cellIs" dxfId="5798" priority="10" operator="greaterThan">
      <formula>HY30</formula>
    </cfRule>
  </conditionalFormatting>
  <conditionalFormatting sqref="HQ30:HQ36">
    <cfRule type="cellIs" dxfId="5797" priority="7" operator="lessThan">
      <formula>0.75</formula>
    </cfRule>
    <cfRule type="cellIs" dxfId="5796" priority="8" operator="greaterThanOrEqual">
      <formula>0.75</formula>
    </cfRule>
  </conditionalFormatting>
  <conditionalFormatting sqref="HZ51">
    <cfRule type="cellIs" dxfId="5795" priority="5" operator="greaterThanOrEqual">
      <formula>$AS$45</formula>
    </cfRule>
    <cfRule type="cellIs" dxfId="5794" priority="6" operator="lessThan">
      <formula>$AS$45</formula>
    </cfRule>
  </conditionalFormatting>
  <conditionalFormatting sqref="HZ45:HZ50">
    <cfRule type="cellIs" dxfId="5793" priority="3" operator="lessThanOrEqual">
      <formula>HY45</formula>
    </cfRule>
    <cfRule type="cellIs" dxfId="5792" priority="4" operator="greaterThan">
      <formula>HY45</formula>
    </cfRule>
  </conditionalFormatting>
  <conditionalFormatting sqref="HQ45:HQ51">
    <cfRule type="cellIs" dxfId="5791" priority="1" operator="lessThan">
      <formula>0.75</formula>
    </cfRule>
    <cfRule type="cellIs" dxfId="5790" priority="2" operator="greaterThanOrEqual">
      <formula>0.75</formula>
    </cfRule>
  </conditionalFormatting>
  <hyperlinks>
    <hyperlink ref="B3" r:id="rId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V54"/>
  <sheetViews>
    <sheetView showGridLines="0" zoomScaleNormal="100" workbookViewId="0"/>
  </sheetViews>
  <sheetFormatPr defaultRowHeight="14.4" x14ac:dyDescent="0.3"/>
  <cols>
    <col min="1" max="66" width="14.5546875" customWidth="1"/>
  </cols>
  <sheetData>
    <row r="1" spans="1:74" ht="28.8" x14ac:dyDescent="0.35">
      <c r="A1" s="49" t="s">
        <v>5</v>
      </c>
      <c r="B1" s="305" t="s">
        <v>193</v>
      </c>
      <c r="C1" s="305"/>
      <c r="D1" s="305"/>
      <c r="E1" s="305"/>
      <c r="F1" s="305"/>
      <c r="G1" s="305"/>
      <c r="H1" s="305"/>
      <c r="I1" s="305"/>
      <c r="J1" s="305"/>
      <c r="K1" s="305"/>
      <c r="L1" s="305"/>
      <c r="M1" s="305"/>
      <c r="N1" s="305"/>
    </row>
    <row r="2" spans="1:74" ht="18" x14ac:dyDescent="0.35">
      <c r="A2" s="49" t="s">
        <v>6</v>
      </c>
      <c r="B2" s="261" t="s">
        <v>194</v>
      </c>
      <c r="C2" s="261"/>
      <c r="D2" s="261"/>
      <c r="E2" s="261"/>
      <c r="F2" s="261"/>
      <c r="G2" s="261"/>
      <c r="H2" s="261"/>
      <c r="I2" s="261"/>
      <c r="J2" s="261"/>
      <c r="K2" s="261"/>
      <c r="L2" s="261"/>
      <c r="M2" s="261"/>
      <c r="N2" s="261"/>
    </row>
    <row r="3" spans="1:74" ht="31.2" customHeight="1" x14ac:dyDescent="0.3">
      <c r="A3" s="49" t="s">
        <v>56</v>
      </c>
      <c r="B3" s="306" t="s">
        <v>195</v>
      </c>
      <c r="C3" s="306"/>
      <c r="D3" s="306"/>
      <c r="E3" s="306"/>
      <c r="F3" s="306"/>
      <c r="G3" s="306"/>
      <c r="H3" s="306"/>
      <c r="I3" s="306"/>
      <c r="J3" s="306"/>
      <c r="K3" s="306"/>
      <c r="L3" s="306"/>
      <c r="M3" s="306"/>
      <c r="N3" s="306"/>
    </row>
    <row r="4" spans="1:74" ht="43.2" customHeight="1" x14ac:dyDescent="0.3">
      <c r="A4" s="50" t="s">
        <v>26</v>
      </c>
      <c r="B4" s="307" t="s">
        <v>196</v>
      </c>
      <c r="C4" s="307"/>
      <c r="D4" s="307"/>
      <c r="E4" s="307"/>
      <c r="F4" s="307"/>
      <c r="G4" s="307"/>
      <c r="H4" s="307"/>
      <c r="I4" s="307"/>
      <c r="J4" s="307"/>
      <c r="K4" s="307"/>
      <c r="L4" s="307"/>
      <c r="M4" s="307"/>
      <c r="N4" s="307"/>
    </row>
    <row r="5" spans="1:74" ht="18" customHeight="1" x14ac:dyDescent="0.35">
      <c r="A5" s="269" t="s">
        <v>59</v>
      </c>
      <c r="B5" s="269"/>
      <c r="C5" s="269"/>
      <c r="D5" s="269"/>
      <c r="E5" s="269"/>
      <c r="F5" s="269"/>
      <c r="G5" s="269"/>
      <c r="H5" s="269"/>
      <c r="I5" s="269"/>
      <c r="J5" s="269"/>
      <c r="K5" s="269"/>
      <c r="L5" s="269"/>
      <c r="M5" s="269"/>
      <c r="N5" s="269"/>
    </row>
    <row r="6" spans="1:74" ht="18" customHeight="1" x14ac:dyDescent="0.35">
      <c r="A6" s="308" t="s">
        <v>22</v>
      </c>
      <c r="B6" s="308"/>
      <c r="C6" s="206"/>
      <c r="D6" s="206"/>
      <c r="E6" s="206"/>
      <c r="F6" s="206"/>
      <c r="G6" s="206"/>
      <c r="H6" s="206"/>
      <c r="I6" s="206"/>
      <c r="J6" s="206"/>
      <c r="K6" s="206"/>
      <c r="L6" s="206"/>
      <c r="M6" s="206"/>
      <c r="N6" s="206"/>
      <c r="P6" s="207" t="s">
        <v>20</v>
      </c>
      <c r="Q6" s="208"/>
      <c r="R6" s="208"/>
      <c r="AE6" s="207" t="s">
        <v>21</v>
      </c>
      <c r="AF6" s="208"/>
      <c r="AG6" s="208"/>
      <c r="AT6" s="207" t="s">
        <v>60</v>
      </c>
      <c r="AU6" s="208"/>
      <c r="AV6" s="208"/>
      <c r="BI6" s="207" t="s">
        <v>25</v>
      </c>
      <c r="BJ6" s="208"/>
      <c r="BK6" s="208"/>
    </row>
    <row r="7" spans="1:74" ht="18.75" customHeight="1" x14ac:dyDescent="0.35">
      <c r="A7" s="274" t="s">
        <v>37</v>
      </c>
      <c r="B7" s="274"/>
      <c r="P7" s="309" t="s">
        <v>37</v>
      </c>
      <c r="Q7" s="309"/>
      <c r="AE7" s="309" t="s">
        <v>37</v>
      </c>
      <c r="AF7" s="309"/>
      <c r="AT7" s="309" t="s">
        <v>37</v>
      </c>
      <c r="AU7" s="309"/>
      <c r="BI7" s="309" t="s">
        <v>37</v>
      </c>
      <c r="BJ7" s="309"/>
    </row>
    <row r="8" spans="1:74" x14ac:dyDescent="0.3">
      <c r="A8" s="310" t="s">
        <v>15</v>
      </c>
      <c r="B8" s="310"/>
      <c r="C8" s="310"/>
      <c r="D8" s="273"/>
      <c r="E8" s="41"/>
      <c r="F8" s="273" t="s">
        <v>16</v>
      </c>
      <c r="G8" s="273"/>
      <c r="H8" s="273"/>
      <c r="I8" s="41"/>
      <c r="J8" s="209"/>
      <c r="P8" s="310" t="s">
        <v>15</v>
      </c>
      <c r="Q8" s="310"/>
      <c r="R8" s="310"/>
      <c r="S8" s="273"/>
      <c r="T8" s="41"/>
      <c r="U8" s="273" t="s">
        <v>16</v>
      </c>
      <c r="V8" s="273"/>
      <c r="W8" s="273"/>
      <c r="X8" s="41"/>
      <c r="Y8" s="209"/>
      <c r="AE8" s="310" t="s">
        <v>15</v>
      </c>
      <c r="AF8" s="310"/>
      <c r="AG8" s="310"/>
      <c r="AH8" s="273"/>
      <c r="AI8" s="41"/>
      <c r="AJ8" s="273" t="s">
        <v>16</v>
      </c>
      <c r="AK8" s="273"/>
      <c r="AL8" s="273"/>
      <c r="AM8" s="41"/>
      <c r="AT8" s="310" t="s">
        <v>15</v>
      </c>
      <c r="AU8" s="310"/>
      <c r="AV8" s="310"/>
      <c r="AW8" s="273"/>
      <c r="AX8" s="41"/>
      <c r="AY8" s="273" t="s">
        <v>16</v>
      </c>
      <c r="AZ8" s="273"/>
      <c r="BA8" s="273"/>
      <c r="BB8" s="41"/>
      <c r="BI8" s="310" t="s">
        <v>15</v>
      </c>
      <c r="BJ8" s="310"/>
      <c r="BK8" s="310"/>
      <c r="BL8" s="273"/>
      <c r="BM8" s="41"/>
      <c r="BN8" s="273" t="s">
        <v>16</v>
      </c>
      <c r="BO8" s="273"/>
      <c r="BP8" s="273"/>
      <c r="BQ8" s="41"/>
    </row>
    <row r="9" spans="1:74" ht="15" customHeight="1" x14ac:dyDescent="0.3">
      <c r="A9" s="276" t="s">
        <v>3</v>
      </c>
      <c r="B9" s="276"/>
      <c r="C9" s="276"/>
      <c r="D9" s="276"/>
      <c r="E9" s="41"/>
      <c r="F9" s="276" t="s">
        <v>3</v>
      </c>
      <c r="G9" s="276"/>
      <c r="H9" s="276"/>
      <c r="I9" s="41"/>
      <c r="J9" s="209"/>
      <c r="P9" s="276" t="s">
        <v>3</v>
      </c>
      <c r="Q9" s="276"/>
      <c r="R9" s="276"/>
      <c r="S9" s="276"/>
      <c r="T9" s="41"/>
      <c r="U9" s="276" t="s">
        <v>3</v>
      </c>
      <c r="V9" s="276"/>
      <c r="W9" s="276"/>
      <c r="X9" s="41"/>
      <c r="Y9" s="209"/>
      <c r="AE9" s="276" t="s">
        <v>3</v>
      </c>
      <c r="AF9" s="276"/>
      <c r="AG9" s="276"/>
      <c r="AH9" s="276"/>
      <c r="AI9" s="41"/>
      <c r="AJ9" s="276" t="s">
        <v>3</v>
      </c>
      <c r="AK9" s="276"/>
      <c r="AL9" s="276"/>
      <c r="AM9" s="41"/>
      <c r="AT9" s="276" t="s">
        <v>3</v>
      </c>
      <c r="AU9" s="276"/>
      <c r="AV9" s="276"/>
      <c r="AW9" s="276"/>
      <c r="AX9" s="41"/>
      <c r="AY9" s="276" t="s">
        <v>3</v>
      </c>
      <c r="AZ9" s="276"/>
      <c r="BA9" s="276"/>
      <c r="BB9" s="41"/>
      <c r="BI9" s="276" t="s">
        <v>3</v>
      </c>
      <c r="BJ9" s="276"/>
      <c r="BK9" s="276"/>
      <c r="BL9" s="276"/>
      <c r="BM9" s="41"/>
      <c r="BN9" s="276" t="s">
        <v>3</v>
      </c>
      <c r="BO9" s="276"/>
      <c r="BP9" s="276"/>
      <c r="BQ9" s="41"/>
    </row>
    <row r="10" spans="1:74" s="7" customFormat="1" ht="15" customHeight="1" x14ac:dyDescent="0.3">
      <c r="A10" s="277" t="s">
        <v>14</v>
      </c>
      <c r="B10" s="278"/>
      <c r="C10" s="278"/>
      <c r="D10" s="279"/>
      <c r="E10" s="47" t="e">
        <f>SUM(E9/E8)</f>
        <v>#DIV/0!</v>
      </c>
      <c r="F10" s="280" t="s">
        <v>14</v>
      </c>
      <c r="G10" s="280"/>
      <c r="H10" s="280"/>
      <c r="I10" s="47" t="e">
        <f>SUM(I9/I8)</f>
        <v>#DIV/0!</v>
      </c>
      <c r="J10" s="210"/>
      <c r="P10" s="277" t="s">
        <v>14</v>
      </c>
      <c r="Q10" s="278"/>
      <c r="R10" s="278"/>
      <c r="S10" s="279"/>
      <c r="T10" s="47" t="e">
        <f>SUM(T9/T8)</f>
        <v>#DIV/0!</v>
      </c>
      <c r="U10" s="280" t="s">
        <v>14</v>
      </c>
      <c r="V10" s="280"/>
      <c r="W10" s="280"/>
      <c r="X10" s="47" t="e">
        <f>SUM(X9/X8)</f>
        <v>#DIV/0!</v>
      </c>
      <c r="Y10" s="210"/>
      <c r="AE10" s="277" t="s">
        <v>14</v>
      </c>
      <c r="AF10" s="278"/>
      <c r="AG10" s="278"/>
      <c r="AH10" s="279"/>
      <c r="AI10" s="47" t="e">
        <f>SUM(AI9/AI8)</f>
        <v>#DIV/0!</v>
      </c>
      <c r="AJ10" s="280" t="s">
        <v>14</v>
      </c>
      <c r="AK10" s="280"/>
      <c r="AL10" s="280"/>
      <c r="AM10" s="47" t="e">
        <f>SUM(AM9/AM8)</f>
        <v>#DIV/0!</v>
      </c>
      <c r="AT10" s="277" t="s">
        <v>14</v>
      </c>
      <c r="AU10" s="278"/>
      <c r="AV10" s="278"/>
      <c r="AW10" s="279"/>
      <c r="AX10" s="47" t="e">
        <f>SUM(AX9/AX8)</f>
        <v>#DIV/0!</v>
      </c>
      <c r="AY10" s="280" t="s">
        <v>14</v>
      </c>
      <c r="AZ10" s="280"/>
      <c r="BA10" s="280"/>
      <c r="BB10" s="47" t="e">
        <f>SUM(BB9/BB8)</f>
        <v>#DIV/0!</v>
      </c>
      <c r="BI10" s="277" t="s">
        <v>14</v>
      </c>
      <c r="BJ10" s="278"/>
      <c r="BK10" s="278"/>
      <c r="BL10" s="279"/>
      <c r="BM10" s="47" t="e">
        <f>SUM(BM9/BM8)</f>
        <v>#DIV/0!</v>
      </c>
      <c r="BN10" s="280" t="s">
        <v>14</v>
      </c>
      <c r="BO10" s="280"/>
      <c r="BP10" s="280"/>
      <c r="BQ10" s="47" t="e">
        <f>SUM(BQ9/BQ8)</f>
        <v>#DIV/0!</v>
      </c>
    </row>
    <row r="11" spans="1:74" ht="15" customHeight="1" x14ac:dyDescent="0.3">
      <c r="A11" s="311" t="s">
        <v>0</v>
      </c>
      <c r="B11" s="314" t="s">
        <v>152</v>
      </c>
      <c r="C11" s="317" t="s">
        <v>197</v>
      </c>
      <c r="D11" s="317"/>
      <c r="E11" s="317"/>
      <c r="F11" s="317"/>
      <c r="G11" s="317"/>
      <c r="H11" s="317"/>
      <c r="I11" s="317"/>
      <c r="J11" s="317"/>
      <c r="K11" s="317"/>
      <c r="L11" s="317"/>
      <c r="M11" s="318" t="s">
        <v>198</v>
      </c>
      <c r="N11" s="319"/>
      <c r="P11" s="311" t="s">
        <v>0</v>
      </c>
      <c r="Q11" s="314" t="s">
        <v>152</v>
      </c>
      <c r="R11" s="317" t="s">
        <v>197</v>
      </c>
      <c r="S11" s="317"/>
      <c r="T11" s="317"/>
      <c r="U11" s="317"/>
      <c r="V11" s="317"/>
      <c r="W11" s="317"/>
      <c r="X11" s="317"/>
      <c r="Y11" s="317"/>
      <c r="Z11" s="317"/>
      <c r="AA11" s="317"/>
      <c r="AB11" s="318" t="s">
        <v>198</v>
      </c>
      <c r="AC11" s="319"/>
      <c r="AE11" s="311" t="s">
        <v>0</v>
      </c>
      <c r="AF11" s="314" t="s">
        <v>152</v>
      </c>
      <c r="AG11" s="317" t="s">
        <v>197</v>
      </c>
      <c r="AH11" s="317"/>
      <c r="AI11" s="317"/>
      <c r="AJ11" s="317"/>
      <c r="AK11" s="317"/>
      <c r="AL11" s="317"/>
      <c r="AM11" s="317"/>
      <c r="AN11" s="317"/>
      <c r="AO11" s="317"/>
      <c r="AP11" s="317"/>
      <c r="AQ11" s="318" t="s">
        <v>198</v>
      </c>
      <c r="AR11" s="319"/>
      <c r="AT11" s="311" t="s">
        <v>0</v>
      </c>
      <c r="AU11" s="314" t="s">
        <v>152</v>
      </c>
      <c r="AV11" s="317" t="s">
        <v>197</v>
      </c>
      <c r="AW11" s="317"/>
      <c r="AX11" s="317"/>
      <c r="AY11" s="317"/>
      <c r="AZ11" s="317"/>
      <c r="BA11" s="317"/>
      <c r="BB11" s="317"/>
      <c r="BC11" s="317"/>
      <c r="BD11" s="317"/>
      <c r="BE11" s="317"/>
      <c r="BF11" s="318" t="s">
        <v>198</v>
      </c>
      <c r="BG11" s="319"/>
      <c r="BI11" s="311" t="s">
        <v>0</v>
      </c>
      <c r="BJ11" s="314" t="s">
        <v>152</v>
      </c>
      <c r="BK11" s="317" t="s">
        <v>197</v>
      </c>
      <c r="BL11" s="317"/>
      <c r="BM11" s="317"/>
      <c r="BN11" s="317"/>
      <c r="BO11" s="317"/>
      <c r="BP11" s="317"/>
      <c r="BQ11" s="317"/>
      <c r="BR11" s="317"/>
      <c r="BS11" s="317"/>
      <c r="BT11" s="317"/>
      <c r="BU11" s="318" t="s">
        <v>198</v>
      </c>
      <c r="BV11" s="319"/>
    </row>
    <row r="12" spans="1:74" x14ac:dyDescent="0.3">
      <c r="A12" s="312"/>
      <c r="B12" s="315"/>
      <c r="C12" s="322" t="s">
        <v>199</v>
      </c>
      <c r="D12" s="323"/>
      <c r="E12" s="323"/>
      <c r="F12" s="323"/>
      <c r="G12" s="324"/>
      <c r="H12" s="322" t="s">
        <v>200</v>
      </c>
      <c r="I12" s="323"/>
      <c r="J12" s="323"/>
      <c r="K12" s="323"/>
      <c r="L12" s="324"/>
      <c r="M12" s="320"/>
      <c r="N12" s="321"/>
      <c r="P12" s="312"/>
      <c r="Q12" s="315"/>
      <c r="R12" s="322" t="s">
        <v>199</v>
      </c>
      <c r="S12" s="323"/>
      <c r="T12" s="323"/>
      <c r="U12" s="323"/>
      <c r="V12" s="324"/>
      <c r="W12" s="322" t="s">
        <v>200</v>
      </c>
      <c r="X12" s="323"/>
      <c r="Y12" s="323"/>
      <c r="Z12" s="323"/>
      <c r="AA12" s="324"/>
      <c r="AB12" s="320"/>
      <c r="AC12" s="321"/>
      <c r="AE12" s="312"/>
      <c r="AF12" s="315"/>
      <c r="AG12" s="322" t="s">
        <v>199</v>
      </c>
      <c r="AH12" s="323"/>
      <c r="AI12" s="323"/>
      <c r="AJ12" s="323"/>
      <c r="AK12" s="324"/>
      <c r="AL12" s="322" t="s">
        <v>200</v>
      </c>
      <c r="AM12" s="323"/>
      <c r="AN12" s="323"/>
      <c r="AO12" s="323"/>
      <c r="AP12" s="324"/>
      <c r="AQ12" s="320"/>
      <c r="AR12" s="321"/>
      <c r="AT12" s="312"/>
      <c r="AU12" s="315"/>
      <c r="AV12" s="322" t="s">
        <v>199</v>
      </c>
      <c r="AW12" s="323"/>
      <c r="AX12" s="323"/>
      <c r="AY12" s="323"/>
      <c r="AZ12" s="324"/>
      <c r="BA12" s="322" t="s">
        <v>200</v>
      </c>
      <c r="BB12" s="323"/>
      <c r="BC12" s="323"/>
      <c r="BD12" s="323"/>
      <c r="BE12" s="324"/>
      <c r="BF12" s="320"/>
      <c r="BG12" s="321"/>
      <c r="BI12" s="312"/>
      <c r="BJ12" s="315"/>
      <c r="BK12" s="322" t="s">
        <v>199</v>
      </c>
      <c r="BL12" s="323"/>
      <c r="BM12" s="323"/>
      <c r="BN12" s="323"/>
      <c r="BO12" s="324"/>
      <c r="BP12" s="322" t="s">
        <v>200</v>
      </c>
      <c r="BQ12" s="323"/>
      <c r="BR12" s="323"/>
      <c r="BS12" s="323"/>
      <c r="BT12" s="324"/>
      <c r="BU12" s="320"/>
      <c r="BV12" s="321"/>
    </row>
    <row r="13" spans="1:74" ht="28.8" x14ac:dyDescent="0.3">
      <c r="A13" s="313"/>
      <c r="B13" s="316"/>
      <c r="C13" s="211" t="s">
        <v>201</v>
      </c>
      <c r="D13" s="211" t="s">
        <v>202</v>
      </c>
      <c r="E13" s="211" t="s">
        <v>203</v>
      </c>
      <c r="F13" s="211" t="s">
        <v>204</v>
      </c>
      <c r="G13" s="211" t="s">
        <v>205</v>
      </c>
      <c r="H13" s="211" t="s">
        <v>201</v>
      </c>
      <c r="I13" s="211" t="s">
        <v>202</v>
      </c>
      <c r="J13" s="211" t="s">
        <v>203</v>
      </c>
      <c r="K13" s="211" t="s">
        <v>204</v>
      </c>
      <c r="L13" s="211" t="s">
        <v>205</v>
      </c>
      <c r="M13" s="57" t="s">
        <v>206</v>
      </c>
      <c r="N13" s="57" t="s">
        <v>207</v>
      </c>
      <c r="P13" s="313"/>
      <c r="Q13" s="316"/>
      <c r="R13" s="211" t="s">
        <v>201</v>
      </c>
      <c r="S13" s="211" t="s">
        <v>202</v>
      </c>
      <c r="T13" s="211" t="s">
        <v>203</v>
      </c>
      <c r="U13" s="211" t="s">
        <v>204</v>
      </c>
      <c r="V13" s="211" t="s">
        <v>205</v>
      </c>
      <c r="W13" s="211" t="s">
        <v>201</v>
      </c>
      <c r="X13" s="211" t="s">
        <v>202</v>
      </c>
      <c r="Y13" s="211" t="s">
        <v>203</v>
      </c>
      <c r="Z13" s="211" t="s">
        <v>204</v>
      </c>
      <c r="AA13" s="211" t="s">
        <v>205</v>
      </c>
      <c r="AB13" s="57" t="s">
        <v>206</v>
      </c>
      <c r="AC13" s="57" t="s">
        <v>207</v>
      </c>
      <c r="AE13" s="313"/>
      <c r="AF13" s="316"/>
      <c r="AG13" s="211" t="s">
        <v>201</v>
      </c>
      <c r="AH13" s="211" t="s">
        <v>202</v>
      </c>
      <c r="AI13" s="211" t="s">
        <v>203</v>
      </c>
      <c r="AJ13" s="211" t="s">
        <v>204</v>
      </c>
      <c r="AK13" s="211" t="s">
        <v>205</v>
      </c>
      <c r="AL13" s="211" t="s">
        <v>201</v>
      </c>
      <c r="AM13" s="211" t="s">
        <v>202</v>
      </c>
      <c r="AN13" s="211" t="s">
        <v>203</v>
      </c>
      <c r="AO13" s="211" t="s">
        <v>204</v>
      </c>
      <c r="AP13" s="211" t="s">
        <v>205</v>
      </c>
      <c r="AQ13" s="57" t="s">
        <v>206</v>
      </c>
      <c r="AR13" s="57" t="s">
        <v>207</v>
      </c>
      <c r="AT13" s="313"/>
      <c r="AU13" s="316"/>
      <c r="AV13" s="211" t="s">
        <v>201</v>
      </c>
      <c r="AW13" s="211" t="s">
        <v>202</v>
      </c>
      <c r="AX13" s="211" t="s">
        <v>203</v>
      </c>
      <c r="AY13" s="211" t="s">
        <v>204</v>
      </c>
      <c r="AZ13" s="211" t="s">
        <v>205</v>
      </c>
      <c r="BA13" s="211" t="s">
        <v>201</v>
      </c>
      <c r="BB13" s="211" t="s">
        <v>202</v>
      </c>
      <c r="BC13" s="211" t="s">
        <v>203</v>
      </c>
      <c r="BD13" s="211" t="s">
        <v>204</v>
      </c>
      <c r="BE13" s="211" t="s">
        <v>205</v>
      </c>
      <c r="BF13" s="57" t="s">
        <v>206</v>
      </c>
      <c r="BG13" s="57" t="s">
        <v>207</v>
      </c>
      <c r="BI13" s="313"/>
      <c r="BJ13" s="316"/>
      <c r="BK13" s="211" t="s">
        <v>201</v>
      </c>
      <c r="BL13" s="211" t="s">
        <v>202</v>
      </c>
      <c r="BM13" s="211" t="s">
        <v>203</v>
      </c>
      <c r="BN13" s="211" t="s">
        <v>204</v>
      </c>
      <c r="BO13" s="211" t="s">
        <v>205</v>
      </c>
      <c r="BP13" s="211" t="s">
        <v>201</v>
      </c>
      <c r="BQ13" s="211" t="s">
        <v>202</v>
      </c>
      <c r="BR13" s="211" t="s">
        <v>203</v>
      </c>
      <c r="BS13" s="211" t="s">
        <v>204</v>
      </c>
      <c r="BT13" s="211" t="s">
        <v>205</v>
      </c>
      <c r="BU13" s="57" t="s">
        <v>206</v>
      </c>
      <c r="BV13" s="57" t="s">
        <v>207</v>
      </c>
    </row>
    <row r="14" spans="1:74" x14ac:dyDescent="0.3">
      <c r="A14" s="56" t="s">
        <v>1</v>
      </c>
      <c r="B14" s="41"/>
      <c r="C14" s="59">
        <v>52</v>
      </c>
      <c r="D14" s="59">
        <v>39</v>
      </c>
      <c r="E14">
        <v>43</v>
      </c>
      <c r="F14" s="59">
        <v>46</v>
      </c>
      <c r="G14" s="212"/>
      <c r="H14" s="58" t="s">
        <v>13</v>
      </c>
      <c r="I14" s="58" t="s">
        <v>13</v>
      </c>
      <c r="J14" s="58" t="s">
        <v>13</v>
      </c>
      <c r="K14" s="58" t="s">
        <v>13</v>
      </c>
      <c r="L14" s="212"/>
      <c r="M14" s="59">
        <v>50</v>
      </c>
      <c r="N14" s="58" t="s">
        <v>13</v>
      </c>
      <c r="P14" s="56" t="s">
        <v>1</v>
      </c>
      <c r="Q14" s="41"/>
      <c r="R14" s="59">
        <v>52</v>
      </c>
      <c r="S14" s="59">
        <v>39</v>
      </c>
      <c r="T14">
        <v>43</v>
      </c>
      <c r="U14" s="59">
        <v>46</v>
      </c>
      <c r="V14" s="212"/>
      <c r="W14" s="58" t="s">
        <v>13</v>
      </c>
      <c r="X14" s="58" t="s">
        <v>13</v>
      </c>
      <c r="Y14" s="58" t="s">
        <v>13</v>
      </c>
      <c r="Z14" s="58" t="s">
        <v>13</v>
      </c>
      <c r="AA14" s="212"/>
      <c r="AB14" s="59">
        <v>50</v>
      </c>
      <c r="AC14" s="58" t="s">
        <v>13</v>
      </c>
      <c r="AE14" s="56" t="s">
        <v>1</v>
      </c>
      <c r="AF14" s="41"/>
      <c r="AG14" s="59">
        <v>52</v>
      </c>
      <c r="AH14" s="59">
        <v>39</v>
      </c>
      <c r="AI14">
        <v>43</v>
      </c>
      <c r="AJ14" s="59">
        <v>46</v>
      </c>
      <c r="AK14" s="212"/>
      <c r="AL14" s="58" t="s">
        <v>13</v>
      </c>
      <c r="AM14" s="58" t="s">
        <v>13</v>
      </c>
      <c r="AN14" s="58" t="s">
        <v>13</v>
      </c>
      <c r="AO14" s="58" t="s">
        <v>13</v>
      </c>
      <c r="AP14" s="212"/>
      <c r="AQ14" s="59">
        <v>50</v>
      </c>
      <c r="AR14" s="58" t="s">
        <v>13</v>
      </c>
      <c r="AT14" s="56" t="s">
        <v>1</v>
      </c>
      <c r="AU14" s="41"/>
      <c r="AV14" s="59">
        <v>52</v>
      </c>
      <c r="AW14" s="59">
        <v>39</v>
      </c>
      <c r="AX14">
        <v>43</v>
      </c>
      <c r="AY14" s="59">
        <v>46</v>
      </c>
      <c r="AZ14" s="212"/>
      <c r="BA14" s="58" t="s">
        <v>13</v>
      </c>
      <c r="BB14" s="58" t="s">
        <v>13</v>
      </c>
      <c r="BC14" s="58" t="s">
        <v>13</v>
      </c>
      <c r="BD14" s="58" t="s">
        <v>13</v>
      </c>
      <c r="BE14" s="212"/>
      <c r="BF14" s="59">
        <v>50</v>
      </c>
      <c r="BG14" s="58" t="s">
        <v>13</v>
      </c>
      <c r="BI14" s="56" t="s">
        <v>1</v>
      </c>
      <c r="BJ14" s="41"/>
      <c r="BK14" s="59">
        <v>52</v>
      </c>
      <c r="BL14" s="59">
        <v>39</v>
      </c>
      <c r="BM14">
        <v>43</v>
      </c>
      <c r="BN14" s="59">
        <v>46</v>
      </c>
      <c r="BO14" s="212"/>
      <c r="BP14" s="58" t="s">
        <v>13</v>
      </c>
      <c r="BQ14" s="58" t="s">
        <v>13</v>
      </c>
      <c r="BR14" s="58" t="s">
        <v>13</v>
      </c>
      <c r="BS14" s="58" t="s">
        <v>13</v>
      </c>
      <c r="BT14" s="212"/>
      <c r="BU14" s="59">
        <v>50</v>
      </c>
      <c r="BV14" s="58" t="s">
        <v>13</v>
      </c>
    </row>
    <row r="15" spans="1:74" x14ac:dyDescent="0.3">
      <c r="A15" s="59">
        <v>1</v>
      </c>
      <c r="B15" s="41"/>
      <c r="C15" s="212"/>
      <c r="D15" s="212"/>
      <c r="E15" s="59">
        <v>75</v>
      </c>
      <c r="F15" s="59">
        <v>50</v>
      </c>
      <c r="G15" s="59">
        <v>47</v>
      </c>
      <c r="H15" s="212"/>
      <c r="I15" s="212"/>
      <c r="J15" s="58" t="s">
        <v>13</v>
      </c>
      <c r="K15" s="58" t="s">
        <v>13</v>
      </c>
      <c r="L15" s="58" t="s">
        <v>13</v>
      </c>
      <c r="M15" s="59">
        <v>50</v>
      </c>
      <c r="N15" s="58" t="s">
        <v>13</v>
      </c>
      <c r="P15" s="59">
        <v>1</v>
      </c>
      <c r="Q15" s="41"/>
      <c r="R15" s="212"/>
      <c r="S15" s="212"/>
      <c r="T15" s="59">
        <v>75</v>
      </c>
      <c r="U15" s="59">
        <v>50</v>
      </c>
      <c r="V15" s="59">
        <v>47</v>
      </c>
      <c r="W15" s="212"/>
      <c r="X15" s="212"/>
      <c r="Y15" s="58" t="s">
        <v>13</v>
      </c>
      <c r="Z15" s="58" t="s">
        <v>13</v>
      </c>
      <c r="AA15" s="58" t="s">
        <v>13</v>
      </c>
      <c r="AB15" s="59">
        <v>50</v>
      </c>
      <c r="AC15" s="58" t="s">
        <v>13</v>
      </c>
      <c r="AE15" s="59">
        <v>1</v>
      </c>
      <c r="AF15" s="41"/>
      <c r="AG15" s="212"/>
      <c r="AH15" s="212"/>
      <c r="AI15" s="59">
        <v>75</v>
      </c>
      <c r="AJ15" s="59">
        <v>50</v>
      </c>
      <c r="AK15" s="59">
        <v>47</v>
      </c>
      <c r="AL15" s="212"/>
      <c r="AM15" s="212"/>
      <c r="AN15" s="58" t="s">
        <v>13</v>
      </c>
      <c r="AO15" s="58" t="s">
        <v>13</v>
      </c>
      <c r="AP15" s="58" t="s">
        <v>13</v>
      </c>
      <c r="AQ15" s="59">
        <v>50</v>
      </c>
      <c r="AR15" s="58" t="s">
        <v>13</v>
      </c>
      <c r="AT15" s="59">
        <v>1</v>
      </c>
      <c r="AU15" s="41"/>
      <c r="AV15" s="212"/>
      <c r="AW15" s="212"/>
      <c r="AX15" s="59">
        <v>75</v>
      </c>
      <c r="AY15" s="59">
        <v>50</v>
      </c>
      <c r="AZ15" s="59">
        <v>47</v>
      </c>
      <c r="BA15" s="212"/>
      <c r="BB15" s="212"/>
      <c r="BC15" s="58" t="s">
        <v>13</v>
      </c>
      <c r="BD15" s="58" t="s">
        <v>13</v>
      </c>
      <c r="BE15" s="58" t="s">
        <v>13</v>
      </c>
      <c r="BF15" s="59">
        <v>50</v>
      </c>
      <c r="BG15" s="58" t="s">
        <v>13</v>
      </c>
      <c r="BI15" s="59">
        <v>1</v>
      </c>
      <c r="BJ15" s="41"/>
      <c r="BK15" s="212"/>
      <c r="BL15" s="212"/>
      <c r="BM15" s="59">
        <v>75</v>
      </c>
      <c r="BN15" s="59">
        <v>50</v>
      </c>
      <c r="BO15" s="59">
        <v>47</v>
      </c>
      <c r="BP15" s="212"/>
      <c r="BQ15" s="212"/>
      <c r="BR15" s="58" t="s">
        <v>13</v>
      </c>
      <c r="BS15" s="58" t="s">
        <v>13</v>
      </c>
      <c r="BT15" s="58" t="s">
        <v>13</v>
      </c>
      <c r="BU15" s="59">
        <v>50</v>
      </c>
      <c r="BV15" s="58" t="s">
        <v>13</v>
      </c>
    </row>
    <row r="16" spans="1:74" x14ac:dyDescent="0.3">
      <c r="A16" s="59">
        <v>2</v>
      </c>
      <c r="B16" s="41"/>
      <c r="C16" s="212"/>
      <c r="D16" s="212"/>
      <c r="E16" s="212"/>
      <c r="F16" s="212"/>
      <c r="G16" s="59">
        <v>90</v>
      </c>
      <c r="H16" s="212"/>
      <c r="I16" s="212"/>
      <c r="J16" s="212"/>
      <c r="K16" s="212"/>
      <c r="L16" s="58" t="s">
        <v>13</v>
      </c>
      <c r="M16" s="59">
        <v>50</v>
      </c>
      <c r="N16" s="58" t="s">
        <v>13</v>
      </c>
      <c r="P16" s="59">
        <v>2</v>
      </c>
      <c r="Q16" s="41"/>
      <c r="R16" s="212"/>
      <c r="S16" s="212"/>
      <c r="T16" s="212"/>
      <c r="U16" s="212"/>
      <c r="V16" s="59">
        <v>90</v>
      </c>
      <c r="W16" s="212"/>
      <c r="X16" s="212"/>
      <c r="Y16" s="212"/>
      <c r="Z16" s="212"/>
      <c r="AA16" s="58" t="s">
        <v>13</v>
      </c>
      <c r="AB16" s="59">
        <v>50</v>
      </c>
      <c r="AC16" s="58" t="s">
        <v>13</v>
      </c>
      <c r="AE16" s="59">
        <v>2</v>
      </c>
      <c r="AF16" s="41"/>
      <c r="AG16" s="212"/>
      <c r="AH16" s="212"/>
      <c r="AI16" s="212"/>
      <c r="AJ16" s="212"/>
      <c r="AK16" s="59">
        <v>90</v>
      </c>
      <c r="AL16" s="212"/>
      <c r="AM16" s="212"/>
      <c r="AN16" s="212"/>
      <c r="AO16" s="212"/>
      <c r="AP16" s="58" t="s">
        <v>13</v>
      </c>
      <c r="AQ16" s="59">
        <v>50</v>
      </c>
      <c r="AR16" s="58" t="s">
        <v>13</v>
      </c>
      <c r="AT16" s="59">
        <v>2</v>
      </c>
      <c r="AU16" s="41"/>
      <c r="AV16" s="212"/>
      <c r="AW16" s="212"/>
      <c r="AX16" s="212"/>
      <c r="AY16" s="212"/>
      <c r="AZ16" s="59">
        <v>90</v>
      </c>
      <c r="BA16" s="212"/>
      <c r="BB16" s="212"/>
      <c r="BC16" s="212"/>
      <c r="BD16" s="212"/>
      <c r="BE16" s="58" t="s">
        <v>13</v>
      </c>
      <c r="BF16" s="59">
        <v>50</v>
      </c>
      <c r="BG16" s="58" t="s">
        <v>13</v>
      </c>
      <c r="BI16" s="59">
        <v>2</v>
      </c>
      <c r="BJ16" s="41"/>
      <c r="BK16" s="212"/>
      <c r="BL16" s="212"/>
      <c r="BM16" s="212"/>
      <c r="BN16" s="212"/>
      <c r="BO16" s="59">
        <v>90</v>
      </c>
      <c r="BP16" s="212"/>
      <c r="BQ16" s="212"/>
      <c r="BR16" s="212"/>
      <c r="BS16" s="212"/>
      <c r="BT16" s="58" t="s">
        <v>13</v>
      </c>
      <c r="BU16" s="59">
        <v>50</v>
      </c>
      <c r="BV16" s="58" t="s">
        <v>13</v>
      </c>
    </row>
    <row r="17" spans="1:74" x14ac:dyDescent="0.3">
      <c r="A17" s="59">
        <v>3</v>
      </c>
      <c r="B17" s="42"/>
      <c r="C17" s="213"/>
      <c r="D17" s="213"/>
      <c r="E17" s="213"/>
      <c r="F17" s="213"/>
      <c r="G17" s="62">
        <v>110</v>
      </c>
      <c r="H17" s="213"/>
      <c r="I17" s="213"/>
      <c r="J17" s="213"/>
      <c r="K17" s="213"/>
      <c r="L17" s="61" t="s">
        <v>13</v>
      </c>
      <c r="M17" s="59">
        <v>50</v>
      </c>
      <c r="N17" s="58" t="s">
        <v>13</v>
      </c>
      <c r="P17" s="59">
        <v>3</v>
      </c>
      <c r="Q17" s="42"/>
      <c r="R17" s="213"/>
      <c r="S17" s="213"/>
      <c r="T17" s="213"/>
      <c r="U17" s="213"/>
      <c r="V17" s="62">
        <v>110</v>
      </c>
      <c r="W17" s="213"/>
      <c r="X17" s="213"/>
      <c r="Y17" s="213"/>
      <c r="Z17" s="213"/>
      <c r="AA17" s="61" t="s">
        <v>13</v>
      </c>
      <c r="AB17" s="59">
        <v>50</v>
      </c>
      <c r="AC17" s="58" t="s">
        <v>13</v>
      </c>
      <c r="AE17" s="59">
        <v>3</v>
      </c>
      <c r="AF17" s="42"/>
      <c r="AG17" s="213"/>
      <c r="AH17" s="213"/>
      <c r="AI17" s="213"/>
      <c r="AJ17" s="213"/>
      <c r="AK17" s="62">
        <v>110</v>
      </c>
      <c r="AL17" s="213"/>
      <c r="AM17" s="213"/>
      <c r="AN17" s="213"/>
      <c r="AO17" s="213"/>
      <c r="AP17" s="61" t="s">
        <v>13</v>
      </c>
      <c r="AQ17" s="59">
        <v>50</v>
      </c>
      <c r="AR17" s="58" t="s">
        <v>13</v>
      </c>
      <c r="AT17" s="59">
        <v>3</v>
      </c>
      <c r="AU17" s="42"/>
      <c r="AV17" s="213"/>
      <c r="AW17" s="213"/>
      <c r="AX17" s="213"/>
      <c r="AY17" s="213"/>
      <c r="AZ17" s="62">
        <v>110</v>
      </c>
      <c r="BA17" s="213"/>
      <c r="BB17" s="213"/>
      <c r="BC17" s="213"/>
      <c r="BD17" s="213"/>
      <c r="BE17" s="61" t="s">
        <v>13</v>
      </c>
      <c r="BF17" s="59">
        <v>50</v>
      </c>
      <c r="BG17" s="58" t="s">
        <v>13</v>
      </c>
      <c r="BI17" s="59">
        <v>3</v>
      </c>
      <c r="BJ17" s="42"/>
      <c r="BK17" s="213"/>
      <c r="BL17" s="213"/>
      <c r="BM17" s="213"/>
      <c r="BN17" s="213"/>
      <c r="BO17" s="62">
        <v>110</v>
      </c>
      <c r="BP17" s="213"/>
      <c r="BQ17" s="213"/>
      <c r="BR17" s="213"/>
      <c r="BS17" s="213"/>
      <c r="BT17" s="61" t="s">
        <v>13</v>
      </c>
      <c r="BU17" s="59">
        <v>50</v>
      </c>
      <c r="BV17" s="58" t="s">
        <v>13</v>
      </c>
    </row>
    <row r="18" spans="1:74" x14ac:dyDescent="0.3">
      <c r="A18" s="59">
        <v>4</v>
      </c>
      <c r="B18" s="42"/>
      <c r="C18" s="213"/>
      <c r="D18" s="213"/>
      <c r="E18" s="213"/>
      <c r="F18" s="213"/>
      <c r="G18" s="62">
        <v>126</v>
      </c>
      <c r="H18" s="213"/>
      <c r="I18" s="213"/>
      <c r="J18" s="213"/>
      <c r="K18" s="213"/>
      <c r="L18" s="61" t="s">
        <v>13</v>
      </c>
      <c r="M18" s="62">
        <v>50</v>
      </c>
      <c r="N18" s="61" t="s">
        <v>13</v>
      </c>
      <c r="P18" s="59">
        <v>4</v>
      </c>
      <c r="Q18" s="42"/>
      <c r="R18" s="213"/>
      <c r="S18" s="213"/>
      <c r="T18" s="213"/>
      <c r="U18" s="213"/>
      <c r="V18" s="62">
        <v>126</v>
      </c>
      <c r="W18" s="213"/>
      <c r="X18" s="213"/>
      <c r="Y18" s="213"/>
      <c r="Z18" s="213"/>
      <c r="AA18" s="61" t="s">
        <v>13</v>
      </c>
      <c r="AB18" s="62">
        <v>50</v>
      </c>
      <c r="AC18" s="61" t="s">
        <v>13</v>
      </c>
      <c r="AE18" s="59">
        <v>4</v>
      </c>
      <c r="AF18" s="42"/>
      <c r="AG18" s="213"/>
      <c r="AH18" s="213"/>
      <c r="AI18" s="213"/>
      <c r="AJ18" s="213"/>
      <c r="AK18" s="62">
        <v>126</v>
      </c>
      <c r="AL18" s="213"/>
      <c r="AM18" s="213"/>
      <c r="AN18" s="213"/>
      <c r="AO18" s="213"/>
      <c r="AP18" s="61" t="s">
        <v>13</v>
      </c>
      <c r="AQ18" s="62">
        <v>50</v>
      </c>
      <c r="AR18" s="61" t="s">
        <v>13</v>
      </c>
      <c r="AT18" s="59">
        <v>4</v>
      </c>
      <c r="AU18" s="42"/>
      <c r="AV18" s="213"/>
      <c r="AW18" s="213"/>
      <c r="AX18" s="213"/>
      <c r="AY18" s="213"/>
      <c r="AZ18" s="62">
        <v>126</v>
      </c>
      <c r="BA18" s="213"/>
      <c r="BB18" s="213"/>
      <c r="BC18" s="213"/>
      <c r="BD18" s="213"/>
      <c r="BE18" s="61" t="s">
        <v>13</v>
      </c>
      <c r="BF18" s="62">
        <v>50</v>
      </c>
      <c r="BG18" s="61" t="s">
        <v>13</v>
      </c>
      <c r="BI18" s="59">
        <v>4</v>
      </c>
      <c r="BJ18" s="42"/>
      <c r="BK18" s="213"/>
      <c r="BL18" s="213"/>
      <c r="BM18" s="213"/>
      <c r="BN18" s="213"/>
      <c r="BO18" s="62">
        <v>126</v>
      </c>
      <c r="BP18" s="213"/>
      <c r="BQ18" s="213"/>
      <c r="BR18" s="213"/>
      <c r="BS18" s="213"/>
      <c r="BT18" s="61" t="s">
        <v>13</v>
      </c>
      <c r="BU18" s="62">
        <v>50</v>
      </c>
      <c r="BV18" s="61" t="s">
        <v>13</v>
      </c>
    </row>
    <row r="19" spans="1:74" x14ac:dyDescent="0.3">
      <c r="A19" s="59">
        <v>5</v>
      </c>
      <c r="B19" s="42"/>
      <c r="C19" s="213"/>
      <c r="D19" s="213"/>
      <c r="E19" s="213"/>
      <c r="F19" s="213"/>
      <c r="G19" s="62">
        <v>139</v>
      </c>
      <c r="H19" s="213"/>
      <c r="I19" s="213"/>
      <c r="J19" s="213"/>
      <c r="K19" s="213"/>
      <c r="L19" s="61" t="s">
        <v>13</v>
      </c>
      <c r="M19" s="62">
        <v>50</v>
      </c>
      <c r="N19" s="61" t="s">
        <v>13</v>
      </c>
      <c r="P19" s="59">
        <v>5</v>
      </c>
      <c r="Q19" s="42"/>
      <c r="R19" s="213"/>
      <c r="S19" s="213"/>
      <c r="T19" s="213"/>
      <c r="U19" s="213"/>
      <c r="V19" s="62">
        <v>139</v>
      </c>
      <c r="W19" s="213"/>
      <c r="X19" s="213"/>
      <c r="Y19" s="213"/>
      <c r="Z19" s="213"/>
      <c r="AA19" s="61" t="s">
        <v>13</v>
      </c>
      <c r="AB19" s="62">
        <v>50</v>
      </c>
      <c r="AC19" s="61" t="s">
        <v>13</v>
      </c>
      <c r="AE19" s="59">
        <v>5</v>
      </c>
      <c r="AF19" s="42"/>
      <c r="AG19" s="213"/>
      <c r="AH19" s="213"/>
      <c r="AI19" s="213"/>
      <c r="AJ19" s="213"/>
      <c r="AK19" s="62">
        <v>139</v>
      </c>
      <c r="AL19" s="213"/>
      <c r="AM19" s="213"/>
      <c r="AN19" s="213"/>
      <c r="AO19" s="213"/>
      <c r="AP19" s="61" t="s">
        <v>13</v>
      </c>
      <c r="AQ19" s="62">
        <v>50</v>
      </c>
      <c r="AR19" s="61" t="s">
        <v>13</v>
      </c>
      <c r="AT19" s="59">
        <v>5</v>
      </c>
      <c r="AU19" s="42"/>
      <c r="AV19" s="213"/>
      <c r="AW19" s="213"/>
      <c r="AX19" s="213"/>
      <c r="AY19" s="213"/>
      <c r="AZ19" s="62">
        <v>139</v>
      </c>
      <c r="BA19" s="213"/>
      <c r="BB19" s="213"/>
      <c r="BC19" s="213"/>
      <c r="BD19" s="213"/>
      <c r="BE19" s="61" t="s">
        <v>13</v>
      </c>
      <c r="BF19" s="62">
        <v>50</v>
      </c>
      <c r="BG19" s="61" t="s">
        <v>13</v>
      </c>
      <c r="BI19" s="59">
        <v>5</v>
      </c>
      <c r="BJ19" s="42"/>
      <c r="BK19" s="213"/>
      <c r="BL19" s="213"/>
      <c r="BM19" s="213"/>
      <c r="BN19" s="213"/>
      <c r="BO19" s="62">
        <v>139</v>
      </c>
      <c r="BP19" s="213"/>
      <c r="BQ19" s="213"/>
      <c r="BR19" s="213"/>
      <c r="BS19" s="213"/>
      <c r="BT19" s="61" t="s">
        <v>13</v>
      </c>
      <c r="BU19" s="62">
        <v>50</v>
      </c>
      <c r="BV19" s="61" t="s">
        <v>13</v>
      </c>
    </row>
    <row r="20" spans="1:74" x14ac:dyDescent="0.3">
      <c r="A20" s="59">
        <v>6</v>
      </c>
      <c r="B20" s="42"/>
      <c r="C20" s="213"/>
      <c r="D20" s="213"/>
      <c r="E20" s="213"/>
      <c r="F20" s="213"/>
      <c r="G20" s="62">
        <v>154</v>
      </c>
      <c r="H20" s="213"/>
      <c r="I20" s="213"/>
      <c r="J20" s="213"/>
      <c r="K20" s="213"/>
      <c r="L20" s="61" t="s">
        <v>13</v>
      </c>
      <c r="M20" s="62">
        <v>50</v>
      </c>
      <c r="N20" s="61" t="s">
        <v>13</v>
      </c>
      <c r="P20" s="59">
        <v>6</v>
      </c>
      <c r="Q20" s="42"/>
      <c r="R20" s="213"/>
      <c r="S20" s="213"/>
      <c r="T20" s="213"/>
      <c r="U20" s="213"/>
      <c r="V20" s="62">
        <v>154</v>
      </c>
      <c r="W20" s="213"/>
      <c r="X20" s="213"/>
      <c r="Y20" s="213"/>
      <c r="Z20" s="213"/>
      <c r="AA20" s="61" t="s">
        <v>13</v>
      </c>
      <c r="AB20" s="62">
        <v>50</v>
      </c>
      <c r="AC20" s="61" t="s">
        <v>13</v>
      </c>
      <c r="AE20" s="59">
        <v>6</v>
      </c>
      <c r="AF20" s="42"/>
      <c r="AG20" s="213"/>
      <c r="AH20" s="213"/>
      <c r="AI20" s="213"/>
      <c r="AJ20" s="213"/>
      <c r="AK20" s="62">
        <v>154</v>
      </c>
      <c r="AL20" s="213"/>
      <c r="AM20" s="213"/>
      <c r="AN20" s="213"/>
      <c r="AO20" s="213"/>
      <c r="AP20" s="61" t="s">
        <v>13</v>
      </c>
      <c r="AQ20" s="62">
        <v>50</v>
      </c>
      <c r="AR20" s="61" t="s">
        <v>13</v>
      </c>
      <c r="AT20" s="59">
        <v>6</v>
      </c>
      <c r="AU20" s="42"/>
      <c r="AV20" s="213"/>
      <c r="AW20" s="213"/>
      <c r="AX20" s="213"/>
      <c r="AY20" s="213"/>
      <c r="AZ20" s="62">
        <v>154</v>
      </c>
      <c r="BA20" s="213"/>
      <c r="BB20" s="213"/>
      <c r="BC20" s="213"/>
      <c r="BD20" s="213"/>
      <c r="BE20" s="61" t="s">
        <v>13</v>
      </c>
      <c r="BF20" s="62">
        <v>50</v>
      </c>
      <c r="BG20" s="61" t="s">
        <v>13</v>
      </c>
      <c r="BI20" s="59">
        <v>6</v>
      </c>
      <c r="BJ20" s="42"/>
      <c r="BK20" s="213"/>
      <c r="BL20" s="213"/>
      <c r="BM20" s="213"/>
      <c r="BN20" s="213"/>
      <c r="BO20" s="62">
        <v>154</v>
      </c>
      <c r="BP20" s="213"/>
      <c r="BQ20" s="213"/>
      <c r="BR20" s="213"/>
      <c r="BS20" s="213"/>
      <c r="BT20" s="61" t="s">
        <v>13</v>
      </c>
      <c r="BU20" s="62">
        <v>50</v>
      </c>
      <c r="BV20" s="61" t="s">
        <v>13</v>
      </c>
    </row>
    <row r="21" spans="1:74" x14ac:dyDescent="0.3">
      <c r="A21" s="59">
        <v>7</v>
      </c>
      <c r="B21" s="42"/>
      <c r="C21" s="213"/>
      <c r="D21" s="213"/>
      <c r="E21" s="213"/>
      <c r="F21" s="213"/>
      <c r="G21" s="62">
        <v>154</v>
      </c>
      <c r="H21" s="213"/>
      <c r="I21" s="213"/>
      <c r="J21" s="213"/>
      <c r="K21" s="213"/>
      <c r="L21" s="61" t="s">
        <v>13</v>
      </c>
      <c r="M21" s="62">
        <v>50</v>
      </c>
      <c r="N21" s="61" t="s">
        <v>13</v>
      </c>
      <c r="P21" s="59">
        <v>7</v>
      </c>
      <c r="Q21" s="42"/>
      <c r="R21" s="213"/>
      <c r="S21" s="213"/>
      <c r="T21" s="213"/>
      <c r="U21" s="213"/>
      <c r="V21" s="62">
        <v>154</v>
      </c>
      <c r="W21" s="213"/>
      <c r="X21" s="213"/>
      <c r="Y21" s="213"/>
      <c r="Z21" s="213"/>
      <c r="AA21" s="61" t="s">
        <v>13</v>
      </c>
      <c r="AB21" s="62">
        <v>50</v>
      </c>
      <c r="AC21" s="61" t="s">
        <v>13</v>
      </c>
      <c r="AE21" s="59">
        <v>7</v>
      </c>
      <c r="AF21" s="42"/>
      <c r="AG21" s="213"/>
      <c r="AH21" s="213"/>
      <c r="AI21" s="213"/>
      <c r="AJ21" s="213"/>
      <c r="AK21" s="62">
        <v>154</v>
      </c>
      <c r="AL21" s="213"/>
      <c r="AM21" s="213"/>
      <c r="AN21" s="213"/>
      <c r="AO21" s="213"/>
      <c r="AP21" s="61" t="s">
        <v>13</v>
      </c>
      <c r="AQ21" s="62">
        <v>50</v>
      </c>
      <c r="AR21" s="61" t="s">
        <v>13</v>
      </c>
      <c r="AT21" s="59">
        <v>7</v>
      </c>
      <c r="AU21" s="42"/>
      <c r="AV21" s="213"/>
      <c r="AW21" s="213"/>
      <c r="AX21" s="213"/>
      <c r="AY21" s="213"/>
      <c r="AZ21" s="62">
        <v>154</v>
      </c>
      <c r="BA21" s="213"/>
      <c r="BB21" s="213"/>
      <c r="BC21" s="213"/>
      <c r="BD21" s="213"/>
      <c r="BE21" s="61" t="s">
        <v>13</v>
      </c>
      <c r="BF21" s="62">
        <v>50</v>
      </c>
      <c r="BG21" s="61" t="s">
        <v>13</v>
      </c>
      <c r="BI21" s="59">
        <v>7</v>
      </c>
      <c r="BJ21" s="42"/>
      <c r="BK21" s="213"/>
      <c r="BL21" s="213"/>
      <c r="BM21" s="213"/>
      <c r="BN21" s="213"/>
      <c r="BO21" s="62">
        <v>154</v>
      </c>
      <c r="BP21" s="213"/>
      <c r="BQ21" s="213"/>
      <c r="BR21" s="213"/>
      <c r="BS21" s="213"/>
      <c r="BT21" s="61" t="s">
        <v>13</v>
      </c>
      <c r="BU21" s="62">
        <v>50</v>
      </c>
      <c r="BV21" s="61" t="s">
        <v>13</v>
      </c>
    </row>
    <row r="22" spans="1:74" x14ac:dyDescent="0.3">
      <c r="A22" s="59">
        <v>8</v>
      </c>
      <c r="B22" s="42"/>
      <c r="C22" s="213"/>
      <c r="D22" s="213"/>
      <c r="E22" s="213"/>
      <c r="F22" s="213"/>
      <c r="G22" s="62">
        <v>153</v>
      </c>
      <c r="H22" s="213"/>
      <c r="I22" s="213"/>
      <c r="J22" s="213"/>
      <c r="K22" s="213"/>
      <c r="L22" s="61" t="s">
        <v>13</v>
      </c>
      <c r="M22" s="62">
        <v>50</v>
      </c>
      <c r="N22" s="61" t="s">
        <v>13</v>
      </c>
      <c r="P22" s="59">
        <v>8</v>
      </c>
      <c r="Q22" s="42"/>
      <c r="R22" s="213"/>
      <c r="S22" s="213"/>
      <c r="T22" s="213"/>
      <c r="U22" s="213"/>
      <c r="V22" s="62">
        <v>153</v>
      </c>
      <c r="W22" s="213"/>
      <c r="X22" s="213"/>
      <c r="Y22" s="213"/>
      <c r="Z22" s="213"/>
      <c r="AA22" s="61" t="s">
        <v>13</v>
      </c>
      <c r="AB22" s="62">
        <v>50</v>
      </c>
      <c r="AC22" s="61" t="s">
        <v>13</v>
      </c>
      <c r="AE22" s="59">
        <v>8</v>
      </c>
      <c r="AF22" s="42"/>
      <c r="AG22" s="213"/>
      <c r="AH22" s="213"/>
      <c r="AI22" s="213"/>
      <c r="AJ22" s="213"/>
      <c r="AK22" s="62">
        <v>153</v>
      </c>
      <c r="AL22" s="213"/>
      <c r="AM22" s="213"/>
      <c r="AN22" s="213"/>
      <c r="AO22" s="213"/>
      <c r="AP22" s="61" t="s">
        <v>13</v>
      </c>
      <c r="AQ22" s="62">
        <v>50</v>
      </c>
      <c r="AR22" s="61" t="s">
        <v>13</v>
      </c>
      <c r="AT22" s="59">
        <v>8</v>
      </c>
      <c r="AU22" s="42"/>
      <c r="AV22" s="213"/>
      <c r="AW22" s="213"/>
      <c r="AX22" s="213"/>
      <c r="AY22" s="213"/>
      <c r="AZ22" s="62">
        <v>153</v>
      </c>
      <c r="BA22" s="213"/>
      <c r="BB22" s="213"/>
      <c r="BC22" s="213"/>
      <c r="BD22" s="213"/>
      <c r="BE22" s="61" t="s">
        <v>13</v>
      </c>
      <c r="BF22" s="62">
        <v>50</v>
      </c>
      <c r="BG22" s="61" t="s">
        <v>13</v>
      </c>
      <c r="BI22" s="59">
        <v>8</v>
      </c>
      <c r="BJ22" s="42"/>
      <c r="BK22" s="213"/>
      <c r="BL22" s="213"/>
      <c r="BM22" s="213"/>
      <c r="BN22" s="213"/>
      <c r="BO22" s="62">
        <v>153</v>
      </c>
      <c r="BP22" s="213"/>
      <c r="BQ22" s="213"/>
      <c r="BR22" s="213"/>
      <c r="BS22" s="213"/>
      <c r="BT22" s="61" t="s">
        <v>13</v>
      </c>
      <c r="BU22" s="62">
        <v>50</v>
      </c>
      <c r="BV22" s="61" t="s">
        <v>13</v>
      </c>
    </row>
    <row r="23" spans="1:74" ht="18.75" customHeight="1" x14ac:dyDescent="0.35">
      <c r="A23" s="274" t="s">
        <v>36</v>
      </c>
      <c r="B23" s="274"/>
      <c r="P23" s="274" t="s">
        <v>36</v>
      </c>
      <c r="Q23" s="274"/>
      <c r="AE23" s="274" t="s">
        <v>36</v>
      </c>
      <c r="AF23" s="274"/>
      <c r="AT23" s="274" t="s">
        <v>36</v>
      </c>
      <c r="AU23" s="274"/>
      <c r="BI23" s="274" t="s">
        <v>36</v>
      </c>
      <c r="BJ23" s="274"/>
    </row>
    <row r="24" spans="1:74" x14ac:dyDescent="0.3">
      <c r="A24" s="310" t="s">
        <v>15</v>
      </c>
      <c r="B24" s="310"/>
      <c r="C24" s="310"/>
      <c r="D24" s="273"/>
      <c r="E24" s="41"/>
      <c r="F24" s="273" t="s">
        <v>16</v>
      </c>
      <c r="G24" s="273"/>
      <c r="H24" s="273"/>
      <c r="I24" s="41"/>
      <c r="J24" s="209"/>
      <c r="P24" s="310" t="s">
        <v>15</v>
      </c>
      <c r="Q24" s="310"/>
      <c r="R24" s="310"/>
      <c r="S24" s="273"/>
      <c r="T24" s="41"/>
      <c r="U24" s="273" t="s">
        <v>16</v>
      </c>
      <c r="V24" s="273"/>
      <c r="W24" s="273"/>
      <c r="X24" s="41"/>
      <c r="Y24" s="209"/>
      <c r="AE24" s="310" t="s">
        <v>15</v>
      </c>
      <c r="AF24" s="310"/>
      <c r="AG24" s="310"/>
      <c r="AH24" s="273"/>
      <c r="AI24" s="41"/>
      <c r="AJ24" s="273" t="s">
        <v>16</v>
      </c>
      <c r="AK24" s="273"/>
      <c r="AL24" s="273"/>
      <c r="AM24" s="41"/>
      <c r="AT24" s="310" t="s">
        <v>15</v>
      </c>
      <c r="AU24" s="310"/>
      <c r="AV24" s="310"/>
      <c r="AW24" s="273"/>
      <c r="AX24" s="41"/>
      <c r="AY24" s="273" t="s">
        <v>16</v>
      </c>
      <c r="AZ24" s="273"/>
      <c r="BA24" s="273"/>
      <c r="BB24" s="41"/>
      <c r="BI24" s="310" t="s">
        <v>15</v>
      </c>
      <c r="BJ24" s="310"/>
      <c r="BK24" s="310"/>
      <c r="BL24" s="273"/>
      <c r="BM24" s="41"/>
      <c r="BN24" s="273" t="s">
        <v>16</v>
      </c>
      <c r="BO24" s="273"/>
      <c r="BP24" s="273"/>
      <c r="BQ24" s="41"/>
    </row>
    <row r="25" spans="1:74" ht="15" customHeight="1" x14ac:dyDescent="0.3">
      <c r="A25" s="276" t="s">
        <v>3</v>
      </c>
      <c r="B25" s="276"/>
      <c r="C25" s="276"/>
      <c r="D25" s="276"/>
      <c r="E25" s="41"/>
      <c r="F25" s="276" t="s">
        <v>3</v>
      </c>
      <c r="G25" s="276"/>
      <c r="H25" s="276"/>
      <c r="I25" s="41"/>
      <c r="J25" s="209"/>
      <c r="P25" s="276" t="s">
        <v>3</v>
      </c>
      <c r="Q25" s="276"/>
      <c r="R25" s="276"/>
      <c r="S25" s="276"/>
      <c r="T25" s="41"/>
      <c r="U25" s="276" t="s">
        <v>3</v>
      </c>
      <c r="V25" s="276"/>
      <c r="W25" s="276"/>
      <c r="X25" s="41"/>
      <c r="Y25" s="209"/>
      <c r="AE25" s="276" t="s">
        <v>3</v>
      </c>
      <c r="AF25" s="276"/>
      <c r="AG25" s="276"/>
      <c r="AH25" s="276"/>
      <c r="AI25" s="41"/>
      <c r="AJ25" s="276" t="s">
        <v>3</v>
      </c>
      <c r="AK25" s="276"/>
      <c r="AL25" s="276"/>
      <c r="AM25" s="41"/>
      <c r="AT25" s="276" t="s">
        <v>3</v>
      </c>
      <c r="AU25" s="276"/>
      <c r="AV25" s="276"/>
      <c r="AW25" s="276"/>
      <c r="AX25" s="41"/>
      <c r="AY25" s="276" t="s">
        <v>3</v>
      </c>
      <c r="AZ25" s="276"/>
      <c r="BA25" s="276"/>
      <c r="BB25" s="41"/>
      <c r="BI25" s="276" t="s">
        <v>3</v>
      </c>
      <c r="BJ25" s="276"/>
      <c r="BK25" s="276"/>
      <c r="BL25" s="276"/>
      <c r="BM25" s="41"/>
      <c r="BN25" s="276" t="s">
        <v>3</v>
      </c>
      <c r="BO25" s="276"/>
      <c r="BP25" s="276"/>
      <c r="BQ25" s="41"/>
    </row>
    <row r="26" spans="1:74" s="7" customFormat="1" ht="15" customHeight="1" x14ac:dyDescent="0.3">
      <c r="A26" s="277" t="s">
        <v>14</v>
      </c>
      <c r="B26" s="278"/>
      <c r="C26" s="278"/>
      <c r="D26" s="279"/>
      <c r="E26" s="47" t="e">
        <f>SUM(E25/E24)</f>
        <v>#DIV/0!</v>
      </c>
      <c r="F26" s="280" t="s">
        <v>14</v>
      </c>
      <c r="G26" s="280"/>
      <c r="H26" s="280"/>
      <c r="I26" s="47" t="e">
        <f>SUM(I25/I24)</f>
        <v>#DIV/0!</v>
      </c>
      <c r="J26" s="210"/>
      <c r="P26" s="277" t="s">
        <v>14</v>
      </c>
      <c r="Q26" s="278"/>
      <c r="R26" s="278"/>
      <c r="S26" s="279"/>
      <c r="T26" s="47" t="e">
        <f>SUM(T25/T24)</f>
        <v>#DIV/0!</v>
      </c>
      <c r="U26" s="280" t="s">
        <v>14</v>
      </c>
      <c r="V26" s="280"/>
      <c r="W26" s="280"/>
      <c r="X26" s="47" t="e">
        <f>SUM(X25/X24)</f>
        <v>#DIV/0!</v>
      </c>
      <c r="Y26" s="210"/>
      <c r="AE26" s="277" t="s">
        <v>14</v>
      </c>
      <c r="AF26" s="278"/>
      <c r="AG26" s="278"/>
      <c r="AH26" s="279"/>
      <c r="AI26" s="47" t="e">
        <f>SUM(AI25/AI24)</f>
        <v>#DIV/0!</v>
      </c>
      <c r="AJ26" s="280" t="s">
        <v>14</v>
      </c>
      <c r="AK26" s="280"/>
      <c r="AL26" s="280"/>
      <c r="AM26" s="47" t="e">
        <f>SUM(AM25/AM24)</f>
        <v>#DIV/0!</v>
      </c>
      <c r="AT26" s="277" t="s">
        <v>14</v>
      </c>
      <c r="AU26" s="278"/>
      <c r="AV26" s="278"/>
      <c r="AW26" s="279"/>
      <c r="AX26" s="47" t="e">
        <f>SUM(AX25/AX24)</f>
        <v>#DIV/0!</v>
      </c>
      <c r="AY26" s="280" t="s">
        <v>14</v>
      </c>
      <c r="AZ26" s="280"/>
      <c r="BA26" s="280"/>
      <c r="BB26" s="47" t="e">
        <f>SUM(BB25/BB24)</f>
        <v>#DIV/0!</v>
      </c>
      <c r="BI26" s="277" t="s">
        <v>14</v>
      </c>
      <c r="BJ26" s="278"/>
      <c r="BK26" s="278"/>
      <c r="BL26" s="279"/>
      <c r="BM26" s="47" t="e">
        <f>SUM(BM25/BM24)</f>
        <v>#DIV/0!</v>
      </c>
      <c r="BN26" s="280" t="s">
        <v>14</v>
      </c>
      <c r="BO26" s="280"/>
      <c r="BP26" s="280"/>
      <c r="BQ26" s="47" t="e">
        <f>SUM(BQ25/BQ24)</f>
        <v>#DIV/0!</v>
      </c>
    </row>
    <row r="27" spans="1:74" ht="15" customHeight="1" x14ac:dyDescent="0.3">
      <c r="A27" s="311" t="s">
        <v>0</v>
      </c>
      <c r="B27" s="314" t="s">
        <v>152</v>
      </c>
      <c r="C27" s="317" t="s">
        <v>197</v>
      </c>
      <c r="D27" s="317"/>
      <c r="E27" s="317"/>
      <c r="F27" s="317"/>
      <c r="G27" s="317"/>
      <c r="H27" s="317"/>
      <c r="I27" s="317"/>
      <c r="J27" s="317"/>
      <c r="K27" s="317"/>
      <c r="L27" s="317"/>
      <c r="M27" s="318" t="s">
        <v>198</v>
      </c>
      <c r="N27" s="319"/>
      <c r="P27" s="311" t="s">
        <v>0</v>
      </c>
      <c r="Q27" s="314" t="s">
        <v>152</v>
      </c>
      <c r="R27" s="317" t="s">
        <v>197</v>
      </c>
      <c r="S27" s="317"/>
      <c r="T27" s="317"/>
      <c r="U27" s="317"/>
      <c r="V27" s="317"/>
      <c r="W27" s="317"/>
      <c r="X27" s="317"/>
      <c r="Y27" s="317"/>
      <c r="Z27" s="317"/>
      <c r="AA27" s="317"/>
      <c r="AB27" s="318" t="s">
        <v>198</v>
      </c>
      <c r="AC27" s="319"/>
      <c r="AE27" s="311" t="s">
        <v>0</v>
      </c>
      <c r="AF27" s="314" t="s">
        <v>152</v>
      </c>
      <c r="AG27" s="317" t="s">
        <v>197</v>
      </c>
      <c r="AH27" s="317"/>
      <c r="AI27" s="317"/>
      <c r="AJ27" s="317"/>
      <c r="AK27" s="317"/>
      <c r="AL27" s="317"/>
      <c r="AM27" s="317"/>
      <c r="AN27" s="317"/>
      <c r="AO27" s="317"/>
      <c r="AP27" s="317"/>
      <c r="AQ27" s="318" t="s">
        <v>198</v>
      </c>
      <c r="AR27" s="319"/>
      <c r="AT27" s="311" t="s">
        <v>0</v>
      </c>
      <c r="AU27" s="314" t="s">
        <v>152</v>
      </c>
      <c r="AV27" s="317" t="s">
        <v>197</v>
      </c>
      <c r="AW27" s="317"/>
      <c r="AX27" s="317"/>
      <c r="AY27" s="317"/>
      <c r="AZ27" s="317"/>
      <c r="BA27" s="317"/>
      <c r="BB27" s="317"/>
      <c r="BC27" s="317"/>
      <c r="BD27" s="317"/>
      <c r="BE27" s="317"/>
      <c r="BF27" s="318" t="s">
        <v>198</v>
      </c>
      <c r="BG27" s="319"/>
      <c r="BI27" s="311" t="s">
        <v>0</v>
      </c>
      <c r="BJ27" s="314" t="s">
        <v>152</v>
      </c>
      <c r="BK27" s="317" t="s">
        <v>197</v>
      </c>
      <c r="BL27" s="317"/>
      <c r="BM27" s="317"/>
      <c r="BN27" s="317"/>
      <c r="BO27" s="317"/>
      <c r="BP27" s="317"/>
      <c r="BQ27" s="317"/>
      <c r="BR27" s="317"/>
      <c r="BS27" s="317"/>
      <c r="BT27" s="317"/>
      <c r="BU27" s="318" t="s">
        <v>198</v>
      </c>
      <c r="BV27" s="319"/>
    </row>
    <row r="28" spans="1:74" x14ac:dyDescent="0.3">
      <c r="A28" s="312"/>
      <c r="B28" s="315"/>
      <c r="C28" s="322" t="s">
        <v>199</v>
      </c>
      <c r="D28" s="323"/>
      <c r="E28" s="323"/>
      <c r="F28" s="323"/>
      <c r="G28" s="324"/>
      <c r="H28" s="322" t="s">
        <v>200</v>
      </c>
      <c r="I28" s="323"/>
      <c r="J28" s="323"/>
      <c r="K28" s="323"/>
      <c r="L28" s="324"/>
      <c r="M28" s="320"/>
      <c r="N28" s="321"/>
      <c r="P28" s="312"/>
      <c r="Q28" s="315"/>
      <c r="R28" s="322" t="s">
        <v>199</v>
      </c>
      <c r="S28" s="323"/>
      <c r="T28" s="323"/>
      <c r="U28" s="323"/>
      <c r="V28" s="324"/>
      <c r="W28" s="322" t="s">
        <v>200</v>
      </c>
      <c r="X28" s="323"/>
      <c r="Y28" s="323"/>
      <c r="Z28" s="323"/>
      <c r="AA28" s="324"/>
      <c r="AB28" s="320"/>
      <c r="AC28" s="321"/>
      <c r="AE28" s="312"/>
      <c r="AF28" s="315"/>
      <c r="AG28" s="322" t="s">
        <v>199</v>
      </c>
      <c r="AH28" s="323"/>
      <c r="AI28" s="323"/>
      <c r="AJ28" s="323"/>
      <c r="AK28" s="324"/>
      <c r="AL28" s="322" t="s">
        <v>200</v>
      </c>
      <c r="AM28" s="323"/>
      <c r="AN28" s="323"/>
      <c r="AO28" s="323"/>
      <c r="AP28" s="324"/>
      <c r="AQ28" s="320"/>
      <c r="AR28" s="321"/>
      <c r="AT28" s="312"/>
      <c r="AU28" s="315"/>
      <c r="AV28" s="322" t="s">
        <v>199</v>
      </c>
      <c r="AW28" s="323"/>
      <c r="AX28" s="323"/>
      <c r="AY28" s="323"/>
      <c r="AZ28" s="324"/>
      <c r="BA28" s="322" t="s">
        <v>200</v>
      </c>
      <c r="BB28" s="323"/>
      <c r="BC28" s="323"/>
      <c r="BD28" s="323"/>
      <c r="BE28" s="324"/>
      <c r="BF28" s="320"/>
      <c r="BG28" s="321"/>
      <c r="BI28" s="312"/>
      <c r="BJ28" s="315"/>
      <c r="BK28" s="322" t="s">
        <v>199</v>
      </c>
      <c r="BL28" s="323"/>
      <c r="BM28" s="323"/>
      <c r="BN28" s="323"/>
      <c r="BO28" s="324"/>
      <c r="BP28" s="322" t="s">
        <v>200</v>
      </c>
      <c r="BQ28" s="323"/>
      <c r="BR28" s="323"/>
      <c r="BS28" s="323"/>
      <c r="BT28" s="324"/>
      <c r="BU28" s="320"/>
      <c r="BV28" s="321"/>
    </row>
    <row r="29" spans="1:74" ht="28.8" x14ac:dyDescent="0.3">
      <c r="A29" s="313"/>
      <c r="B29" s="316"/>
      <c r="C29" s="211" t="s">
        <v>201</v>
      </c>
      <c r="D29" s="211" t="s">
        <v>202</v>
      </c>
      <c r="E29" s="211" t="s">
        <v>203</v>
      </c>
      <c r="F29" s="211" t="s">
        <v>204</v>
      </c>
      <c r="G29" s="211" t="s">
        <v>205</v>
      </c>
      <c r="H29" s="211" t="s">
        <v>201</v>
      </c>
      <c r="I29" s="211" t="s">
        <v>202</v>
      </c>
      <c r="J29" s="211" t="s">
        <v>203</v>
      </c>
      <c r="K29" s="211" t="s">
        <v>204</v>
      </c>
      <c r="L29" s="211" t="s">
        <v>205</v>
      </c>
      <c r="M29" s="57" t="s">
        <v>206</v>
      </c>
      <c r="N29" s="57" t="s">
        <v>207</v>
      </c>
      <c r="P29" s="313"/>
      <c r="Q29" s="316"/>
      <c r="R29" s="211" t="s">
        <v>201</v>
      </c>
      <c r="S29" s="211" t="s">
        <v>202</v>
      </c>
      <c r="T29" s="211" t="s">
        <v>203</v>
      </c>
      <c r="U29" s="211" t="s">
        <v>204</v>
      </c>
      <c r="V29" s="211" t="s">
        <v>205</v>
      </c>
      <c r="W29" s="211" t="s">
        <v>201</v>
      </c>
      <c r="X29" s="211" t="s">
        <v>202</v>
      </c>
      <c r="Y29" s="211" t="s">
        <v>203</v>
      </c>
      <c r="Z29" s="211" t="s">
        <v>204</v>
      </c>
      <c r="AA29" s="211" t="s">
        <v>205</v>
      </c>
      <c r="AB29" s="57" t="s">
        <v>206</v>
      </c>
      <c r="AC29" s="57" t="s">
        <v>207</v>
      </c>
      <c r="AE29" s="313"/>
      <c r="AF29" s="316"/>
      <c r="AG29" s="211" t="s">
        <v>201</v>
      </c>
      <c r="AH29" s="211" t="s">
        <v>202</v>
      </c>
      <c r="AI29" s="211" t="s">
        <v>203</v>
      </c>
      <c r="AJ29" s="211" t="s">
        <v>204</v>
      </c>
      <c r="AK29" s="211" t="s">
        <v>205</v>
      </c>
      <c r="AL29" s="211" t="s">
        <v>201</v>
      </c>
      <c r="AM29" s="211" t="s">
        <v>202</v>
      </c>
      <c r="AN29" s="211" t="s">
        <v>203</v>
      </c>
      <c r="AO29" s="211" t="s">
        <v>204</v>
      </c>
      <c r="AP29" s="211" t="s">
        <v>205</v>
      </c>
      <c r="AQ29" s="57" t="s">
        <v>206</v>
      </c>
      <c r="AR29" s="57" t="s">
        <v>207</v>
      </c>
      <c r="AT29" s="313"/>
      <c r="AU29" s="316"/>
      <c r="AV29" s="211" t="s">
        <v>201</v>
      </c>
      <c r="AW29" s="211" t="s">
        <v>202</v>
      </c>
      <c r="AX29" s="211" t="s">
        <v>203</v>
      </c>
      <c r="AY29" s="211" t="s">
        <v>204</v>
      </c>
      <c r="AZ29" s="211" t="s">
        <v>205</v>
      </c>
      <c r="BA29" s="211" t="s">
        <v>201</v>
      </c>
      <c r="BB29" s="211" t="s">
        <v>202</v>
      </c>
      <c r="BC29" s="211" t="s">
        <v>203</v>
      </c>
      <c r="BD29" s="211" t="s">
        <v>204</v>
      </c>
      <c r="BE29" s="211" t="s">
        <v>205</v>
      </c>
      <c r="BF29" s="57" t="s">
        <v>206</v>
      </c>
      <c r="BG29" s="57" t="s">
        <v>207</v>
      </c>
      <c r="BI29" s="313"/>
      <c r="BJ29" s="316"/>
      <c r="BK29" s="211" t="s">
        <v>201</v>
      </c>
      <c r="BL29" s="211" t="s">
        <v>202</v>
      </c>
      <c r="BM29" s="211" t="s">
        <v>203</v>
      </c>
      <c r="BN29" s="211" t="s">
        <v>204</v>
      </c>
      <c r="BO29" s="211" t="s">
        <v>205</v>
      </c>
      <c r="BP29" s="211" t="s">
        <v>201</v>
      </c>
      <c r="BQ29" s="211" t="s">
        <v>202</v>
      </c>
      <c r="BR29" s="211" t="s">
        <v>203</v>
      </c>
      <c r="BS29" s="211" t="s">
        <v>204</v>
      </c>
      <c r="BT29" s="211" t="s">
        <v>205</v>
      </c>
      <c r="BU29" s="57" t="s">
        <v>206</v>
      </c>
      <c r="BV29" s="57" t="s">
        <v>207</v>
      </c>
    </row>
    <row r="30" spans="1:74" x14ac:dyDescent="0.3">
      <c r="A30" s="56" t="s">
        <v>1</v>
      </c>
      <c r="B30" s="41"/>
      <c r="C30" s="59">
        <v>52</v>
      </c>
      <c r="D30" s="59">
        <v>39</v>
      </c>
      <c r="E30">
        <v>43</v>
      </c>
      <c r="F30" s="59">
        <v>46</v>
      </c>
      <c r="G30" s="212"/>
      <c r="H30" s="58" t="s">
        <v>13</v>
      </c>
      <c r="I30" s="58" t="s">
        <v>13</v>
      </c>
      <c r="J30" s="58" t="s">
        <v>13</v>
      </c>
      <c r="K30" s="58" t="s">
        <v>13</v>
      </c>
      <c r="L30" s="212"/>
      <c r="M30" s="59">
        <v>50</v>
      </c>
      <c r="N30" s="58" t="s">
        <v>13</v>
      </c>
      <c r="P30" s="56" t="s">
        <v>1</v>
      </c>
      <c r="Q30" s="41"/>
      <c r="R30" s="59">
        <v>52</v>
      </c>
      <c r="S30" s="59">
        <v>39</v>
      </c>
      <c r="T30">
        <v>43</v>
      </c>
      <c r="U30" s="59">
        <v>46</v>
      </c>
      <c r="V30" s="212"/>
      <c r="W30" s="58" t="s">
        <v>13</v>
      </c>
      <c r="X30" s="58" t="s">
        <v>13</v>
      </c>
      <c r="Y30" s="58" t="s">
        <v>13</v>
      </c>
      <c r="Z30" s="58" t="s">
        <v>13</v>
      </c>
      <c r="AA30" s="212"/>
      <c r="AB30" s="59">
        <v>50</v>
      </c>
      <c r="AC30" s="58" t="s">
        <v>13</v>
      </c>
      <c r="AE30" s="56" t="s">
        <v>1</v>
      </c>
      <c r="AF30" s="41"/>
      <c r="AG30" s="59">
        <v>52</v>
      </c>
      <c r="AH30" s="59">
        <v>39</v>
      </c>
      <c r="AI30">
        <v>43</v>
      </c>
      <c r="AJ30" s="59">
        <v>46</v>
      </c>
      <c r="AK30" s="212"/>
      <c r="AL30" s="58" t="s">
        <v>13</v>
      </c>
      <c r="AM30" s="58" t="s">
        <v>13</v>
      </c>
      <c r="AN30" s="58" t="s">
        <v>13</v>
      </c>
      <c r="AO30" s="58" t="s">
        <v>13</v>
      </c>
      <c r="AP30" s="212"/>
      <c r="AQ30" s="59">
        <v>50</v>
      </c>
      <c r="AR30" s="58" t="s">
        <v>13</v>
      </c>
      <c r="AT30" s="56" t="s">
        <v>1</v>
      </c>
      <c r="AU30" s="41"/>
      <c r="AV30" s="59">
        <v>52</v>
      </c>
      <c r="AW30" s="59">
        <v>39</v>
      </c>
      <c r="AX30">
        <v>43</v>
      </c>
      <c r="AY30" s="59">
        <v>46</v>
      </c>
      <c r="AZ30" s="212"/>
      <c r="BA30" s="58" t="s">
        <v>13</v>
      </c>
      <c r="BB30" s="58" t="s">
        <v>13</v>
      </c>
      <c r="BC30" s="58" t="s">
        <v>13</v>
      </c>
      <c r="BD30" s="58" t="s">
        <v>13</v>
      </c>
      <c r="BE30" s="212"/>
      <c r="BF30" s="59">
        <v>50</v>
      </c>
      <c r="BG30" s="58" t="s">
        <v>13</v>
      </c>
      <c r="BI30" s="56" t="s">
        <v>1</v>
      </c>
      <c r="BJ30" s="41"/>
      <c r="BK30" s="59">
        <v>52</v>
      </c>
      <c r="BL30" s="59">
        <v>39</v>
      </c>
      <c r="BM30">
        <v>43</v>
      </c>
      <c r="BN30" s="59">
        <v>46</v>
      </c>
      <c r="BO30" s="212"/>
      <c r="BP30" s="58" t="s">
        <v>13</v>
      </c>
      <c r="BQ30" s="58" t="s">
        <v>13</v>
      </c>
      <c r="BR30" s="58" t="s">
        <v>13</v>
      </c>
      <c r="BS30" s="58" t="s">
        <v>13</v>
      </c>
      <c r="BT30" s="212"/>
      <c r="BU30" s="59">
        <v>50</v>
      </c>
      <c r="BV30" s="58" t="s">
        <v>13</v>
      </c>
    </row>
    <row r="31" spans="1:74" x14ac:dyDescent="0.3">
      <c r="A31" s="59">
        <v>1</v>
      </c>
      <c r="B31" s="41"/>
      <c r="C31" s="212"/>
      <c r="D31" s="212"/>
      <c r="E31" s="59">
        <v>75</v>
      </c>
      <c r="F31" s="59">
        <v>50</v>
      </c>
      <c r="G31" s="59">
        <v>47</v>
      </c>
      <c r="H31" s="212"/>
      <c r="I31" s="212"/>
      <c r="J31" s="58" t="s">
        <v>13</v>
      </c>
      <c r="K31" s="58" t="s">
        <v>13</v>
      </c>
      <c r="L31" s="58" t="s">
        <v>13</v>
      </c>
      <c r="M31" s="59">
        <v>50</v>
      </c>
      <c r="N31" s="58" t="s">
        <v>13</v>
      </c>
      <c r="P31" s="59">
        <v>1</v>
      </c>
      <c r="Q31" s="41"/>
      <c r="R31" s="212"/>
      <c r="S31" s="212"/>
      <c r="T31" s="59">
        <v>75</v>
      </c>
      <c r="U31" s="59">
        <v>50</v>
      </c>
      <c r="V31" s="59">
        <v>47</v>
      </c>
      <c r="W31" s="212"/>
      <c r="X31" s="212"/>
      <c r="Y31" s="58" t="s">
        <v>13</v>
      </c>
      <c r="Z31" s="58" t="s">
        <v>13</v>
      </c>
      <c r="AA31" s="58" t="s">
        <v>13</v>
      </c>
      <c r="AB31" s="59">
        <v>50</v>
      </c>
      <c r="AC31" s="58" t="s">
        <v>13</v>
      </c>
      <c r="AE31" s="59">
        <v>1</v>
      </c>
      <c r="AF31" s="41"/>
      <c r="AG31" s="212"/>
      <c r="AH31" s="212"/>
      <c r="AI31" s="59">
        <v>75</v>
      </c>
      <c r="AJ31" s="59">
        <v>50</v>
      </c>
      <c r="AK31" s="59">
        <v>47</v>
      </c>
      <c r="AL31" s="212"/>
      <c r="AM31" s="212"/>
      <c r="AN31" s="58" t="s">
        <v>13</v>
      </c>
      <c r="AO31" s="58" t="s">
        <v>13</v>
      </c>
      <c r="AP31" s="58" t="s">
        <v>13</v>
      </c>
      <c r="AQ31" s="59">
        <v>50</v>
      </c>
      <c r="AR31" s="58" t="s">
        <v>13</v>
      </c>
      <c r="AT31" s="59">
        <v>1</v>
      </c>
      <c r="AU31" s="41"/>
      <c r="AV31" s="212"/>
      <c r="AW31" s="212"/>
      <c r="AX31" s="59">
        <v>75</v>
      </c>
      <c r="AY31" s="59">
        <v>50</v>
      </c>
      <c r="AZ31" s="59">
        <v>47</v>
      </c>
      <c r="BA31" s="212"/>
      <c r="BB31" s="212"/>
      <c r="BC31" s="58" t="s">
        <v>13</v>
      </c>
      <c r="BD31" s="58" t="s">
        <v>13</v>
      </c>
      <c r="BE31" s="58" t="s">
        <v>13</v>
      </c>
      <c r="BF31" s="59">
        <v>50</v>
      </c>
      <c r="BG31" s="58" t="s">
        <v>13</v>
      </c>
      <c r="BI31" s="59">
        <v>1</v>
      </c>
      <c r="BJ31" s="41"/>
      <c r="BK31" s="212"/>
      <c r="BL31" s="212"/>
      <c r="BM31" s="59">
        <v>75</v>
      </c>
      <c r="BN31" s="59">
        <v>50</v>
      </c>
      <c r="BO31" s="59">
        <v>47</v>
      </c>
      <c r="BP31" s="212"/>
      <c r="BQ31" s="212"/>
      <c r="BR31" s="58" t="s">
        <v>13</v>
      </c>
      <c r="BS31" s="58" t="s">
        <v>13</v>
      </c>
      <c r="BT31" s="58" t="s">
        <v>13</v>
      </c>
      <c r="BU31" s="59">
        <v>50</v>
      </c>
      <c r="BV31" s="58" t="s">
        <v>13</v>
      </c>
    </row>
    <row r="32" spans="1:74" x14ac:dyDescent="0.3">
      <c r="A32" s="59">
        <v>2</v>
      </c>
      <c r="B32" s="41"/>
      <c r="C32" s="212"/>
      <c r="D32" s="212"/>
      <c r="E32" s="212"/>
      <c r="F32" s="212"/>
      <c r="G32" s="59">
        <v>90</v>
      </c>
      <c r="H32" s="212"/>
      <c r="I32" s="212"/>
      <c r="J32" s="212"/>
      <c r="K32" s="212"/>
      <c r="L32" s="58" t="s">
        <v>13</v>
      </c>
      <c r="M32" s="59">
        <v>50</v>
      </c>
      <c r="N32" s="58" t="s">
        <v>13</v>
      </c>
      <c r="P32" s="59">
        <v>2</v>
      </c>
      <c r="Q32" s="41"/>
      <c r="R32" s="212"/>
      <c r="S32" s="212"/>
      <c r="T32" s="212"/>
      <c r="U32" s="212"/>
      <c r="V32" s="59">
        <v>90</v>
      </c>
      <c r="W32" s="212"/>
      <c r="X32" s="212"/>
      <c r="Y32" s="212"/>
      <c r="Z32" s="212"/>
      <c r="AA32" s="58" t="s">
        <v>13</v>
      </c>
      <c r="AB32" s="59">
        <v>50</v>
      </c>
      <c r="AC32" s="58" t="s">
        <v>13</v>
      </c>
      <c r="AE32" s="59">
        <v>2</v>
      </c>
      <c r="AF32" s="41"/>
      <c r="AG32" s="212"/>
      <c r="AH32" s="212"/>
      <c r="AI32" s="212"/>
      <c r="AJ32" s="212"/>
      <c r="AK32" s="59">
        <v>90</v>
      </c>
      <c r="AL32" s="212"/>
      <c r="AM32" s="212"/>
      <c r="AN32" s="212"/>
      <c r="AO32" s="212"/>
      <c r="AP32" s="58" t="s">
        <v>13</v>
      </c>
      <c r="AQ32" s="59">
        <v>50</v>
      </c>
      <c r="AR32" s="58" t="s">
        <v>13</v>
      </c>
      <c r="AT32" s="59">
        <v>2</v>
      </c>
      <c r="AU32" s="41"/>
      <c r="AV32" s="212"/>
      <c r="AW32" s="212"/>
      <c r="AX32" s="212"/>
      <c r="AY32" s="212"/>
      <c r="AZ32" s="59">
        <v>90</v>
      </c>
      <c r="BA32" s="212"/>
      <c r="BB32" s="212"/>
      <c r="BC32" s="212"/>
      <c r="BD32" s="212"/>
      <c r="BE32" s="58" t="s">
        <v>13</v>
      </c>
      <c r="BF32" s="59">
        <v>50</v>
      </c>
      <c r="BG32" s="58" t="s">
        <v>13</v>
      </c>
      <c r="BI32" s="59">
        <v>2</v>
      </c>
      <c r="BJ32" s="41"/>
      <c r="BK32" s="212"/>
      <c r="BL32" s="212"/>
      <c r="BM32" s="212"/>
      <c r="BN32" s="212"/>
      <c r="BO32" s="59">
        <v>90</v>
      </c>
      <c r="BP32" s="212"/>
      <c r="BQ32" s="212"/>
      <c r="BR32" s="212"/>
      <c r="BS32" s="212"/>
      <c r="BT32" s="58" t="s">
        <v>13</v>
      </c>
      <c r="BU32" s="59">
        <v>50</v>
      </c>
      <c r="BV32" s="58" t="s">
        <v>13</v>
      </c>
    </row>
    <row r="33" spans="1:74" x14ac:dyDescent="0.3">
      <c r="A33" s="59">
        <v>3</v>
      </c>
      <c r="B33" s="42"/>
      <c r="C33" s="213"/>
      <c r="D33" s="213"/>
      <c r="E33" s="213"/>
      <c r="F33" s="213"/>
      <c r="G33" s="62">
        <v>110</v>
      </c>
      <c r="H33" s="213"/>
      <c r="I33" s="213"/>
      <c r="J33" s="213"/>
      <c r="K33" s="213"/>
      <c r="L33" s="61" t="s">
        <v>13</v>
      </c>
      <c r="M33" s="59">
        <v>50</v>
      </c>
      <c r="N33" s="58" t="s">
        <v>13</v>
      </c>
      <c r="P33" s="59">
        <v>3</v>
      </c>
      <c r="Q33" s="42"/>
      <c r="R33" s="213"/>
      <c r="S33" s="213"/>
      <c r="T33" s="213"/>
      <c r="U33" s="213"/>
      <c r="V33" s="62">
        <v>110</v>
      </c>
      <c r="W33" s="213"/>
      <c r="X33" s="213"/>
      <c r="Y33" s="213"/>
      <c r="Z33" s="213"/>
      <c r="AA33" s="61" t="s">
        <v>13</v>
      </c>
      <c r="AB33" s="59">
        <v>50</v>
      </c>
      <c r="AC33" s="58" t="s">
        <v>13</v>
      </c>
      <c r="AE33" s="59">
        <v>3</v>
      </c>
      <c r="AF33" s="42"/>
      <c r="AG33" s="213"/>
      <c r="AH33" s="213"/>
      <c r="AI33" s="213"/>
      <c r="AJ33" s="213"/>
      <c r="AK33" s="62">
        <v>110</v>
      </c>
      <c r="AL33" s="213"/>
      <c r="AM33" s="213"/>
      <c r="AN33" s="213"/>
      <c r="AO33" s="213"/>
      <c r="AP33" s="61" t="s">
        <v>13</v>
      </c>
      <c r="AQ33" s="59">
        <v>50</v>
      </c>
      <c r="AR33" s="58" t="s">
        <v>13</v>
      </c>
      <c r="AT33" s="59">
        <v>3</v>
      </c>
      <c r="AU33" s="42"/>
      <c r="AV33" s="213"/>
      <c r="AW33" s="213"/>
      <c r="AX33" s="213"/>
      <c r="AY33" s="213"/>
      <c r="AZ33" s="62">
        <v>110</v>
      </c>
      <c r="BA33" s="213"/>
      <c r="BB33" s="213"/>
      <c r="BC33" s="213"/>
      <c r="BD33" s="213"/>
      <c r="BE33" s="61" t="s">
        <v>13</v>
      </c>
      <c r="BF33" s="59">
        <v>50</v>
      </c>
      <c r="BG33" s="58" t="s">
        <v>13</v>
      </c>
      <c r="BI33" s="59">
        <v>3</v>
      </c>
      <c r="BJ33" s="42"/>
      <c r="BK33" s="213"/>
      <c r="BL33" s="213"/>
      <c r="BM33" s="213"/>
      <c r="BN33" s="213"/>
      <c r="BO33" s="62">
        <v>110</v>
      </c>
      <c r="BP33" s="213"/>
      <c r="BQ33" s="213"/>
      <c r="BR33" s="213"/>
      <c r="BS33" s="213"/>
      <c r="BT33" s="61" t="s">
        <v>13</v>
      </c>
      <c r="BU33" s="59">
        <v>50</v>
      </c>
      <c r="BV33" s="58" t="s">
        <v>13</v>
      </c>
    </row>
    <row r="34" spans="1:74" x14ac:dyDescent="0.3">
      <c r="A34" s="59">
        <v>4</v>
      </c>
      <c r="B34" s="42"/>
      <c r="C34" s="213"/>
      <c r="D34" s="213"/>
      <c r="E34" s="213"/>
      <c r="F34" s="213"/>
      <c r="G34" s="62">
        <v>126</v>
      </c>
      <c r="H34" s="213"/>
      <c r="I34" s="213"/>
      <c r="J34" s="213"/>
      <c r="K34" s="213"/>
      <c r="L34" s="61" t="s">
        <v>13</v>
      </c>
      <c r="M34" s="62">
        <v>50</v>
      </c>
      <c r="N34" s="61" t="s">
        <v>13</v>
      </c>
      <c r="P34" s="59">
        <v>4</v>
      </c>
      <c r="Q34" s="42"/>
      <c r="R34" s="213"/>
      <c r="S34" s="213"/>
      <c r="T34" s="213"/>
      <c r="U34" s="213"/>
      <c r="V34" s="62">
        <v>126</v>
      </c>
      <c r="W34" s="213"/>
      <c r="X34" s="213"/>
      <c r="Y34" s="213"/>
      <c r="Z34" s="213"/>
      <c r="AA34" s="61" t="s">
        <v>13</v>
      </c>
      <c r="AB34" s="62">
        <v>50</v>
      </c>
      <c r="AC34" s="61" t="s">
        <v>13</v>
      </c>
      <c r="AE34" s="59">
        <v>4</v>
      </c>
      <c r="AF34" s="42"/>
      <c r="AG34" s="213"/>
      <c r="AH34" s="213"/>
      <c r="AI34" s="213"/>
      <c r="AJ34" s="213"/>
      <c r="AK34" s="62">
        <v>126</v>
      </c>
      <c r="AL34" s="213"/>
      <c r="AM34" s="213"/>
      <c r="AN34" s="213"/>
      <c r="AO34" s="213"/>
      <c r="AP34" s="61" t="s">
        <v>13</v>
      </c>
      <c r="AQ34" s="62">
        <v>50</v>
      </c>
      <c r="AR34" s="61" t="s">
        <v>13</v>
      </c>
      <c r="AT34" s="59">
        <v>4</v>
      </c>
      <c r="AU34" s="42"/>
      <c r="AV34" s="213"/>
      <c r="AW34" s="213"/>
      <c r="AX34" s="213"/>
      <c r="AY34" s="213"/>
      <c r="AZ34" s="62">
        <v>126</v>
      </c>
      <c r="BA34" s="213"/>
      <c r="BB34" s="213"/>
      <c r="BC34" s="213"/>
      <c r="BD34" s="213"/>
      <c r="BE34" s="61" t="s">
        <v>13</v>
      </c>
      <c r="BF34" s="62">
        <v>50</v>
      </c>
      <c r="BG34" s="61" t="s">
        <v>13</v>
      </c>
      <c r="BI34" s="59">
        <v>4</v>
      </c>
      <c r="BJ34" s="42"/>
      <c r="BK34" s="213"/>
      <c r="BL34" s="213"/>
      <c r="BM34" s="213"/>
      <c r="BN34" s="213"/>
      <c r="BO34" s="62">
        <v>126</v>
      </c>
      <c r="BP34" s="213"/>
      <c r="BQ34" s="213"/>
      <c r="BR34" s="213"/>
      <c r="BS34" s="213"/>
      <c r="BT34" s="61" t="s">
        <v>13</v>
      </c>
      <c r="BU34" s="62">
        <v>50</v>
      </c>
      <c r="BV34" s="61" t="s">
        <v>13</v>
      </c>
    </row>
    <row r="35" spans="1:74" x14ac:dyDescent="0.3">
      <c r="A35" s="59">
        <v>5</v>
      </c>
      <c r="B35" s="42"/>
      <c r="C35" s="213"/>
      <c r="D35" s="213"/>
      <c r="E35" s="213"/>
      <c r="F35" s="213"/>
      <c r="G35" s="62">
        <v>139</v>
      </c>
      <c r="H35" s="213"/>
      <c r="I35" s="213"/>
      <c r="J35" s="213"/>
      <c r="K35" s="213"/>
      <c r="L35" s="61" t="s">
        <v>13</v>
      </c>
      <c r="M35" s="62">
        <v>50</v>
      </c>
      <c r="N35" s="61" t="s">
        <v>13</v>
      </c>
      <c r="P35" s="59">
        <v>5</v>
      </c>
      <c r="Q35" s="42"/>
      <c r="R35" s="213"/>
      <c r="S35" s="213"/>
      <c r="T35" s="213"/>
      <c r="U35" s="213"/>
      <c r="V35" s="62">
        <v>139</v>
      </c>
      <c r="W35" s="213"/>
      <c r="X35" s="213"/>
      <c r="Y35" s="213"/>
      <c r="Z35" s="213"/>
      <c r="AA35" s="61" t="s">
        <v>13</v>
      </c>
      <c r="AB35" s="62">
        <v>50</v>
      </c>
      <c r="AC35" s="61" t="s">
        <v>13</v>
      </c>
      <c r="AE35" s="59">
        <v>5</v>
      </c>
      <c r="AF35" s="42"/>
      <c r="AG35" s="213"/>
      <c r="AH35" s="213"/>
      <c r="AI35" s="213"/>
      <c r="AJ35" s="213"/>
      <c r="AK35" s="62">
        <v>139</v>
      </c>
      <c r="AL35" s="213"/>
      <c r="AM35" s="213"/>
      <c r="AN35" s="213"/>
      <c r="AO35" s="213"/>
      <c r="AP35" s="61" t="s">
        <v>13</v>
      </c>
      <c r="AQ35" s="62">
        <v>50</v>
      </c>
      <c r="AR35" s="61" t="s">
        <v>13</v>
      </c>
      <c r="AT35" s="59">
        <v>5</v>
      </c>
      <c r="AU35" s="42"/>
      <c r="AV35" s="213"/>
      <c r="AW35" s="213"/>
      <c r="AX35" s="213"/>
      <c r="AY35" s="213"/>
      <c r="AZ35" s="62">
        <v>139</v>
      </c>
      <c r="BA35" s="213"/>
      <c r="BB35" s="213"/>
      <c r="BC35" s="213"/>
      <c r="BD35" s="213"/>
      <c r="BE35" s="61" t="s">
        <v>13</v>
      </c>
      <c r="BF35" s="62">
        <v>50</v>
      </c>
      <c r="BG35" s="61" t="s">
        <v>13</v>
      </c>
      <c r="BI35" s="59">
        <v>5</v>
      </c>
      <c r="BJ35" s="42"/>
      <c r="BK35" s="213"/>
      <c r="BL35" s="213"/>
      <c r="BM35" s="213"/>
      <c r="BN35" s="213"/>
      <c r="BO35" s="62">
        <v>139</v>
      </c>
      <c r="BP35" s="213"/>
      <c r="BQ35" s="213"/>
      <c r="BR35" s="213"/>
      <c r="BS35" s="213"/>
      <c r="BT35" s="61" t="s">
        <v>13</v>
      </c>
      <c r="BU35" s="62">
        <v>50</v>
      </c>
      <c r="BV35" s="61" t="s">
        <v>13</v>
      </c>
    </row>
    <row r="36" spans="1:74" x14ac:dyDescent="0.3">
      <c r="A36" s="59">
        <v>6</v>
      </c>
      <c r="B36" s="42"/>
      <c r="C36" s="213"/>
      <c r="D36" s="213"/>
      <c r="E36" s="213"/>
      <c r="F36" s="213"/>
      <c r="G36" s="62">
        <v>154</v>
      </c>
      <c r="H36" s="213"/>
      <c r="I36" s="213"/>
      <c r="J36" s="213"/>
      <c r="K36" s="213"/>
      <c r="L36" s="61" t="s">
        <v>13</v>
      </c>
      <c r="M36" s="62">
        <v>50</v>
      </c>
      <c r="N36" s="61" t="s">
        <v>13</v>
      </c>
      <c r="P36" s="59">
        <v>6</v>
      </c>
      <c r="Q36" s="42"/>
      <c r="R36" s="213"/>
      <c r="S36" s="213"/>
      <c r="T36" s="213"/>
      <c r="U36" s="213"/>
      <c r="V36" s="62">
        <v>154</v>
      </c>
      <c r="W36" s="213"/>
      <c r="X36" s="213"/>
      <c r="Y36" s="213"/>
      <c r="Z36" s="213"/>
      <c r="AA36" s="61" t="s">
        <v>13</v>
      </c>
      <c r="AB36" s="62">
        <v>50</v>
      </c>
      <c r="AC36" s="61" t="s">
        <v>13</v>
      </c>
      <c r="AE36" s="59">
        <v>6</v>
      </c>
      <c r="AF36" s="42"/>
      <c r="AG36" s="213"/>
      <c r="AH36" s="213"/>
      <c r="AI36" s="213"/>
      <c r="AJ36" s="213"/>
      <c r="AK36" s="62">
        <v>154</v>
      </c>
      <c r="AL36" s="213"/>
      <c r="AM36" s="213"/>
      <c r="AN36" s="213"/>
      <c r="AO36" s="213"/>
      <c r="AP36" s="61" t="s">
        <v>13</v>
      </c>
      <c r="AQ36" s="62">
        <v>50</v>
      </c>
      <c r="AR36" s="61" t="s">
        <v>13</v>
      </c>
      <c r="AT36" s="59">
        <v>6</v>
      </c>
      <c r="AU36" s="42"/>
      <c r="AV36" s="213"/>
      <c r="AW36" s="213"/>
      <c r="AX36" s="213"/>
      <c r="AY36" s="213"/>
      <c r="AZ36" s="62">
        <v>154</v>
      </c>
      <c r="BA36" s="213"/>
      <c r="BB36" s="213"/>
      <c r="BC36" s="213"/>
      <c r="BD36" s="213"/>
      <c r="BE36" s="61" t="s">
        <v>13</v>
      </c>
      <c r="BF36" s="62">
        <v>50</v>
      </c>
      <c r="BG36" s="61" t="s">
        <v>13</v>
      </c>
      <c r="BI36" s="59">
        <v>6</v>
      </c>
      <c r="BJ36" s="42"/>
      <c r="BK36" s="213"/>
      <c r="BL36" s="213"/>
      <c r="BM36" s="213"/>
      <c r="BN36" s="213"/>
      <c r="BO36" s="62">
        <v>154</v>
      </c>
      <c r="BP36" s="213"/>
      <c r="BQ36" s="213"/>
      <c r="BR36" s="213"/>
      <c r="BS36" s="213"/>
      <c r="BT36" s="61" t="s">
        <v>13</v>
      </c>
      <c r="BU36" s="62">
        <v>50</v>
      </c>
      <c r="BV36" s="61" t="s">
        <v>13</v>
      </c>
    </row>
    <row r="37" spans="1:74" x14ac:dyDescent="0.3">
      <c r="A37" s="59">
        <v>7</v>
      </c>
      <c r="B37" s="42"/>
      <c r="C37" s="213"/>
      <c r="D37" s="213"/>
      <c r="E37" s="213"/>
      <c r="F37" s="213"/>
      <c r="G37" s="62">
        <v>154</v>
      </c>
      <c r="H37" s="213"/>
      <c r="I37" s="213"/>
      <c r="J37" s="213"/>
      <c r="K37" s="213"/>
      <c r="L37" s="61" t="s">
        <v>13</v>
      </c>
      <c r="M37" s="62">
        <v>50</v>
      </c>
      <c r="N37" s="61" t="s">
        <v>13</v>
      </c>
      <c r="P37" s="59">
        <v>7</v>
      </c>
      <c r="Q37" s="42"/>
      <c r="R37" s="213"/>
      <c r="S37" s="213"/>
      <c r="T37" s="213"/>
      <c r="U37" s="213"/>
      <c r="V37" s="62">
        <v>154</v>
      </c>
      <c r="W37" s="213"/>
      <c r="X37" s="213"/>
      <c r="Y37" s="213"/>
      <c r="Z37" s="213"/>
      <c r="AA37" s="61" t="s">
        <v>13</v>
      </c>
      <c r="AB37" s="62">
        <v>50</v>
      </c>
      <c r="AC37" s="61" t="s">
        <v>13</v>
      </c>
      <c r="AE37" s="59">
        <v>7</v>
      </c>
      <c r="AF37" s="42"/>
      <c r="AG37" s="213"/>
      <c r="AH37" s="213"/>
      <c r="AI37" s="213"/>
      <c r="AJ37" s="213"/>
      <c r="AK37" s="62">
        <v>154</v>
      </c>
      <c r="AL37" s="213"/>
      <c r="AM37" s="213"/>
      <c r="AN37" s="213"/>
      <c r="AO37" s="213"/>
      <c r="AP37" s="61" t="s">
        <v>13</v>
      </c>
      <c r="AQ37" s="62">
        <v>50</v>
      </c>
      <c r="AR37" s="61" t="s">
        <v>13</v>
      </c>
      <c r="AT37" s="59">
        <v>7</v>
      </c>
      <c r="AU37" s="42"/>
      <c r="AV37" s="213"/>
      <c r="AW37" s="213"/>
      <c r="AX37" s="213"/>
      <c r="AY37" s="213"/>
      <c r="AZ37" s="62">
        <v>154</v>
      </c>
      <c r="BA37" s="213"/>
      <c r="BB37" s="213"/>
      <c r="BC37" s="213"/>
      <c r="BD37" s="213"/>
      <c r="BE37" s="61" t="s">
        <v>13</v>
      </c>
      <c r="BF37" s="62">
        <v>50</v>
      </c>
      <c r="BG37" s="61" t="s">
        <v>13</v>
      </c>
      <c r="BI37" s="59">
        <v>7</v>
      </c>
      <c r="BJ37" s="42"/>
      <c r="BK37" s="213"/>
      <c r="BL37" s="213"/>
      <c r="BM37" s="213"/>
      <c r="BN37" s="213"/>
      <c r="BO37" s="62">
        <v>154</v>
      </c>
      <c r="BP37" s="213"/>
      <c r="BQ37" s="213"/>
      <c r="BR37" s="213"/>
      <c r="BS37" s="213"/>
      <c r="BT37" s="61" t="s">
        <v>13</v>
      </c>
      <c r="BU37" s="62">
        <v>50</v>
      </c>
      <c r="BV37" s="61" t="s">
        <v>13</v>
      </c>
    </row>
    <row r="38" spans="1:74" x14ac:dyDescent="0.3">
      <c r="A38" s="59">
        <v>8</v>
      </c>
      <c r="B38" s="42"/>
      <c r="C38" s="213"/>
      <c r="D38" s="213"/>
      <c r="E38" s="213"/>
      <c r="F38" s="213"/>
      <c r="G38" s="62">
        <v>153</v>
      </c>
      <c r="H38" s="213"/>
      <c r="I38" s="213"/>
      <c r="J38" s="213"/>
      <c r="K38" s="213"/>
      <c r="L38" s="61" t="s">
        <v>13</v>
      </c>
      <c r="M38" s="62">
        <v>50</v>
      </c>
      <c r="N38" s="61" t="s">
        <v>13</v>
      </c>
      <c r="P38" s="59">
        <v>8</v>
      </c>
      <c r="Q38" s="42"/>
      <c r="R38" s="213"/>
      <c r="S38" s="213"/>
      <c r="T38" s="213"/>
      <c r="U38" s="213"/>
      <c r="V38" s="62">
        <v>153</v>
      </c>
      <c r="W38" s="213"/>
      <c r="X38" s="213"/>
      <c r="Y38" s="213"/>
      <c r="Z38" s="213"/>
      <c r="AA38" s="61" t="s">
        <v>13</v>
      </c>
      <c r="AB38" s="62">
        <v>50</v>
      </c>
      <c r="AC38" s="61" t="s">
        <v>13</v>
      </c>
      <c r="AE38" s="59">
        <v>8</v>
      </c>
      <c r="AF38" s="42"/>
      <c r="AG38" s="213"/>
      <c r="AH38" s="213"/>
      <c r="AI38" s="213"/>
      <c r="AJ38" s="213"/>
      <c r="AK38" s="62">
        <v>153</v>
      </c>
      <c r="AL38" s="213"/>
      <c r="AM38" s="213"/>
      <c r="AN38" s="213"/>
      <c r="AO38" s="213"/>
      <c r="AP38" s="61" t="s">
        <v>13</v>
      </c>
      <c r="AQ38" s="62">
        <v>50</v>
      </c>
      <c r="AR38" s="61" t="s">
        <v>13</v>
      </c>
      <c r="AT38" s="59">
        <v>8</v>
      </c>
      <c r="AU38" s="42"/>
      <c r="AV38" s="213"/>
      <c r="AW38" s="213"/>
      <c r="AX38" s="213"/>
      <c r="AY38" s="213"/>
      <c r="AZ38" s="62">
        <v>153</v>
      </c>
      <c r="BA38" s="213"/>
      <c r="BB38" s="213"/>
      <c r="BC38" s="213"/>
      <c r="BD38" s="213"/>
      <c r="BE38" s="61" t="s">
        <v>13</v>
      </c>
      <c r="BF38" s="62">
        <v>50</v>
      </c>
      <c r="BG38" s="61" t="s">
        <v>13</v>
      </c>
      <c r="BI38" s="59">
        <v>8</v>
      </c>
      <c r="BJ38" s="42"/>
      <c r="BK38" s="213"/>
      <c r="BL38" s="213"/>
      <c r="BM38" s="213"/>
      <c r="BN38" s="213"/>
      <c r="BO38" s="62">
        <v>153</v>
      </c>
      <c r="BP38" s="213"/>
      <c r="BQ38" s="213"/>
      <c r="BR38" s="213"/>
      <c r="BS38" s="213"/>
      <c r="BT38" s="61" t="s">
        <v>13</v>
      </c>
      <c r="BU38" s="62">
        <v>50</v>
      </c>
      <c r="BV38" s="61" t="s">
        <v>13</v>
      </c>
    </row>
    <row r="39" spans="1:74" ht="18.75" customHeight="1" x14ac:dyDescent="0.35">
      <c r="A39" s="274" t="s">
        <v>27</v>
      </c>
      <c r="B39" s="274"/>
      <c r="P39" s="274" t="s">
        <v>27</v>
      </c>
      <c r="Q39" s="274"/>
      <c r="AE39" s="274" t="s">
        <v>27</v>
      </c>
      <c r="AF39" s="274"/>
      <c r="AT39" s="274" t="s">
        <v>27</v>
      </c>
      <c r="AU39" s="274"/>
      <c r="BI39" s="274" t="s">
        <v>27</v>
      </c>
      <c r="BJ39" s="274"/>
    </row>
    <row r="40" spans="1:74" x14ac:dyDescent="0.3">
      <c r="A40" s="310" t="s">
        <v>15</v>
      </c>
      <c r="B40" s="310"/>
      <c r="C40" s="310"/>
      <c r="D40" s="273"/>
      <c r="E40" s="41"/>
      <c r="F40" s="273" t="s">
        <v>16</v>
      </c>
      <c r="G40" s="273"/>
      <c r="H40" s="273"/>
      <c r="I40" s="41"/>
      <c r="J40" s="209"/>
      <c r="P40" s="310" t="s">
        <v>15</v>
      </c>
      <c r="Q40" s="310"/>
      <c r="R40" s="310"/>
      <c r="S40" s="273"/>
      <c r="T40" s="41"/>
      <c r="U40" s="273" t="s">
        <v>16</v>
      </c>
      <c r="V40" s="273"/>
      <c r="W40" s="273"/>
      <c r="X40" s="41"/>
      <c r="Y40" s="209"/>
      <c r="AE40" s="310" t="s">
        <v>15</v>
      </c>
      <c r="AF40" s="310"/>
      <c r="AG40" s="310"/>
      <c r="AH40" s="273"/>
      <c r="AI40" s="41"/>
      <c r="AJ40" s="273" t="s">
        <v>16</v>
      </c>
      <c r="AK40" s="273"/>
      <c r="AL40" s="273"/>
      <c r="AM40" s="41"/>
      <c r="AT40" s="310" t="s">
        <v>15</v>
      </c>
      <c r="AU40" s="310"/>
      <c r="AV40" s="310"/>
      <c r="AW40" s="273"/>
      <c r="AX40" s="41"/>
      <c r="AY40" s="273" t="s">
        <v>16</v>
      </c>
      <c r="AZ40" s="273"/>
      <c r="BA40" s="273"/>
      <c r="BB40" s="41"/>
      <c r="BI40" s="310" t="s">
        <v>15</v>
      </c>
      <c r="BJ40" s="310"/>
      <c r="BK40" s="310"/>
      <c r="BL40" s="273"/>
      <c r="BM40" s="41"/>
      <c r="BN40" s="273" t="s">
        <v>16</v>
      </c>
      <c r="BO40" s="273"/>
      <c r="BP40" s="273"/>
      <c r="BQ40" s="41"/>
    </row>
    <row r="41" spans="1:74" ht="15" customHeight="1" x14ac:dyDescent="0.3">
      <c r="A41" s="276" t="s">
        <v>3</v>
      </c>
      <c r="B41" s="276"/>
      <c r="C41" s="276"/>
      <c r="D41" s="276"/>
      <c r="E41" s="41"/>
      <c r="F41" s="276" t="s">
        <v>3</v>
      </c>
      <c r="G41" s="276"/>
      <c r="H41" s="276"/>
      <c r="I41" s="41"/>
      <c r="J41" s="209"/>
      <c r="P41" s="276" t="s">
        <v>3</v>
      </c>
      <c r="Q41" s="276"/>
      <c r="R41" s="276"/>
      <c r="S41" s="276"/>
      <c r="T41" s="41"/>
      <c r="U41" s="276" t="s">
        <v>3</v>
      </c>
      <c r="V41" s="276"/>
      <c r="W41" s="276"/>
      <c r="X41" s="41"/>
      <c r="Y41" s="209"/>
      <c r="AE41" s="276" t="s">
        <v>3</v>
      </c>
      <c r="AF41" s="276"/>
      <c r="AG41" s="276"/>
      <c r="AH41" s="276"/>
      <c r="AI41" s="41"/>
      <c r="AJ41" s="276" t="s">
        <v>3</v>
      </c>
      <c r="AK41" s="276"/>
      <c r="AL41" s="276"/>
      <c r="AM41" s="41"/>
      <c r="AT41" s="276" t="s">
        <v>3</v>
      </c>
      <c r="AU41" s="276"/>
      <c r="AV41" s="276"/>
      <c r="AW41" s="276"/>
      <c r="AX41" s="41"/>
      <c r="AY41" s="276" t="s">
        <v>3</v>
      </c>
      <c r="AZ41" s="276"/>
      <c r="BA41" s="276"/>
      <c r="BB41" s="41"/>
      <c r="BI41" s="276" t="s">
        <v>3</v>
      </c>
      <c r="BJ41" s="276"/>
      <c r="BK41" s="276"/>
      <c r="BL41" s="276"/>
      <c r="BM41" s="41"/>
      <c r="BN41" s="276" t="s">
        <v>3</v>
      </c>
      <c r="BO41" s="276"/>
      <c r="BP41" s="276"/>
      <c r="BQ41" s="41"/>
    </row>
    <row r="42" spans="1:74" s="7" customFormat="1" ht="15" customHeight="1" x14ac:dyDescent="0.3">
      <c r="A42" s="277" t="s">
        <v>14</v>
      </c>
      <c r="B42" s="278"/>
      <c r="C42" s="278"/>
      <c r="D42" s="279"/>
      <c r="E42" s="47" t="e">
        <f>SUM(E41/E40)</f>
        <v>#DIV/0!</v>
      </c>
      <c r="F42" s="280" t="s">
        <v>14</v>
      </c>
      <c r="G42" s="280"/>
      <c r="H42" s="280"/>
      <c r="I42" s="47" t="e">
        <f>SUM(I41/I40)</f>
        <v>#DIV/0!</v>
      </c>
      <c r="J42" s="210"/>
      <c r="P42" s="277" t="s">
        <v>14</v>
      </c>
      <c r="Q42" s="278"/>
      <c r="R42" s="278"/>
      <c r="S42" s="279"/>
      <c r="T42" s="47" t="e">
        <f>SUM(T41/T40)</f>
        <v>#DIV/0!</v>
      </c>
      <c r="U42" s="280" t="s">
        <v>14</v>
      </c>
      <c r="V42" s="280"/>
      <c r="W42" s="280"/>
      <c r="X42" s="47" t="e">
        <f>SUM(X41/X40)</f>
        <v>#DIV/0!</v>
      </c>
      <c r="Y42" s="210"/>
      <c r="AE42" s="277" t="s">
        <v>14</v>
      </c>
      <c r="AF42" s="278"/>
      <c r="AG42" s="278"/>
      <c r="AH42" s="279"/>
      <c r="AI42" s="47" t="e">
        <f>SUM(AI41/AI40)</f>
        <v>#DIV/0!</v>
      </c>
      <c r="AJ42" s="280" t="s">
        <v>14</v>
      </c>
      <c r="AK42" s="280"/>
      <c r="AL42" s="280"/>
      <c r="AM42" s="47" t="e">
        <f>SUM(AM41/AM40)</f>
        <v>#DIV/0!</v>
      </c>
      <c r="AT42" s="277" t="s">
        <v>14</v>
      </c>
      <c r="AU42" s="278"/>
      <c r="AV42" s="278"/>
      <c r="AW42" s="279"/>
      <c r="AX42" s="47" t="e">
        <f>SUM(AX41/AX40)</f>
        <v>#DIV/0!</v>
      </c>
      <c r="AY42" s="280" t="s">
        <v>14</v>
      </c>
      <c r="AZ42" s="280"/>
      <c r="BA42" s="280"/>
      <c r="BB42" s="47" t="e">
        <f>SUM(BB41/BB40)</f>
        <v>#DIV/0!</v>
      </c>
      <c r="BI42" s="277" t="s">
        <v>14</v>
      </c>
      <c r="BJ42" s="278"/>
      <c r="BK42" s="278"/>
      <c r="BL42" s="279"/>
      <c r="BM42" s="47" t="e">
        <f>SUM(BM41/BM40)</f>
        <v>#DIV/0!</v>
      </c>
      <c r="BN42" s="280" t="s">
        <v>14</v>
      </c>
      <c r="BO42" s="280"/>
      <c r="BP42" s="280"/>
      <c r="BQ42" s="47" t="e">
        <f>SUM(BQ41/BQ40)</f>
        <v>#DIV/0!</v>
      </c>
    </row>
    <row r="43" spans="1:74" ht="15" customHeight="1" x14ac:dyDescent="0.3">
      <c r="A43" s="311" t="s">
        <v>0</v>
      </c>
      <c r="B43" s="314" t="s">
        <v>152</v>
      </c>
      <c r="C43" s="317" t="s">
        <v>197</v>
      </c>
      <c r="D43" s="317"/>
      <c r="E43" s="317"/>
      <c r="F43" s="317"/>
      <c r="G43" s="317"/>
      <c r="H43" s="317"/>
      <c r="I43" s="317"/>
      <c r="J43" s="317"/>
      <c r="K43" s="317"/>
      <c r="L43" s="317"/>
      <c r="M43" s="318" t="s">
        <v>198</v>
      </c>
      <c r="N43" s="319"/>
      <c r="P43" s="311" t="s">
        <v>0</v>
      </c>
      <c r="Q43" s="314" t="s">
        <v>152</v>
      </c>
      <c r="R43" s="317" t="s">
        <v>197</v>
      </c>
      <c r="S43" s="317"/>
      <c r="T43" s="317"/>
      <c r="U43" s="317"/>
      <c r="V43" s="317"/>
      <c r="W43" s="317"/>
      <c r="X43" s="317"/>
      <c r="Y43" s="317"/>
      <c r="Z43" s="317"/>
      <c r="AA43" s="317"/>
      <c r="AB43" s="318" t="s">
        <v>198</v>
      </c>
      <c r="AC43" s="319"/>
      <c r="AE43" s="311" t="s">
        <v>0</v>
      </c>
      <c r="AF43" s="314" t="s">
        <v>152</v>
      </c>
      <c r="AG43" s="317" t="s">
        <v>197</v>
      </c>
      <c r="AH43" s="317"/>
      <c r="AI43" s="317"/>
      <c r="AJ43" s="317"/>
      <c r="AK43" s="317"/>
      <c r="AL43" s="317"/>
      <c r="AM43" s="317"/>
      <c r="AN43" s="317"/>
      <c r="AO43" s="317"/>
      <c r="AP43" s="317"/>
      <c r="AQ43" s="318" t="s">
        <v>198</v>
      </c>
      <c r="AR43" s="319"/>
      <c r="AT43" s="311" t="s">
        <v>0</v>
      </c>
      <c r="AU43" s="314" t="s">
        <v>152</v>
      </c>
      <c r="AV43" s="317" t="s">
        <v>197</v>
      </c>
      <c r="AW43" s="317"/>
      <c r="AX43" s="317"/>
      <c r="AY43" s="317"/>
      <c r="AZ43" s="317"/>
      <c r="BA43" s="317"/>
      <c r="BB43" s="317"/>
      <c r="BC43" s="317"/>
      <c r="BD43" s="317"/>
      <c r="BE43" s="317"/>
      <c r="BF43" s="318" t="s">
        <v>198</v>
      </c>
      <c r="BG43" s="319"/>
      <c r="BI43" s="311" t="s">
        <v>0</v>
      </c>
      <c r="BJ43" s="314" t="s">
        <v>152</v>
      </c>
      <c r="BK43" s="317" t="s">
        <v>197</v>
      </c>
      <c r="BL43" s="317"/>
      <c r="BM43" s="317"/>
      <c r="BN43" s="317"/>
      <c r="BO43" s="317"/>
      <c r="BP43" s="317"/>
      <c r="BQ43" s="317"/>
      <c r="BR43" s="317"/>
      <c r="BS43" s="317"/>
      <c r="BT43" s="317"/>
      <c r="BU43" s="318" t="s">
        <v>198</v>
      </c>
      <c r="BV43" s="319"/>
    </row>
    <row r="44" spans="1:74" x14ac:dyDescent="0.3">
      <c r="A44" s="312"/>
      <c r="B44" s="315"/>
      <c r="C44" s="322" t="s">
        <v>199</v>
      </c>
      <c r="D44" s="323"/>
      <c r="E44" s="323"/>
      <c r="F44" s="323"/>
      <c r="G44" s="324"/>
      <c r="H44" s="322" t="s">
        <v>200</v>
      </c>
      <c r="I44" s="323"/>
      <c r="J44" s="323"/>
      <c r="K44" s="323"/>
      <c r="L44" s="324"/>
      <c r="M44" s="320"/>
      <c r="N44" s="321"/>
      <c r="P44" s="312"/>
      <c r="Q44" s="315"/>
      <c r="R44" s="322" t="s">
        <v>199</v>
      </c>
      <c r="S44" s="323"/>
      <c r="T44" s="323"/>
      <c r="U44" s="323"/>
      <c r="V44" s="324"/>
      <c r="W44" s="322" t="s">
        <v>200</v>
      </c>
      <c r="X44" s="323"/>
      <c r="Y44" s="323"/>
      <c r="Z44" s="323"/>
      <c r="AA44" s="324"/>
      <c r="AB44" s="320"/>
      <c r="AC44" s="321"/>
      <c r="AE44" s="312"/>
      <c r="AF44" s="315"/>
      <c r="AG44" s="322" t="s">
        <v>199</v>
      </c>
      <c r="AH44" s="323"/>
      <c r="AI44" s="323"/>
      <c r="AJ44" s="323"/>
      <c r="AK44" s="324"/>
      <c r="AL44" s="322" t="s">
        <v>200</v>
      </c>
      <c r="AM44" s="323"/>
      <c r="AN44" s="323"/>
      <c r="AO44" s="323"/>
      <c r="AP44" s="324"/>
      <c r="AQ44" s="320"/>
      <c r="AR44" s="321"/>
      <c r="AT44" s="312"/>
      <c r="AU44" s="315"/>
      <c r="AV44" s="322" t="s">
        <v>199</v>
      </c>
      <c r="AW44" s="323"/>
      <c r="AX44" s="323"/>
      <c r="AY44" s="323"/>
      <c r="AZ44" s="324"/>
      <c r="BA44" s="322" t="s">
        <v>200</v>
      </c>
      <c r="BB44" s="323"/>
      <c r="BC44" s="323"/>
      <c r="BD44" s="323"/>
      <c r="BE44" s="324"/>
      <c r="BF44" s="320"/>
      <c r="BG44" s="321"/>
      <c r="BI44" s="312"/>
      <c r="BJ44" s="315"/>
      <c r="BK44" s="322" t="s">
        <v>199</v>
      </c>
      <c r="BL44" s="323"/>
      <c r="BM44" s="323"/>
      <c r="BN44" s="323"/>
      <c r="BO44" s="324"/>
      <c r="BP44" s="322" t="s">
        <v>200</v>
      </c>
      <c r="BQ44" s="323"/>
      <c r="BR44" s="323"/>
      <c r="BS44" s="323"/>
      <c r="BT44" s="324"/>
      <c r="BU44" s="320"/>
      <c r="BV44" s="321"/>
    </row>
    <row r="45" spans="1:74" ht="28.8" x14ac:dyDescent="0.3">
      <c r="A45" s="313"/>
      <c r="B45" s="316"/>
      <c r="C45" s="211" t="s">
        <v>201</v>
      </c>
      <c r="D45" s="211" t="s">
        <v>202</v>
      </c>
      <c r="E45" s="211" t="s">
        <v>203</v>
      </c>
      <c r="F45" s="211" t="s">
        <v>204</v>
      </c>
      <c r="G45" s="211" t="s">
        <v>205</v>
      </c>
      <c r="H45" s="211" t="s">
        <v>201</v>
      </c>
      <c r="I45" s="211" t="s">
        <v>202</v>
      </c>
      <c r="J45" s="211" t="s">
        <v>203</v>
      </c>
      <c r="K45" s="211" t="s">
        <v>204</v>
      </c>
      <c r="L45" s="211" t="s">
        <v>205</v>
      </c>
      <c r="M45" s="57" t="s">
        <v>206</v>
      </c>
      <c r="N45" s="57" t="s">
        <v>207</v>
      </c>
      <c r="P45" s="313"/>
      <c r="Q45" s="316"/>
      <c r="R45" s="211" t="s">
        <v>201</v>
      </c>
      <c r="S45" s="211" t="s">
        <v>202</v>
      </c>
      <c r="T45" s="211" t="s">
        <v>203</v>
      </c>
      <c r="U45" s="211" t="s">
        <v>204</v>
      </c>
      <c r="V45" s="211" t="s">
        <v>205</v>
      </c>
      <c r="W45" s="211" t="s">
        <v>201</v>
      </c>
      <c r="X45" s="211" t="s">
        <v>202</v>
      </c>
      <c r="Y45" s="211" t="s">
        <v>203</v>
      </c>
      <c r="Z45" s="211" t="s">
        <v>204</v>
      </c>
      <c r="AA45" s="211" t="s">
        <v>205</v>
      </c>
      <c r="AB45" s="57" t="s">
        <v>206</v>
      </c>
      <c r="AC45" s="57" t="s">
        <v>207</v>
      </c>
      <c r="AE45" s="313"/>
      <c r="AF45" s="316"/>
      <c r="AG45" s="211" t="s">
        <v>201</v>
      </c>
      <c r="AH45" s="211" t="s">
        <v>202</v>
      </c>
      <c r="AI45" s="211" t="s">
        <v>203</v>
      </c>
      <c r="AJ45" s="211" t="s">
        <v>204</v>
      </c>
      <c r="AK45" s="211" t="s">
        <v>205</v>
      </c>
      <c r="AL45" s="211" t="s">
        <v>201</v>
      </c>
      <c r="AM45" s="211" t="s">
        <v>202</v>
      </c>
      <c r="AN45" s="211" t="s">
        <v>203</v>
      </c>
      <c r="AO45" s="211" t="s">
        <v>204</v>
      </c>
      <c r="AP45" s="211" t="s">
        <v>205</v>
      </c>
      <c r="AQ45" s="57" t="s">
        <v>206</v>
      </c>
      <c r="AR45" s="57" t="s">
        <v>207</v>
      </c>
      <c r="AT45" s="313"/>
      <c r="AU45" s="316"/>
      <c r="AV45" s="211" t="s">
        <v>201</v>
      </c>
      <c r="AW45" s="211" t="s">
        <v>202</v>
      </c>
      <c r="AX45" s="211" t="s">
        <v>203</v>
      </c>
      <c r="AY45" s="211" t="s">
        <v>204</v>
      </c>
      <c r="AZ45" s="211" t="s">
        <v>205</v>
      </c>
      <c r="BA45" s="211" t="s">
        <v>201</v>
      </c>
      <c r="BB45" s="211" t="s">
        <v>202</v>
      </c>
      <c r="BC45" s="211" t="s">
        <v>203</v>
      </c>
      <c r="BD45" s="211" t="s">
        <v>204</v>
      </c>
      <c r="BE45" s="211" t="s">
        <v>205</v>
      </c>
      <c r="BF45" s="57" t="s">
        <v>206</v>
      </c>
      <c r="BG45" s="57" t="s">
        <v>207</v>
      </c>
      <c r="BI45" s="313"/>
      <c r="BJ45" s="316"/>
      <c r="BK45" s="211" t="s">
        <v>201</v>
      </c>
      <c r="BL45" s="211" t="s">
        <v>202</v>
      </c>
      <c r="BM45" s="211" t="s">
        <v>203</v>
      </c>
      <c r="BN45" s="211" t="s">
        <v>204</v>
      </c>
      <c r="BO45" s="211" t="s">
        <v>205</v>
      </c>
      <c r="BP45" s="211" t="s">
        <v>201</v>
      </c>
      <c r="BQ45" s="211" t="s">
        <v>202</v>
      </c>
      <c r="BR45" s="211" t="s">
        <v>203</v>
      </c>
      <c r="BS45" s="211" t="s">
        <v>204</v>
      </c>
      <c r="BT45" s="211" t="s">
        <v>205</v>
      </c>
      <c r="BU45" s="57" t="s">
        <v>206</v>
      </c>
      <c r="BV45" s="57" t="s">
        <v>207</v>
      </c>
    </row>
    <row r="46" spans="1:74" x14ac:dyDescent="0.3">
      <c r="A46" s="56" t="s">
        <v>1</v>
      </c>
      <c r="B46" s="41">
        <v>100</v>
      </c>
      <c r="C46" s="59">
        <v>52</v>
      </c>
      <c r="D46" s="59">
        <v>39</v>
      </c>
      <c r="E46">
        <v>43</v>
      </c>
      <c r="F46" s="59">
        <v>46</v>
      </c>
      <c r="G46" s="212"/>
      <c r="H46" s="58" t="s">
        <v>13</v>
      </c>
      <c r="I46" s="58" t="s">
        <v>13</v>
      </c>
      <c r="J46" s="58" t="s">
        <v>13</v>
      </c>
      <c r="K46" s="58" t="s">
        <v>13</v>
      </c>
      <c r="L46" s="212"/>
      <c r="M46" s="59">
        <v>50</v>
      </c>
      <c r="N46" s="58" t="s">
        <v>13</v>
      </c>
      <c r="P46" s="56" t="s">
        <v>1</v>
      </c>
      <c r="Q46" s="41"/>
      <c r="R46" s="59">
        <v>52</v>
      </c>
      <c r="S46" s="59">
        <v>39</v>
      </c>
      <c r="T46">
        <v>43</v>
      </c>
      <c r="U46" s="59">
        <v>46</v>
      </c>
      <c r="V46" s="212"/>
      <c r="W46" s="58" t="s">
        <v>13</v>
      </c>
      <c r="X46" s="58" t="s">
        <v>13</v>
      </c>
      <c r="Y46" s="58" t="s">
        <v>13</v>
      </c>
      <c r="Z46" s="58" t="s">
        <v>13</v>
      </c>
      <c r="AA46" s="212"/>
      <c r="AB46" s="59">
        <v>50</v>
      </c>
      <c r="AC46" s="58" t="s">
        <v>13</v>
      </c>
      <c r="AE46" s="56" t="s">
        <v>1</v>
      </c>
      <c r="AF46" s="41"/>
      <c r="AG46" s="59">
        <v>52</v>
      </c>
      <c r="AH46" s="59">
        <v>39</v>
      </c>
      <c r="AI46">
        <v>43</v>
      </c>
      <c r="AJ46" s="59">
        <v>46</v>
      </c>
      <c r="AK46" s="212"/>
      <c r="AL46" s="58" t="s">
        <v>13</v>
      </c>
      <c r="AM46" s="58" t="s">
        <v>13</v>
      </c>
      <c r="AN46" s="58" t="s">
        <v>13</v>
      </c>
      <c r="AO46" s="58" t="s">
        <v>13</v>
      </c>
      <c r="AP46" s="212"/>
      <c r="AQ46" s="59">
        <v>50</v>
      </c>
      <c r="AR46" s="58" t="s">
        <v>13</v>
      </c>
      <c r="AT46" s="56" t="s">
        <v>1</v>
      </c>
      <c r="AU46" s="41"/>
      <c r="AV46" s="59">
        <v>52</v>
      </c>
      <c r="AW46" s="59">
        <v>39</v>
      </c>
      <c r="AX46">
        <v>43</v>
      </c>
      <c r="AY46" s="59">
        <v>46</v>
      </c>
      <c r="AZ46" s="212"/>
      <c r="BA46" s="58" t="s">
        <v>13</v>
      </c>
      <c r="BB46" s="58" t="s">
        <v>13</v>
      </c>
      <c r="BC46" s="58" t="s">
        <v>13</v>
      </c>
      <c r="BD46" s="58" t="s">
        <v>13</v>
      </c>
      <c r="BE46" s="212"/>
      <c r="BF46" s="59">
        <v>50</v>
      </c>
      <c r="BG46" s="58" t="s">
        <v>13</v>
      </c>
      <c r="BI46" s="56" t="s">
        <v>1</v>
      </c>
      <c r="BJ46" s="41"/>
      <c r="BK46" s="59">
        <v>52</v>
      </c>
      <c r="BL46" s="59">
        <v>39</v>
      </c>
      <c r="BM46">
        <v>43</v>
      </c>
      <c r="BN46" s="59">
        <v>46</v>
      </c>
      <c r="BO46" s="212"/>
      <c r="BP46" s="58" t="s">
        <v>13</v>
      </c>
      <c r="BQ46" s="58" t="s">
        <v>13</v>
      </c>
      <c r="BR46" s="58" t="s">
        <v>13</v>
      </c>
      <c r="BS46" s="58" t="s">
        <v>13</v>
      </c>
      <c r="BT46" s="212"/>
      <c r="BU46" s="59">
        <v>50</v>
      </c>
      <c r="BV46" s="58" t="s">
        <v>13</v>
      </c>
    </row>
    <row r="47" spans="1:74" x14ac:dyDescent="0.3">
      <c r="A47" s="59">
        <v>1</v>
      </c>
      <c r="B47" s="41"/>
      <c r="C47" s="212"/>
      <c r="D47" s="212"/>
      <c r="E47" s="59">
        <v>75</v>
      </c>
      <c r="F47" s="59">
        <v>50</v>
      </c>
      <c r="G47" s="59">
        <v>47</v>
      </c>
      <c r="H47" s="212"/>
      <c r="I47" s="212"/>
      <c r="J47" s="58" t="s">
        <v>13</v>
      </c>
      <c r="K47" s="58" t="s">
        <v>13</v>
      </c>
      <c r="L47" s="58" t="s">
        <v>13</v>
      </c>
      <c r="M47" s="59">
        <v>50</v>
      </c>
      <c r="N47" s="58" t="s">
        <v>13</v>
      </c>
      <c r="P47" s="59">
        <v>1</v>
      </c>
      <c r="Q47" s="41"/>
      <c r="R47" s="212"/>
      <c r="S47" s="212"/>
      <c r="T47" s="59">
        <v>75</v>
      </c>
      <c r="U47" s="59">
        <v>50</v>
      </c>
      <c r="V47" s="59">
        <v>47</v>
      </c>
      <c r="W47" s="212"/>
      <c r="X47" s="212"/>
      <c r="Y47" s="58" t="s">
        <v>13</v>
      </c>
      <c r="Z47" s="58" t="s">
        <v>13</v>
      </c>
      <c r="AA47" s="58" t="s">
        <v>13</v>
      </c>
      <c r="AB47" s="59">
        <v>50</v>
      </c>
      <c r="AC47" s="58" t="s">
        <v>13</v>
      </c>
      <c r="AE47" s="59">
        <v>1</v>
      </c>
      <c r="AF47" s="41"/>
      <c r="AG47" s="212"/>
      <c r="AH47" s="212"/>
      <c r="AI47" s="59">
        <v>75</v>
      </c>
      <c r="AJ47" s="59">
        <v>50</v>
      </c>
      <c r="AK47" s="59">
        <v>47</v>
      </c>
      <c r="AL47" s="212"/>
      <c r="AM47" s="212"/>
      <c r="AN47" s="58" t="s">
        <v>13</v>
      </c>
      <c r="AO47" s="58" t="s">
        <v>13</v>
      </c>
      <c r="AP47" s="58" t="s">
        <v>13</v>
      </c>
      <c r="AQ47" s="59">
        <v>50</v>
      </c>
      <c r="AR47" s="58" t="s">
        <v>13</v>
      </c>
      <c r="AT47" s="59">
        <v>1</v>
      </c>
      <c r="AU47" s="41"/>
      <c r="AV47" s="212"/>
      <c r="AW47" s="212"/>
      <c r="AX47" s="59">
        <v>75</v>
      </c>
      <c r="AY47" s="59">
        <v>50</v>
      </c>
      <c r="AZ47" s="59">
        <v>47</v>
      </c>
      <c r="BA47" s="212"/>
      <c r="BB47" s="212"/>
      <c r="BC47" s="58" t="s">
        <v>13</v>
      </c>
      <c r="BD47" s="58" t="s">
        <v>13</v>
      </c>
      <c r="BE47" s="58" t="s">
        <v>13</v>
      </c>
      <c r="BF47" s="59">
        <v>50</v>
      </c>
      <c r="BG47" s="58" t="s">
        <v>13</v>
      </c>
      <c r="BI47" s="59">
        <v>1</v>
      </c>
      <c r="BJ47" s="41"/>
      <c r="BK47" s="212"/>
      <c r="BL47" s="212"/>
      <c r="BM47" s="59">
        <v>75</v>
      </c>
      <c r="BN47" s="59">
        <v>50</v>
      </c>
      <c r="BO47" s="59">
        <v>47</v>
      </c>
      <c r="BP47" s="212"/>
      <c r="BQ47" s="212"/>
      <c r="BR47" s="58" t="s">
        <v>13</v>
      </c>
      <c r="BS47" s="58" t="s">
        <v>13</v>
      </c>
      <c r="BT47" s="58" t="s">
        <v>13</v>
      </c>
      <c r="BU47" s="59">
        <v>50</v>
      </c>
      <c r="BV47" s="58" t="s">
        <v>13</v>
      </c>
    </row>
    <row r="48" spans="1:74" x14ac:dyDescent="0.3">
      <c r="A48" s="59">
        <v>2</v>
      </c>
      <c r="B48" s="41"/>
      <c r="C48" s="212"/>
      <c r="D48" s="212"/>
      <c r="E48" s="212"/>
      <c r="F48" s="212"/>
      <c r="G48" s="59">
        <v>90</v>
      </c>
      <c r="H48" s="212"/>
      <c r="I48" s="212"/>
      <c r="J48" s="212"/>
      <c r="K48" s="212"/>
      <c r="L48" s="58" t="s">
        <v>13</v>
      </c>
      <c r="M48" s="59">
        <v>50</v>
      </c>
      <c r="N48" s="58" t="s">
        <v>13</v>
      </c>
      <c r="P48" s="59">
        <v>2</v>
      </c>
      <c r="Q48" s="41"/>
      <c r="R48" s="212"/>
      <c r="S48" s="212"/>
      <c r="T48" s="212"/>
      <c r="U48" s="212"/>
      <c r="V48" s="59">
        <v>90</v>
      </c>
      <c r="W48" s="212"/>
      <c r="X48" s="212"/>
      <c r="Y48" s="212"/>
      <c r="Z48" s="212"/>
      <c r="AA48" s="58" t="s">
        <v>13</v>
      </c>
      <c r="AB48" s="59">
        <v>50</v>
      </c>
      <c r="AC48" s="58" t="s">
        <v>13</v>
      </c>
      <c r="AE48" s="59">
        <v>2</v>
      </c>
      <c r="AF48" s="41"/>
      <c r="AG48" s="212"/>
      <c r="AH48" s="212"/>
      <c r="AI48" s="212"/>
      <c r="AJ48" s="212"/>
      <c r="AK48" s="59">
        <v>90</v>
      </c>
      <c r="AL48" s="212"/>
      <c r="AM48" s="212"/>
      <c r="AN48" s="212"/>
      <c r="AO48" s="212"/>
      <c r="AP48" s="58" t="s">
        <v>13</v>
      </c>
      <c r="AQ48" s="59">
        <v>50</v>
      </c>
      <c r="AR48" s="58" t="s">
        <v>13</v>
      </c>
      <c r="AT48" s="59">
        <v>2</v>
      </c>
      <c r="AU48" s="41"/>
      <c r="AV48" s="212"/>
      <c r="AW48" s="212"/>
      <c r="AX48" s="212"/>
      <c r="AY48" s="212"/>
      <c r="AZ48" s="59">
        <v>90</v>
      </c>
      <c r="BA48" s="212"/>
      <c r="BB48" s="212"/>
      <c r="BC48" s="212"/>
      <c r="BD48" s="212"/>
      <c r="BE48" s="58" t="s">
        <v>13</v>
      </c>
      <c r="BF48" s="59">
        <v>50</v>
      </c>
      <c r="BG48" s="58" t="s">
        <v>13</v>
      </c>
      <c r="BI48" s="59">
        <v>2</v>
      </c>
      <c r="BJ48" s="41"/>
      <c r="BK48" s="212"/>
      <c r="BL48" s="212"/>
      <c r="BM48" s="212"/>
      <c r="BN48" s="212"/>
      <c r="BO48" s="59">
        <v>90</v>
      </c>
      <c r="BP48" s="212"/>
      <c r="BQ48" s="212"/>
      <c r="BR48" s="212"/>
      <c r="BS48" s="212"/>
      <c r="BT48" s="58" t="s">
        <v>13</v>
      </c>
      <c r="BU48" s="59">
        <v>50</v>
      </c>
      <c r="BV48" s="58" t="s">
        <v>13</v>
      </c>
    </row>
    <row r="49" spans="1:74" x14ac:dyDescent="0.3">
      <c r="A49" s="59">
        <v>3</v>
      </c>
      <c r="B49" s="42"/>
      <c r="C49" s="213"/>
      <c r="D49" s="213"/>
      <c r="E49" s="213"/>
      <c r="F49" s="213"/>
      <c r="G49" s="62">
        <v>110</v>
      </c>
      <c r="H49" s="213"/>
      <c r="I49" s="213"/>
      <c r="J49" s="213"/>
      <c r="K49" s="213"/>
      <c r="L49" s="61" t="s">
        <v>13</v>
      </c>
      <c r="M49" s="59">
        <v>50</v>
      </c>
      <c r="N49" s="58" t="s">
        <v>13</v>
      </c>
      <c r="P49" s="59">
        <v>3</v>
      </c>
      <c r="Q49" s="42"/>
      <c r="R49" s="213"/>
      <c r="S49" s="213"/>
      <c r="T49" s="213"/>
      <c r="U49" s="213"/>
      <c r="V49" s="62">
        <v>110</v>
      </c>
      <c r="W49" s="213"/>
      <c r="X49" s="213"/>
      <c r="Y49" s="213"/>
      <c r="Z49" s="213"/>
      <c r="AA49" s="61" t="s">
        <v>13</v>
      </c>
      <c r="AB49" s="59">
        <v>50</v>
      </c>
      <c r="AC49" s="58" t="s">
        <v>13</v>
      </c>
      <c r="AE49" s="59">
        <v>3</v>
      </c>
      <c r="AF49" s="42"/>
      <c r="AG49" s="213"/>
      <c r="AH49" s="213"/>
      <c r="AI49" s="213"/>
      <c r="AJ49" s="213"/>
      <c r="AK49" s="62">
        <v>110</v>
      </c>
      <c r="AL49" s="213"/>
      <c r="AM49" s="213"/>
      <c r="AN49" s="213"/>
      <c r="AO49" s="213"/>
      <c r="AP49" s="61" t="s">
        <v>13</v>
      </c>
      <c r="AQ49" s="59">
        <v>50</v>
      </c>
      <c r="AR49" s="58" t="s">
        <v>13</v>
      </c>
      <c r="AT49" s="59">
        <v>3</v>
      </c>
      <c r="AU49" s="42"/>
      <c r="AV49" s="213"/>
      <c r="AW49" s="213"/>
      <c r="AX49" s="213"/>
      <c r="AY49" s="213"/>
      <c r="AZ49" s="62">
        <v>110</v>
      </c>
      <c r="BA49" s="213"/>
      <c r="BB49" s="213"/>
      <c r="BC49" s="213"/>
      <c r="BD49" s="213"/>
      <c r="BE49" s="61" t="s">
        <v>13</v>
      </c>
      <c r="BF49" s="59">
        <v>50</v>
      </c>
      <c r="BG49" s="58" t="s">
        <v>13</v>
      </c>
      <c r="BI49" s="59">
        <v>3</v>
      </c>
      <c r="BJ49" s="42"/>
      <c r="BK49" s="213"/>
      <c r="BL49" s="213"/>
      <c r="BM49" s="213"/>
      <c r="BN49" s="213"/>
      <c r="BO49" s="62">
        <v>110</v>
      </c>
      <c r="BP49" s="213"/>
      <c r="BQ49" s="213"/>
      <c r="BR49" s="213"/>
      <c r="BS49" s="213"/>
      <c r="BT49" s="61" t="s">
        <v>13</v>
      </c>
      <c r="BU49" s="59">
        <v>50</v>
      </c>
      <c r="BV49" s="58" t="s">
        <v>13</v>
      </c>
    </row>
    <row r="50" spans="1:74" x14ac:dyDescent="0.3">
      <c r="A50" s="59">
        <v>4</v>
      </c>
      <c r="B50" s="42"/>
      <c r="C50" s="213"/>
      <c r="D50" s="213"/>
      <c r="E50" s="213"/>
      <c r="F50" s="213"/>
      <c r="G50" s="62">
        <v>126</v>
      </c>
      <c r="H50" s="213"/>
      <c r="I50" s="213"/>
      <c r="J50" s="213"/>
      <c r="K50" s="213"/>
      <c r="L50" s="61" t="s">
        <v>13</v>
      </c>
      <c r="M50" s="62">
        <v>50</v>
      </c>
      <c r="N50" s="61" t="s">
        <v>13</v>
      </c>
      <c r="P50" s="59">
        <v>4</v>
      </c>
      <c r="Q50" s="42"/>
      <c r="R50" s="213"/>
      <c r="S50" s="213"/>
      <c r="T50" s="213"/>
      <c r="U50" s="213"/>
      <c r="V50" s="62">
        <v>126</v>
      </c>
      <c r="W50" s="213"/>
      <c r="X50" s="213"/>
      <c r="Y50" s="213"/>
      <c r="Z50" s="213"/>
      <c r="AA50" s="61" t="s">
        <v>13</v>
      </c>
      <c r="AB50" s="62">
        <v>50</v>
      </c>
      <c r="AC50" s="61" t="s">
        <v>13</v>
      </c>
      <c r="AE50" s="59">
        <v>4</v>
      </c>
      <c r="AF50" s="42"/>
      <c r="AG50" s="213"/>
      <c r="AH50" s="213"/>
      <c r="AI50" s="213"/>
      <c r="AJ50" s="213"/>
      <c r="AK50" s="62">
        <v>126</v>
      </c>
      <c r="AL50" s="213"/>
      <c r="AM50" s="213"/>
      <c r="AN50" s="213"/>
      <c r="AO50" s="213"/>
      <c r="AP50" s="61" t="s">
        <v>13</v>
      </c>
      <c r="AQ50" s="62">
        <v>50</v>
      </c>
      <c r="AR50" s="61" t="s">
        <v>13</v>
      </c>
      <c r="AT50" s="59">
        <v>4</v>
      </c>
      <c r="AU50" s="42"/>
      <c r="AV50" s="213"/>
      <c r="AW50" s="213"/>
      <c r="AX50" s="213"/>
      <c r="AY50" s="213"/>
      <c r="AZ50" s="62">
        <v>126</v>
      </c>
      <c r="BA50" s="213"/>
      <c r="BB50" s="213"/>
      <c r="BC50" s="213"/>
      <c r="BD50" s="213"/>
      <c r="BE50" s="61" t="s">
        <v>13</v>
      </c>
      <c r="BF50" s="62">
        <v>50</v>
      </c>
      <c r="BG50" s="61" t="s">
        <v>13</v>
      </c>
      <c r="BI50" s="59">
        <v>4</v>
      </c>
      <c r="BJ50" s="42"/>
      <c r="BK50" s="213"/>
      <c r="BL50" s="213"/>
      <c r="BM50" s="213"/>
      <c r="BN50" s="213"/>
      <c r="BO50" s="62">
        <v>126</v>
      </c>
      <c r="BP50" s="213"/>
      <c r="BQ50" s="213"/>
      <c r="BR50" s="213"/>
      <c r="BS50" s="213"/>
      <c r="BT50" s="61" t="s">
        <v>13</v>
      </c>
      <c r="BU50" s="62">
        <v>50</v>
      </c>
      <c r="BV50" s="61" t="s">
        <v>13</v>
      </c>
    </row>
    <row r="51" spans="1:74" x14ac:dyDescent="0.3">
      <c r="A51" s="59">
        <v>5</v>
      </c>
      <c r="B51" s="42"/>
      <c r="C51" s="213"/>
      <c r="D51" s="213"/>
      <c r="E51" s="213"/>
      <c r="F51" s="213"/>
      <c r="G51" s="62">
        <v>139</v>
      </c>
      <c r="H51" s="213"/>
      <c r="I51" s="213"/>
      <c r="J51" s="213"/>
      <c r="K51" s="213"/>
      <c r="L51" s="61" t="s">
        <v>13</v>
      </c>
      <c r="M51" s="62">
        <v>50</v>
      </c>
      <c r="N51" s="61" t="s">
        <v>13</v>
      </c>
      <c r="P51" s="59">
        <v>5</v>
      </c>
      <c r="Q51" s="42"/>
      <c r="R51" s="213"/>
      <c r="S51" s="213"/>
      <c r="T51" s="213"/>
      <c r="U51" s="213"/>
      <c r="V51" s="62">
        <v>139</v>
      </c>
      <c r="W51" s="213"/>
      <c r="X51" s="213"/>
      <c r="Y51" s="213"/>
      <c r="Z51" s="213"/>
      <c r="AA51" s="61" t="s">
        <v>13</v>
      </c>
      <c r="AB51" s="62">
        <v>50</v>
      </c>
      <c r="AC51" s="61" t="s">
        <v>13</v>
      </c>
      <c r="AE51" s="59">
        <v>5</v>
      </c>
      <c r="AF51" s="42"/>
      <c r="AG51" s="213"/>
      <c r="AH51" s="213"/>
      <c r="AI51" s="213"/>
      <c r="AJ51" s="213"/>
      <c r="AK51" s="62">
        <v>139</v>
      </c>
      <c r="AL51" s="213"/>
      <c r="AM51" s="213"/>
      <c r="AN51" s="213"/>
      <c r="AO51" s="213"/>
      <c r="AP51" s="61" t="s">
        <v>13</v>
      </c>
      <c r="AQ51" s="62">
        <v>50</v>
      </c>
      <c r="AR51" s="61" t="s">
        <v>13</v>
      </c>
      <c r="AT51" s="59">
        <v>5</v>
      </c>
      <c r="AU51" s="42"/>
      <c r="AV51" s="213"/>
      <c r="AW51" s="213"/>
      <c r="AX51" s="213"/>
      <c r="AY51" s="213"/>
      <c r="AZ51" s="62">
        <v>139</v>
      </c>
      <c r="BA51" s="213"/>
      <c r="BB51" s="213"/>
      <c r="BC51" s="213"/>
      <c r="BD51" s="213"/>
      <c r="BE51" s="61" t="s">
        <v>13</v>
      </c>
      <c r="BF51" s="62">
        <v>50</v>
      </c>
      <c r="BG51" s="61" t="s">
        <v>13</v>
      </c>
      <c r="BI51" s="59">
        <v>5</v>
      </c>
      <c r="BJ51" s="42"/>
      <c r="BK51" s="213"/>
      <c r="BL51" s="213"/>
      <c r="BM51" s="213"/>
      <c r="BN51" s="213"/>
      <c r="BO51" s="62">
        <v>139</v>
      </c>
      <c r="BP51" s="213"/>
      <c r="BQ51" s="213"/>
      <c r="BR51" s="213"/>
      <c r="BS51" s="213"/>
      <c r="BT51" s="61" t="s">
        <v>13</v>
      </c>
      <c r="BU51" s="62">
        <v>50</v>
      </c>
      <c r="BV51" s="61" t="s">
        <v>13</v>
      </c>
    </row>
    <row r="52" spans="1:74" x14ac:dyDescent="0.3">
      <c r="A52" s="59">
        <v>6</v>
      </c>
      <c r="B52" s="42"/>
      <c r="C52" s="213"/>
      <c r="D52" s="213"/>
      <c r="E52" s="213"/>
      <c r="F52" s="213"/>
      <c r="G52" s="62">
        <v>154</v>
      </c>
      <c r="H52" s="213"/>
      <c r="I52" s="213"/>
      <c r="J52" s="213"/>
      <c r="K52" s="213"/>
      <c r="L52" s="61" t="s">
        <v>13</v>
      </c>
      <c r="M52" s="62">
        <v>50</v>
      </c>
      <c r="N52" s="61" t="s">
        <v>13</v>
      </c>
      <c r="P52" s="59">
        <v>6</v>
      </c>
      <c r="Q52" s="42"/>
      <c r="R52" s="213"/>
      <c r="S52" s="213"/>
      <c r="T52" s="213"/>
      <c r="U52" s="213"/>
      <c r="V52" s="62">
        <v>154</v>
      </c>
      <c r="W52" s="213"/>
      <c r="X52" s="213"/>
      <c r="Y52" s="213"/>
      <c r="Z52" s="213"/>
      <c r="AA52" s="61" t="s">
        <v>13</v>
      </c>
      <c r="AB52" s="62">
        <v>50</v>
      </c>
      <c r="AC52" s="61" t="s">
        <v>13</v>
      </c>
      <c r="AE52" s="59">
        <v>6</v>
      </c>
      <c r="AF52" s="42"/>
      <c r="AG52" s="213"/>
      <c r="AH52" s="213"/>
      <c r="AI52" s="213"/>
      <c r="AJ52" s="213"/>
      <c r="AK52" s="62">
        <v>154</v>
      </c>
      <c r="AL52" s="213"/>
      <c r="AM52" s="213"/>
      <c r="AN52" s="213"/>
      <c r="AO52" s="213"/>
      <c r="AP52" s="61" t="s">
        <v>13</v>
      </c>
      <c r="AQ52" s="62">
        <v>50</v>
      </c>
      <c r="AR52" s="61" t="s">
        <v>13</v>
      </c>
      <c r="AT52" s="59">
        <v>6</v>
      </c>
      <c r="AU52" s="42"/>
      <c r="AV52" s="213"/>
      <c r="AW52" s="213"/>
      <c r="AX52" s="213"/>
      <c r="AY52" s="213"/>
      <c r="AZ52" s="62">
        <v>154</v>
      </c>
      <c r="BA52" s="213"/>
      <c r="BB52" s="213"/>
      <c r="BC52" s="213"/>
      <c r="BD52" s="213"/>
      <c r="BE52" s="61" t="s">
        <v>13</v>
      </c>
      <c r="BF52" s="62">
        <v>50</v>
      </c>
      <c r="BG52" s="61" t="s">
        <v>13</v>
      </c>
      <c r="BI52" s="59">
        <v>6</v>
      </c>
      <c r="BJ52" s="42"/>
      <c r="BK52" s="213"/>
      <c r="BL52" s="213"/>
      <c r="BM52" s="213"/>
      <c r="BN52" s="213"/>
      <c r="BO52" s="62">
        <v>154</v>
      </c>
      <c r="BP52" s="213"/>
      <c r="BQ52" s="213"/>
      <c r="BR52" s="213"/>
      <c r="BS52" s="213"/>
      <c r="BT52" s="61" t="s">
        <v>13</v>
      </c>
      <c r="BU52" s="62">
        <v>50</v>
      </c>
      <c r="BV52" s="61" t="s">
        <v>13</v>
      </c>
    </row>
    <row r="53" spans="1:74" x14ac:dyDescent="0.3">
      <c r="A53" s="59">
        <v>7</v>
      </c>
      <c r="B53" s="42"/>
      <c r="C53" s="213"/>
      <c r="D53" s="213"/>
      <c r="E53" s="213"/>
      <c r="F53" s="213"/>
      <c r="G53" s="62">
        <v>154</v>
      </c>
      <c r="H53" s="213"/>
      <c r="I53" s="213"/>
      <c r="J53" s="213"/>
      <c r="K53" s="213"/>
      <c r="L53" s="61" t="s">
        <v>13</v>
      </c>
      <c r="M53" s="62">
        <v>50</v>
      </c>
      <c r="N53" s="61" t="s">
        <v>13</v>
      </c>
      <c r="P53" s="59">
        <v>7</v>
      </c>
      <c r="Q53" s="42"/>
      <c r="R53" s="213"/>
      <c r="S53" s="213"/>
      <c r="T53" s="213"/>
      <c r="U53" s="213"/>
      <c r="V53" s="62">
        <v>154</v>
      </c>
      <c r="W53" s="213"/>
      <c r="X53" s="213"/>
      <c r="Y53" s="213"/>
      <c r="Z53" s="213"/>
      <c r="AA53" s="61" t="s">
        <v>13</v>
      </c>
      <c r="AB53" s="62">
        <v>50</v>
      </c>
      <c r="AC53" s="61" t="s">
        <v>13</v>
      </c>
      <c r="AE53" s="59">
        <v>7</v>
      </c>
      <c r="AF53" s="42"/>
      <c r="AG53" s="213"/>
      <c r="AH53" s="213"/>
      <c r="AI53" s="213"/>
      <c r="AJ53" s="213"/>
      <c r="AK53" s="62">
        <v>154</v>
      </c>
      <c r="AL53" s="213"/>
      <c r="AM53" s="213"/>
      <c r="AN53" s="213"/>
      <c r="AO53" s="213"/>
      <c r="AP53" s="61" t="s">
        <v>13</v>
      </c>
      <c r="AQ53" s="62">
        <v>50</v>
      </c>
      <c r="AR53" s="61" t="s">
        <v>13</v>
      </c>
      <c r="AT53" s="59">
        <v>7</v>
      </c>
      <c r="AU53" s="42"/>
      <c r="AV53" s="213"/>
      <c r="AW53" s="213"/>
      <c r="AX53" s="213"/>
      <c r="AY53" s="213"/>
      <c r="AZ53" s="62">
        <v>154</v>
      </c>
      <c r="BA53" s="213"/>
      <c r="BB53" s="213"/>
      <c r="BC53" s="213"/>
      <c r="BD53" s="213"/>
      <c r="BE53" s="61" t="s">
        <v>13</v>
      </c>
      <c r="BF53" s="62">
        <v>50</v>
      </c>
      <c r="BG53" s="61" t="s">
        <v>13</v>
      </c>
      <c r="BI53" s="59">
        <v>7</v>
      </c>
      <c r="BJ53" s="42"/>
      <c r="BK53" s="213"/>
      <c r="BL53" s="213"/>
      <c r="BM53" s="213"/>
      <c r="BN53" s="213"/>
      <c r="BO53" s="62">
        <v>154</v>
      </c>
      <c r="BP53" s="213"/>
      <c r="BQ53" s="213"/>
      <c r="BR53" s="213"/>
      <c r="BS53" s="213"/>
      <c r="BT53" s="61" t="s">
        <v>13</v>
      </c>
      <c r="BU53" s="62">
        <v>50</v>
      </c>
      <c r="BV53" s="61" t="s">
        <v>13</v>
      </c>
    </row>
    <row r="54" spans="1:74" x14ac:dyDescent="0.3">
      <c r="A54" s="59">
        <v>8</v>
      </c>
      <c r="B54" s="42"/>
      <c r="C54" s="213"/>
      <c r="D54" s="213"/>
      <c r="E54" s="213"/>
      <c r="F54" s="213"/>
      <c r="G54" s="62">
        <v>153</v>
      </c>
      <c r="H54" s="213"/>
      <c r="I54" s="213"/>
      <c r="J54" s="213"/>
      <c r="K54" s="213"/>
      <c r="L54" s="61" t="s">
        <v>13</v>
      </c>
      <c r="M54" s="62">
        <v>50</v>
      </c>
      <c r="N54" s="61" t="s">
        <v>13</v>
      </c>
      <c r="P54" s="59">
        <v>8</v>
      </c>
      <c r="Q54" s="42"/>
      <c r="R54" s="213"/>
      <c r="S54" s="213"/>
      <c r="T54" s="213"/>
      <c r="U54" s="213"/>
      <c r="V54" s="62">
        <v>153</v>
      </c>
      <c r="W54" s="213"/>
      <c r="X54" s="213"/>
      <c r="Y54" s="213"/>
      <c r="Z54" s="213"/>
      <c r="AA54" s="61" t="s">
        <v>13</v>
      </c>
      <c r="AB54" s="62">
        <v>50</v>
      </c>
      <c r="AC54" s="61" t="s">
        <v>13</v>
      </c>
      <c r="AE54" s="59">
        <v>8</v>
      </c>
      <c r="AF54" s="42"/>
      <c r="AG54" s="213"/>
      <c r="AH54" s="213"/>
      <c r="AI54" s="213"/>
      <c r="AJ54" s="213"/>
      <c r="AK54" s="62">
        <v>153</v>
      </c>
      <c r="AL54" s="213"/>
      <c r="AM54" s="213"/>
      <c r="AN54" s="213"/>
      <c r="AO54" s="213"/>
      <c r="AP54" s="61" t="s">
        <v>13</v>
      </c>
      <c r="AQ54" s="62">
        <v>50</v>
      </c>
      <c r="AR54" s="61" t="s">
        <v>13</v>
      </c>
      <c r="AT54" s="59">
        <v>8</v>
      </c>
      <c r="AU54" s="42"/>
      <c r="AV54" s="213"/>
      <c r="AW54" s="213"/>
      <c r="AX54" s="213"/>
      <c r="AY54" s="213"/>
      <c r="AZ54" s="62">
        <v>153</v>
      </c>
      <c r="BA54" s="213"/>
      <c r="BB54" s="213"/>
      <c r="BC54" s="213"/>
      <c r="BD54" s="213"/>
      <c r="BE54" s="61" t="s">
        <v>13</v>
      </c>
      <c r="BF54" s="62">
        <v>50</v>
      </c>
      <c r="BG54" s="61" t="s">
        <v>13</v>
      </c>
      <c r="BI54" s="59">
        <v>8</v>
      </c>
      <c r="BJ54" s="42"/>
      <c r="BK54" s="213"/>
      <c r="BL54" s="213"/>
      <c r="BM54" s="213"/>
      <c r="BN54" s="213"/>
      <c r="BO54" s="62">
        <v>153</v>
      </c>
      <c r="BP54" s="213"/>
      <c r="BQ54" s="213"/>
      <c r="BR54" s="213"/>
      <c r="BS54" s="213"/>
      <c r="BT54" s="61" t="s">
        <v>13</v>
      </c>
      <c r="BU54" s="62">
        <v>50</v>
      </c>
      <c r="BV54" s="61" t="s">
        <v>13</v>
      </c>
    </row>
  </sheetData>
  <sheetProtection password="D812" sheet="1" objects="1" scenarios="1"/>
  <mergeCells count="201">
    <mergeCell ref="BU43:BV44"/>
    <mergeCell ref="C44:G44"/>
    <mergeCell ref="H44:L44"/>
    <mergeCell ref="R44:V44"/>
    <mergeCell ref="W44:AA44"/>
    <mergeCell ref="AG44:AK44"/>
    <mergeCell ref="AL44:AP44"/>
    <mergeCell ref="AV44:AZ44"/>
    <mergeCell ref="BA44:BE44"/>
    <mergeCell ref="AT43:AT45"/>
    <mergeCell ref="AU43:AU45"/>
    <mergeCell ref="AV43:BE43"/>
    <mergeCell ref="BF43:BG44"/>
    <mergeCell ref="BI43:BI45"/>
    <mergeCell ref="BJ43:BJ45"/>
    <mergeCell ref="R43:AA43"/>
    <mergeCell ref="AB43:AC44"/>
    <mergeCell ref="AE43:AE45"/>
    <mergeCell ref="AF43:AF45"/>
    <mergeCell ref="AG43:AP43"/>
    <mergeCell ref="AQ43:AR44"/>
    <mergeCell ref="BN42:BP42"/>
    <mergeCell ref="A43:A45"/>
    <mergeCell ref="B43:B45"/>
    <mergeCell ref="C43:L43"/>
    <mergeCell ref="M43:N44"/>
    <mergeCell ref="P43:P45"/>
    <mergeCell ref="Q43:Q45"/>
    <mergeCell ref="BK44:BO44"/>
    <mergeCell ref="BP44:BT44"/>
    <mergeCell ref="BK43:BT43"/>
    <mergeCell ref="A42:D42"/>
    <mergeCell ref="F42:H42"/>
    <mergeCell ref="P42:S42"/>
    <mergeCell ref="U42:W42"/>
    <mergeCell ref="AE42:AH42"/>
    <mergeCell ref="AJ42:AL42"/>
    <mergeCell ref="AT42:AW42"/>
    <mergeCell ref="AY42:BA42"/>
    <mergeCell ref="BI42:BL42"/>
    <mergeCell ref="AT40:AW40"/>
    <mergeCell ref="AY40:BA40"/>
    <mergeCell ref="BI40:BL40"/>
    <mergeCell ref="BN40:BP40"/>
    <mergeCell ref="A41:D41"/>
    <mergeCell ref="F41:H41"/>
    <mergeCell ref="P41:S41"/>
    <mergeCell ref="U41:W41"/>
    <mergeCell ref="AE41:AH41"/>
    <mergeCell ref="AJ41:AL41"/>
    <mergeCell ref="A40:D40"/>
    <mergeCell ref="F40:H40"/>
    <mergeCell ref="P40:S40"/>
    <mergeCell ref="U40:W40"/>
    <mergeCell ref="AE40:AH40"/>
    <mergeCell ref="AJ40:AL40"/>
    <mergeCell ref="AT41:AW41"/>
    <mergeCell ref="AY41:BA41"/>
    <mergeCell ref="BI41:BL41"/>
    <mergeCell ref="BN41:BP41"/>
    <mergeCell ref="BP28:BT28"/>
    <mergeCell ref="BN26:BP26"/>
    <mergeCell ref="A39:B39"/>
    <mergeCell ref="P39:Q39"/>
    <mergeCell ref="AE39:AF39"/>
    <mergeCell ref="AT39:AU39"/>
    <mergeCell ref="BI39:BJ39"/>
    <mergeCell ref="BK27:BT27"/>
    <mergeCell ref="BU27:BV28"/>
    <mergeCell ref="C28:G28"/>
    <mergeCell ref="H28:L28"/>
    <mergeCell ref="R28:V28"/>
    <mergeCell ref="W28:AA28"/>
    <mergeCell ref="AG28:AK28"/>
    <mergeCell ref="AL28:AP28"/>
    <mergeCell ref="AV28:AZ28"/>
    <mergeCell ref="BA28:BE28"/>
    <mergeCell ref="AT27:AT29"/>
    <mergeCell ref="AU27:AU29"/>
    <mergeCell ref="AV27:BE27"/>
    <mergeCell ref="BF27:BG28"/>
    <mergeCell ref="BI27:BI29"/>
    <mergeCell ref="BJ27:BJ29"/>
    <mergeCell ref="R27:AA27"/>
    <mergeCell ref="AB27:AC28"/>
    <mergeCell ref="AE27:AE29"/>
    <mergeCell ref="AF27:AF29"/>
    <mergeCell ref="AG27:AP27"/>
    <mergeCell ref="AQ27:AR28"/>
    <mergeCell ref="AT26:AW26"/>
    <mergeCell ref="AY26:BA26"/>
    <mergeCell ref="BI26:BL26"/>
    <mergeCell ref="BK28:BO28"/>
    <mergeCell ref="AE26:AH26"/>
    <mergeCell ref="AJ26:AL26"/>
    <mergeCell ref="B27:B29"/>
    <mergeCell ref="C27:L27"/>
    <mergeCell ref="M27:N28"/>
    <mergeCell ref="P27:P29"/>
    <mergeCell ref="Q27:Q29"/>
    <mergeCell ref="A26:D26"/>
    <mergeCell ref="F26:H26"/>
    <mergeCell ref="P26:S26"/>
    <mergeCell ref="U26:W26"/>
    <mergeCell ref="A27:A29"/>
    <mergeCell ref="AE11:AE13"/>
    <mergeCell ref="AF11:AF13"/>
    <mergeCell ref="AG11:AP11"/>
    <mergeCell ref="BK12:BO12"/>
    <mergeCell ref="BP12:BT12"/>
    <mergeCell ref="A23:B23"/>
    <mergeCell ref="P23:Q23"/>
    <mergeCell ref="AE23:AF23"/>
    <mergeCell ref="AT23:AU23"/>
    <mergeCell ref="BI23:BJ23"/>
    <mergeCell ref="BJ11:BJ13"/>
    <mergeCell ref="BK11:BT11"/>
    <mergeCell ref="AT24:AW24"/>
    <mergeCell ref="AY24:BA24"/>
    <mergeCell ref="BI24:BL24"/>
    <mergeCell ref="BN24:BP24"/>
    <mergeCell ref="A25:D25"/>
    <mergeCell ref="F25:H25"/>
    <mergeCell ref="P25:S25"/>
    <mergeCell ref="U25:W25"/>
    <mergeCell ref="AE25:AH25"/>
    <mergeCell ref="AJ25:AL25"/>
    <mergeCell ref="A24:D24"/>
    <mergeCell ref="F24:H24"/>
    <mergeCell ref="P24:S24"/>
    <mergeCell ref="U24:W24"/>
    <mergeCell ref="AE24:AH24"/>
    <mergeCell ref="AJ24:AL24"/>
    <mergeCell ref="AT25:AW25"/>
    <mergeCell ref="AY25:BA25"/>
    <mergeCell ref="BI25:BL25"/>
    <mergeCell ref="BN25:BP25"/>
    <mergeCell ref="BN10:BP10"/>
    <mergeCell ref="A11:A13"/>
    <mergeCell ref="B11:B13"/>
    <mergeCell ref="C11:L11"/>
    <mergeCell ref="M11:N12"/>
    <mergeCell ref="P11:P13"/>
    <mergeCell ref="BU11:BV12"/>
    <mergeCell ref="C12:G12"/>
    <mergeCell ref="H12:L12"/>
    <mergeCell ref="R12:V12"/>
    <mergeCell ref="W12:AA12"/>
    <mergeCell ref="AG12:AK12"/>
    <mergeCell ref="AL12:AP12"/>
    <mergeCell ref="AV12:AZ12"/>
    <mergeCell ref="AQ11:AR12"/>
    <mergeCell ref="AT11:AT13"/>
    <mergeCell ref="AU11:AU13"/>
    <mergeCell ref="AV11:BE11"/>
    <mergeCell ref="BF11:BG12"/>
    <mergeCell ref="BI11:BI13"/>
    <mergeCell ref="BA12:BE12"/>
    <mergeCell ref="Q11:Q13"/>
    <mergeCell ref="R11:AA11"/>
    <mergeCell ref="AB11:AC12"/>
    <mergeCell ref="A10:D10"/>
    <mergeCell ref="F10:H10"/>
    <mergeCell ref="P10:S10"/>
    <mergeCell ref="U10:W10"/>
    <mergeCell ref="AE10:AH10"/>
    <mergeCell ref="AJ10:AL10"/>
    <mergeCell ref="AT10:AW10"/>
    <mergeCell ref="AY10:BA10"/>
    <mergeCell ref="BI10:BL10"/>
    <mergeCell ref="BN8:BP8"/>
    <mergeCell ref="A9:D9"/>
    <mergeCell ref="F9:H9"/>
    <mergeCell ref="P9:S9"/>
    <mergeCell ref="U9:W9"/>
    <mergeCell ref="AE9:AH9"/>
    <mergeCell ref="AJ9:AL9"/>
    <mergeCell ref="AT9:AW9"/>
    <mergeCell ref="AY9:BA9"/>
    <mergeCell ref="BI9:BL9"/>
    <mergeCell ref="BN9:BP9"/>
    <mergeCell ref="AT7:AU7"/>
    <mergeCell ref="BI7:BJ7"/>
    <mergeCell ref="A8:D8"/>
    <mergeCell ref="F8:H8"/>
    <mergeCell ref="P8:S8"/>
    <mergeCell ref="U8:W8"/>
    <mergeCell ref="AE8:AH8"/>
    <mergeCell ref="AJ8:AL8"/>
    <mergeCell ref="AT8:AW8"/>
    <mergeCell ref="AY8:BA8"/>
    <mergeCell ref="BI8:BL8"/>
    <mergeCell ref="B1:N1"/>
    <mergeCell ref="B2:N2"/>
    <mergeCell ref="B3:N3"/>
    <mergeCell ref="B4:N4"/>
    <mergeCell ref="A5:N5"/>
    <mergeCell ref="A6:B6"/>
    <mergeCell ref="A7:B7"/>
    <mergeCell ref="P7:Q7"/>
    <mergeCell ref="AE7:AF7"/>
  </mergeCells>
  <conditionalFormatting sqref="H46:I46">
    <cfRule type="cellIs" dxfId="5789" priority="224" operator="lessThan">
      <formula>D46</formula>
    </cfRule>
    <cfRule type="cellIs" dxfId="5788" priority="225" operator="greaterThanOrEqual">
      <formula>D46</formula>
    </cfRule>
  </conditionalFormatting>
  <conditionalFormatting sqref="H46:I46">
    <cfRule type="cellIs" dxfId="5787" priority="223" operator="equal">
      <formula>"-"</formula>
    </cfRule>
  </conditionalFormatting>
  <conditionalFormatting sqref="J47:K47">
    <cfRule type="cellIs" dxfId="5786" priority="221" operator="lessThan">
      <formula>E47</formula>
    </cfRule>
    <cfRule type="cellIs" dxfId="5785" priority="222" operator="greaterThanOrEqual">
      <formula>E47</formula>
    </cfRule>
  </conditionalFormatting>
  <conditionalFormatting sqref="J47:K47">
    <cfRule type="cellIs" dxfId="5784" priority="220" operator="equal">
      <formula>"-"</formula>
    </cfRule>
  </conditionalFormatting>
  <conditionalFormatting sqref="L47:L54">
    <cfRule type="cellIs" dxfId="5783" priority="218" operator="lessThan">
      <formula>G47</formula>
    </cfRule>
    <cfRule type="cellIs" dxfId="5782" priority="219" operator="greaterThanOrEqual">
      <formula>G47</formula>
    </cfRule>
  </conditionalFormatting>
  <conditionalFormatting sqref="L47:L54">
    <cfRule type="cellIs" dxfId="5781" priority="217" operator="equal">
      <formula>"-"</formula>
    </cfRule>
  </conditionalFormatting>
  <conditionalFormatting sqref="N46:N54">
    <cfRule type="cellIs" dxfId="5780" priority="215" operator="greaterThanOrEqual">
      <formula>M46</formula>
    </cfRule>
    <cfRule type="cellIs" dxfId="5779" priority="216" operator="lessThan">
      <formula>M46</formula>
    </cfRule>
  </conditionalFormatting>
  <conditionalFormatting sqref="N46:N54">
    <cfRule type="cellIs" dxfId="5778" priority="214" operator="equal">
      <formula>"-"</formula>
    </cfRule>
  </conditionalFormatting>
  <conditionalFormatting sqref="H30:I30">
    <cfRule type="cellIs" dxfId="5777" priority="212" operator="lessThan">
      <formula>D30</formula>
    </cfRule>
    <cfRule type="cellIs" dxfId="5776" priority="213" operator="greaterThanOrEqual">
      <formula>D30</formula>
    </cfRule>
  </conditionalFormatting>
  <conditionalFormatting sqref="H30:I30">
    <cfRule type="cellIs" dxfId="5775" priority="211" operator="equal">
      <formula>"-"</formula>
    </cfRule>
  </conditionalFormatting>
  <conditionalFormatting sqref="L31:L38">
    <cfRule type="cellIs" dxfId="5774" priority="209" operator="lessThan">
      <formula>G31</formula>
    </cfRule>
    <cfRule type="cellIs" dxfId="5773" priority="210" operator="greaterThanOrEqual">
      <formula>G31</formula>
    </cfRule>
  </conditionalFormatting>
  <conditionalFormatting sqref="L31:L38">
    <cfRule type="cellIs" dxfId="5772" priority="208" operator="equal">
      <formula>"-"</formula>
    </cfRule>
  </conditionalFormatting>
  <conditionalFormatting sqref="N30:N38">
    <cfRule type="cellIs" dxfId="5771" priority="206" operator="greaterThanOrEqual">
      <formula>M30</formula>
    </cfRule>
    <cfRule type="cellIs" dxfId="5770" priority="207" operator="lessThan">
      <formula>M30</formula>
    </cfRule>
  </conditionalFormatting>
  <conditionalFormatting sqref="N30:N38">
    <cfRule type="cellIs" dxfId="5769" priority="205" operator="equal">
      <formula>"-"</formula>
    </cfRule>
  </conditionalFormatting>
  <conditionalFormatting sqref="J46:K46">
    <cfRule type="cellIs" dxfId="5768" priority="203" operator="lessThan">
      <formula>E46</formula>
    </cfRule>
    <cfRule type="cellIs" dxfId="5767" priority="204" operator="greaterThanOrEqual">
      <formula>E46</formula>
    </cfRule>
  </conditionalFormatting>
  <conditionalFormatting sqref="J46:K46">
    <cfRule type="cellIs" dxfId="5766" priority="202" operator="equal">
      <formula>"-"</formula>
    </cfRule>
  </conditionalFormatting>
  <conditionalFormatting sqref="W30:X30">
    <cfRule type="cellIs" dxfId="5765" priority="181" operator="equal">
      <formula>"-"</formula>
    </cfRule>
  </conditionalFormatting>
  <conditionalFormatting sqref="AA31:AA38">
    <cfRule type="cellIs" dxfId="5764" priority="178" operator="equal">
      <formula>"-"</formula>
    </cfRule>
  </conditionalFormatting>
  <conditionalFormatting sqref="AC30:AC38">
    <cfRule type="cellIs" dxfId="5763" priority="175" operator="equal">
      <formula>"-"</formula>
    </cfRule>
  </conditionalFormatting>
  <conditionalFormatting sqref="Y46:Z46">
    <cfRule type="cellIs" dxfId="5762" priority="172" operator="equal">
      <formula>"-"</formula>
    </cfRule>
  </conditionalFormatting>
  <conditionalFormatting sqref="J31:K31">
    <cfRule type="cellIs" dxfId="5761" priority="199" operator="equal">
      <formula>"-"</formula>
    </cfRule>
  </conditionalFormatting>
  <conditionalFormatting sqref="J30:K30">
    <cfRule type="cellIs" dxfId="5760" priority="196" operator="equal">
      <formula>"-"</formula>
    </cfRule>
  </conditionalFormatting>
  <conditionalFormatting sqref="W46:X46">
    <cfRule type="cellIs" dxfId="5759" priority="193" operator="equal">
      <formula>"-"</formula>
    </cfRule>
  </conditionalFormatting>
  <conditionalFormatting sqref="Y47:Z47">
    <cfRule type="cellIs" dxfId="5758" priority="190" operator="equal">
      <formula>"-"</formula>
    </cfRule>
  </conditionalFormatting>
  <conditionalFormatting sqref="AA47:AA54">
    <cfRule type="cellIs" dxfId="5757" priority="187" operator="equal">
      <formula>"-"</formula>
    </cfRule>
  </conditionalFormatting>
  <conditionalFormatting sqref="AC46:AC54">
    <cfRule type="cellIs" dxfId="5756" priority="184" operator="equal">
      <formula>"-"</formula>
    </cfRule>
  </conditionalFormatting>
  <conditionalFormatting sqref="W30:X30">
    <cfRule type="cellIs" dxfId="5755" priority="182" operator="lessThan">
      <formula>S30</formula>
    </cfRule>
    <cfRule type="cellIs" dxfId="5754" priority="183" operator="greaterThanOrEqual">
      <formula>S30</formula>
    </cfRule>
  </conditionalFormatting>
  <conditionalFormatting sqref="AC30:AC38">
    <cfRule type="cellIs" dxfId="5753" priority="176" operator="greaterThanOrEqual">
      <formula>AB30</formula>
    </cfRule>
    <cfRule type="cellIs" dxfId="5752" priority="177" operator="lessThan">
      <formula>AB30</formula>
    </cfRule>
  </conditionalFormatting>
  <conditionalFormatting sqref="Y31:Z31">
    <cfRule type="cellIs" dxfId="5751" priority="169" operator="equal">
      <formula>"-"</formula>
    </cfRule>
  </conditionalFormatting>
  <conditionalFormatting sqref="Y30:Z30">
    <cfRule type="cellIs" dxfId="5750" priority="166" operator="equal">
      <formula>"-"</formula>
    </cfRule>
  </conditionalFormatting>
  <conditionalFormatting sqref="AL46:AM46">
    <cfRule type="cellIs" dxfId="5749" priority="163" operator="equal">
      <formula>"-"</formula>
    </cfRule>
  </conditionalFormatting>
  <conditionalFormatting sqref="AN47:AO47">
    <cfRule type="cellIs" dxfId="5748" priority="160" operator="equal">
      <formula>"-"</formula>
    </cfRule>
  </conditionalFormatting>
  <conditionalFormatting sqref="AP47:AP54">
    <cfRule type="cellIs" dxfId="5747" priority="157" operator="equal">
      <formula>"-"</formula>
    </cfRule>
  </conditionalFormatting>
  <conditionalFormatting sqref="AC46:AC54">
    <cfRule type="cellIs" dxfId="5746" priority="185" operator="greaterThanOrEqual">
      <formula>AB46</formula>
    </cfRule>
    <cfRule type="cellIs" dxfId="5745" priority="186" operator="lessThan">
      <formula>AB46</formula>
    </cfRule>
  </conditionalFormatting>
  <conditionalFormatting sqref="AR46:AR54">
    <cfRule type="cellIs" dxfId="5744" priority="154" operator="equal">
      <formula>"-"</formula>
    </cfRule>
  </conditionalFormatting>
  <conditionalFormatting sqref="AL30:AM30">
    <cfRule type="cellIs" dxfId="5743" priority="151" operator="equal">
      <formula>"-"</formula>
    </cfRule>
  </conditionalFormatting>
  <conditionalFormatting sqref="AP31:AP38">
    <cfRule type="cellIs" dxfId="5742" priority="148" operator="equal">
      <formula>"-"</formula>
    </cfRule>
  </conditionalFormatting>
  <conditionalFormatting sqref="AR30:AR38">
    <cfRule type="cellIs" dxfId="5741" priority="145" operator="equal">
      <formula>"-"</formula>
    </cfRule>
  </conditionalFormatting>
  <conditionalFormatting sqref="AN46:AO46">
    <cfRule type="cellIs" dxfId="5740" priority="142" operator="equal">
      <formula>"-"</formula>
    </cfRule>
  </conditionalFormatting>
  <conditionalFormatting sqref="W46:X46">
    <cfRule type="cellIs" dxfId="5739" priority="194" operator="lessThan">
      <formula>S46</formula>
    </cfRule>
    <cfRule type="cellIs" dxfId="5738" priority="195" operator="greaterThanOrEqual">
      <formula>S46</formula>
    </cfRule>
  </conditionalFormatting>
  <conditionalFormatting sqref="AL30:AM30">
    <cfRule type="cellIs" dxfId="5737" priority="152" operator="lessThan">
      <formula>AH30</formula>
    </cfRule>
    <cfRule type="cellIs" dxfId="5736" priority="153" operator="greaterThanOrEqual">
      <formula>AH30</formula>
    </cfRule>
  </conditionalFormatting>
  <conditionalFormatting sqref="AR30:AR38">
    <cfRule type="cellIs" dxfId="5735" priority="146" operator="greaterThanOrEqual">
      <formula>AQ30</formula>
    </cfRule>
    <cfRule type="cellIs" dxfId="5734" priority="147" operator="lessThan">
      <formula>AQ30</formula>
    </cfRule>
  </conditionalFormatting>
  <conditionalFormatting sqref="J31:K31">
    <cfRule type="cellIs" dxfId="5733" priority="200" operator="lessThan">
      <formula>E31</formula>
    </cfRule>
    <cfRule type="cellIs" dxfId="5732" priority="201" operator="greaterThanOrEqual">
      <formula>E31</formula>
    </cfRule>
  </conditionalFormatting>
  <conditionalFormatting sqref="AN31:AO31">
    <cfRule type="cellIs" dxfId="5731" priority="139" operator="equal">
      <formula>"-"</formula>
    </cfRule>
  </conditionalFormatting>
  <conditionalFormatting sqref="J30:K30">
    <cfRule type="cellIs" dxfId="5730" priority="197" operator="lessThan">
      <formula>E30</formula>
    </cfRule>
    <cfRule type="cellIs" dxfId="5729" priority="198" operator="greaterThanOrEqual">
      <formula>E30</formula>
    </cfRule>
  </conditionalFormatting>
  <conditionalFormatting sqref="AN30:AO30">
    <cfRule type="cellIs" dxfId="5728" priority="136" operator="equal">
      <formula>"-"</formula>
    </cfRule>
  </conditionalFormatting>
  <conditionalFormatting sqref="AL46:AM46">
    <cfRule type="cellIs" dxfId="5727" priority="164" operator="lessThan">
      <formula>AH46</formula>
    </cfRule>
    <cfRule type="cellIs" dxfId="5726" priority="165" operator="greaterThanOrEqual">
      <formula>AH46</formula>
    </cfRule>
  </conditionalFormatting>
  <conditionalFormatting sqref="BA46:BB46">
    <cfRule type="cellIs" dxfId="5725" priority="133" operator="equal">
      <formula>"-"</formula>
    </cfRule>
  </conditionalFormatting>
  <conditionalFormatting sqref="Y47:Z47">
    <cfRule type="cellIs" dxfId="5724" priority="191" operator="lessThan">
      <formula>T47</formula>
    </cfRule>
    <cfRule type="cellIs" dxfId="5723" priority="192" operator="greaterThanOrEqual">
      <formula>T47</formula>
    </cfRule>
  </conditionalFormatting>
  <conditionalFormatting sqref="BC47:BD47">
    <cfRule type="cellIs" dxfId="5722" priority="130" operator="equal">
      <formula>"-"</formula>
    </cfRule>
  </conditionalFormatting>
  <conditionalFormatting sqref="AA47:AA54">
    <cfRule type="cellIs" dxfId="5721" priority="188" operator="lessThan">
      <formula>V47</formula>
    </cfRule>
    <cfRule type="cellIs" dxfId="5720" priority="189" operator="greaterThanOrEqual">
      <formula>V47</formula>
    </cfRule>
  </conditionalFormatting>
  <conditionalFormatting sqref="BE47:BE54">
    <cfRule type="cellIs" dxfId="5719" priority="127" operator="equal">
      <formula>"-"</formula>
    </cfRule>
  </conditionalFormatting>
  <conditionalFormatting sqref="AR46:AR54">
    <cfRule type="cellIs" dxfId="5718" priority="155" operator="greaterThanOrEqual">
      <formula>AQ46</formula>
    </cfRule>
    <cfRule type="cellIs" dxfId="5717" priority="156" operator="lessThan">
      <formula>AQ46</formula>
    </cfRule>
  </conditionalFormatting>
  <conditionalFormatting sqref="BG46:BG54">
    <cfRule type="cellIs" dxfId="5716" priority="124" operator="equal">
      <formula>"-"</formula>
    </cfRule>
  </conditionalFormatting>
  <conditionalFormatting sqref="BA30:BB30">
    <cfRule type="cellIs" dxfId="5715" priority="121" operator="equal">
      <formula>"-"</formula>
    </cfRule>
  </conditionalFormatting>
  <conditionalFormatting sqref="AA31:AA38">
    <cfRule type="cellIs" dxfId="5714" priority="179" operator="lessThan">
      <formula>V31</formula>
    </cfRule>
    <cfRule type="cellIs" dxfId="5713" priority="180" operator="greaterThanOrEqual">
      <formula>V31</formula>
    </cfRule>
  </conditionalFormatting>
  <conditionalFormatting sqref="BE31:BE38">
    <cfRule type="cellIs" dxfId="5712" priority="118" operator="equal">
      <formula>"-"</formula>
    </cfRule>
  </conditionalFormatting>
  <conditionalFormatting sqref="BG30:BG38">
    <cfRule type="cellIs" dxfId="5711" priority="115" operator="equal">
      <formula>"-"</formula>
    </cfRule>
  </conditionalFormatting>
  <conditionalFormatting sqref="Y46:Z46">
    <cfRule type="cellIs" dxfId="5710" priority="173" operator="lessThan">
      <formula>T46</formula>
    </cfRule>
    <cfRule type="cellIs" dxfId="5709" priority="174" operator="greaterThanOrEqual">
      <formula>T46</formula>
    </cfRule>
  </conditionalFormatting>
  <conditionalFormatting sqref="BC46:BD46">
    <cfRule type="cellIs" dxfId="5708" priority="112" operator="equal">
      <formula>"-"</formula>
    </cfRule>
  </conditionalFormatting>
  <conditionalFormatting sqref="Y31:Z31">
    <cfRule type="cellIs" dxfId="5707" priority="170" operator="lessThan">
      <formula>T31</formula>
    </cfRule>
    <cfRule type="cellIs" dxfId="5706" priority="171" operator="greaterThanOrEqual">
      <formula>T31</formula>
    </cfRule>
  </conditionalFormatting>
  <conditionalFormatting sqref="Y30:Z30">
    <cfRule type="cellIs" dxfId="5705" priority="167" operator="lessThan">
      <formula>T30</formula>
    </cfRule>
    <cfRule type="cellIs" dxfId="5704" priority="168" operator="greaterThanOrEqual">
      <formula>T30</formula>
    </cfRule>
  </conditionalFormatting>
  <conditionalFormatting sqref="BA46:BB46">
    <cfRule type="cellIs" dxfId="5703" priority="134" operator="lessThan">
      <formula>AW46</formula>
    </cfRule>
    <cfRule type="cellIs" dxfId="5702" priority="135" operator="greaterThanOrEqual">
      <formula>AW46</formula>
    </cfRule>
  </conditionalFormatting>
  <conditionalFormatting sqref="AN47:AO47">
    <cfRule type="cellIs" dxfId="5701" priority="161" operator="lessThan">
      <formula>AI47</formula>
    </cfRule>
    <cfRule type="cellIs" dxfId="5700" priority="162" operator="greaterThanOrEqual">
      <formula>AI47</formula>
    </cfRule>
  </conditionalFormatting>
  <conditionalFormatting sqref="AP47:AP54">
    <cfRule type="cellIs" dxfId="5699" priority="158" operator="lessThan">
      <formula>AK47</formula>
    </cfRule>
    <cfRule type="cellIs" dxfId="5698" priority="159" operator="greaterThanOrEqual">
      <formula>AK47</formula>
    </cfRule>
  </conditionalFormatting>
  <conditionalFormatting sqref="BG46:BG54">
    <cfRule type="cellIs" dxfId="5697" priority="125" operator="greaterThanOrEqual">
      <formula>BF46</formula>
    </cfRule>
    <cfRule type="cellIs" dxfId="5696" priority="126" operator="lessThan">
      <formula>BF46</formula>
    </cfRule>
  </conditionalFormatting>
  <conditionalFormatting sqref="BA30:BB30">
    <cfRule type="cellIs" dxfId="5695" priority="122" operator="lessThan">
      <formula>AW30</formula>
    </cfRule>
    <cfRule type="cellIs" dxfId="5694" priority="123" operator="greaterThanOrEqual">
      <formula>AW30</formula>
    </cfRule>
  </conditionalFormatting>
  <conditionalFormatting sqref="AP31:AP38">
    <cfRule type="cellIs" dxfId="5693" priority="149" operator="lessThan">
      <formula>AK31</formula>
    </cfRule>
    <cfRule type="cellIs" dxfId="5692" priority="150" operator="greaterThanOrEqual">
      <formula>AK31</formula>
    </cfRule>
  </conditionalFormatting>
  <conditionalFormatting sqref="BG30:BG38">
    <cfRule type="cellIs" dxfId="5691" priority="116" operator="greaterThanOrEqual">
      <formula>BF30</formula>
    </cfRule>
    <cfRule type="cellIs" dxfId="5690" priority="117" operator="lessThan">
      <formula>BF30</formula>
    </cfRule>
  </conditionalFormatting>
  <conditionalFormatting sqref="AN46:AO46">
    <cfRule type="cellIs" dxfId="5689" priority="143" operator="lessThan">
      <formula>AI46</formula>
    </cfRule>
    <cfRule type="cellIs" dxfId="5688" priority="144" operator="greaterThanOrEqual">
      <formula>AI46</formula>
    </cfRule>
  </conditionalFormatting>
  <conditionalFormatting sqref="BC31:BD31">
    <cfRule type="cellIs" dxfId="5687" priority="109" operator="equal">
      <formula>"-"</formula>
    </cfRule>
  </conditionalFormatting>
  <conditionalFormatting sqref="BC30:BD30">
    <cfRule type="cellIs" dxfId="5686" priority="106" operator="equal">
      <formula>"-"</formula>
    </cfRule>
  </conditionalFormatting>
  <conditionalFormatting sqref="AN31:AO31">
    <cfRule type="cellIs" dxfId="5685" priority="140" operator="lessThan">
      <formula>AI31</formula>
    </cfRule>
    <cfRule type="cellIs" dxfId="5684" priority="141" operator="greaterThanOrEqual">
      <formula>AI31</formula>
    </cfRule>
  </conditionalFormatting>
  <conditionalFormatting sqref="AN30:AO30">
    <cfRule type="cellIs" dxfId="5683" priority="137" operator="lessThan">
      <formula>AI30</formula>
    </cfRule>
    <cfRule type="cellIs" dxfId="5682" priority="138" operator="greaterThanOrEqual">
      <formula>AI30</formula>
    </cfRule>
  </conditionalFormatting>
  <conditionalFormatting sqref="BP46:BQ46">
    <cfRule type="cellIs" dxfId="5681" priority="104" operator="lessThan">
      <formula>BL46</formula>
    </cfRule>
    <cfRule type="cellIs" dxfId="5680" priority="105" operator="greaterThanOrEqual">
      <formula>BL46</formula>
    </cfRule>
  </conditionalFormatting>
  <conditionalFormatting sqref="BP46:BQ46">
    <cfRule type="cellIs" dxfId="5679" priority="103" operator="equal">
      <formula>"-"</formula>
    </cfRule>
  </conditionalFormatting>
  <conditionalFormatting sqref="BR47:BS47">
    <cfRule type="cellIs" dxfId="5678" priority="100" operator="equal">
      <formula>"-"</formula>
    </cfRule>
  </conditionalFormatting>
  <conditionalFormatting sqref="BT47:BT54">
    <cfRule type="cellIs" dxfId="5677" priority="97" operator="equal">
      <formula>"-"</formula>
    </cfRule>
  </conditionalFormatting>
  <conditionalFormatting sqref="BV46:BV54">
    <cfRule type="cellIs" dxfId="5676" priority="94" operator="equal">
      <formula>"-"</formula>
    </cfRule>
  </conditionalFormatting>
  <conditionalFormatting sqref="BP30:BQ30">
    <cfRule type="cellIs" dxfId="5675" priority="92" operator="lessThan">
      <formula>BL30</formula>
    </cfRule>
    <cfRule type="cellIs" dxfId="5674" priority="93" operator="greaterThanOrEqual">
      <formula>BL30</formula>
    </cfRule>
  </conditionalFormatting>
  <conditionalFormatting sqref="BP30:BQ30">
    <cfRule type="cellIs" dxfId="5673" priority="91" operator="equal">
      <formula>"-"</formula>
    </cfRule>
  </conditionalFormatting>
  <conditionalFormatting sqref="BT31:BT38">
    <cfRule type="cellIs" dxfId="5672" priority="88" operator="equal">
      <formula>"-"</formula>
    </cfRule>
  </conditionalFormatting>
  <conditionalFormatting sqref="BV30:BV38">
    <cfRule type="cellIs" dxfId="5671" priority="86" operator="greaterThanOrEqual">
      <formula>BU30</formula>
    </cfRule>
    <cfRule type="cellIs" dxfId="5670" priority="87" operator="lessThan">
      <formula>BU30</formula>
    </cfRule>
  </conditionalFormatting>
  <conditionalFormatting sqref="BV30:BV38">
    <cfRule type="cellIs" dxfId="5669" priority="85" operator="equal">
      <formula>"-"</formula>
    </cfRule>
  </conditionalFormatting>
  <conditionalFormatting sqref="BR46:BS46">
    <cfRule type="cellIs" dxfId="5668" priority="82" operator="equal">
      <formula>"-"</formula>
    </cfRule>
  </conditionalFormatting>
  <conditionalFormatting sqref="BC47:BD47">
    <cfRule type="cellIs" dxfId="5667" priority="131" operator="lessThan">
      <formula>AX47</formula>
    </cfRule>
    <cfRule type="cellIs" dxfId="5666" priority="132" operator="greaterThanOrEqual">
      <formula>AX47</formula>
    </cfRule>
  </conditionalFormatting>
  <conditionalFormatting sqref="BE47:BE54">
    <cfRule type="cellIs" dxfId="5665" priority="128" operator="lessThan">
      <formula>AZ47</formula>
    </cfRule>
    <cfRule type="cellIs" dxfId="5664" priority="129" operator="greaterThanOrEqual">
      <formula>AZ47</formula>
    </cfRule>
  </conditionalFormatting>
  <conditionalFormatting sqref="BE31:BE38">
    <cfRule type="cellIs" dxfId="5663" priority="119" operator="lessThan">
      <formula>AZ31</formula>
    </cfRule>
    <cfRule type="cellIs" dxfId="5662" priority="120" operator="greaterThanOrEqual">
      <formula>AZ31</formula>
    </cfRule>
  </conditionalFormatting>
  <conditionalFormatting sqref="BC46:BD46">
    <cfRule type="cellIs" dxfId="5661" priority="113" operator="lessThan">
      <formula>AX46</formula>
    </cfRule>
    <cfRule type="cellIs" dxfId="5660" priority="114" operator="greaterThanOrEqual">
      <formula>AX46</formula>
    </cfRule>
  </conditionalFormatting>
  <conditionalFormatting sqref="BC31:BD31">
    <cfRule type="cellIs" dxfId="5659" priority="110" operator="lessThan">
      <formula>AX31</formula>
    </cfRule>
    <cfRule type="cellIs" dxfId="5658" priority="111" operator="greaterThanOrEqual">
      <formula>AX31</formula>
    </cfRule>
  </conditionalFormatting>
  <conditionalFormatting sqref="BC30:BD30">
    <cfRule type="cellIs" dxfId="5657" priority="107" operator="lessThan">
      <formula>AX30</formula>
    </cfRule>
    <cfRule type="cellIs" dxfId="5656" priority="108" operator="greaterThanOrEqual">
      <formula>AX30</formula>
    </cfRule>
  </conditionalFormatting>
  <conditionalFormatting sqref="BV46:BV54">
    <cfRule type="cellIs" dxfId="5655" priority="95" operator="greaterThanOrEqual">
      <formula>BU46</formula>
    </cfRule>
    <cfRule type="cellIs" dxfId="5654" priority="96" operator="lessThan">
      <formula>BU46</formula>
    </cfRule>
  </conditionalFormatting>
  <conditionalFormatting sqref="BR31:BS31">
    <cfRule type="cellIs" dxfId="5653" priority="79" operator="equal">
      <formula>"-"</formula>
    </cfRule>
  </conditionalFormatting>
  <conditionalFormatting sqref="BR30:BS30">
    <cfRule type="cellIs" dxfId="5652" priority="76" operator="equal">
      <formula>"-"</formula>
    </cfRule>
  </conditionalFormatting>
  <conditionalFormatting sqref="BR47:BS47">
    <cfRule type="cellIs" dxfId="5651" priority="101" operator="lessThan">
      <formula>BM47</formula>
    </cfRule>
    <cfRule type="cellIs" dxfId="5650" priority="102" operator="greaterThanOrEqual">
      <formula>BM47</formula>
    </cfRule>
  </conditionalFormatting>
  <conditionalFormatting sqref="BT47:BT54">
    <cfRule type="cellIs" dxfId="5649" priority="98" operator="lessThan">
      <formula>BO47</formula>
    </cfRule>
    <cfRule type="cellIs" dxfId="5648" priority="99" operator="greaterThanOrEqual">
      <formula>BO47</formula>
    </cfRule>
  </conditionalFormatting>
  <conditionalFormatting sqref="BT31:BT38">
    <cfRule type="cellIs" dxfId="5647" priority="89" operator="lessThan">
      <formula>BO31</formula>
    </cfRule>
    <cfRule type="cellIs" dxfId="5646" priority="90" operator="greaterThanOrEqual">
      <formula>BO31</formula>
    </cfRule>
  </conditionalFormatting>
  <conditionalFormatting sqref="BR46:BS46">
    <cfRule type="cellIs" dxfId="5645" priority="83" operator="lessThan">
      <formula>BM46</formula>
    </cfRule>
    <cfRule type="cellIs" dxfId="5644" priority="84" operator="greaterThanOrEqual">
      <formula>BM46</formula>
    </cfRule>
  </conditionalFormatting>
  <conditionalFormatting sqref="BR31:BS31">
    <cfRule type="cellIs" dxfId="5643" priority="80" operator="lessThan">
      <formula>BM31</formula>
    </cfRule>
    <cfRule type="cellIs" dxfId="5642" priority="81" operator="greaterThanOrEqual">
      <formula>BM31</formula>
    </cfRule>
  </conditionalFormatting>
  <conditionalFormatting sqref="BR30:BS30">
    <cfRule type="cellIs" dxfId="5641" priority="77" operator="lessThan">
      <formula>BM30</formula>
    </cfRule>
    <cfRule type="cellIs" dxfId="5640" priority="78" operator="greaterThanOrEqual">
      <formula>BM30</formula>
    </cfRule>
  </conditionalFormatting>
  <conditionalFormatting sqref="H14:I14">
    <cfRule type="cellIs" dxfId="5639" priority="74" operator="lessThan">
      <formula>D14</formula>
    </cfRule>
    <cfRule type="cellIs" dxfId="5638" priority="75" operator="greaterThanOrEqual">
      <formula>D14</formula>
    </cfRule>
  </conditionalFormatting>
  <conditionalFormatting sqref="H14:I14">
    <cfRule type="cellIs" dxfId="5637" priority="73" operator="equal">
      <formula>"-"</formula>
    </cfRule>
  </conditionalFormatting>
  <conditionalFormatting sqref="L15:L22">
    <cfRule type="cellIs" dxfId="5636" priority="71" operator="lessThan">
      <formula>G15</formula>
    </cfRule>
    <cfRule type="cellIs" dxfId="5635" priority="72" operator="greaterThanOrEqual">
      <formula>G15</formula>
    </cfRule>
  </conditionalFormatting>
  <conditionalFormatting sqref="L15:L22">
    <cfRule type="cellIs" dxfId="5634" priority="70" operator="equal">
      <formula>"-"</formula>
    </cfRule>
  </conditionalFormatting>
  <conditionalFormatting sqref="N14:N22">
    <cfRule type="cellIs" dxfId="5633" priority="68" operator="greaterThanOrEqual">
      <formula>M14</formula>
    </cfRule>
    <cfRule type="cellIs" dxfId="5632" priority="69" operator="lessThan">
      <formula>M14</formula>
    </cfRule>
  </conditionalFormatting>
  <conditionalFormatting sqref="N14:N22">
    <cfRule type="cellIs" dxfId="5631" priority="67" operator="equal">
      <formula>"-"</formula>
    </cfRule>
  </conditionalFormatting>
  <conditionalFormatting sqref="W14:X14">
    <cfRule type="cellIs" dxfId="5630" priority="58" operator="equal">
      <formula>"-"</formula>
    </cfRule>
  </conditionalFormatting>
  <conditionalFormatting sqref="AA15:AA22">
    <cfRule type="cellIs" dxfId="5629" priority="55" operator="equal">
      <formula>"-"</formula>
    </cfRule>
  </conditionalFormatting>
  <conditionalFormatting sqref="AC14:AC22">
    <cfRule type="cellIs" dxfId="5628" priority="52" operator="equal">
      <formula>"-"</formula>
    </cfRule>
  </conditionalFormatting>
  <conditionalFormatting sqref="J15:K15">
    <cfRule type="cellIs" dxfId="5627" priority="64" operator="equal">
      <formula>"-"</formula>
    </cfRule>
  </conditionalFormatting>
  <conditionalFormatting sqref="J14:K14">
    <cfRule type="cellIs" dxfId="5626" priority="61" operator="equal">
      <formula>"-"</formula>
    </cfRule>
  </conditionalFormatting>
  <conditionalFormatting sqref="W14:X14">
    <cfRule type="cellIs" dxfId="5625" priority="59" operator="lessThan">
      <formula>S14</formula>
    </cfRule>
    <cfRule type="cellIs" dxfId="5624" priority="60" operator="greaterThanOrEqual">
      <formula>S14</formula>
    </cfRule>
  </conditionalFormatting>
  <conditionalFormatting sqref="AC14:AC22">
    <cfRule type="cellIs" dxfId="5623" priority="53" operator="greaterThanOrEqual">
      <formula>AB14</formula>
    </cfRule>
    <cfRule type="cellIs" dxfId="5622" priority="54" operator="lessThan">
      <formula>AB14</formula>
    </cfRule>
  </conditionalFormatting>
  <conditionalFormatting sqref="Y15:Z15">
    <cfRule type="cellIs" dxfId="5621" priority="49" operator="equal">
      <formula>"-"</formula>
    </cfRule>
  </conditionalFormatting>
  <conditionalFormatting sqref="Y14:Z14">
    <cfRule type="cellIs" dxfId="5620" priority="46" operator="equal">
      <formula>"-"</formula>
    </cfRule>
  </conditionalFormatting>
  <conditionalFormatting sqref="AL14:AM14">
    <cfRule type="cellIs" dxfId="5619" priority="43" operator="equal">
      <formula>"-"</formula>
    </cfRule>
  </conditionalFormatting>
  <conditionalFormatting sqref="AP15:AP22">
    <cfRule type="cellIs" dxfId="5618" priority="40" operator="equal">
      <formula>"-"</formula>
    </cfRule>
  </conditionalFormatting>
  <conditionalFormatting sqref="AR14:AR22">
    <cfRule type="cellIs" dxfId="5617" priority="37" operator="equal">
      <formula>"-"</formula>
    </cfRule>
  </conditionalFormatting>
  <conditionalFormatting sqref="AL14:AM14">
    <cfRule type="cellIs" dxfId="5616" priority="44" operator="lessThan">
      <formula>AH14</formula>
    </cfRule>
    <cfRule type="cellIs" dxfId="5615" priority="45" operator="greaterThanOrEqual">
      <formula>AH14</formula>
    </cfRule>
  </conditionalFormatting>
  <conditionalFormatting sqref="AR14:AR22">
    <cfRule type="cellIs" dxfId="5614" priority="38" operator="greaterThanOrEqual">
      <formula>AQ14</formula>
    </cfRule>
    <cfRule type="cellIs" dxfId="5613" priority="39" operator="lessThan">
      <formula>AQ14</formula>
    </cfRule>
  </conditionalFormatting>
  <conditionalFormatting sqref="J15:K15">
    <cfRule type="cellIs" dxfId="5612" priority="65" operator="lessThan">
      <formula>E15</formula>
    </cfRule>
    <cfRule type="cellIs" dxfId="5611" priority="66" operator="greaterThanOrEqual">
      <formula>E15</formula>
    </cfRule>
  </conditionalFormatting>
  <conditionalFormatting sqref="AN15:AO15">
    <cfRule type="cellIs" dxfId="5610" priority="34" operator="equal">
      <formula>"-"</formula>
    </cfRule>
  </conditionalFormatting>
  <conditionalFormatting sqref="J14:K14">
    <cfRule type="cellIs" dxfId="5609" priority="62" operator="lessThan">
      <formula>E14</formula>
    </cfRule>
    <cfRule type="cellIs" dxfId="5608" priority="63" operator="greaterThanOrEqual">
      <formula>E14</formula>
    </cfRule>
  </conditionalFormatting>
  <conditionalFormatting sqref="AN14:AO14">
    <cfRule type="cellIs" dxfId="5607" priority="31" operator="equal">
      <formula>"-"</formula>
    </cfRule>
  </conditionalFormatting>
  <conditionalFormatting sqref="BA14:BB14">
    <cfRule type="cellIs" dxfId="5606" priority="28" operator="equal">
      <formula>"-"</formula>
    </cfRule>
  </conditionalFormatting>
  <conditionalFormatting sqref="AA15:AA22">
    <cfRule type="cellIs" dxfId="5605" priority="56" operator="lessThan">
      <formula>V15</formula>
    </cfRule>
    <cfRule type="cellIs" dxfId="5604" priority="57" operator="greaterThanOrEqual">
      <formula>V15</formula>
    </cfRule>
  </conditionalFormatting>
  <conditionalFormatting sqref="BE15:BE22">
    <cfRule type="cellIs" dxfId="5603" priority="25" operator="equal">
      <formula>"-"</formula>
    </cfRule>
  </conditionalFormatting>
  <conditionalFormatting sqref="BG14:BG22">
    <cfRule type="cellIs" dxfId="5602" priority="22" operator="equal">
      <formula>"-"</formula>
    </cfRule>
  </conditionalFormatting>
  <conditionalFormatting sqref="Y15:Z15">
    <cfRule type="cellIs" dxfId="5601" priority="50" operator="lessThan">
      <formula>T15</formula>
    </cfRule>
    <cfRule type="cellIs" dxfId="5600" priority="51" operator="greaterThanOrEqual">
      <formula>T15</formula>
    </cfRule>
  </conditionalFormatting>
  <conditionalFormatting sqref="Y14:Z14">
    <cfRule type="cellIs" dxfId="5599" priority="47" operator="lessThan">
      <formula>T14</formula>
    </cfRule>
    <cfRule type="cellIs" dxfId="5598" priority="48" operator="greaterThanOrEqual">
      <formula>T14</formula>
    </cfRule>
  </conditionalFormatting>
  <conditionalFormatting sqref="BA14:BB14">
    <cfRule type="cellIs" dxfId="5597" priority="29" operator="lessThan">
      <formula>AW14</formula>
    </cfRule>
    <cfRule type="cellIs" dxfId="5596" priority="30" operator="greaterThanOrEqual">
      <formula>AW14</formula>
    </cfRule>
  </conditionalFormatting>
  <conditionalFormatting sqref="AP15:AP22">
    <cfRule type="cellIs" dxfId="5595" priority="41" operator="lessThan">
      <formula>AK15</formula>
    </cfRule>
    <cfRule type="cellIs" dxfId="5594" priority="42" operator="greaterThanOrEqual">
      <formula>AK15</formula>
    </cfRule>
  </conditionalFormatting>
  <conditionalFormatting sqref="BG14:BG22">
    <cfRule type="cellIs" dxfId="5593" priority="23" operator="greaterThanOrEqual">
      <formula>BF14</formula>
    </cfRule>
    <cfRule type="cellIs" dxfId="5592" priority="24" operator="lessThan">
      <formula>BF14</formula>
    </cfRule>
  </conditionalFormatting>
  <conditionalFormatting sqref="BC15:BD15">
    <cfRule type="cellIs" dxfId="5591" priority="19" operator="equal">
      <formula>"-"</formula>
    </cfRule>
  </conditionalFormatting>
  <conditionalFormatting sqref="BC14:BD14">
    <cfRule type="cellIs" dxfId="5590" priority="16" operator="equal">
      <formula>"-"</formula>
    </cfRule>
  </conditionalFormatting>
  <conditionalFormatting sqref="AN15:AO15">
    <cfRule type="cellIs" dxfId="5589" priority="35" operator="lessThan">
      <formula>AI15</formula>
    </cfRule>
    <cfRule type="cellIs" dxfId="5588" priority="36" operator="greaterThanOrEqual">
      <formula>AI15</formula>
    </cfRule>
  </conditionalFormatting>
  <conditionalFormatting sqref="AN14:AO14">
    <cfRule type="cellIs" dxfId="5587" priority="32" operator="lessThan">
      <formula>AI14</formula>
    </cfRule>
    <cfRule type="cellIs" dxfId="5586" priority="33" operator="greaterThanOrEqual">
      <formula>AI14</formula>
    </cfRule>
  </conditionalFormatting>
  <conditionalFormatting sqref="BP14:BQ14">
    <cfRule type="cellIs" dxfId="5585" priority="14" operator="lessThan">
      <formula>BL14</formula>
    </cfRule>
    <cfRule type="cellIs" dxfId="5584" priority="15" operator="greaterThanOrEqual">
      <formula>BL14</formula>
    </cfRule>
  </conditionalFormatting>
  <conditionalFormatting sqref="BP14:BQ14">
    <cfRule type="cellIs" dxfId="5583" priority="13" operator="equal">
      <formula>"-"</formula>
    </cfRule>
  </conditionalFormatting>
  <conditionalFormatting sqref="BT15:BT22">
    <cfRule type="cellIs" dxfId="5582" priority="10" operator="equal">
      <formula>"-"</formula>
    </cfRule>
  </conditionalFormatting>
  <conditionalFormatting sqref="BV14:BV22">
    <cfRule type="cellIs" dxfId="5581" priority="8" operator="greaterThanOrEqual">
      <formula>BU14</formula>
    </cfRule>
    <cfRule type="cellIs" dxfId="5580" priority="9" operator="lessThan">
      <formula>BU14</formula>
    </cfRule>
  </conditionalFormatting>
  <conditionalFormatting sqref="BV14:BV22">
    <cfRule type="cellIs" dxfId="5579" priority="7" operator="equal">
      <formula>"-"</formula>
    </cfRule>
  </conditionalFormatting>
  <conditionalFormatting sqref="BE15:BE22">
    <cfRule type="cellIs" dxfId="5578" priority="26" operator="lessThan">
      <formula>AZ15</formula>
    </cfRule>
    <cfRule type="cellIs" dxfId="5577" priority="27" operator="greaterThanOrEqual">
      <formula>AZ15</formula>
    </cfRule>
  </conditionalFormatting>
  <conditionalFormatting sqref="BC15:BD15">
    <cfRule type="cellIs" dxfId="5576" priority="20" operator="lessThan">
      <formula>AX15</formula>
    </cfRule>
    <cfRule type="cellIs" dxfId="5575" priority="21" operator="greaterThanOrEqual">
      <formula>AX15</formula>
    </cfRule>
  </conditionalFormatting>
  <conditionalFormatting sqref="BC14:BD14">
    <cfRule type="cellIs" dxfId="5574" priority="17" operator="lessThan">
      <formula>AX14</formula>
    </cfRule>
    <cfRule type="cellIs" dxfId="5573" priority="18" operator="greaterThanOrEqual">
      <formula>AX14</formula>
    </cfRule>
  </conditionalFormatting>
  <conditionalFormatting sqref="BR15:BS15">
    <cfRule type="cellIs" dxfId="5572" priority="4" operator="equal">
      <formula>"-"</formula>
    </cfRule>
  </conditionalFormatting>
  <conditionalFormatting sqref="BR14:BS14">
    <cfRule type="cellIs" dxfId="5571" priority="1" operator="equal">
      <formula>"-"</formula>
    </cfRule>
  </conditionalFormatting>
  <conditionalFormatting sqref="BT15:BT22">
    <cfRule type="cellIs" dxfId="5570" priority="11" operator="lessThan">
      <formula>BO15</formula>
    </cfRule>
    <cfRule type="cellIs" dxfId="5569" priority="12" operator="greaterThanOrEqual">
      <formula>BO15</formula>
    </cfRule>
  </conditionalFormatting>
  <conditionalFormatting sqref="BR15:BS15">
    <cfRule type="cellIs" dxfId="5568" priority="5" operator="lessThan">
      <formula>BM15</formula>
    </cfRule>
    <cfRule type="cellIs" dxfId="5567" priority="6" operator="greaterThanOrEqual">
      <formula>BM15</formula>
    </cfRule>
  </conditionalFormatting>
  <conditionalFormatting sqref="BR14:BS14">
    <cfRule type="cellIs" dxfId="5566" priority="2" operator="lessThan">
      <formula>BM14</formula>
    </cfRule>
    <cfRule type="cellIs" dxfId="5565" priority="3" operator="greaterThanOrEqual">
      <formula>BM14</formula>
    </cfRule>
  </conditionalFormatting>
  <hyperlinks>
    <hyperlink ref="B3"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W96"/>
  <sheetViews>
    <sheetView showGridLines="0" workbookViewId="0"/>
  </sheetViews>
  <sheetFormatPr defaultColWidth="8.88671875" defaultRowHeight="14.4" x14ac:dyDescent="0.3"/>
  <cols>
    <col min="1" max="66" width="14.44140625" customWidth="1"/>
  </cols>
  <sheetData>
    <row r="1" spans="1:49" ht="28.8" x14ac:dyDescent="0.35">
      <c r="A1" s="49" t="s">
        <v>5</v>
      </c>
      <c r="B1" s="305" t="s">
        <v>208</v>
      </c>
      <c r="C1" s="305"/>
      <c r="D1" s="305"/>
      <c r="E1" s="305"/>
      <c r="F1" s="305"/>
      <c r="G1" s="305"/>
      <c r="H1" s="305"/>
      <c r="I1" s="305"/>
      <c r="J1" s="305"/>
      <c r="K1" s="305"/>
      <c r="L1" s="305"/>
      <c r="M1" s="305"/>
      <c r="N1" s="305"/>
    </row>
    <row r="2" spans="1:49" ht="18" x14ac:dyDescent="0.35">
      <c r="A2" s="49" t="s">
        <v>6</v>
      </c>
      <c r="B2" s="261" t="s">
        <v>194</v>
      </c>
      <c r="C2" s="261"/>
      <c r="D2" s="261"/>
      <c r="E2" s="261"/>
      <c r="F2" s="261"/>
      <c r="G2" s="261"/>
      <c r="H2" s="261"/>
      <c r="I2" s="261"/>
      <c r="J2" s="261"/>
      <c r="K2" s="261"/>
      <c r="L2" s="261"/>
      <c r="M2" s="261"/>
      <c r="N2" s="261"/>
    </row>
    <row r="3" spans="1:49" ht="31.2" customHeight="1" x14ac:dyDescent="0.3">
      <c r="A3" s="49" t="s">
        <v>56</v>
      </c>
      <c r="B3" s="306" t="s">
        <v>209</v>
      </c>
      <c r="C3" s="306"/>
      <c r="D3" s="306"/>
      <c r="E3" s="306"/>
      <c r="F3" s="306"/>
      <c r="G3" s="306"/>
      <c r="H3" s="306"/>
      <c r="I3" s="306"/>
      <c r="J3" s="306"/>
      <c r="K3" s="306"/>
      <c r="L3" s="306"/>
      <c r="M3" s="306"/>
      <c r="N3" s="306"/>
    </row>
    <row r="4" spans="1:49" ht="43.2" customHeight="1" x14ac:dyDescent="0.3">
      <c r="A4" s="50" t="s">
        <v>26</v>
      </c>
      <c r="B4" s="307" t="s">
        <v>210</v>
      </c>
      <c r="C4" s="307"/>
      <c r="D4" s="307"/>
      <c r="E4" s="307"/>
      <c r="F4" s="307"/>
      <c r="G4" s="307"/>
      <c r="H4" s="307"/>
      <c r="I4" s="307"/>
      <c r="J4" s="307"/>
      <c r="K4" s="307"/>
      <c r="L4" s="307"/>
      <c r="M4" s="307"/>
      <c r="N4" s="307"/>
    </row>
    <row r="5" spans="1:49" ht="18.75" customHeight="1" x14ac:dyDescent="0.35">
      <c r="A5" s="326" t="s">
        <v>24</v>
      </c>
      <c r="B5" s="327"/>
      <c r="C5" s="327"/>
      <c r="D5" s="327"/>
      <c r="E5" s="327"/>
      <c r="F5" s="327"/>
      <c r="G5" s="327"/>
      <c r="H5" s="327"/>
      <c r="I5" s="328"/>
    </row>
    <row r="6" spans="1:49" ht="18" x14ac:dyDescent="0.3">
      <c r="A6" s="325" t="s">
        <v>22</v>
      </c>
      <c r="B6" s="325"/>
      <c r="C6" s="325"/>
      <c r="D6" s="325"/>
      <c r="K6" s="325" t="s">
        <v>20</v>
      </c>
      <c r="L6" s="325"/>
      <c r="M6" s="325"/>
      <c r="N6" s="325"/>
      <c r="U6" s="325" t="s">
        <v>21</v>
      </c>
      <c r="V6" s="325"/>
      <c r="W6" s="325"/>
      <c r="X6" s="325"/>
      <c r="AE6" s="325" t="s">
        <v>42</v>
      </c>
      <c r="AF6" s="325"/>
      <c r="AG6" s="325"/>
      <c r="AH6" s="325"/>
      <c r="AO6" s="325" t="s">
        <v>25</v>
      </c>
      <c r="AP6" s="325"/>
      <c r="AQ6" s="325"/>
      <c r="AR6" s="325"/>
    </row>
    <row r="7" spans="1:49" ht="18.75" customHeight="1" x14ac:dyDescent="0.35">
      <c r="A7" s="309" t="s">
        <v>37</v>
      </c>
      <c r="B7" s="309"/>
      <c r="K7" s="309" t="s">
        <v>37</v>
      </c>
      <c r="L7" s="309"/>
      <c r="U7" s="309" t="s">
        <v>37</v>
      </c>
      <c r="V7" s="309"/>
      <c r="AE7" s="309" t="s">
        <v>37</v>
      </c>
      <c r="AF7" s="309"/>
      <c r="AO7" s="309" t="s">
        <v>37</v>
      </c>
      <c r="AP7" s="309"/>
    </row>
    <row r="8" spans="1:49" x14ac:dyDescent="0.3">
      <c r="A8" s="273" t="s">
        <v>15</v>
      </c>
      <c r="B8" s="273"/>
      <c r="C8" s="273"/>
      <c r="D8" s="273"/>
      <c r="E8" s="41"/>
      <c r="F8" s="273" t="s">
        <v>16</v>
      </c>
      <c r="G8" s="273"/>
      <c r="H8" s="273"/>
      <c r="I8" s="41"/>
      <c r="K8" s="273" t="s">
        <v>15</v>
      </c>
      <c r="L8" s="273"/>
      <c r="M8" s="273"/>
      <c r="N8" s="273"/>
      <c r="O8" s="41"/>
      <c r="P8" s="273" t="s">
        <v>16</v>
      </c>
      <c r="Q8" s="273"/>
      <c r="R8" s="273"/>
      <c r="S8" s="41"/>
      <c r="U8" s="273" t="s">
        <v>15</v>
      </c>
      <c r="V8" s="273"/>
      <c r="W8" s="273"/>
      <c r="X8" s="273"/>
      <c r="Y8" s="41"/>
      <c r="Z8" s="273" t="s">
        <v>16</v>
      </c>
      <c r="AA8" s="273"/>
      <c r="AB8" s="273"/>
      <c r="AC8" s="41"/>
      <c r="AE8" s="273" t="s">
        <v>15</v>
      </c>
      <c r="AF8" s="273"/>
      <c r="AG8" s="273"/>
      <c r="AH8" s="273"/>
      <c r="AI8" s="41"/>
      <c r="AJ8" s="273" t="s">
        <v>16</v>
      </c>
      <c r="AK8" s="273"/>
      <c r="AL8" s="273"/>
      <c r="AM8" s="41"/>
      <c r="AO8" s="273" t="s">
        <v>15</v>
      </c>
      <c r="AP8" s="273"/>
      <c r="AQ8" s="273"/>
      <c r="AR8" s="273"/>
      <c r="AS8" s="41"/>
      <c r="AT8" s="273" t="s">
        <v>16</v>
      </c>
      <c r="AU8" s="273"/>
      <c r="AV8" s="273"/>
      <c r="AW8" s="41"/>
    </row>
    <row r="9" spans="1:49" x14ac:dyDescent="0.3">
      <c r="A9" s="276" t="s">
        <v>3</v>
      </c>
      <c r="B9" s="276"/>
      <c r="C9" s="276"/>
      <c r="D9" s="276"/>
      <c r="E9" s="41"/>
      <c r="F9" s="276" t="s">
        <v>3</v>
      </c>
      <c r="G9" s="276"/>
      <c r="H9" s="276"/>
      <c r="I9" s="41"/>
      <c r="K9" s="276" t="s">
        <v>3</v>
      </c>
      <c r="L9" s="276"/>
      <c r="M9" s="276"/>
      <c r="N9" s="276"/>
      <c r="O9" s="41"/>
      <c r="P9" s="276" t="s">
        <v>3</v>
      </c>
      <c r="Q9" s="276"/>
      <c r="R9" s="276"/>
      <c r="S9" s="41"/>
      <c r="U9" s="276" t="s">
        <v>3</v>
      </c>
      <c r="V9" s="276"/>
      <c r="W9" s="276"/>
      <c r="X9" s="276"/>
      <c r="Y9" s="41"/>
      <c r="Z9" s="276" t="s">
        <v>3</v>
      </c>
      <c r="AA9" s="276"/>
      <c r="AB9" s="276"/>
      <c r="AC9" s="41"/>
      <c r="AE9" s="276" t="s">
        <v>3</v>
      </c>
      <c r="AF9" s="276"/>
      <c r="AG9" s="276"/>
      <c r="AH9" s="276"/>
      <c r="AI9" s="41"/>
      <c r="AJ9" s="276" t="s">
        <v>3</v>
      </c>
      <c r="AK9" s="276"/>
      <c r="AL9" s="276"/>
      <c r="AM9" s="41"/>
      <c r="AO9" s="276" t="s">
        <v>3</v>
      </c>
      <c r="AP9" s="276"/>
      <c r="AQ9" s="276"/>
      <c r="AR9" s="276"/>
      <c r="AS9" s="41"/>
      <c r="AT9" s="276" t="s">
        <v>3</v>
      </c>
      <c r="AU9" s="276"/>
      <c r="AV9" s="276"/>
      <c r="AW9" s="41"/>
    </row>
    <row r="10" spans="1:49" s="7" customFormat="1" x14ac:dyDescent="0.3">
      <c r="A10" s="52"/>
      <c r="B10" s="52"/>
      <c r="C10" s="52"/>
      <c r="D10" s="52" t="s">
        <v>14</v>
      </c>
      <c r="E10" s="47" t="e">
        <f>SUM(E9/E8)</f>
        <v>#DIV/0!</v>
      </c>
      <c r="F10" s="280" t="s">
        <v>14</v>
      </c>
      <c r="G10" s="280"/>
      <c r="H10" s="280"/>
      <c r="I10" s="47" t="e">
        <f>SUM(I9/I8)</f>
        <v>#DIV/0!</v>
      </c>
      <c r="K10" s="52"/>
      <c r="L10" s="52"/>
      <c r="M10" s="52"/>
      <c r="N10" s="52" t="s">
        <v>14</v>
      </c>
      <c r="O10" s="47" t="e">
        <f>SUM(O9/O8)</f>
        <v>#DIV/0!</v>
      </c>
      <c r="P10" s="280" t="s">
        <v>14</v>
      </c>
      <c r="Q10" s="280"/>
      <c r="R10" s="280"/>
      <c r="S10" s="47" t="e">
        <f>SUM(S9/S8)</f>
        <v>#DIV/0!</v>
      </c>
      <c r="U10" s="52"/>
      <c r="V10" s="52"/>
      <c r="W10" s="52"/>
      <c r="X10" s="52" t="s">
        <v>14</v>
      </c>
      <c r="Y10" s="47" t="e">
        <f>SUM(Y9/Y8)</f>
        <v>#DIV/0!</v>
      </c>
      <c r="Z10" s="280" t="s">
        <v>14</v>
      </c>
      <c r="AA10" s="280"/>
      <c r="AB10" s="280"/>
      <c r="AC10" s="47" t="e">
        <f>SUM(AC9/AC8)</f>
        <v>#DIV/0!</v>
      </c>
      <c r="AE10" s="52"/>
      <c r="AF10" s="52"/>
      <c r="AG10" s="52"/>
      <c r="AH10" s="52" t="s">
        <v>14</v>
      </c>
      <c r="AI10" s="47" t="e">
        <f>SUM(AI9/AI8)</f>
        <v>#DIV/0!</v>
      </c>
      <c r="AJ10" s="280" t="s">
        <v>14</v>
      </c>
      <c r="AK10" s="280"/>
      <c r="AL10" s="280"/>
      <c r="AM10" s="47" t="e">
        <f>SUM(AM9/AM8)</f>
        <v>#DIV/0!</v>
      </c>
      <c r="AO10" s="52"/>
      <c r="AP10" s="52"/>
      <c r="AQ10" s="52"/>
      <c r="AR10" s="52" t="s">
        <v>14</v>
      </c>
      <c r="AS10" s="47" t="e">
        <f>SUM(AS9/AS8)</f>
        <v>#DIV/0!</v>
      </c>
      <c r="AT10" s="280" t="s">
        <v>14</v>
      </c>
      <c r="AU10" s="280"/>
      <c r="AV10" s="280"/>
      <c r="AW10" s="47" t="e">
        <f>SUM(AW9/AW8)</f>
        <v>#DIV/0!</v>
      </c>
    </row>
    <row r="11" spans="1:49" x14ac:dyDescent="0.3">
      <c r="A11" s="214"/>
      <c r="B11" s="282" t="s">
        <v>43</v>
      </c>
      <c r="C11" s="283"/>
      <c r="D11" s="283"/>
      <c r="E11" s="283"/>
      <c r="F11" s="283"/>
      <c r="G11" s="283"/>
      <c r="H11" s="283"/>
      <c r="I11" s="283"/>
      <c r="K11" s="214"/>
      <c r="L11" s="282" t="s">
        <v>43</v>
      </c>
      <c r="M11" s="283"/>
      <c r="N11" s="283"/>
      <c r="O11" s="283"/>
      <c r="P11" s="283"/>
      <c r="Q11" s="283"/>
      <c r="R11" s="283"/>
      <c r="S11" s="283"/>
      <c r="U11" s="214"/>
      <c r="V11" s="282" t="s">
        <v>43</v>
      </c>
      <c r="W11" s="283"/>
      <c r="X11" s="283"/>
      <c r="Y11" s="283"/>
      <c r="Z11" s="283"/>
      <c r="AA11" s="283"/>
      <c r="AB11" s="283"/>
      <c r="AC11" s="283"/>
      <c r="AE11" s="214"/>
      <c r="AF11" s="282" t="s">
        <v>43</v>
      </c>
      <c r="AG11" s="283"/>
      <c r="AH11" s="283"/>
      <c r="AI11" s="283"/>
      <c r="AJ11" s="283"/>
      <c r="AK11" s="283"/>
      <c r="AL11" s="283"/>
      <c r="AM11" s="283"/>
      <c r="AO11" s="214"/>
      <c r="AP11" s="282" t="s">
        <v>43</v>
      </c>
      <c r="AQ11" s="283"/>
      <c r="AR11" s="283"/>
      <c r="AS11" s="283"/>
      <c r="AT11" s="283"/>
      <c r="AU11" s="283"/>
      <c r="AV11" s="283"/>
      <c r="AW11" s="283"/>
    </row>
    <row r="12" spans="1:49" x14ac:dyDescent="0.3">
      <c r="A12" s="215"/>
      <c r="B12" s="282" t="s">
        <v>44</v>
      </c>
      <c r="C12" s="283"/>
      <c r="D12" s="283"/>
      <c r="E12" s="283"/>
      <c r="F12" s="283"/>
      <c r="G12" s="283"/>
      <c r="H12" s="317" t="s">
        <v>45</v>
      </c>
      <c r="I12" s="317"/>
      <c r="K12" s="215"/>
      <c r="L12" s="282" t="s">
        <v>44</v>
      </c>
      <c r="M12" s="283"/>
      <c r="N12" s="283"/>
      <c r="O12" s="283"/>
      <c r="P12" s="283"/>
      <c r="Q12" s="283"/>
      <c r="R12" s="317" t="s">
        <v>45</v>
      </c>
      <c r="S12" s="317"/>
      <c r="U12" s="215"/>
      <c r="V12" s="282" t="s">
        <v>44</v>
      </c>
      <c r="W12" s="283"/>
      <c r="X12" s="283"/>
      <c r="Y12" s="283"/>
      <c r="Z12" s="283"/>
      <c r="AA12" s="283"/>
      <c r="AB12" s="317" t="s">
        <v>45</v>
      </c>
      <c r="AC12" s="317"/>
      <c r="AE12" s="215"/>
      <c r="AF12" s="282" t="s">
        <v>44</v>
      </c>
      <c r="AG12" s="283"/>
      <c r="AH12" s="283"/>
      <c r="AI12" s="283"/>
      <c r="AJ12" s="283"/>
      <c r="AK12" s="283"/>
      <c r="AL12" s="317" t="s">
        <v>45</v>
      </c>
      <c r="AM12" s="317"/>
      <c r="AO12" s="215"/>
      <c r="AP12" s="282" t="s">
        <v>44</v>
      </c>
      <c r="AQ12" s="283"/>
      <c r="AR12" s="283"/>
      <c r="AS12" s="283"/>
      <c r="AT12" s="283"/>
      <c r="AU12" s="283"/>
      <c r="AV12" s="317" t="s">
        <v>45</v>
      </c>
      <c r="AW12" s="317"/>
    </row>
    <row r="13" spans="1:49" ht="14.25" customHeight="1" x14ac:dyDescent="0.3">
      <c r="A13" s="216"/>
      <c r="B13" s="322" t="s">
        <v>211</v>
      </c>
      <c r="C13" s="323"/>
      <c r="D13" s="324"/>
      <c r="E13" s="322" t="s">
        <v>212</v>
      </c>
      <c r="F13" s="323"/>
      <c r="G13" s="324"/>
      <c r="H13" s="329" t="s">
        <v>213</v>
      </c>
      <c r="I13" s="330"/>
      <c r="K13" s="216"/>
      <c r="L13" s="322" t="s">
        <v>211</v>
      </c>
      <c r="M13" s="323"/>
      <c r="N13" s="324"/>
      <c r="O13" s="322" t="s">
        <v>212</v>
      </c>
      <c r="P13" s="323"/>
      <c r="Q13" s="324"/>
      <c r="R13" s="329" t="s">
        <v>213</v>
      </c>
      <c r="S13" s="330"/>
      <c r="U13" s="216"/>
      <c r="V13" s="322" t="s">
        <v>211</v>
      </c>
      <c r="W13" s="323"/>
      <c r="X13" s="324"/>
      <c r="Y13" s="322" t="s">
        <v>212</v>
      </c>
      <c r="Z13" s="323"/>
      <c r="AA13" s="324"/>
      <c r="AB13" s="329" t="s">
        <v>213</v>
      </c>
      <c r="AC13" s="330"/>
      <c r="AE13" s="216"/>
      <c r="AF13" s="322" t="s">
        <v>211</v>
      </c>
      <c r="AG13" s="323"/>
      <c r="AH13" s="324"/>
      <c r="AI13" s="322" t="s">
        <v>212</v>
      </c>
      <c r="AJ13" s="323"/>
      <c r="AK13" s="324"/>
      <c r="AL13" s="329" t="s">
        <v>213</v>
      </c>
      <c r="AM13" s="330"/>
      <c r="AO13" s="216"/>
      <c r="AP13" s="322" t="s">
        <v>211</v>
      </c>
      <c r="AQ13" s="323"/>
      <c r="AR13" s="324"/>
      <c r="AS13" s="322" t="s">
        <v>212</v>
      </c>
      <c r="AT13" s="323"/>
      <c r="AU13" s="324"/>
      <c r="AV13" s="329" t="s">
        <v>213</v>
      </c>
      <c r="AW13" s="330"/>
    </row>
    <row r="14" spans="1:49" ht="86.4" x14ac:dyDescent="0.3">
      <c r="A14" s="56" t="s">
        <v>0</v>
      </c>
      <c r="B14" s="57" t="s">
        <v>4</v>
      </c>
      <c r="C14" s="57" t="s">
        <v>214</v>
      </c>
      <c r="D14" s="57" t="s">
        <v>215</v>
      </c>
      <c r="E14" s="57" t="s">
        <v>4</v>
      </c>
      <c r="F14" s="57" t="s">
        <v>216</v>
      </c>
      <c r="G14" s="57" t="s">
        <v>215</v>
      </c>
      <c r="H14" s="57" t="s">
        <v>206</v>
      </c>
      <c r="I14" s="57" t="s">
        <v>217</v>
      </c>
      <c r="K14" s="56" t="s">
        <v>0</v>
      </c>
      <c r="L14" s="57" t="s">
        <v>4</v>
      </c>
      <c r="M14" s="57" t="s">
        <v>214</v>
      </c>
      <c r="N14" s="57" t="s">
        <v>215</v>
      </c>
      <c r="O14" s="57" t="s">
        <v>4</v>
      </c>
      <c r="P14" s="57" t="s">
        <v>216</v>
      </c>
      <c r="Q14" s="57" t="s">
        <v>215</v>
      </c>
      <c r="R14" s="57" t="s">
        <v>206</v>
      </c>
      <c r="S14" s="57" t="s">
        <v>217</v>
      </c>
      <c r="U14" s="56" t="s">
        <v>0</v>
      </c>
      <c r="V14" s="57" t="s">
        <v>4</v>
      </c>
      <c r="W14" s="57" t="s">
        <v>214</v>
      </c>
      <c r="X14" s="57" t="s">
        <v>215</v>
      </c>
      <c r="Y14" s="57" t="s">
        <v>4</v>
      </c>
      <c r="Z14" s="57" t="s">
        <v>216</v>
      </c>
      <c r="AA14" s="57" t="s">
        <v>215</v>
      </c>
      <c r="AB14" s="57" t="s">
        <v>206</v>
      </c>
      <c r="AC14" s="57" t="s">
        <v>217</v>
      </c>
      <c r="AE14" s="56" t="s">
        <v>0</v>
      </c>
      <c r="AF14" s="57" t="s">
        <v>4</v>
      </c>
      <c r="AG14" s="57" t="s">
        <v>214</v>
      </c>
      <c r="AH14" s="57" t="s">
        <v>215</v>
      </c>
      <c r="AI14" s="57" t="s">
        <v>4</v>
      </c>
      <c r="AJ14" s="57" t="s">
        <v>216</v>
      </c>
      <c r="AK14" s="57" t="s">
        <v>215</v>
      </c>
      <c r="AL14" s="57" t="s">
        <v>206</v>
      </c>
      <c r="AM14" s="57" t="s">
        <v>217</v>
      </c>
      <c r="AO14" s="56" t="s">
        <v>0</v>
      </c>
      <c r="AP14" s="57" t="s">
        <v>4</v>
      </c>
      <c r="AQ14" s="57" t="s">
        <v>214</v>
      </c>
      <c r="AR14" s="57" t="s">
        <v>215</v>
      </c>
      <c r="AS14" s="57" t="s">
        <v>4</v>
      </c>
      <c r="AT14" s="57" t="s">
        <v>216</v>
      </c>
      <c r="AU14" s="57" t="s">
        <v>215</v>
      </c>
      <c r="AV14" s="57" t="s">
        <v>206</v>
      </c>
      <c r="AW14" s="57" t="s">
        <v>217</v>
      </c>
    </row>
    <row r="15" spans="1:49" x14ac:dyDescent="0.3">
      <c r="A15" s="56" t="s">
        <v>1</v>
      </c>
      <c r="B15" s="41"/>
      <c r="C15" s="58" t="s">
        <v>13</v>
      </c>
      <c r="D15" s="56">
        <v>39</v>
      </c>
      <c r="E15" s="41"/>
      <c r="F15" s="58" t="s">
        <v>13</v>
      </c>
      <c r="G15" s="59">
        <v>99</v>
      </c>
      <c r="H15" s="59">
        <v>50</v>
      </c>
      <c r="I15" s="217" t="s">
        <v>13</v>
      </c>
      <c r="K15" s="56" t="s">
        <v>1</v>
      </c>
      <c r="L15" s="41"/>
      <c r="M15" s="58" t="s">
        <v>13</v>
      </c>
      <c r="N15" s="56">
        <v>39</v>
      </c>
      <c r="O15" s="41"/>
      <c r="P15" s="58" t="s">
        <v>13</v>
      </c>
      <c r="Q15" s="59">
        <v>99</v>
      </c>
      <c r="R15" s="59">
        <v>50</v>
      </c>
      <c r="S15" s="217" t="s">
        <v>13</v>
      </c>
      <c r="U15" s="56" t="s">
        <v>1</v>
      </c>
      <c r="V15" s="41"/>
      <c r="W15" s="58" t="s">
        <v>13</v>
      </c>
      <c r="X15" s="56">
        <v>39</v>
      </c>
      <c r="Y15" s="41"/>
      <c r="Z15" s="58" t="s">
        <v>13</v>
      </c>
      <c r="AA15" s="59">
        <v>99</v>
      </c>
      <c r="AB15" s="59">
        <v>50</v>
      </c>
      <c r="AC15" s="217" t="s">
        <v>13</v>
      </c>
      <c r="AE15" s="56" t="s">
        <v>1</v>
      </c>
      <c r="AF15" s="41"/>
      <c r="AG15" s="58" t="s">
        <v>13</v>
      </c>
      <c r="AH15" s="56">
        <v>39</v>
      </c>
      <c r="AI15" s="41"/>
      <c r="AJ15" s="58" t="s">
        <v>13</v>
      </c>
      <c r="AK15" s="59">
        <v>99</v>
      </c>
      <c r="AL15" s="59">
        <v>50</v>
      </c>
      <c r="AM15" s="217" t="s">
        <v>13</v>
      </c>
      <c r="AO15" s="56" t="s">
        <v>1</v>
      </c>
      <c r="AP15" s="41"/>
      <c r="AQ15" s="58" t="s">
        <v>13</v>
      </c>
      <c r="AR15" s="56">
        <v>39</v>
      </c>
      <c r="AS15" s="41"/>
      <c r="AT15" s="58" t="s">
        <v>13</v>
      </c>
      <c r="AU15" s="59">
        <v>99</v>
      </c>
      <c r="AV15" s="59">
        <v>50</v>
      </c>
      <c r="AW15" s="217" t="s">
        <v>13</v>
      </c>
    </row>
    <row r="16" spans="1:49" x14ac:dyDescent="0.3">
      <c r="A16" s="56">
        <v>1</v>
      </c>
      <c r="B16" s="41"/>
      <c r="C16" s="58" t="s">
        <v>13</v>
      </c>
      <c r="D16" s="56">
        <v>29</v>
      </c>
      <c r="E16" s="41"/>
      <c r="F16" s="58" t="s">
        <v>13</v>
      </c>
      <c r="G16" s="59">
        <v>70</v>
      </c>
      <c r="H16" s="59">
        <v>50</v>
      </c>
      <c r="I16" s="217" t="s">
        <v>13</v>
      </c>
      <c r="K16" s="56">
        <v>1</v>
      </c>
      <c r="L16" s="41"/>
      <c r="M16" s="58" t="s">
        <v>13</v>
      </c>
      <c r="N16" s="56">
        <v>29</v>
      </c>
      <c r="O16" s="41"/>
      <c r="P16" s="58" t="s">
        <v>13</v>
      </c>
      <c r="Q16" s="59">
        <v>70</v>
      </c>
      <c r="R16" s="59">
        <v>50</v>
      </c>
      <c r="S16" s="217" t="s">
        <v>13</v>
      </c>
      <c r="U16" s="56">
        <v>1</v>
      </c>
      <c r="V16" s="41"/>
      <c r="W16" s="58" t="s">
        <v>13</v>
      </c>
      <c r="X16" s="56">
        <v>29</v>
      </c>
      <c r="Y16" s="41"/>
      <c r="Z16" s="58" t="s">
        <v>13</v>
      </c>
      <c r="AA16" s="59">
        <v>70</v>
      </c>
      <c r="AB16" s="59">
        <v>50</v>
      </c>
      <c r="AC16" s="217" t="s">
        <v>13</v>
      </c>
      <c r="AE16" s="56">
        <v>1</v>
      </c>
      <c r="AF16" s="41"/>
      <c r="AG16" s="58" t="s">
        <v>13</v>
      </c>
      <c r="AH16" s="56">
        <v>29</v>
      </c>
      <c r="AI16" s="41"/>
      <c r="AJ16" s="58" t="s">
        <v>13</v>
      </c>
      <c r="AK16" s="59">
        <v>70</v>
      </c>
      <c r="AL16" s="59">
        <v>50</v>
      </c>
      <c r="AM16" s="217" t="s">
        <v>13</v>
      </c>
      <c r="AO16" s="56">
        <v>1</v>
      </c>
      <c r="AP16" s="41"/>
      <c r="AQ16" s="58" t="s">
        <v>13</v>
      </c>
      <c r="AR16" s="56">
        <v>29</v>
      </c>
      <c r="AS16" s="41"/>
      <c r="AT16" s="58" t="s">
        <v>13</v>
      </c>
      <c r="AU16" s="59">
        <v>70</v>
      </c>
      <c r="AV16" s="59">
        <v>50</v>
      </c>
      <c r="AW16" s="217" t="s">
        <v>13</v>
      </c>
    </row>
    <row r="17" spans="1:49" x14ac:dyDescent="0.3">
      <c r="A17" s="56">
        <v>2</v>
      </c>
      <c r="B17" s="41"/>
      <c r="C17" s="58" t="s">
        <v>13</v>
      </c>
      <c r="D17" s="56">
        <v>339</v>
      </c>
      <c r="E17" s="41"/>
      <c r="F17" s="58" t="s">
        <v>13</v>
      </c>
      <c r="G17" s="56">
        <v>392</v>
      </c>
      <c r="H17" s="59">
        <v>50</v>
      </c>
      <c r="I17" s="217" t="s">
        <v>13</v>
      </c>
      <c r="K17" s="56">
        <v>2</v>
      </c>
      <c r="L17" s="41"/>
      <c r="M17" s="58" t="s">
        <v>13</v>
      </c>
      <c r="N17" s="56">
        <v>339</v>
      </c>
      <c r="O17" s="41"/>
      <c r="P17" s="58" t="s">
        <v>13</v>
      </c>
      <c r="Q17" s="56">
        <v>392</v>
      </c>
      <c r="R17" s="59">
        <v>50</v>
      </c>
      <c r="S17" s="217" t="s">
        <v>13</v>
      </c>
      <c r="U17" s="56">
        <v>2</v>
      </c>
      <c r="V17" s="41"/>
      <c r="W17" s="58" t="s">
        <v>13</v>
      </c>
      <c r="X17" s="56">
        <v>339</v>
      </c>
      <c r="Y17" s="41"/>
      <c r="Z17" s="58" t="s">
        <v>13</v>
      </c>
      <c r="AA17" s="56">
        <v>392</v>
      </c>
      <c r="AB17" s="59">
        <v>50</v>
      </c>
      <c r="AC17" s="217" t="s">
        <v>13</v>
      </c>
      <c r="AE17" s="56">
        <v>2</v>
      </c>
      <c r="AF17" s="41"/>
      <c r="AG17" s="58" t="s">
        <v>13</v>
      </c>
      <c r="AH17" s="56">
        <v>339</v>
      </c>
      <c r="AI17" s="41"/>
      <c r="AJ17" s="58" t="s">
        <v>13</v>
      </c>
      <c r="AK17" s="56">
        <v>392</v>
      </c>
      <c r="AL17" s="59">
        <v>50</v>
      </c>
      <c r="AM17" s="217" t="s">
        <v>13</v>
      </c>
      <c r="AO17" s="56">
        <v>2</v>
      </c>
      <c r="AP17" s="41"/>
      <c r="AQ17" s="58" t="s">
        <v>13</v>
      </c>
      <c r="AR17" s="56">
        <v>339</v>
      </c>
      <c r="AS17" s="41"/>
      <c r="AT17" s="58" t="s">
        <v>13</v>
      </c>
      <c r="AU17" s="56">
        <v>392</v>
      </c>
      <c r="AV17" s="59">
        <v>50</v>
      </c>
      <c r="AW17" s="217" t="s">
        <v>13</v>
      </c>
    </row>
    <row r="18" spans="1:49" x14ac:dyDescent="0.3">
      <c r="A18" s="60">
        <v>3</v>
      </c>
      <c r="B18" s="42"/>
      <c r="C18" s="61" t="s">
        <v>13</v>
      </c>
      <c r="D18" s="60">
        <v>389</v>
      </c>
      <c r="E18" s="42"/>
      <c r="F18" s="61" t="s">
        <v>13</v>
      </c>
      <c r="G18" s="60">
        <v>426</v>
      </c>
      <c r="H18" s="59">
        <v>50</v>
      </c>
      <c r="I18" s="218" t="s">
        <v>13</v>
      </c>
      <c r="K18" s="60">
        <v>3</v>
      </c>
      <c r="L18" s="42"/>
      <c r="M18" s="61" t="s">
        <v>13</v>
      </c>
      <c r="N18" s="60">
        <v>389</v>
      </c>
      <c r="O18" s="42"/>
      <c r="P18" s="61" t="s">
        <v>13</v>
      </c>
      <c r="Q18" s="60">
        <v>426</v>
      </c>
      <c r="R18" s="59">
        <v>50</v>
      </c>
      <c r="S18" s="218" t="s">
        <v>13</v>
      </c>
      <c r="U18" s="60">
        <v>3</v>
      </c>
      <c r="V18" s="42"/>
      <c r="W18" s="61" t="s">
        <v>13</v>
      </c>
      <c r="X18" s="60">
        <v>389</v>
      </c>
      <c r="Y18" s="42"/>
      <c r="Z18" s="61" t="s">
        <v>13</v>
      </c>
      <c r="AA18" s="60">
        <v>426</v>
      </c>
      <c r="AB18" s="59">
        <v>50</v>
      </c>
      <c r="AC18" s="218" t="s">
        <v>13</v>
      </c>
      <c r="AE18" s="60">
        <v>3</v>
      </c>
      <c r="AF18" s="42"/>
      <c r="AG18" s="61" t="s">
        <v>13</v>
      </c>
      <c r="AH18" s="60">
        <v>389</v>
      </c>
      <c r="AI18" s="42"/>
      <c r="AJ18" s="61" t="s">
        <v>13</v>
      </c>
      <c r="AK18" s="60">
        <v>426</v>
      </c>
      <c r="AL18" s="59">
        <v>50</v>
      </c>
      <c r="AM18" s="218" t="s">
        <v>13</v>
      </c>
      <c r="AO18" s="60">
        <v>3</v>
      </c>
      <c r="AP18" s="42"/>
      <c r="AQ18" s="61" t="s">
        <v>13</v>
      </c>
      <c r="AR18" s="60">
        <v>389</v>
      </c>
      <c r="AS18" s="42"/>
      <c r="AT18" s="61" t="s">
        <v>13</v>
      </c>
      <c r="AU18" s="60">
        <v>426</v>
      </c>
      <c r="AV18" s="59">
        <v>50</v>
      </c>
      <c r="AW18" s="218" t="s">
        <v>13</v>
      </c>
    </row>
    <row r="19" spans="1:49" x14ac:dyDescent="0.3">
      <c r="A19" s="60">
        <v>4</v>
      </c>
      <c r="B19" s="42"/>
      <c r="C19" s="61" t="s">
        <v>13</v>
      </c>
      <c r="D19" s="60">
        <v>430</v>
      </c>
      <c r="E19" s="42"/>
      <c r="F19" s="61" t="s">
        <v>13</v>
      </c>
      <c r="G19" s="60">
        <v>444</v>
      </c>
      <c r="H19" s="62">
        <v>50</v>
      </c>
      <c r="I19" s="218" t="s">
        <v>13</v>
      </c>
      <c r="K19" s="60">
        <v>4</v>
      </c>
      <c r="L19" s="42"/>
      <c r="M19" s="61" t="s">
        <v>13</v>
      </c>
      <c r="N19" s="60">
        <v>430</v>
      </c>
      <c r="O19" s="42"/>
      <c r="P19" s="61" t="s">
        <v>13</v>
      </c>
      <c r="Q19" s="60">
        <v>444</v>
      </c>
      <c r="R19" s="62">
        <v>50</v>
      </c>
      <c r="S19" s="218" t="s">
        <v>13</v>
      </c>
      <c r="U19" s="60">
        <v>4</v>
      </c>
      <c r="V19" s="42"/>
      <c r="W19" s="61" t="s">
        <v>13</v>
      </c>
      <c r="X19" s="60">
        <v>430</v>
      </c>
      <c r="Y19" s="42"/>
      <c r="Z19" s="61" t="s">
        <v>13</v>
      </c>
      <c r="AA19" s="60">
        <v>444</v>
      </c>
      <c r="AB19" s="62">
        <v>50</v>
      </c>
      <c r="AC19" s="218" t="s">
        <v>13</v>
      </c>
      <c r="AE19" s="60">
        <v>4</v>
      </c>
      <c r="AF19" s="42"/>
      <c r="AG19" s="61" t="s">
        <v>13</v>
      </c>
      <c r="AH19" s="60">
        <v>430</v>
      </c>
      <c r="AI19" s="42"/>
      <c r="AJ19" s="61" t="s">
        <v>13</v>
      </c>
      <c r="AK19" s="60">
        <v>444</v>
      </c>
      <c r="AL19" s="62">
        <v>50</v>
      </c>
      <c r="AM19" s="218" t="s">
        <v>13</v>
      </c>
      <c r="AO19" s="60">
        <v>4</v>
      </c>
      <c r="AP19" s="42"/>
      <c r="AQ19" s="61" t="s">
        <v>13</v>
      </c>
      <c r="AR19" s="60">
        <v>430</v>
      </c>
      <c r="AS19" s="42"/>
      <c r="AT19" s="61" t="s">
        <v>13</v>
      </c>
      <c r="AU19" s="60">
        <v>444</v>
      </c>
      <c r="AV19" s="62">
        <v>50</v>
      </c>
      <c r="AW19" s="218" t="s">
        <v>13</v>
      </c>
    </row>
    <row r="20" spans="1:49" x14ac:dyDescent="0.3">
      <c r="A20" s="60">
        <v>5</v>
      </c>
      <c r="B20" s="42"/>
      <c r="C20" s="61" t="s">
        <v>13</v>
      </c>
      <c r="D20" s="60">
        <v>456</v>
      </c>
      <c r="E20" s="42"/>
      <c r="F20" s="61" t="s">
        <v>13</v>
      </c>
      <c r="G20" s="60">
        <v>472</v>
      </c>
      <c r="H20" s="62">
        <v>50</v>
      </c>
      <c r="I20" s="218" t="s">
        <v>13</v>
      </c>
      <c r="K20" s="60">
        <v>5</v>
      </c>
      <c r="L20" s="42"/>
      <c r="M20" s="61" t="s">
        <v>13</v>
      </c>
      <c r="N20" s="60">
        <v>456</v>
      </c>
      <c r="O20" s="42"/>
      <c r="P20" s="61" t="s">
        <v>13</v>
      </c>
      <c r="Q20" s="60">
        <v>472</v>
      </c>
      <c r="R20" s="62">
        <v>50</v>
      </c>
      <c r="S20" s="218" t="s">
        <v>13</v>
      </c>
      <c r="U20" s="60">
        <v>5</v>
      </c>
      <c r="V20" s="42"/>
      <c r="W20" s="61" t="s">
        <v>13</v>
      </c>
      <c r="X20" s="60">
        <v>456</v>
      </c>
      <c r="Y20" s="42"/>
      <c r="Z20" s="61" t="s">
        <v>13</v>
      </c>
      <c r="AA20" s="60">
        <v>472</v>
      </c>
      <c r="AB20" s="62">
        <v>50</v>
      </c>
      <c r="AC20" s="218" t="s">
        <v>13</v>
      </c>
      <c r="AE20" s="60">
        <v>5</v>
      </c>
      <c r="AF20" s="42"/>
      <c r="AG20" s="61" t="s">
        <v>13</v>
      </c>
      <c r="AH20" s="60">
        <v>456</v>
      </c>
      <c r="AI20" s="42"/>
      <c r="AJ20" s="61" t="s">
        <v>13</v>
      </c>
      <c r="AK20" s="60">
        <v>472</v>
      </c>
      <c r="AL20" s="62">
        <v>50</v>
      </c>
      <c r="AM20" s="218" t="s">
        <v>13</v>
      </c>
      <c r="AO20" s="60">
        <v>5</v>
      </c>
      <c r="AP20" s="42"/>
      <c r="AQ20" s="61" t="s">
        <v>13</v>
      </c>
      <c r="AR20" s="60">
        <v>456</v>
      </c>
      <c r="AS20" s="42"/>
      <c r="AT20" s="61" t="s">
        <v>13</v>
      </c>
      <c r="AU20" s="60">
        <v>472</v>
      </c>
      <c r="AV20" s="62">
        <v>50</v>
      </c>
      <c r="AW20" s="218" t="s">
        <v>13</v>
      </c>
    </row>
    <row r="21" spans="1:49" x14ac:dyDescent="0.3">
      <c r="A21" s="60">
        <v>6</v>
      </c>
      <c r="B21" s="42"/>
      <c r="C21" s="61" t="s">
        <v>13</v>
      </c>
      <c r="D21" s="60">
        <v>482</v>
      </c>
      <c r="E21" s="42"/>
      <c r="F21" s="61" t="s">
        <v>13</v>
      </c>
      <c r="G21" s="60">
        <v>488</v>
      </c>
      <c r="H21" s="62">
        <v>50</v>
      </c>
      <c r="I21" s="218" t="s">
        <v>13</v>
      </c>
      <c r="K21" s="60">
        <v>6</v>
      </c>
      <c r="L21" s="42"/>
      <c r="M21" s="61" t="s">
        <v>13</v>
      </c>
      <c r="N21" s="60">
        <v>482</v>
      </c>
      <c r="O21" s="42"/>
      <c r="P21" s="61" t="s">
        <v>13</v>
      </c>
      <c r="Q21" s="60">
        <v>488</v>
      </c>
      <c r="R21" s="62">
        <v>50</v>
      </c>
      <c r="S21" s="218" t="s">
        <v>13</v>
      </c>
      <c r="U21" s="60">
        <v>6</v>
      </c>
      <c r="V21" s="42"/>
      <c r="W21" s="61" t="s">
        <v>13</v>
      </c>
      <c r="X21" s="60">
        <v>482</v>
      </c>
      <c r="Y21" s="42"/>
      <c r="Z21" s="61" t="s">
        <v>13</v>
      </c>
      <c r="AA21" s="60">
        <v>488</v>
      </c>
      <c r="AB21" s="62">
        <v>50</v>
      </c>
      <c r="AC21" s="218" t="s">
        <v>13</v>
      </c>
      <c r="AE21" s="60">
        <v>6</v>
      </c>
      <c r="AF21" s="42"/>
      <c r="AG21" s="61" t="s">
        <v>13</v>
      </c>
      <c r="AH21" s="60">
        <v>482</v>
      </c>
      <c r="AI21" s="42"/>
      <c r="AJ21" s="61" t="s">
        <v>13</v>
      </c>
      <c r="AK21" s="60">
        <v>488</v>
      </c>
      <c r="AL21" s="62">
        <v>50</v>
      </c>
      <c r="AM21" s="218" t="s">
        <v>13</v>
      </c>
      <c r="AO21" s="60">
        <v>6</v>
      </c>
      <c r="AP21" s="42"/>
      <c r="AQ21" s="61" t="s">
        <v>13</v>
      </c>
      <c r="AR21" s="60">
        <v>482</v>
      </c>
      <c r="AS21" s="42"/>
      <c r="AT21" s="61" t="s">
        <v>13</v>
      </c>
      <c r="AU21" s="60">
        <v>488</v>
      </c>
      <c r="AV21" s="62">
        <v>50</v>
      </c>
      <c r="AW21" s="218" t="s">
        <v>13</v>
      </c>
    </row>
    <row r="22" spans="1:49" x14ac:dyDescent="0.3">
      <c r="A22" s="60">
        <v>7</v>
      </c>
      <c r="B22" s="42"/>
      <c r="C22" s="61" t="s">
        <v>13</v>
      </c>
      <c r="D22" s="60">
        <v>495</v>
      </c>
      <c r="E22" s="42"/>
      <c r="F22" s="61" t="s">
        <v>13</v>
      </c>
      <c r="G22" s="60">
        <v>508</v>
      </c>
      <c r="H22" s="62">
        <v>50</v>
      </c>
      <c r="I22" s="218" t="s">
        <v>13</v>
      </c>
      <c r="K22" s="60">
        <v>7</v>
      </c>
      <c r="L22" s="42"/>
      <c r="M22" s="61" t="s">
        <v>13</v>
      </c>
      <c r="N22" s="60">
        <v>495</v>
      </c>
      <c r="O22" s="42"/>
      <c r="P22" s="61" t="s">
        <v>13</v>
      </c>
      <c r="Q22" s="60">
        <v>508</v>
      </c>
      <c r="R22" s="62">
        <v>50</v>
      </c>
      <c r="S22" s="218" t="s">
        <v>13</v>
      </c>
      <c r="U22" s="60">
        <v>7</v>
      </c>
      <c r="V22" s="42"/>
      <c r="W22" s="61" t="s">
        <v>13</v>
      </c>
      <c r="X22" s="60">
        <v>495</v>
      </c>
      <c r="Y22" s="42"/>
      <c r="Z22" s="61" t="s">
        <v>13</v>
      </c>
      <c r="AA22" s="60">
        <v>508</v>
      </c>
      <c r="AB22" s="62">
        <v>50</v>
      </c>
      <c r="AC22" s="218" t="s">
        <v>13</v>
      </c>
      <c r="AE22" s="60">
        <v>7</v>
      </c>
      <c r="AF22" s="42"/>
      <c r="AG22" s="61" t="s">
        <v>13</v>
      </c>
      <c r="AH22" s="60">
        <v>495</v>
      </c>
      <c r="AI22" s="42"/>
      <c r="AJ22" s="61" t="s">
        <v>13</v>
      </c>
      <c r="AK22" s="60">
        <v>508</v>
      </c>
      <c r="AL22" s="62">
        <v>50</v>
      </c>
      <c r="AM22" s="218" t="s">
        <v>13</v>
      </c>
      <c r="AO22" s="60">
        <v>7</v>
      </c>
      <c r="AP22" s="42"/>
      <c r="AQ22" s="61" t="s">
        <v>13</v>
      </c>
      <c r="AR22" s="60">
        <v>495</v>
      </c>
      <c r="AS22" s="42"/>
      <c r="AT22" s="61" t="s">
        <v>13</v>
      </c>
      <c r="AU22" s="60">
        <v>508</v>
      </c>
      <c r="AV22" s="62">
        <v>50</v>
      </c>
      <c r="AW22" s="218" t="s">
        <v>13</v>
      </c>
    </row>
    <row r="23" spans="1:49" x14ac:dyDescent="0.3">
      <c r="A23" s="60">
        <v>8</v>
      </c>
      <c r="B23" s="42"/>
      <c r="C23" s="61" t="s">
        <v>13</v>
      </c>
      <c r="D23" s="60">
        <v>519</v>
      </c>
      <c r="E23" s="42"/>
      <c r="F23" s="61" t="s">
        <v>13</v>
      </c>
      <c r="G23" s="60">
        <v>522</v>
      </c>
      <c r="H23" s="62">
        <v>50</v>
      </c>
      <c r="I23" s="218" t="s">
        <v>13</v>
      </c>
      <c r="K23" s="60">
        <v>8</v>
      </c>
      <c r="L23" s="42"/>
      <c r="M23" s="61" t="s">
        <v>13</v>
      </c>
      <c r="N23" s="60">
        <v>519</v>
      </c>
      <c r="O23" s="42"/>
      <c r="P23" s="61" t="s">
        <v>13</v>
      </c>
      <c r="Q23" s="60">
        <v>522</v>
      </c>
      <c r="R23" s="62">
        <v>50</v>
      </c>
      <c r="S23" s="218" t="s">
        <v>13</v>
      </c>
      <c r="U23" s="60">
        <v>8</v>
      </c>
      <c r="V23" s="42"/>
      <c r="W23" s="61" t="s">
        <v>13</v>
      </c>
      <c r="X23" s="60">
        <v>519</v>
      </c>
      <c r="Y23" s="42"/>
      <c r="Z23" s="61" t="s">
        <v>13</v>
      </c>
      <c r="AA23" s="60">
        <v>522</v>
      </c>
      <c r="AB23" s="62">
        <v>50</v>
      </c>
      <c r="AC23" s="218" t="s">
        <v>13</v>
      </c>
      <c r="AE23" s="60">
        <v>8</v>
      </c>
      <c r="AF23" s="42"/>
      <c r="AG23" s="61" t="s">
        <v>13</v>
      </c>
      <c r="AH23" s="60">
        <v>519</v>
      </c>
      <c r="AI23" s="42"/>
      <c r="AJ23" s="61" t="s">
        <v>13</v>
      </c>
      <c r="AK23" s="60">
        <v>522</v>
      </c>
      <c r="AL23" s="62">
        <v>50</v>
      </c>
      <c r="AM23" s="218" t="s">
        <v>13</v>
      </c>
      <c r="AO23" s="60">
        <v>8</v>
      </c>
      <c r="AP23" s="42"/>
      <c r="AQ23" s="61" t="s">
        <v>13</v>
      </c>
      <c r="AR23" s="60">
        <v>519</v>
      </c>
      <c r="AS23" s="42"/>
      <c r="AT23" s="61" t="s">
        <v>13</v>
      </c>
      <c r="AU23" s="60">
        <v>522</v>
      </c>
      <c r="AV23" s="62">
        <v>50</v>
      </c>
      <c r="AW23" s="218" t="s">
        <v>13</v>
      </c>
    </row>
    <row r="24" spans="1:49" x14ac:dyDescent="0.3">
      <c r="A24" s="214"/>
      <c r="B24" s="331" t="s">
        <v>2</v>
      </c>
      <c r="C24" s="332"/>
      <c r="D24" s="332"/>
      <c r="E24" s="332"/>
      <c r="F24" s="332"/>
      <c r="G24" s="332"/>
      <c r="H24" s="332"/>
      <c r="I24" s="332"/>
      <c r="K24" s="214"/>
      <c r="L24" s="331" t="s">
        <v>2</v>
      </c>
      <c r="M24" s="332"/>
      <c r="N24" s="332"/>
      <c r="O24" s="332"/>
      <c r="P24" s="332"/>
      <c r="Q24" s="332"/>
      <c r="R24" s="332"/>
      <c r="S24" s="332"/>
      <c r="U24" s="214"/>
      <c r="V24" s="331" t="s">
        <v>2</v>
      </c>
      <c r="W24" s="332"/>
      <c r="X24" s="332"/>
      <c r="Y24" s="332"/>
      <c r="Z24" s="332"/>
      <c r="AA24" s="332"/>
      <c r="AB24" s="332"/>
      <c r="AC24" s="332"/>
      <c r="AE24" s="214"/>
      <c r="AF24" s="331" t="s">
        <v>2</v>
      </c>
      <c r="AG24" s="332"/>
      <c r="AH24" s="332"/>
      <c r="AI24" s="332"/>
      <c r="AJ24" s="332"/>
      <c r="AK24" s="332"/>
      <c r="AL24" s="332"/>
      <c r="AM24" s="332"/>
      <c r="AO24" s="214"/>
      <c r="AP24" s="331" t="s">
        <v>2</v>
      </c>
      <c r="AQ24" s="332"/>
      <c r="AR24" s="332"/>
      <c r="AS24" s="332"/>
      <c r="AT24" s="332"/>
      <c r="AU24" s="332"/>
      <c r="AV24" s="332"/>
      <c r="AW24" s="332"/>
    </row>
    <row r="25" spans="1:49" ht="15" customHeight="1" x14ac:dyDescent="0.3">
      <c r="A25" s="215"/>
      <c r="B25" s="333" t="s">
        <v>44</v>
      </c>
      <c r="C25" s="334"/>
      <c r="D25" s="334"/>
      <c r="E25" s="334"/>
      <c r="F25" s="334"/>
      <c r="G25" s="334"/>
      <c r="H25" s="335" t="s">
        <v>45</v>
      </c>
      <c r="I25" s="335"/>
      <c r="K25" s="215"/>
      <c r="L25" s="333" t="s">
        <v>44</v>
      </c>
      <c r="M25" s="334"/>
      <c r="N25" s="334"/>
      <c r="O25" s="334"/>
      <c r="P25" s="334"/>
      <c r="Q25" s="334"/>
      <c r="R25" s="335" t="s">
        <v>45</v>
      </c>
      <c r="S25" s="335"/>
      <c r="U25" s="215"/>
      <c r="V25" s="333" t="s">
        <v>44</v>
      </c>
      <c r="W25" s="334"/>
      <c r="X25" s="334"/>
      <c r="Y25" s="334"/>
      <c r="Z25" s="334"/>
      <c r="AA25" s="334"/>
      <c r="AB25" s="335" t="s">
        <v>45</v>
      </c>
      <c r="AC25" s="335"/>
      <c r="AE25" s="215"/>
      <c r="AF25" s="333" t="s">
        <v>44</v>
      </c>
      <c r="AG25" s="334"/>
      <c r="AH25" s="334"/>
      <c r="AI25" s="334"/>
      <c r="AJ25" s="334"/>
      <c r="AK25" s="334"/>
      <c r="AL25" s="335" t="s">
        <v>45</v>
      </c>
      <c r="AM25" s="335"/>
      <c r="AO25" s="215"/>
      <c r="AP25" s="333" t="s">
        <v>44</v>
      </c>
      <c r="AQ25" s="334"/>
      <c r="AR25" s="334"/>
      <c r="AS25" s="334"/>
      <c r="AT25" s="334"/>
      <c r="AU25" s="334"/>
      <c r="AV25" s="335" t="s">
        <v>45</v>
      </c>
      <c r="AW25" s="335"/>
    </row>
    <row r="26" spans="1:49" ht="14.25" customHeight="1" x14ac:dyDescent="0.3">
      <c r="A26" s="216"/>
      <c r="B26" s="336" t="s">
        <v>211</v>
      </c>
      <c r="C26" s="337"/>
      <c r="D26" s="338"/>
      <c r="E26" s="336" t="s">
        <v>212</v>
      </c>
      <c r="F26" s="337"/>
      <c r="G26" s="338"/>
      <c r="H26" s="339" t="s">
        <v>48</v>
      </c>
      <c r="I26" s="340"/>
      <c r="K26" s="216"/>
      <c r="L26" s="336" t="s">
        <v>211</v>
      </c>
      <c r="M26" s="337"/>
      <c r="N26" s="338"/>
      <c r="O26" s="336" t="s">
        <v>212</v>
      </c>
      <c r="P26" s="337"/>
      <c r="Q26" s="338"/>
      <c r="R26" s="339" t="s">
        <v>48</v>
      </c>
      <c r="S26" s="340"/>
      <c r="U26" s="216"/>
      <c r="V26" s="336" t="s">
        <v>211</v>
      </c>
      <c r="W26" s="337"/>
      <c r="X26" s="338"/>
      <c r="Y26" s="336" t="s">
        <v>212</v>
      </c>
      <c r="Z26" s="337"/>
      <c r="AA26" s="338"/>
      <c r="AB26" s="339" t="s">
        <v>48</v>
      </c>
      <c r="AC26" s="340"/>
      <c r="AE26" s="216"/>
      <c r="AF26" s="336" t="s">
        <v>211</v>
      </c>
      <c r="AG26" s="337"/>
      <c r="AH26" s="338"/>
      <c r="AI26" s="336" t="s">
        <v>212</v>
      </c>
      <c r="AJ26" s="337"/>
      <c r="AK26" s="338"/>
      <c r="AL26" s="339" t="s">
        <v>48</v>
      </c>
      <c r="AM26" s="340"/>
      <c r="AO26" s="216"/>
      <c r="AP26" s="336" t="s">
        <v>211</v>
      </c>
      <c r="AQ26" s="337"/>
      <c r="AR26" s="338"/>
      <c r="AS26" s="336" t="s">
        <v>212</v>
      </c>
      <c r="AT26" s="337"/>
      <c r="AU26" s="338"/>
      <c r="AV26" s="339" t="s">
        <v>48</v>
      </c>
      <c r="AW26" s="340"/>
    </row>
    <row r="27" spans="1:49" ht="90" customHeight="1" x14ac:dyDescent="0.3">
      <c r="A27" s="56" t="s">
        <v>0</v>
      </c>
      <c r="B27" s="63" t="s">
        <v>4</v>
      </c>
      <c r="C27" s="63" t="s">
        <v>214</v>
      </c>
      <c r="D27" s="63" t="s">
        <v>218</v>
      </c>
      <c r="E27" s="63" t="s">
        <v>4</v>
      </c>
      <c r="F27" s="63" t="s">
        <v>216</v>
      </c>
      <c r="G27" s="63" t="s">
        <v>218</v>
      </c>
      <c r="H27" s="63" t="s">
        <v>206</v>
      </c>
      <c r="I27" s="63" t="s">
        <v>217</v>
      </c>
      <c r="K27" s="56" t="s">
        <v>0</v>
      </c>
      <c r="L27" s="63" t="s">
        <v>4</v>
      </c>
      <c r="M27" s="63" t="s">
        <v>214</v>
      </c>
      <c r="N27" s="63" t="s">
        <v>218</v>
      </c>
      <c r="O27" s="63" t="s">
        <v>4</v>
      </c>
      <c r="P27" s="63" t="s">
        <v>216</v>
      </c>
      <c r="Q27" s="63" t="s">
        <v>218</v>
      </c>
      <c r="R27" s="63" t="s">
        <v>206</v>
      </c>
      <c r="S27" s="63" t="s">
        <v>217</v>
      </c>
      <c r="U27" s="56" t="s">
        <v>0</v>
      </c>
      <c r="V27" s="63" t="s">
        <v>4</v>
      </c>
      <c r="W27" s="63" t="s">
        <v>214</v>
      </c>
      <c r="X27" s="63" t="s">
        <v>218</v>
      </c>
      <c r="Y27" s="63" t="s">
        <v>4</v>
      </c>
      <c r="Z27" s="63" t="s">
        <v>216</v>
      </c>
      <c r="AA27" s="63" t="s">
        <v>218</v>
      </c>
      <c r="AB27" s="63" t="s">
        <v>206</v>
      </c>
      <c r="AC27" s="63" t="s">
        <v>217</v>
      </c>
      <c r="AE27" s="56" t="s">
        <v>0</v>
      </c>
      <c r="AF27" s="63" t="s">
        <v>4</v>
      </c>
      <c r="AG27" s="63" t="s">
        <v>214</v>
      </c>
      <c r="AH27" s="63" t="s">
        <v>218</v>
      </c>
      <c r="AI27" s="63" t="s">
        <v>4</v>
      </c>
      <c r="AJ27" s="63" t="s">
        <v>216</v>
      </c>
      <c r="AK27" s="63" t="s">
        <v>218</v>
      </c>
      <c r="AL27" s="63" t="s">
        <v>206</v>
      </c>
      <c r="AM27" s="63" t="s">
        <v>217</v>
      </c>
      <c r="AO27" s="56" t="s">
        <v>0</v>
      </c>
      <c r="AP27" s="63" t="s">
        <v>4</v>
      </c>
      <c r="AQ27" s="63" t="s">
        <v>214</v>
      </c>
      <c r="AR27" s="63" t="s">
        <v>218</v>
      </c>
      <c r="AS27" s="63" t="s">
        <v>4</v>
      </c>
      <c r="AT27" s="63" t="s">
        <v>216</v>
      </c>
      <c r="AU27" s="63" t="s">
        <v>218</v>
      </c>
      <c r="AV27" s="63" t="s">
        <v>206</v>
      </c>
      <c r="AW27" s="63" t="s">
        <v>217</v>
      </c>
    </row>
    <row r="28" spans="1:49" x14ac:dyDescent="0.3">
      <c r="A28" s="56" t="s">
        <v>1</v>
      </c>
      <c r="B28" s="41"/>
      <c r="C28" s="58" t="s">
        <v>13</v>
      </c>
      <c r="D28" s="59">
        <v>35</v>
      </c>
      <c r="E28" s="41"/>
      <c r="F28" s="58" t="s">
        <v>13</v>
      </c>
      <c r="G28" s="59">
        <v>54</v>
      </c>
      <c r="H28" s="59">
        <v>50</v>
      </c>
      <c r="I28" s="217" t="s">
        <v>13</v>
      </c>
      <c r="K28" s="56" t="s">
        <v>1</v>
      </c>
      <c r="L28" s="41"/>
      <c r="M28" s="58" t="s">
        <v>13</v>
      </c>
      <c r="N28" s="59">
        <v>35</v>
      </c>
      <c r="O28" s="41"/>
      <c r="P28" s="58" t="s">
        <v>13</v>
      </c>
      <c r="Q28" s="59">
        <v>54</v>
      </c>
      <c r="R28" s="59">
        <v>50</v>
      </c>
      <c r="S28" s="217" t="s">
        <v>13</v>
      </c>
      <c r="U28" s="56" t="s">
        <v>1</v>
      </c>
      <c r="V28" s="41"/>
      <c r="W28" s="58" t="s">
        <v>13</v>
      </c>
      <c r="X28" s="59">
        <v>35</v>
      </c>
      <c r="Y28" s="41"/>
      <c r="Z28" s="58" t="s">
        <v>13</v>
      </c>
      <c r="AA28" s="59">
        <v>54</v>
      </c>
      <c r="AB28" s="59">
        <v>50</v>
      </c>
      <c r="AC28" s="217" t="s">
        <v>13</v>
      </c>
      <c r="AE28" s="56" t="s">
        <v>1</v>
      </c>
      <c r="AF28" s="41"/>
      <c r="AG28" s="58" t="s">
        <v>13</v>
      </c>
      <c r="AH28" s="59">
        <v>35</v>
      </c>
      <c r="AI28" s="41"/>
      <c r="AJ28" s="58" t="s">
        <v>13</v>
      </c>
      <c r="AK28" s="59">
        <v>54</v>
      </c>
      <c r="AL28" s="59">
        <v>50</v>
      </c>
      <c r="AM28" s="217" t="s">
        <v>13</v>
      </c>
      <c r="AO28" s="56" t="s">
        <v>1</v>
      </c>
      <c r="AP28" s="41"/>
      <c r="AQ28" s="58" t="s">
        <v>13</v>
      </c>
      <c r="AR28" s="59">
        <v>35</v>
      </c>
      <c r="AS28" s="41"/>
      <c r="AT28" s="58" t="s">
        <v>13</v>
      </c>
      <c r="AU28" s="59">
        <v>54</v>
      </c>
      <c r="AV28" s="59">
        <v>50</v>
      </c>
      <c r="AW28" s="217" t="s">
        <v>13</v>
      </c>
    </row>
    <row r="29" spans="1:49" x14ac:dyDescent="0.3">
      <c r="A29" s="56">
        <v>1</v>
      </c>
      <c r="B29" s="41"/>
      <c r="C29" s="58" t="s">
        <v>13</v>
      </c>
      <c r="D29" s="59">
        <v>48</v>
      </c>
      <c r="E29" s="41"/>
      <c r="F29" s="58" t="s">
        <v>13</v>
      </c>
      <c r="G29" s="219">
        <v>63</v>
      </c>
      <c r="H29" s="59">
        <v>50</v>
      </c>
      <c r="I29" s="217" t="s">
        <v>13</v>
      </c>
      <c r="K29" s="56">
        <v>1</v>
      </c>
      <c r="L29" s="41"/>
      <c r="M29" s="58" t="s">
        <v>13</v>
      </c>
      <c r="N29" s="59">
        <v>48</v>
      </c>
      <c r="O29" s="41"/>
      <c r="P29" s="58" t="s">
        <v>13</v>
      </c>
      <c r="Q29" s="219">
        <v>63</v>
      </c>
      <c r="R29" s="59">
        <v>50</v>
      </c>
      <c r="S29" s="217" t="s">
        <v>13</v>
      </c>
      <c r="U29" s="56">
        <v>1</v>
      </c>
      <c r="V29" s="41"/>
      <c r="W29" s="58" t="s">
        <v>13</v>
      </c>
      <c r="X29" s="59">
        <v>48</v>
      </c>
      <c r="Y29" s="41"/>
      <c r="Z29" s="58" t="s">
        <v>13</v>
      </c>
      <c r="AA29" s="219">
        <v>63</v>
      </c>
      <c r="AB29" s="59">
        <v>50</v>
      </c>
      <c r="AC29" s="217" t="s">
        <v>13</v>
      </c>
      <c r="AE29" s="56">
        <v>1</v>
      </c>
      <c r="AF29" s="41"/>
      <c r="AG29" s="58" t="s">
        <v>13</v>
      </c>
      <c r="AH29" s="59">
        <v>48</v>
      </c>
      <c r="AI29" s="41"/>
      <c r="AJ29" s="58" t="s">
        <v>13</v>
      </c>
      <c r="AK29" s="219">
        <v>63</v>
      </c>
      <c r="AL29" s="59">
        <v>50</v>
      </c>
      <c r="AM29" s="217" t="s">
        <v>13</v>
      </c>
      <c r="AO29" s="56">
        <v>1</v>
      </c>
      <c r="AP29" s="41"/>
      <c r="AQ29" s="58" t="s">
        <v>13</v>
      </c>
      <c r="AR29" s="59">
        <v>48</v>
      </c>
      <c r="AS29" s="41"/>
      <c r="AT29" s="58" t="s">
        <v>13</v>
      </c>
      <c r="AU29" s="219">
        <v>63</v>
      </c>
      <c r="AV29" s="59">
        <v>50</v>
      </c>
      <c r="AW29" s="217" t="s">
        <v>13</v>
      </c>
    </row>
    <row r="30" spans="1:49" x14ac:dyDescent="0.3">
      <c r="A30" s="56">
        <v>2</v>
      </c>
      <c r="B30" s="41"/>
      <c r="C30" s="58" t="s">
        <v>13</v>
      </c>
      <c r="D30" s="59">
        <v>158</v>
      </c>
      <c r="E30" s="41"/>
      <c r="F30" s="58" t="s">
        <v>13</v>
      </c>
      <c r="G30" s="59">
        <v>192</v>
      </c>
      <c r="H30" s="59">
        <v>50</v>
      </c>
      <c r="I30" s="217" t="s">
        <v>13</v>
      </c>
      <c r="K30" s="56">
        <v>2</v>
      </c>
      <c r="L30" s="41"/>
      <c r="M30" s="58" t="s">
        <v>13</v>
      </c>
      <c r="N30" s="59">
        <v>158</v>
      </c>
      <c r="O30" s="41"/>
      <c r="P30" s="58" t="s">
        <v>13</v>
      </c>
      <c r="Q30" s="59">
        <v>192</v>
      </c>
      <c r="R30" s="59">
        <v>50</v>
      </c>
      <c r="S30" s="217" t="s">
        <v>13</v>
      </c>
      <c r="U30" s="56">
        <v>2</v>
      </c>
      <c r="V30" s="41"/>
      <c r="W30" s="58" t="s">
        <v>13</v>
      </c>
      <c r="X30" s="59">
        <v>158</v>
      </c>
      <c r="Y30" s="41"/>
      <c r="Z30" s="58" t="s">
        <v>13</v>
      </c>
      <c r="AA30" s="59">
        <v>192</v>
      </c>
      <c r="AB30" s="59">
        <v>50</v>
      </c>
      <c r="AC30" s="217" t="s">
        <v>13</v>
      </c>
      <c r="AE30" s="56">
        <v>2</v>
      </c>
      <c r="AF30" s="41"/>
      <c r="AG30" s="58" t="s">
        <v>13</v>
      </c>
      <c r="AH30" s="59">
        <v>158</v>
      </c>
      <c r="AI30" s="41"/>
      <c r="AJ30" s="58" t="s">
        <v>13</v>
      </c>
      <c r="AK30" s="59">
        <v>192</v>
      </c>
      <c r="AL30" s="59">
        <v>50</v>
      </c>
      <c r="AM30" s="217" t="s">
        <v>13</v>
      </c>
      <c r="AO30" s="56">
        <v>2</v>
      </c>
      <c r="AP30" s="41"/>
      <c r="AQ30" s="58" t="s">
        <v>13</v>
      </c>
      <c r="AR30" s="59">
        <v>158</v>
      </c>
      <c r="AS30" s="41"/>
      <c r="AT30" s="58" t="s">
        <v>13</v>
      </c>
      <c r="AU30" s="59">
        <v>192</v>
      </c>
      <c r="AV30" s="59">
        <v>50</v>
      </c>
      <c r="AW30" s="217" t="s">
        <v>13</v>
      </c>
    </row>
    <row r="31" spans="1:49" x14ac:dyDescent="0.3">
      <c r="A31" s="60">
        <v>3</v>
      </c>
      <c r="B31" s="42"/>
      <c r="C31" s="61" t="s">
        <v>13</v>
      </c>
      <c r="D31" s="62">
        <v>185</v>
      </c>
      <c r="E31" s="42"/>
      <c r="F31" s="61" t="s">
        <v>13</v>
      </c>
      <c r="G31" s="62">
        <v>214</v>
      </c>
      <c r="H31" s="59">
        <v>50</v>
      </c>
      <c r="I31" s="218" t="s">
        <v>13</v>
      </c>
      <c r="K31" s="60">
        <v>3</v>
      </c>
      <c r="L31" s="42"/>
      <c r="M31" s="61" t="s">
        <v>13</v>
      </c>
      <c r="N31" s="62">
        <v>185</v>
      </c>
      <c r="O31" s="42"/>
      <c r="P31" s="61" t="s">
        <v>13</v>
      </c>
      <c r="Q31" s="62">
        <v>214</v>
      </c>
      <c r="R31" s="59">
        <v>50</v>
      </c>
      <c r="S31" s="218" t="s">
        <v>13</v>
      </c>
      <c r="U31" s="60">
        <v>3</v>
      </c>
      <c r="V31" s="42"/>
      <c r="W31" s="61" t="s">
        <v>13</v>
      </c>
      <c r="X31" s="62">
        <v>185</v>
      </c>
      <c r="Y31" s="42"/>
      <c r="Z31" s="61" t="s">
        <v>13</v>
      </c>
      <c r="AA31" s="62">
        <v>214</v>
      </c>
      <c r="AB31" s="59">
        <v>50</v>
      </c>
      <c r="AC31" s="218" t="s">
        <v>13</v>
      </c>
      <c r="AE31" s="60">
        <v>3</v>
      </c>
      <c r="AF31" s="42"/>
      <c r="AG31" s="61" t="s">
        <v>13</v>
      </c>
      <c r="AH31" s="62">
        <v>185</v>
      </c>
      <c r="AI31" s="42"/>
      <c r="AJ31" s="61" t="s">
        <v>13</v>
      </c>
      <c r="AK31" s="62">
        <v>214</v>
      </c>
      <c r="AL31" s="59">
        <v>50</v>
      </c>
      <c r="AM31" s="218" t="s">
        <v>13</v>
      </c>
      <c r="AO31" s="60">
        <v>3</v>
      </c>
      <c r="AP31" s="42"/>
      <c r="AQ31" s="61" t="s">
        <v>13</v>
      </c>
      <c r="AR31" s="62">
        <v>185</v>
      </c>
      <c r="AS31" s="42"/>
      <c r="AT31" s="61" t="s">
        <v>13</v>
      </c>
      <c r="AU31" s="62">
        <v>214</v>
      </c>
      <c r="AV31" s="59">
        <v>50</v>
      </c>
      <c r="AW31" s="218" t="s">
        <v>13</v>
      </c>
    </row>
    <row r="32" spans="1:49" x14ac:dyDescent="0.3">
      <c r="A32" s="60">
        <v>4</v>
      </c>
      <c r="B32" s="42"/>
      <c r="C32" s="61" t="s">
        <v>13</v>
      </c>
      <c r="D32" s="62">
        <v>196</v>
      </c>
      <c r="E32" s="42"/>
      <c r="F32" s="61" t="s">
        <v>13</v>
      </c>
      <c r="G32" s="62">
        <v>221</v>
      </c>
      <c r="H32" s="62">
        <v>50</v>
      </c>
      <c r="I32" s="218" t="s">
        <v>13</v>
      </c>
      <c r="K32" s="60">
        <v>4</v>
      </c>
      <c r="L32" s="42"/>
      <c r="M32" s="61" t="s">
        <v>13</v>
      </c>
      <c r="N32" s="62">
        <v>196</v>
      </c>
      <c r="O32" s="42"/>
      <c r="P32" s="61" t="s">
        <v>13</v>
      </c>
      <c r="Q32" s="62">
        <v>221</v>
      </c>
      <c r="R32" s="62">
        <v>50</v>
      </c>
      <c r="S32" s="218" t="s">
        <v>13</v>
      </c>
      <c r="U32" s="60">
        <v>4</v>
      </c>
      <c r="V32" s="42"/>
      <c r="W32" s="61" t="s">
        <v>13</v>
      </c>
      <c r="X32" s="62">
        <v>196</v>
      </c>
      <c r="Y32" s="42"/>
      <c r="Z32" s="61" t="s">
        <v>13</v>
      </c>
      <c r="AA32" s="62">
        <v>221</v>
      </c>
      <c r="AB32" s="62">
        <v>50</v>
      </c>
      <c r="AC32" s="218" t="s">
        <v>13</v>
      </c>
      <c r="AE32" s="60">
        <v>4</v>
      </c>
      <c r="AF32" s="42"/>
      <c r="AG32" s="61" t="s">
        <v>13</v>
      </c>
      <c r="AH32" s="62">
        <v>196</v>
      </c>
      <c r="AI32" s="42"/>
      <c r="AJ32" s="61" t="s">
        <v>13</v>
      </c>
      <c r="AK32" s="62">
        <v>221</v>
      </c>
      <c r="AL32" s="62">
        <v>50</v>
      </c>
      <c r="AM32" s="218" t="s">
        <v>13</v>
      </c>
      <c r="AO32" s="60">
        <v>4</v>
      </c>
      <c r="AP32" s="42"/>
      <c r="AQ32" s="61" t="s">
        <v>13</v>
      </c>
      <c r="AR32" s="62">
        <v>196</v>
      </c>
      <c r="AS32" s="42"/>
      <c r="AT32" s="61" t="s">
        <v>13</v>
      </c>
      <c r="AU32" s="62">
        <v>221</v>
      </c>
      <c r="AV32" s="62">
        <v>50</v>
      </c>
      <c r="AW32" s="218" t="s">
        <v>13</v>
      </c>
    </row>
    <row r="33" spans="1:49" x14ac:dyDescent="0.3">
      <c r="A33" s="60">
        <v>5</v>
      </c>
      <c r="B33" s="42"/>
      <c r="C33" s="61" t="s">
        <v>13</v>
      </c>
      <c r="D33" s="62">
        <v>212</v>
      </c>
      <c r="E33" s="42"/>
      <c r="F33" s="61" t="s">
        <v>13</v>
      </c>
      <c r="G33" s="62">
        <v>230</v>
      </c>
      <c r="H33" s="62">
        <v>50</v>
      </c>
      <c r="I33" s="218" t="s">
        <v>13</v>
      </c>
      <c r="K33" s="60">
        <v>5</v>
      </c>
      <c r="L33" s="42"/>
      <c r="M33" s="61" t="s">
        <v>13</v>
      </c>
      <c r="N33" s="62">
        <v>212</v>
      </c>
      <c r="O33" s="42"/>
      <c r="P33" s="61" t="s">
        <v>13</v>
      </c>
      <c r="Q33" s="62">
        <v>230</v>
      </c>
      <c r="R33" s="62">
        <v>50</v>
      </c>
      <c r="S33" s="218" t="s">
        <v>13</v>
      </c>
      <c r="U33" s="60">
        <v>5</v>
      </c>
      <c r="V33" s="42"/>
      <c r="W33" s="61" t="s">
        <v>13</v>
      </c>
      <c r="X33" s="62">
        <v>212</v>
      </c>
      <c r="Y33" s="42"/>
      <c r="Z33" s="61" t="s">
        <v>13</v>
      </c>
      <c r="AA33" s="62">
        <v>230</v>
      </c>
      <c r="AB33" s="62">
        <v>50</v>
      </c>
      <c r="AC33" s="218" t="s">
        <v>13</v>
      </c>
      <c r="AE33" s="60">
        <v>5</v>
      </c>
      <c r="AF33" s="42"/>
      <c r="AG33" s="61" t="s">
        <v>13</v>
      </c>
      <c r="AH33" s="62">
        <v>212</v>
      </c>
      <c r="AI33" s="42"/>
      <c r="AJ33" s="61" t="s">
        <v>13</v>
      </c>
      <c r="AK33" s="62">
        <v>230</v>
      </c>
      <c r="AL33" s="62">
        <v>50</v>
      </c>
      <c r="AM33" s="218" t="s">
        <v>13</v>
      </c>
      <c r="AO33" s="60">
        <v>5</v>
      </c>
      <c r="AP33" s="42"/>
      <c r="AQ33" s="61" t="s">
        <v>13</v>
      </c>
      <c r="AR33" s="62">
        <v>212</v>
      </c>
      <c r="AS33" s="42"/>
      <c r="AT33" s="61" t="s">
        <v>13</v>
      </c>
      <c r="AU33" s="62">
        <v>230</v>
      </c>
      <c r="AV33" s="62">
        <v>50</v>
      </c>
      <c r="AW33" s="218" t="s">
        <v>13</v>
      </c>
    </row>
    <row r="34" spans="1:49" x14ac:dyDescent="0.3">
      <c r="A34" s="60">
        <v>6</v>
      </c>
      <c r="B34" s="42"/>
      <c r="C34" s="61" t="s">
        <v>13</v>
      </c>
      <c r="D34" s="62">
        <v>218</v>
      </c>
      <c r="E34" s="42"/>
      <c r="F34" s="61" t="s">
        <v>13</v>
      </c>
      <c r="G34" s="62">
        <v>233</v>
      </c>
      <c r="H34" s="62">
        <v>50</v>
      </c>
      <c r="I34" s="218" t="s">
        <v>13</v>
      </c>
      <c r="K34" s="60">
        <v>6</v>
      </c>
      <c r="L34" s="42"/>
      <c r="M34" s="61" t="s">
        <v>13</v>
      </c>
      <c r="N34" s="62">
        <v>218</v>
      </c>
      <c r="O34" s="42"/>
      <c r="P34" s="61" t="s">
        <v>13</v>
      </c>
      <c r="Q34" s="62">
        <v>233</v>
      </c>
      <c r="R34" s="62">
        <v>50</v>
      </c>
      <c r="S34" s="218" t="s">
        <v>13</v>
      </c>
      <c r="U34" s="60">
        <v>6</v>
      </c>
      <c r="V34" s="42"/>
      <c r="W34" s="61" t="s">
        <v>13</v>
      </c>
      <c r="X34" s="62">
        <v>218</v>
      </c>
      <c r="Y34" s="42"/>
      <c r="Z34" s="61" t="s">
        <v>13</v>
      </c>
      <c r="AA34" s="62">
        <v>233</v>
      </c>
      <c r="AB34" s="62">
        <v>50</v>
      </c>
      <c r="AC34" s="218" t="s">
        <v>13</v>
      </c>
      <c r="AE34" s="60">
        <v>6</v>
      </c>
      <c r="AF34" s="42"/>
      <c r="AG34" s="61" t="s">
        <v>13</v>
      </c>
      <c r="AH34" s="62">
        <v>218</v>
      </c>
      <c r="AI34" s="42"/>
      <c r="AJ34" s="61" t="s">
        <v>13</v>
      </c>
      <c r="AK34" s="62">
        <v>233</v>
      </c>
      <c r="AL34" s="62">
        <v>50</v>
      </c>
      <c r="AM34" s="218" t="s">
        <v>13</v>
      </c>
      <c r="AO34" s="60">
        <v>6</v>
      </c>
      <c r="AP34" s="42"/>
      <c r="AQ34" s="61" t="s">
        <v>13</v>
      </c>
      <c r="AR34" s="62">
        <v>218</v>
      </c>
      <c r="AS34" s="42"/>
      <c r="AT34" s="61" t="s">
        <v>13</v>
      </c>
      <c r="AU34" s="62">
        <v>233</v>
      </c>
      <c r="AV34" s="62">
        <v>50</v>
      </c>
      <c r="AW34" s="218" t="s">
        <v>13</v>
      </c>
    </row>
    <row r="35" spans="1:49" x14ac:dyDescent="0.3">
      <c r="A35" s="60">
        <v>7</v>
      </c>
      <c r="B35" s="42"/>
      <c r="C35" s="61" t="s">
        <v>13</v>
      </c>
      <c r="D35" s="62">
        <v>218</v>
      </c>
      <c r="E35" s="42"/>
      <c r="F35" s="61" t="s">
        <v>13</v>
      </c>
      <c r="G35" s="62">
        <v>222</v>
      </c>
      <c r="H35" s="62">
        <v>50</v>
      </c>
      <c r="I35" s="218" t="s">
        <v>13</v>
      </c>
      <c r="K35" s="60">
        <v>7</v>
      </c>
      <c r="L35" s="42"/>
      <c r="M35" s="61" t="s">
        <v>13</v>
      </c>
      <c r="N35" s="62">
        <v>218</v>
      </c>
      <c r="O35" s="42"/>
      <c r="P35" s="61" t="s">
        <v>13</v>
      </c>
      <c r="Q35" s="62">
        <v>222</v>
      </c>
      <c r="R35" s="62">
        <v>50</v>
      </c>
      <c r="S35" s="218" t="s">
        <v>13</v>
      </c>
      <c r="U35" s="60">
        <v>7</v>
      </c>
      <c r="V35" s="42"/>
      <c r="W35" s="61" t="s">
        <v>13</v>
      </c>
      <c r="X35" s="62">
        <v>218</v>
      </c>
      <c r="Y35" s="42"/>
      <c r="Z35" s="61" t="s">
        <v>13</v>
      </c>
      <c r="AA35" s="62">
        <v>222</v>
      </c>
      <c r="AB35" s="62">
        <v>50</v>
      </c>
      <c r="AC35" s="218" t="s">
        <v>13</v>
      </c>
      <c r="AE35" s="60">
        <v>7</v>
      </c>
      <c r="AF35" s="42"/>
      <c r="AG35" s="61" t="s">
        <v>13</v>
      </c>
      <c r="AH35" s="62">
        <v>218</v>
      </c>
      <c r="AI35" s="42"/>
      <c r="AJ35" s="61" t="s">
        <v>13</v>
      </c>
      <c r="AK35" s="62">
        <v>222</v>
      </c>
      <c r="AL35" s="62">
        <v>50</v>
      </c>
      <c r="AM35" s="218" t="s">
        <v>13</v>
      </c>
      <c r="AO35" s="60">
        <v>7</v>
      </c>
      <c r="AP35" s="42"/>
      <c r="AQ35" s="61" t="s">
        <v>13</v>
      </c>
      <c r="AR35" s="62">
        <v>218</v>
      </c>
      <c r="AS35" s="42"/>
      <c r="AT35" s="61" t="s">
        <v>13</v>
      </c>
      <c r="AU35" s="62">
        <v>222</v>
      </c>
      <c r="AV35" s="62">
        <v>50</v>
      </c>
      <c r="AW35" s="218" t="s">
        <v>13</v>
      </c>
    </row>
    <row r="36" spans="1:49" x14ac:dyDescent="0.3">
      <c r="A36" s="60">
        <v>8</v>
      </c>
      <c r="B36" s="42"/>
      <c r="C36" s="61" t="s">
        <v>13</v>
      </c>
      <c r="D36" s="62">
        <v>221</v>
      </c>
      <c r="E36" s="42"/>
      <c r="F36" s="61" t="s">
        <v>13</v>
      </c>
      <c r="G36" s="62">
        <v>230</v>
      </c>
      <c r="H36" s="62">
        <v>50</v>
      </c>
      <c r="I36" s="218" t="s">
        <v>13</v>
      </c>
      <c r="K36" s="60">
        <v>8</v>
      </c>
      <c r="L36" s="42"/>
      <c r="M36" s="61" t="s">
        <v>13</v>
      </c>
      <c r="N36" s="62">
        <v>221</v>
      </c>
      <c r="O36" s="42"/>
      <c r="P36" s="61" t="s">
        <v>13</v>
      </c>
      <c r="Q36" s="62">
        <v>230</v>
      </c>
      <c r="R36" s="62">
        <v>50</v>
      </c>
      <c r="S36" s="218" t="s">
        <v>13</v>
      </c>
      <c r="U36" s="60">
        <v>8</v>
      </c>
      <c r="V36" s="42"/>
      <c r="W36" s="61" t="s">
        <v>13</v>
      </c>
      <c r="X36" s="62">
        <v>221</v>
      </c>
      <c r="Y36" s="42"/>
      <c r="Z36" s="61" t="s">
        <v>13</v>
      </c>
      <c r="AA36" s="62">
        <v>230</v>
      </c>
      <c r="AB36" s="62">
        <v>50</v>
      </c>
      <c r="AC36" s="218" t="s">
        <v>13</v>
      </c>
      <c r="AE36" s="60">
        <v>8</v>
      </c>
      <c r="AF36" s="42"/>
      <c r="AG36" s="61" t="s">
        <v>13</v>
      </c>
      <c r="AH36" s="62">
        <v>221</v>
      </c>
      <c r="AI36" s="42"/>
      <c r="AJ36" s="61" t="s">
        <v>13</v>
      </c>
      <c r="AK36" s="62">
        <v>230</v>
      </c>
      <c r="AL36" s="62">
        <v>50</v>
      </c>
      <c r="AM36" s="218" t="s">
        <v>13</v>
      </c>
      <c r="AO36" s="60">
        <v>8</v>
      </c>
      <c r="AP36" s="42"/>
      <c r="AQ36" s="61" t="s">
        <v>13</v>
      </c>
      <c r="AR36" s="62">
        <v>221</v>
      </c>
      <c r="AS36" s="42"/>
      <c r="AT36" s="61" t="s">
        <v>13</v>
      </c>
      <c r="AU36" s="62">
        <v>230</v>
      </c>
      <c r="AV36" s="62">
        <v>50</v>
      </c>
      <c r="AW36" s="218" t="s">
        <v>13</v>
      </c>
    </row>
    <row r="37" spans="1:49" ht="18.75" customHeight="1" x14ac:dyDescent="0.35">
      <c r="A37" s="309" t="s">
        <v>36</v>
      </c>
      <c r="B37" s="309"/>
      <c r="K37" s="309" t="s">
        <v>36</v>
      </c>
      <c r="L37" s="309"/>
      <c r="U37" s="309" t="s">
        <v>36</v>
      </c>
      <c r="V37" s="309"/>
      <c r="AE37" s="309" t="s">
        <v>36</v>
      </c>
      <c r="AF37" s="309"/>
      <c r="AO37" s="309" t="s">
        <v>36</v>
      </c>
      <c r="AP37" s="309"/>
    </row>
    <row r="38" spans="1:49" x14ac:dyDescent="0.3">
      <c r="A38" s="273" t="s">
        <v>15</v>
      </c>
      <c r="B38" s="273"/>
      <c r="C38" s="273"/>
      <c r="D38" s="273"/>
      <c r="E38" s="41"/>
      <c r="F38" s="273" t="s">
        <v>16</v>
      </c>
      <c r="G38" s="273"/>
      <c r="H38" s="273"/>
      <c r="I38" s="41"/>
      <c r="K38" s="273" t="s">
        <v>15</v>
      </c>
      <c r="L38" s="273"/>
      <c r="M38" s="273"/>
      <c r="N38" s="273"/>
      <c r="O38" s="41"/>
      <c r="P38" s="273" t="s">
        <v>16</v>
      </c>
      <c r="Q38" s="273"/>
      <c r="R38" s="273"/>
      <c r="S38" s="41"/>
      <c r="U38" s="273" t="s">
        <v>15</v>
      </c>
      <c r="V38" s="273"/>
      <c r="W38" s="273"/>
      <c r="X38" s="273"/>
      <c r="Y38" s="41"/>
      <c r="Z38" s="273" t="s">
        <v>16</v>
      </c>
      <c r="AA38" s="273"/>
      <c r="AB38" s="273"/>
      <c r="AC38" s="41"/>
      <c r="AE38" s="273" t="s">
        <v>15</v>
      </c>
      <c r="AF38" s="273"/>
      <c r="AG38" s="273"/>
      <c r="AH38" s="273"/>
      <c r="AI38" s="41"/>
      <c r="AJ38" s="273" t="s">
        <v>16</v>
      </c>
      <c r="AK38" s="273"/>
      <c r="AL38" s="273"/>
      <c r="AM38" s="41"/>
      <c r="AO38" s="273" t="s">
        <v>15</v>
      </c>
      <c r="AP38" s="273"/>
      <c r="AQ38" s="273"/>
      <c r="AR38" s="273"/>
      <c r="AS38" s="41"/>
      <c r="AT38" s="273" t="s">
        <v>16</v>
      </c>
      <c r="AU38" s="273"/>
      <c r="AV38" s="273"/>
      <c r="AW38" s="41"/>
    </row>
    <row r="39" spans="1:49" x14ac:dyDescent="0.3">
      <c r="A39" s="276" t="s">
        <v>3</v>
      </c>
      <c r="B39" s="276"/>
      <c r="C39" s="276"/>
      <c r="D39" s="276"/>
      <c r="E39" s="41"/>
      <c r="F39" s="276" t="s">
        <v>3</v>
      </c>
      <c r="G39" s="276"/>
      <c r="H39" s="276"/>
      <c r="I39" s="41"/>
      <c r="K39" s="276" t="s">
        <v>3</v>
      </c>
      <c r="L39" s="276"/>
      <c r="M39" s="276"/>
      <c r="N39" s="276"/>
      <c r="O39" s="41"/>
      <c r="P39" s="276" t="s">
        <v>3</v>
      </c>
      <c r="Q39" s="276"/>
      <c r="R39" s="276"/>
      <c r="S39" s="41"/>
      <c r="U39" s="276" t="s">
        <v>3</v>
      </c>
      <c r="V39" s="276"/>
      <c r="W39" s="276"/>
      <c r="X39" s="276"/>
      <c r="Y39" s="41"/>
      <c r="Z39" s="276" t="s">
        <v>3</v>
      </c>
      <c r="AA39" s="276"/>
      <c r="AB39" s="276"/>
      <c r="AC39" s="41"/>
      <c r="AE39" s="276" t="s">
        <v>3</v>
      </c>
      <c r="AF39" s="276"/>
      <c r="AG39" s="276"/>
      <c r="AH39" s="276"/>
      <c r="AI39" s="41"/>
      <c r="AJ39" s="276" t="s">
        <v>3</v>
      </c>
      <c r="AK39" s="276"/>
      <c r="AL39" s="276"/>
      <c r="AM39" s="41"/>
      <c r="AO39" s="276" t="s">
        <v>3</v>
      </c>
      <c r="AP39" s="276"/>
      <c r="AQ39" s="276"/>
      <c r="AR39" s="276"/>
      <c r="AS39" s="41"/>
      <c r="AT39" s="276" t="s">
        <v>3</v>
      </c>
      <c r="AU39" s="276"/>
      <c r="AV39" s="276"/>
      <c r="AW39" s="41"/>
    </row>
    <row r="40" spans="1:49" s="7" customFormat="1" x14ac:dyDescent="0.3">
      <c r="A40" s="52"/>
      <c r="B40" s="52"/>
      <c r="C40" s="52"/>
      <c r="D40" s="52" t="s">
        <v>14</v>
      </c>
      <c r="E40" s="47" t="e">
        <f>SUM(E39/E38)</f>
        <v>#DIV/0!</v>
      </c>
      <c r="F40" s="280" t="s">
        <v>14</v>
      </c>
      <c r="G40" s="280"/>
      <c r="H40" s="280"/>
      <c r="I40" s="47" t="e">
        <f>SUM(I39/I38)</f>
        <v>#DIV/0!</v>
      </c>
      <c r="K40" s="52"/>
      <c r="L40" s="52"/>
      <c r="M40" s="52"/>
      <c r="N40" s="52" t="s">
        <v>14</v>
      </c>
      <c r="O40" s="47" t="e">
        <f>SUM(O39/O38)</f>
        <v>#DIV/0!</v>
      </c>
      <c r="P40" s="280" t="s">
        <v>14</v>
      </c>
      <c r="Q40" s="280"/>
      <c r="R40" s="280"/>
      <c r="S40" s="47" t="e">
        <f>SUM(S39/S38)</f>
        <v>#DIV/0!</v>
      </c>
      <c r="U40" s="52"/>
      <c r="V40" s="52"/>
      <c r="W40" s="52"/>
      <c r="X40" s="52" t="s">
        <v>14</v>
      </c>
      <c r="Y40" s="47" t="e">
        <f>SUM(Y39/Y38)</f>
        <v>#DIV/0!</v>
      </c>
      <c r="Z40" s="280" t="s">
        <v>14</v>
      </c>
      <c r="AA40" s="280"/>
      <c r="AB40" s="280"/>
      <c r="AC40" s="47" t="e">
        <f>SUM(AC39/AC38)</f>
        <v>#DIV/0!</v>
      </c>
      <c r="AE40" s="52"/>
      <c r="AF40" s="52"/>
      <c r="AG40" s="52"/>
      <c r="AH40" s="52" t="s">
        <v>14</v>
      </c>
      <c r="AI40" s="47" t="e">
        <f>SUM(AI39/AI38)</f>
        <v>#DIV/0!</v>
      </c>
      <c r="AJ40" s="280" t="s">
        <v>14</v>
      </c>
      <c r="AK40" s="280"/>
      <c r="AL40" s="280"/>
      <c r="AM40" s="47" t="e">
        <f>SUM(AM39/AM38)</f>
        <v>#DIV/0!</v>
      </c>
      <c r="AO40" s="52"/>
      <c r="AP40" s="52"/>
      <c r="AQ40" s="52"/>
      <c r="AR40" s="52" t="s">
        <v>14</v>
      </c>
      <c r="AS40" s="47" t="e">
        <f>SUM(AS39/AS38)</f>
        <v>#DIV/0!</v>
      </c>
      <c r="AT40" s="280" t="s">
        <v>14</v>
      </c>
      <c r="AU40" s="280"/>
      <c r="AV40" s="280"/>
      <c r="AW40" s="47" t="e">
        <f>SUM(AW39/AW38)</f>
        <v>#DIV/0!</v>
      </c>
    </row>
    <row r="41" spans="1:49" x14ac:dyDescent="0.3">
      <c r="A41" s="214"/>
      <c r="B41" s="282" t="s">
        <v>43</v>
      </c>
      <c r="C41" s="283"/>
      <c r="D41" s="283"/>
      <c r="E41" s="283"/>
      <c r="F41" s="283"/>
      <c r="G41" s="283"/>
      <c r="H41" s="283"/>
      <c r="I41" s="283"/>
      <c r="K41" s="214"/>
      <c r="L41" s="282" t="s">
        <v>43</v>
      </c>
      <c r="M41" s="283"/>
      <c r="N41" s="283"/>
      <c r="O41" s="283"/>
      <c r="P41" s="283"/>
      <c r="Q41" s="283"/>
      <c r="R41" s="283"/>
      <c r="S41" s="283"/>
      <c r="U41" s="214"/>
      <c r="V41" s="282" t="s">
        <v>43</v>
      </c>
      <c r="W41" s="283"/>
      <c r="X41" s="283"/>
      <c r="Y41" s="283"/>
      <c r="Z41" s="283"/>
      <c r="AA41" s="283"/>
      <c r="AB41" s="283"/>
      <c r="AC41" s="283"/>
      <c r="AE41" s="214"/>
      <c r="AF41" s="282" t="s">
        <v>43</v>
      </c>
      <c r="AG41" s="283"/>
      <c r="AH41" s="283"/>
      <c r="AI41" s="283"/>
      <c r="AJ41" s="283"/>
      <c r="AK41" s="283"/>
      <c r="AL41" s="283"/>
      <c r="AM41" s="283"/>
      <c r="AO41" s="214"/>
      <c r="AP41" s="282" t="s">
        <v>43</v>
      </c>
      <c r="AQ41" s="283"/>
      <c r="AR41" s="283"/>
      <c r="AS41" s="283"/>
      <c r="AT41" s="283"/>
      <c r="AU41" s="283"/>
      <c r="AV41" s="283"/>
      <c r="AW41" s="283"/>
    </row>
    <row r="42" spans="1:49" x14ac:dyDescent="0.3">
      <c r="A42" s="215"/>
      <c r="B42" s="282" t="s">
        <v>44</v>
      </c>
      <c r="C42" s="283"/>
      <c r="D42" s="283"/>
      <c r="E42" s="283"/>
      <c r="F42" s="283"/>
      <c r="G42" s="283"/>
      <c r="H42" s="317" t="s">
        <v>45</v>
      </c>
      <c r="I42" s="317"/>
      <c r="K42" s="215"/>
      <c r="L42" s="282" t="s">
        <v>44</v>
      </c>
      <c r="M42" s="283"/>
      <c r="N42" s="283"/>
      <c r="O42" s="283"/>
      <c r="P42" s="283"/>
      <c r="Q42" s="283"/>
      <c r="R42" s="317" t="s">
        <v>45</v>
      </c>
      <c r="S42" s="317"/>
      <c r="U42" s="215"/>
      <c r="V42" s="282" t="s">
        <v>44</v>
      </c>
      <c r="W42" s="283"/>
      <c r="X42" s="283"/>
      <c r="Y42" s="283"/>
      <c r="Z42" s="283"/>
      <c r="AA42" s="283"/>
      <c r="AB42" s="317" t="s">
        <v>45</v>
      </c>
      <c r="AC42" s="317"/>
      <c r="AE42" s="215"/>
      <c r="AF42" s="282" t="s">
        <v>44</v>
      </c>
      <c r="AG42" s="283"/>
      <c r="AH42" s="283"/>
      <c r="AI42" s="283"/>
      <c r="AJ42" s="283"/>
      <c r="AK42" s="283"/>
      <c r="AL42" s="317" t="s">
        <v>45</v>
      </c>
      <c r="AM42" s="317"/>
      <c r="AO42" s="215"/>
      <c r="AP42" s="282" t="s">
        <v>44</v>
      </c>
      <c r="AQ42" s="283"/>
      <c r="AR42" s="283"/>
      <c r="AS42" s="283"/>
      <c r="AT42" s="283"/>
      <c r="AU42" s="283"/>
      <c r="AV42" s="317" t="s">
        <v>45</v>
      </c>
      <c r="AW42" s="317"/>
    </row>
    <row r="43" spans="1:49" ht="14.25" customHeight="1" x14ac:dyDescent="0.3">
      <c r="A43" s="216"/>
      <c r="B43" s="322" t="s">
        <v>211</v>
      </c>
      <c r="C43" s="323"/>
      <c r="D43" s="324"/>
      <c r="E43" s="322" t="s">
        <v>212</v>
      </c>
      <c r="F43" s="323"/>
      <c r="G43" s="324"/>
      <c r="H43" s="329" t="s">
        <v>213</v>
      </c>
      <c r="I43" s="330"/>
      <c r="K43" s="216"/>
      <c r="L43" s="322" t="s">
        <v>211</v>
      </c>
      <c r="M43" s="323"/>
      <c r="N43" s="324"/>
      <c r="O43" s="322" t="s">
        <v>212</v>
      </c>
      <c r="P43" s="323"/>
      <c r="Q43" s="324"/>
      <c r="R43" s="329" t="s">
        <v>213</v>
      </c>
      <c r="S43" s="330"/>
      <c r="U43" s="216"/>
      <c r="V43" s="322" t="s">
        <v>211</v>
      </c>
      <c r="W43" s="323"/>
      <c r="X43" s="324"/>
      <c r="Y43" s="322" t="s">
        <v>212</v>
      </c>
      <c r="Z43" s="323"/>
      <c r="AA43" s="324"/>
      <c r="AB43" s="329" t="s">
        <v>213</v>
      </c>
      <c r="AC43" s="330"/>
      <c r="AE43" s="216"/>
      <c r="AF43" s="322" t="s">
        <v>211</v>
      </c>
      <c r="AG43" s="323"/>
      <c r="AH43" s="324"/>
      <c r="AI43" s="322" t="s">
        <v>212</v>
      </c>
      <c r="AJ43" s="323"/>
      <c r="AK43" s="324"/>
      <c r="AL43" s="329" t="s">
        <v>213</v>
      </c>
      <c r="AM43" s="330"/>
      <c r="AO43" s="216"/>
      <c r="AP43" s="322" t="s">
        <v>211</v>
      </c>
      <c r="AQ43" s="323"/>
      <c r="AR43" s="324"/>
      <c r="AS43" s="322" t="s">
        <v>212</v>
      </c>
      <c r="AT43" s="323"/>
      <c r="AU43" s="324"/>
      <c r="AV43" s="329" t="s">
        <v>213</v>
      </c>
      <c r="AW43" s="330"/>
    </row>
    <row r="44" spans="1:49" ht="86.4" x14ac:dyDescent="0.3">
      <c r="A44" s="56" t="s">
        <v>0</v>
      </c>
      <c r="B44" s="57" t="s">
        <v>4</v>
      </c>
      <c r="C44" s="57" t="s">
        <v>214</v>
      </c>
      <c r="D44" s="57" t="s">
        <v>215</v>
      </c>
      <c r="E44" s="57" t="s">
        <v>4</v>
      </c>
      <c r="F44" s="57" t="s">
        <v>216</v>
      </c>
      <c r="G44" s="57" t="s">
        <v>215</v>
      </c>
      <c r="H44" s="57" t="s">
        <v>206</v>
      </c>
      <c r="I44" s="57" t="s">
        <v>217</v>
      </c>
      <c r="K44" s="56" t="s">
        <v>0</v>
      </c>
      <c r="L44" s="57" t="s">
        <v>4</v>
      </c>
      <c r="M44" s="57" t="s">
        <v>214</v>
      </c>
      <c r="N44" s="57" t="s">
        <v>215</v>
      </c>
      <c r="O44" s="57" t="s">
        <v>4</v>
      </c>
      <c r="P44" s="57" t="s">
        <v>216</v>
      </c>
      <c r="Q44" s="57" t="s">
        <v>215</v>
      </c>
      <c r="R44" s="57" t="s">
        <v>206</v>
      </c>
      <c r="S44" s="57" t="s">
        <v>217</v>
      </c>
      <c r="U44" s="56" t="s">
        <v>0</v>
      </c>
      <c r="V44" s="57" t="s">
        <v>4</v>
      </c>
      <c r="W44" s="57" t="s">
        <v>214</v>
      </c>
      <c r="X44" s="57" t="s">
        <v>215</v>
      </c>
      <c r="Y44" s="57" t="s">
        <v>4</v>
      </c>
      <c r="Z44" s="57" t="s">
        <v>216</v>
      </c>
      <c r="AA44" s="57" t="s">
        <v>215</v>
      </c>
      <c r="AB44" s="57" t="s">
        <v>206</v>
      </c>
      <c r="AC44" s="57" t="s">
        <v>217</v>
      </c>
      <c r="AE44" s="56" t="s">
        <v>0</v>
      </c>
      <c r="AF44" s="57" t="s">
        <v>4</v>
      </c>
      <c r="AG44" s="57" t="s">
        <v>214</v>
      </c>
      <c r="AH44" s="57" t="s">
        <v>215</v>
      </c>
      <c r="AI44" s="57" t="s">
        <v>4</v>
      </c>
      <c r="AJ44" s="57" t="s">
        <v>216</v>
      </c>
      <c r="AK44" s="57" t="s">
        <v>215</v>
      </c>
      <c r="AL44" s="57" t="s">
        <v>206</v>
      </c>
      <c r="AM44" s="57" t="s">
        <v>217</v>
      </c>
      <c r="AO44" s="56" t="s">
        <v>0</v>
      </c>
      <c r="AP44" s="57" t="s">
        <v>4</v>
      </c>
      <c r="AQ44" s="57" t="s">
        <v>214</v>
      </c>
      <c r="AR44" s="57" t="s">
        <v>215</v>
      </c>
      <c r="AS44" s="57" t="s">
        <v>4</v>
      </c>
      <c r="AT44" s="57" t="s">
        <v>216</v>
      </c>
      <c r="AU44" s="57" t="s">
        <v>215</v>
      </c>
      <c r="AV44" s="57" t="s">
        <v>206</v>
      </c>
      <c r="AW44" s="57" t="s">
        <v>217</v>
      </c>
    </row>
    <row r="45" spans="1:49" x14ac:dyDescent="0.3">
      <c r="A45" s="56" t="s">
        <v>1</v>
      </c>
      <c r="B45" s="41"/>
      <c r="C45" s="58" t="s">
        <v>13</v>
      </c>
      <c r="D45" s="56">
        <v>39</v>
      </c>
      <c r="E45" s="41"/>
      <c r="F45" s="58" t="s">
        <v>13</v>
      </c>
      <c r="G45" s="59">
        <v>99</v>
      </c>
      <c r="H45" s="59">
        <v>50</v>
      </c>
      <c r="I45" s="217" t="s">
        <v>13</v>
      </c>
      <c r="K45" s="56" t="s">
        <v>1</v>
      </c>
      <c r="L45" s="41"/>
      <c r="M45" s="58" t="s">
        <v>13</v>
      </c>
      <c r="N45" s="56">
        <v>39</v>
      </c>
      <c r="O45" s="41"/>
      <c r="P45" s="58" t="s">
        <v>13</v>
      </c>
      <c r="Q45" s="59">
        <v>99</v>
      </c>
      <c r="R45" s="59">
        <v>50</v>
      </c>
      <c r="S45" s="217" t="s">
        <v>13</v>
      </c>
      <c r="U45" s="56" t="s">
        <v>1</v>
      </c>
      <c r="V45" s="41"/>
      <c r="W45" s="58" t="s">
        <v>13</v>
      </c>
      <c r="X45" s="56">
        <v>39</v>
      </c>
      <c r="Y45" s="41"/>
      <c r="Z45" s="58" t="s">
        <v>13</v>
      </c>
      <c r="AA45" s="59">
        <v>99</v>
      </c>
      <c r="AB45" s="59">
        <v>50</v>
      </c>
      <c r="AC45" s="217" t="s">
        <v>13</v>
      </c>
      <c r="AE45" s="56" t="s">
        <v>1</v>
      </c>
      <c r="AF45" s="41"/>
      <c r="AG45" s="58" t="s">
        <v>13</v>
      </c>
      <c r="AH45" s="56">
        <v>39</v>
      </c>
      <c r="AI45" s="41"/>
      <c r="AJ45" s="58" t="s">
        <v>13</v>
      </c>
      <c r="AK45" s="59">
        <v>99</v>
      </c>
      <c r="AL45" s="59">
        <v>50</v>
      </c>
      <c r="AM45" s="217" t="s">
        <v>13</v>
      </c>
      <c r="AO45" s="56" t="s">
        <v>1</v>
      </c>
      <c r="AP45" s="41"/>
      <c r="AQ45" s="58" t="s">
        <v>13</v>
      </c>
      <c r="AR45" s="56">
        <v>39</v>
      </c>
      <c r="AS45" s="41"/>
      <c r="AT45" s="58" t="s">
        <v>13</v>
      </c>
      <c r="AU45" s="59">
        <v>99</v>
      </c>
      <c r="AV45" s="59">
        <v>50</v>
      </c>
      <c r="AW45" s="217" t="s">
        <v>13</v>
      </c>
    </row>
    <row r="46" spans="1:49" x14ac:dyDescent="0.3">
      <c r="A46" s="56">
        <v>1</v>
      </c>
      <c r="B46" s="41"/>
      <c r="C46" s="58" t="s">
        <v>13</v>
      </c>
      <c r="D46" s="56">
        <v>29</v>
      </c>
      <c r="E46" s="41"/>
      <c r="F46" s="58" t="s">
        <v>13</v>
      </c>
      <c r="G46" s="59">
        <v>70</v>
      </c>
      <c r="H46" s="59">
        <v>50</v>
      </c>
      <c r="I46" s="217" t="s">
        <v>13</v>
      </c>
      <c r="K46" s="56">
        <v>1</v>
      </c>
      <c r="L46" s="41"/>
      <c r="M46" s="58" t="s">
        <v>13</v>
      </c>
      <c r="N46" s="56">
        <v>29</v>
      </c>
      <c r="O46" s="41"/>
      <c r="P46" s="58" t="s">
        <v>13</v>
      </c>
      <c r="Q46" s="59">
        <v>70</v>
      </c>
      <c r="R46" s="59">
        <v>50</v>
      </c>
      <c r="S46" s="217" t="s">
        <v>13</v>
      </c>
      <c r="U46" s="56">
        <v>1</v>
      </c>
      <c r="V46" s="41"/>
      <c r="W46" s="58" t="s">
        <v>13</v>
      </c>
      <c r="X46" s="56">
        <v>29</v>
      </c>
      <c r="Y46" s="41"/>
      <c r="Z46" s="58" t="s">
        <v>13</v>
      </c>
      <c r="AA46" s="59">
        <v>70</v>
      </c>
      <c r="AB46" s="59">
        <v>50</v>
      </c>
      <c r="AC46" s="217" t="s">
        <v>13</v>
      </c>
      <c r="AE46" s="56">
        <v>1</v>
      </c>
      <c r="AF46" s="41"/>
      <c r="AG46" s="58" t="s">
        <v>13</v>
      </c>
      <c r="AH46" s="56">
        <v>29</v>
      </c>
      <c r="AI46" s="41"/>
      <c r="AJ46" s="58" t="s">
        <v>13</v>
      </c>
      <c r="AK46" s="59">
        <v>70</v>
      </c>
      <c r="AL46" s="59">
        <v>50</v>
      </c>
      <c r="AM46" s="217" t="s">
        <v>13</v>
      </c>
      <c r="AO46" s="56">
        <v>1</v>
      </c>
      <c r="AP46" s="41"/>
      <c r="AQ46" s="58" t="s">
        <v>13</v>
      </c>
      <c r="AR46" s="56">
        <v>29</v>
      </c>
      <c r="AS46" s="41"/>
      <c r="AT46" s="58" t="s">
        <v>13</v>
      </c>
      <c r="AU46" s="59">
        <v>70</v>
      </c>
      <c r="AV46" s="59">
        <v>50</v>
      </c>
      <c r="AW46" s="217" t="s">
        <v>13</v>
      </c>
    </row>
    <row r="47" spans="1:49" x14ac:dyDescent="0.3">
      <c r="A47" s="56">
        <v>2</v>
      </c>
      <c r="B47" s="41"/>
      <c r="C47" s="58" t="s">
        <v>13</v>
      </c>
      <c r="D47" s="56">
        <v>339</v>
      </c>
      <c r="E47" s="41"/>
      <c r="F47" s="58" t="s">
        <v>13</v>
      </c>
      <c r="G47" s="56">
        <v>392</v>
      </c>
      <c r="H47" s="59">
        <v>50</v>
      </c>
      <c r="I47" s="217" t="s">
        <v>13</v>
      </c>
      <c r="K47" s="56">
        <v>2</v>
      </c>
      <c r="L47" s="41"/>
      <c r="M47" s="58" t="s">
        <v>13</v>
      </c>
      <c r="N47" s="56">
        <v>339</v>
      </c>
      <c r="O47" s="41"/>
      <c r="P47" s="58" t="s">
        <v>13</v>
      </c>
      <c r="Q47" s="56">
        <v>392</v>
      </c>
      <c r="R47" s="59">
        <v>50</v>
      </c>
      <c r="S47" s="217" t="s">
        <v>13</v>
      </c>
      <c r="U47" s="56">
        <v>2</v>
      </c>
      <c r="V47" s="41"/>
      <c r="W47" s="58" t="s">
        <v>13</v>
      </c>
      <c r="X47" s="56">
        <v>339</v>
      </c>
      <c r="Y47" s="41"/>
      <c r="Z47" s="58" t="s">
        <v>13</v>
      </c>
      <c r="AA47" s="56">
        <v>392</v>
      </c>
      <c r="AB47" s="59">
        <v>50</v>
      </c>
      <c r="AC47" s="217" t="s">
        <v>13</v>
      </c>
      <c r="AE47" s="56">
        <v>2</v>
      </c>
      <c r="AF47" s="41"/>
      <c r="AG47" s="58" t="s">
        <v>13</v>
      </c>
      <c r="AH47" s="56">
        <v>339</v>
      </c>
      <c r="AI47" s="41"/>
      <c r="AJ47" s="58" t="s">
        <v>13</v>
      </c>
      <c r="AK47" s="56">
        <v>392</v>
      </c>
      <c r="AL47" s="59">
        <v>50</v>
      </c>
      <c r="AM47" s="217" t="s">
        <v>13</v>
      </c>
      <c r="AO47" s="56">
        <v>2</v>
      </c>
      <c r="AP47" s="41"/>
      <c r="AQ47" s="58" t="s">
        <v>13</v>
      </c>
      <c r="AR47" s="56">
        <v>339</v>
      </c>
      <c r="AS47" s="41"/>
      <c r="AT47" s="58" t="s">
        <v>13</v>
      </c>
      <c r="AU47" s="56">
        <v>392</v>
      </c>
      <c r="AV47" s="59">
        <v>50</v>
      </c>
      <c r="AW47" s="217" t="s">
        <v>13</v>
      </c>
    </row>
    <row r="48" spans="1:49" x14ac:dyDescent="0.3">
      <c r="A48" s="60">
        <v>3</v>
      </c>
      <c r="B48" s="42"/>
      <c r="C48" s="61" t="s">
        <v>13</v>
      </c>
      <c r="D48" s="60">
        <v>389</v>
      </c>
      <c r="E48" s="42"/>
      <c r="F48" s="61" t="s">
        <v>13</v>
      </c>
      <c r="G48" s="60">
        <v>426</v>
      </c>
      <c r="H48" s="59">
        <v>50</v>
      </c>
      <c r="I48" s="218" t="s">
        <v>13</v>
      </c>
      <c r="K48" s="60">
        <v>3</v>
      </c>
      <c r="L48" s="42"/>
      <c r="M48" s="61" t="s">
        <v>13</v>
      </c>
      <c r="N48" s="60">
        <v>389</v>
      </c>
      <c r="O48" s="42"/>
      <c r="P48" s="61" t="s">
        <v>13</v>
      </c>
      <c r="Q48" s="60">
        <v>426</v>
      </c>
      <c r="R48" s="59">
        <v>50</v>
      </c>
      <c r="S48" s="218" t="s">
        <v>13</v>
      </c>
      <c r="U48" s="60">
        <v>3</v>
      </c>
      <c r="V48" s="42"/>
      <c r="W48" s="61" t="s">
        <v>13</v>
      </c>
      <c r="X48" s="60">
        <v>389</v>
      </c>
      <c r="Y48" s="42"/>
      <c r="Z48" s="61" t="s">
        <v>13</v>
      </c>
      <c r="AA48" s="60">
        <v>426</v>
      </c>
      <c r="AB48" s="59">
        <v>50</v>
      </c>
      <c r="AC48" s="218" t="s">
        <v>13</v>
      </c>
      <c r="AE48" s="60">
        <v>3</v>
      </c>
      <c r="AF48" s="42"/>
      <c r="AG48" s="61" t="s">
        <v>13</v>
      </c>
      <c r="AH48" s="60">
        <v>389</v>
      </c>
      <c r="AI48" s="42"/>
      <c r="AJ48" s="61" t="s">
        <v>13</v>
      </c>
      <c r="AK48" s="60">
        <v>426</v>
      </c>
      <c r="AL48" s="59">
        <v>50</v>
      </c>
      <c r="AM48" s="218" t="s">
        <v>13</v>
      </c>
      <c r="AO48" s="60">
        <v>3</v>
      </c>
      <c r="AP48" s="42"/>
      <c r="AQ48" s="61" t="s">
        <v>13</v>
      </c>
      <c r="AR48" s="60">
        <v>389</v>
      </c>
      <c r="AS48" s="42"/>
      <c r="AT48" s="61" t="s">
        <v>13</v>
      </c>
      <c r="AU48" s="60">
        <v>426</v>
      </c>
      <c r="AV48" s="59">
        <v>50</v>
      </c>
      <c r="AW48" s="218" t="s">
        <v>13</v>
      </c>
    </row>
    <row r="49" spans="1:49" x14ac:dyDescent="0.3">
      <c r="A49" s="60">
        <v>4</v>
      </c>
      <c r="B49" s="42"/>
      <c r="C49" s="61" t="s">
        <v>13</v>
      </c>
      <c r="D49" s="60">
        <v>430</v>
      </c>
      <c r="E49" s="42"/>
      <c r="F49" s="61" t="s">
        <v>13</v>
      </c>
      <c r="G49" s="60">
        <v>444</v>
      </c>
      <c r="H49" s="62">
        <v>50</v>
      </c>
      <c r="I49" s="218" t="s">
        <v>13</v>
      </c>
      <c r="K49" s="60">
        <v>4</v>
      </c>
      <c r="L49" s="42"/>
      <c r="M49" s="61" t="s">
        <v>13</v>
      </c>
      <c r="N49" s="60">
        <v>430</v>
      </c>
      <c r="O49" s="42"/>
      <c r="P49" s="61" t="s">
        <v>13</v>
      </c>
      <c r="Q49" s="60">
        <v>444</v>
      </c>
      <c r="R49" s="62">
        <v>50</v>
      </c>
      <c r="S49" s="218" t="s">
        <v>13</v>
      </c>
      <c r="U49" s="60">
        <v>4</v>
      </c>
      <c r="V49" s="42"/>
      <c r="W49" s="61" t="s">
        <v>13</v>
      </c>
      <c r="X49" s="60">
        <v>430</v>
      </c>
      <c r="Y49" s="42"/>
      <c r="Z49" s="61" t="s">
        <v>13</v>
      </c>
      <c r="AA49" s="60">
        <v>444</v>
      </c>
      <c r="AB49" s="62">
        <v>50</v>
      </c>
      <c r="AC49" s="218" t="s">
        <v>13</v>
      </c>
      <c r="AE49" s="60">
        <v>4</v>
      </c>
      <c r="AF49" s="42"/>
      <c r="AG49" s="61" t="s">
        <v>13</v>
      </c>
      <c r="AH49" s="60">
        <v>430</v>
      </c>
      <c r="AI49" s="42"/>
      <c r="AJ49" s="61" t="s">
        <v>13</v>
      </c>
      <c r="AK49" s="60">
        <v>444</v>
      </c>
      <c r="AL49" s="62">
        <v>50</v>
      </c>
      <c r="AM49" s="218" t="s">
        <v>13</v>
      </c>
      <c r="AO49" s="60">
        <v>4</v>
      </c>
      <c r="AP49" s="42"/>
      <c r="AQ49" s="61" t="s">
        <v>13</v>
      </c>
      <c r="AR49" s="60">
        <v>430</v>
      </c>
      <c r="AS49" s="42"/>
      <c r="AT49" s="61" t="s">
        <v>13</v>
      </c>
      <c r="AU49" s="60">
        <v>444</v>
      </c>
      <c r="AV49" s="62">
        <v>50</v>
      </c>
      <c r="AW49" s="218" t="s">
        <v>13</v>
      </c>
    </row>
    <row r="50" spans="1:49" x14ac:dyDescent="0.3">
      <c r="A50" s="60">
        <v>5</v>
      </c>
      <c r="B50" s="42"/>
      <c r="C50" s="61" t="s">
        <v>13</v>
      </c>
      <c r="D50" s="60">
        <v>456</v>
      </c>
      <c r="E50" s="42"/>
      <c r="F50" s="61" t="s">
        <v>13</v>
      </c>
      <c r="G50" s="60">
        <v>472</v>
      </c>
      <c r="H50" s="62">
        <v>50</v>
      </c>
      <c r="I50" s="218" t="s">
        <v>13</v>
      </c>
      <c r="K50" s="60">
        <v>5</v>
      </c>
      <c r="L50" s="42"/>
      <c r="M50" s="61" t="s">
        <v>13</v>
      </c>
      <c r="N50" s="60">
        <v>456</v>
      </c>
      <c r="O50" s="42"/>
      <c r="P50" s="61" t="s">
        <v>13</v>
      </c>
      <c r="Q50" s="60">
        <v>472</v>
      </c>
      <c r="R50" s="62">
        <v>50</v>
      </c>
      <c r="S50" s="218" t="s">
        <v>13</v>
      </c>
      <c r="U50" s="60">
        <v>5</v>
      </c>
      <c r="V50" s="42"/>
      <c r="W50" s="61" t="s">
        <v>13</v>
      </c>
      <c r="X50" s="60">
        <v>456</v>
      </c>
      <c r="Y50" s="42"/>
      <c r="Z50" s="61" t="s">
        <v>13</v>
      </c>
      <c r="AA50" s="60">
        <v>472</v>
      </c>
      <c r="AB50" s="62">
        <v>50</v>
      </c>
      <c r="AC50" s="218" t="s">
        <v>13</v>
      </c>
      <c r="AE50" s="60">
        <v>5</v>
      </c>
      <c r="AF50" s="42"/>
      <c r="AG50" s="61" t="s">
        <v>13</v>
      </c>
      <c r="AH50" s="60">
        <v>456</v>
      </c>
      <c r="AI50" s="42"/>
      <c r="AJ50" s="61" t="s">
        <v>13</v>
      </c>
      <c r="AK50" s="60">
        <v>472</v>
      </c>
      <c r="AL50" s="62">
        <v>50</v>
      </c>
      <c r="AM50" s="218" t="s">
        <v>13</v>
      </c>
      <c r="AO50" s="60">
        <v>5</v>
      </c>
      <c r="AP50" s="42"/>
      <c r="AQ50" s="61" t="s">
        <v>13</v>
      </c>
      <c r="AR50" s="60">
        <v>456</v>
      </c>
      <c r="AS50" s="42"/>
      <c r="AT50" s="61" t="s">
        <v>13</v>
      </c>
      <c r="AU50" s="60">
        <v>472</v>
      </c>
      <c r="AV50" s="62">
        <v>50</v>
      </c>
      <c r="AW50" s="218" t="s">
        <v>13</v>
      </c>
    </row>
    <row r="51" spans="1:49" x14ac:dyDescent="0.3">
      <c r="A51" s="60">
        <v>6</v>
      </c>
      <c r="B51" s="42"/>
      <c r="C51" s="61" t="s">
        <v>13</v>
      </c>
      <c r="D51" s="60">
        <v>482</v>
      </c>
      <c r="E51" s="42"/>
      <c r="F51" s="61" t="s">
        <v>13</v>
      </c>
      <c r="G51" s="60">
        <v>488</v>
      </c>
      <c r="H51" s="62">
        <v>50</v>
      </c>
      <c r="I51" s="218" t="s">
        <v>13</v>
      </c>
      <c r="K51" s="60">
        <v>6</v>
      </c>
      <c r="L51" s="42"/>
      <c r="M51" s="61" t="s">
        <v>13</v>
      </c>
      <c r="N51" s="60">
        <v>482</v>
      </c>
      <c r="O51" s="42"/>
      <c r="P51" s="61" t="s">
        <v>13</v>
      </c>
      <c r="Q51" s="60">
        <v>488</v>
      </c>
      <c r="R51" s="62">
        <v>50</v>
      </c>
      <c r="S51" s="218" t="s">
        <v>13</v>
      </c>
      <c r="U51" s="60">
        <v>6</v>
      </c>
      <c r="V51" s="42"/>
      <c r="W51" s="61" t="s">
        <v>13</v>
      </c>
      <c r="X51" s="60">
        <v>482</v>
      </c>
      <c r="Y51" s="42"/>
      <c r="Z51" s="61" t="s">
        <v>13</v>
      </c>
      <c r="AA51" s="60">
        <v>488</v>
      </c>
      <c r="AB51" s="62">
        <v>50</v>
      </c>
      <c r="AC51" s="218" t="s">
        <v>13</v>
      </c>
      <c r="AE51" s="60">
        <v>6</v>
      </c>
      <c r="AF51" s="42"/>
      <c r="AG51" s="61" t="s">
        <v>13</v>
      </c>
      <c r="AH51" s="60">
        <v>482</v>
      </c>
      <c r="AI51" s="42"/>
      <c r="AJ51" s="61" t="s">
        <v>13</v>
      </c>
      <c r="AK51" s="60">
        <v>488</v>
      </c>
      <c r="AL51" s="62">
        <v>50</v>
      </c>
      <c r="AM51" s="218" t="s">
        <v>13</v>
      </c>
      <c r="AO51" s="60">
        <v>6</v>
      </c>
      <c r="AP51" s="42"/>
      <c r="AQ51" s="61" t="s">
        <v>13</v>
      </c>
      <c r="AR51" s="60">
        <v>482</v>
      </c>
      <c r="AS51" s="42"/>
      <c r="AT51" s="61" t="s">
        <v>13</v>
      </c>
      <c r="AU51" s="60">
        <v>488</v>
      </c>
      <c r="AV51" s="62">
        <v>50</v>
      </c>
      <c r="AW51" s="218" t="s">
        <v>13</v>
      </c>
    </row>
    <row r="52" spans="1:49" x14ac:dyDescent="0.3">
      <c r="A52" s="60">
        <v>7</v>
      </c>
      <c r="B52" s="42"/>
      <c r="C52" s="61" t="s">
        <v>13</v>
      </c>
      <c r="D52" s="60">
        <v>495</v>
      </c>
      <c r="E52" s="42"/>
      <c r="F52" s="61" t="s">
        <v>13</v>
      </c>
      <c r="G52" s="60">
        <v>508</v>
      </c>
      <c r="H52" s="62">
        <v>50</v>
      </c>
      <c r="I52" s="218" t="s">
        <v>13</v>
      </c>
      <c r="K52" s="60">
        <v>7</v>
      </c>
      <c r="L52" s="42"/>
      <c r="M52" s="61" t="s">
        <v>13</v>
      </c>
      <c r="N52" s="60">
        <v>495</v>
      </c>
      <c r="O52" s="42"/>
      <c r="P52" s="61" t="s">
        <v>13</v>
      </c>
      <c r="Q52" s="60">
        <v>508</v>
      </c>
      <c r="R52" s="62">
        <v>50</v>
      </c>
      <c r="S52" s="218" t="s">
        <v>13</v>
      </c>
      <c r="U52" s="60">
        <v>7</v>
      </c>
      <c r="V52" s="42"/>
      <c r="W52" s="61" t="s">
        <v>13</v>
      </c>
      <c r="X52" s="60">
        <v>495</v>
      </c>
      <c r="Y52" s="42"/>
      <c r="Z52" s="61" t="s">
        <v>13</v>
      </c>
      <c r="AA52" s="60">
        <v>508</v>
      </c>
      <c r="AB52" s="62">
        <v>50</v>
      </c>
      <c r="AC52" s="218" t="s">
        <v>13</v>
      </c>
      <c r="AE52" s="60">
        <v>7</v>
      </c>
      <c r="AF52" s="42"/>
      <c r="AG52" s="61" t="s">
        <v>13</v>
      </c>
      <c r="AH52" s="60">
        <v>495</v>
      </c>
      <c r="AI52" s="42"/>
      <c r="AJ52" s="61" t="s">
        <v>13</v>
      </c>
      <c r="AK52" s="60">
        <v>508</v>
      </c>
      <c r="AL52" s="62">
        <v>50</v>
      </c>
      <c r="AM52" s="218" t="s">
        <v>13</v>
      </c>
      <c r="AO52" s="60">
        <v>7</v>
      </c>
      <c r="AP52" s="42"/>
      <c r="AQ52" s="61" t="s">
        <v>13</v>
      </c>
      <c r="AR52" s="60">
        <v>495</v>
      </c>
      <c r="AS52" s="42"/>
      <c r="AT52" s="61" t="s">
        <v>13</v>
      </c>
      <c r="AU52" s="60">
        <v>508</v>
      </c>
      <c r="AV52" s="62">
        <v>50</v>
      </c>
      <c r="AW52" s="218" t="s">
        <v>13</v>
      </c>
    </row>
    <row r="53" spans="1:49" x14ac:dyDescent="0.3">
      <c r="A53" s="60">
        <v>8</v>
      </c>
      <c r="B53" s="42"/>
      <c r="C53" s="61" t="s">
        <v>13</v>
      </c>
      <c r="D53" s="60">
        <v>519</v>
      </c>
      <c r="E53" s="42"/>
      <c r="F53" s="61" t="s">
        <v>13</v>
      </c>
      <c r="G53" s="60">
        <v>522</v>
      </c>
      <c r="H53" s="62">
        <v>50</v>
      </c>
      <c r="I53" s="218" t="s">
        <v>13</v>
      </c>
      <c r="K53" s="60">
        <v>8</v>
      </c>
      <c r="L53" s="42"/>
      <c r="M53" s="61" t="s">
        <v>13</v>
      </c>
      <c r="N53" s="60">
        <v>519</v>
      </c>
      <c r="O53" s="42"/>
      <c r="P53" s="61" t="s">
        <v>13</v>
      </c>
      <c r="Q53" s="60">
        <v>522</v>
      </c>
      <c r="R53" s="62">
        <v>50</v>
      </c>
      <c r="S53" s="218" t="s">
        <v>13</v>
      </c>
      <c r="U53" s="60">
        <v>8</v>
      </c>
      <c r="V53" s="42"/>
      <c r="W53" s="61" t="s">
        <v>13</v>
      </c>
      <c r="X53" s="60">
        <v>519</v>
      </c>
      <c r="Y53" s="42"/>
      <c r="Z53" s="61" t="s">
        <v>13</v>
      </c>
      <c r="AA53" s="60">
        <v>522</v>
      </c>
      <c r="AB53" s="62">
        <v>50</v>
      </c>
      <c r="AC53" s="218" t="s">
        <v>13</v>
      </c>
      <c r="AE53" s="60">
        <v>8</v>
      </c>
      <c r="AF53" s="42"/>
      <c r="AG53" s="61" t="s">
        <v>13</v>
      </c>
      <c r="AH53" s="60">
        <v>519</v>
      </c>
      <c r="AI53" s="42"/>
      <c r="AJ53" s="61" t="s">
        <v>13</v>
      </c>
      <c r="AK53" s="60">
        <v>522</v>
      </c>
      <c r="AL53" s="62">
        <v>50</v>
      </c>
      <c r="AM53" s="218" t="s">
        <v>13</v>
      </c>
      <c r="AO53" s="60">
        <v>8</v>
      </c>
      <c r="AP53" s="42"/>
      <c r="AQ53" s="61" t="s">
        <v>13</v>
      </c>
      <c r="AR53" s="60">
        <v>519</v>
      </c>
      <c r="AS53" s="42"/>
      <c r="AT53" s="61" t="s">
        <v>13</v>
      </c>
      <c r="AU53" s="60">
        <v>522</v>
      </c>
      <c r="AV53" s="62">
        <v>50</v>
      </c>
      <c r="AW53" s="218" t="s">
        <v>13</v>
      </c>
    </row>
    <row r="54" spans="1:49" x14ac:dyDescent="0.3">
      <c r="A54" s="214"/>
      <c r="B54" s="331" t="s">
        <v>2</v>
      </c>
      <c r="C54" s="332"/>
      <c r="D54" s="332"/>
      <c r="E54" s="332"/>
      <c r="F54" s="332"/>
      <c r="G54" s="332"/>
      <c r="H54" s="332"/>
      <c r="I54" s="332"/>
      <c r="K54" s="214"/>
      <c r="L54" s="331" t="s">
        <v>2</v>
      </c>
      <c r="M54" s="332"/>
      <c r="N54" s="332"/>
      <c r="O54" s="332"/>
      <c r="P54" s="332"/>
      <c r="Q54" s="332"/>
      <c r="R54" s="332"/>
      <c r="S54" s="332"/>
      <c r="U54" s="214"/>
      <c r="V54" s="331" t="s">
        <v>2</v>
      </c>
      <c r="W54" s="332"/>
      <c r="X54" s="332"/>
      <c r="Y54" s="332"/>
      <c r="Z54" s="332"/>
      <c r="AA54" s="332"/>
      <c r="AB54" s="332"/>
      <c r="AC54" s="332"/>
      <c r="AE54" s="214"/>
      <c r="AF54" s="331" t="s">
        <v>2</v>
      </c>
      <c r="AG54" s="332"/>
      <c r="AH54" s="332"/>
      <c r="AI54" s="332"/>
      <c r="AJ54" s="332"/>
      <c r="AK54" s="332"/>
      <c r="AL54" s="332"/>
      <c r="AM54" s="332"/>
      <c r="AO54" s="214"/>
      <c r="AP54" s="331" t="s">
        <v>2</v>
      </c>
      <c r="AQ54" s="332"/>
      <c r="AR54" s="332"/>
      <c r="AS54" s="332"/>
      <c r="AT54" s="332"/>
      <c r="AU54" s="332"/>
      <c r="AV54" s="332"/>
      <c r="AW54" s="332"/>
    </row>
    <row r="55" spans="1:49" ht="15" customHeight="1" x14ac:dyDescent="0.3">
      <c r="A55" s="215"/>
      <c r="B55" s="333" t="s">
        <v>44</v>
      </c>
      <c r="C55" s="334"/>
      <c r="D55" s="334"/>
      <c r="E55" s="334"/>
      <c r="F55" s="334"/>
      <c r="G55" s="334"/>
      <c r="H55" s="335" t="s">
        <v>45</v>
      </c>
      <c r="I55" s="335"/>
      <c r="K55" s="215"/>
      <c r="L55" s="333" t="s">
        <v>44</v>
      </c>
      <c r="M55" s="334"/>
      <c r="N55" s="334"/>
      <c r="O55" s="334"/>
      <c r="P55" s="334"/>
      <c r="Q55" s="334"/>
      <c r="R55" s="335" t="s">
        <v>45</v>
      </c>
      <c r="S55" s="335"/>
      <c r="U55" s="215"/>
      <c r="V55" s="333" t="s">
        <v>44</v>
      </c>
      <c r="W55" s="334"/>
      <c r="X55" s="334"/>
      <c r="Y55" s="334"/>
      <c r="Z55" s="334"/>
      <c r="AA55" s="334"/>
      <c r="AB55" s="335" t="s">
        <v>45</v>
      </c>
      <c r="AC55" s="335"/>
      <c r="AE55" s="215"/>
      <c r="AF55" s="333" t="s">
        <v>44</v>
      </c>
      <c r="AG55" s="334"/>
      <c r="AH55" s="334"/>
      <c r="AI55" s="334"/>
      <c r="AJ55" s="334"/>
      <c r="AK55" s="334"/>
      <c r="AL55" s="335" t="s">
        <v>45</v>
      </c>
      <c r="AM55" s="335"/>
      <c r="AO55" s="215"/>
      <c r="AP55" s="333" t="s">
        <v>44</v>
      </c>
      <c r="AQ55" s="334"/>
      <c r="AR55" s="334"/>
      <c r="AS55" s="334"/>
      <c r="AT55" s="334"/>
      <c r="AU55" s="334"/>
      <c r="AV55" s="335" t="s">
        <v>45</v>
      </c>
      <c r="AW55" s="335"/>
    </row>
    <row r="56" spans="1:49" ht="14.25" customHeight="1" x14ac:dyDescent="0.3">
      <c r="A56" s="216"/>
      <c r="B56" s="336" t="s">
        <v>211</v>
      </c>
      <c r="C56" s="337"/>
      <c r="D56" s="338"/>
      <c r="E56" s="336" t="s">
        <v>212</v>
      </c>
      <c r="F56" s="337"/>
      <c r="G56" s="338"/>
      <c r="H56" s="339" t="s">
        <v>48</v>
      </c>
      <c r="I56" s="340"/>
      <c r="K56" s="216"/>
      <c r="L56" s="336" t="s">
        <v>211</v>
      </c>
      <c r="M56" s="337"/>
      <c r="N56" s="338"/>
      <c r="O56" s="336" t="s">
        <v>212</v>
      </c>
      <c r="P56" s="337"/>
      <c r="Q56" s="338"/>
      <c r="R56" s="339" t="s">
        <v>48</v>
      </c>
      <c r="S56" s="340"/>
      <c r="U56" s="216"/>
      <c r="V56" s="336" t="s">
        <v>211</v>
      </c>
      <c r="W56" s="337"/>
      <c r="X56" s="338"/>
      <c r="Y56" s="336" t="s">
        <v>212</v>
      </c>
      <c r="Z56" s="337"/>
      <c r="AA56" s="338"/>
      <c r="AB56" s="339" t="s">
        <v>48</v>
      </c>
      <c r="AC56" s="340"/>
      <c r="AE56" s="216"/>
      <c r="AF56" s="336" t="s">
        <v>211</v>
      </c>
      <c r="AG56" s="337"/>
      <c r="AH56" s="338"/>
      <c r="AI56" s="336" t="s">
        <v>212</v>
      </c>
      <c r="AJ56" s="337"/>
      <c r="AK56" s="338"/>
      <c r="AL56" s="339" t="s">
        <v>48</v>
      </c>
      <c r="AM56" s="340"/>
      <c r="AO56" s="216"/>
      <c r="AP56" s="336" t="s">
        <v>211</v>
      </c>
      <c r="AQ56" s="337"/>
      <c r="AR56" s="338"/>
      <c r="AS56" s="336" t="s">
        <v>212</v>
      </c>
      <c r="AT56" s="337"/>
      <c r="AU56" s="338"/>
      <c r="AV56" s="339" t="s">
        <v>48</v>
      </c>
      <c r="AW56" s="340"/>
    </row>
    <row r="57" spans="1:49" ht="90" customHeight="1" x14ac:dyDescent="0.3">
      <c r="A57" s="56" t="s">
        <v>0</v>
      </c>
      <c r="B57" s="63" t="s">
        <v>4</v>
      </c>
      <c r="C57" s="63" t="s">
        <v>214</v>
      </c>
      <c r="D57" s="63" t="s">
        <v>218</v>
      </c>
      <c r="E57" s="63" t="s">
        <v>4</v>
      </c>
      <c r="F57" s="63" t="s">
        <v>216</v>
      </c>
      <c r="G57" s="63" t="s">
        <v>218</v>
      </c>
      <c r="H57" s="63" t="s">
        <v>206</v>
      </c>
      <c r="I57" s="63" t="s">
        <v>217</v>
      </c>
      <c r="K57" s="56" t="s">
        <v>0</v>
      </c>
      <c r="L57" s="63" t="s">
        <v>4</v>
      </c>
      <c r="M57" s="63" t="s">
        <v>214</v>
      </c>
      <c r="N57" s="63" t="s">
        <v>218</v>
      </c>
      <c r="O57" s="63" t="s">
        <v>4</v>
      </c>
      <c r="P57" s="63" t="s">
        <v>216</v>
      </c>
      <c r="Q57" s="63" t="s">
        <v>218</v>
      </c>
      <c r="R57" s="63" t="s">
        <v>206</v>
      </c>
      <c r="S57" s="63" t="s">
        <v>217</v>
      </c>
      <c r="U57" s="56" t="s">
        <v>0</v>
      </c>
      <c r="V57" s="63" t="s">
        <v>4</v>
      </c>
      <c r="W57" s="63" t="s">
        <v>214</v>
      </c>
      <c r="X57" s="63" t="s">
        <v>218</v>
      </c>
      <c r="Y57" s="63" t="s">
        <v>4</v>
      </c>
      <c r="Z57" s="63" t="s">
        <v>216</v>
      </c>
      <c r="AA57" s="63" t="s">
        <v>218</v>
      </c>
      <c r="AB57" s="63" t="s">
        <v>206</v>
      </c>
      <c r="AC57" s="63" t="s">
        <v>217</v>
      </c>
      <c r="AE57" s="56" t="s">
        <v>0</v>
      </c>
      <c r="AF57" s="63" t="s">
        <v>4</v>
      </c>
      <c r="AG57" s="63" t="s">
        <v>214</v>
      </c>
      <c r="AH57" s="63" t="s">
        <v>218</v>
      </c>
      <c r="AI57" s="63" t="s">
        <v>4</v>
      </c>
      <c r="AJ57" s="63" t="s">
        <v>216</v>
      </c>
      <c r="AK57" s="63" t="s">
        <v>218</v>
      </c>
      <c r="AL57" s="63" t="s">
        <v>206</v>
      </c>
      <c r="AM57" s="63" t="s">
        <v>217</v>
      </c>
      <c r="AO57" s="56" t="s">
        <v>0</v>
      </c>
      <c r="AP57" s="63" t="s">
        <v>4</v>
      </c>
      <c r="AQ57" s="63" t="s">
        <v>214</v>
      </c>
      <c r="AR57" s="63" t="s">
        <v>218</v>
      </c>
      <c r="AS57" s="63" t="s">
        <v>4</v>
      </c>
      <c r="AT57" s="63" t="s">
        <v>216</v>
      </c>
      <c r="AU57" s="63" t="s">
        <v>218</v>
      </c>
      <c r="AV57" s="63" t="s">
        <v>206</v>
      </c>
      <c r="AW57" s="63" t="s">
        <v>217</v>
      </c>
    </row>
    <row r="58" spans="1:49" x14ac:dyDescent="0.3">
      <c r="A58" s="56" t="s">
        <v>1</v>
      </c>
      <c r="B58" s="41"/>
      <c r="C58" s="58" t="s">
        <v>13</v>
      </c>
      <c r="D58" s="59">
        <v>35</v>
      </c>
      <c r="E58" s="41"/>
      <c r="F58" s="58" t="s">
        <v>13</v>
      </c>
      <c r="G58" s="59">
        <v>54</v>
      </c>
      <c r="H58" s="59">
        <v>50</v>
      </c>
      <c r="I58" s="217" t="s">
        <v>13</v>
      </c>
      <c r="K58" s="56" t="s">
        <v>1</v>
      </c>
      <c r="L58" s="41"/>
      <c r="M58" s="58" t="s">
        <v>13</v>
      </c>
      <c r="N58" s="59">
        <v>35</v>
      </c>
      <c r="O58" s="41"/>
      <c r="P58" s="58" t="s">
        <v>13</v>
      </c>
      <c r="Q58" s="59">
        <v>54</v>
      </c>
      <c r="R58" s="59">
        <v>50</v>
      </c>
      <c r="S58" s="217" t="s">
        <v>13</v>
      </c>
      <c r="U58" s="56" t="s">
        <v>1</v>
      </c>
      <c r="V58" s="41"/>
      <c r="W58" s="58" t="s">
        <v>13</v>
      </c>
      <c r="X58" s="59">
        <v>35</v>
      </c>
      <c r="Y58" s="41"/>
      <c r="Z58" s="58" t="s">
        <v>13</v>
      </c>
      <c r="AA58" s="59">
        <v>54</v>
      </c>
      <c r="AB58" s="59">
        <v>50</v>
      </c>
      <c r="AC58" s="217" t="s">
        <v>13</v>
      </c>
      <c r="AE58" s="56" t="s">
        <v>1</v>
      </c>
      <c r="AF58" s="41"/>
      <c r="AG58" s="58" t="s">
        <v>13</v>
      </c>
      <c r="AH58" s="59">
        <v>35</v>
      </c>
      <c r="AI58" s="41"/>
      <c r="AJ58" s="58" t="s">
        <v>13</v>
      </c>
      <c r="AK58" s="59">
        <v>54</v>
      </c>
      <c r="AL58" s="59">
        <v>50</v>
      </c>
      <c r="AM58" s="217" t="s">
        <v>13</v>
      </c>
      <c r="AO58" s="56" t="s">
        <v>1</v>
      </c>
      <c r="AP58" s="41"/>
      <c r="AQ58" s="58" t="s">
        <v>13</v>
      </c>
      <c r="AR58" s="59">
        <v>35</v>
      </c>
      <c r="AS58" s="41"/>
      <c r="AT58" s="58" t="s">
        <v>13</v>
      </c>
      <c r="AU58" s="59">
        <v>54</v>
      </c>
      <c r="AV58" s="59">
        <v>50</v>
      </c>
      <c r="AW58" s="217" t="s">
        <v>13</v>
      </c>
    </row>
    <row r="59" spans="1:49" x14ac:dyDescent="0.3">
      <c r="A59" s="56">
        <v>1</v>
      </c>
      <c r="B59" s="41"/>
      <c r="C59" s="58" t="s">
        <v>13</v>
      </c>
      <c r="D59" s="59">
        <v>48</v>
      </c>
      <c r="E59" s="41"/>
      <c r="F59" s="58" t="s">
        <v>13</v>
      </c>
      <c r="G59" s="219">
        <v>63</v>
      </c>
      <c r="H59" s="59">
        <v>50</v>
      </c>
      <c r="I59" s="217" t="s">
        <v>13</v>
      </c>
      <c r="K59" s="56">
        <v>1</v>
      </c>
      <c r="L59" s="41"/>
      <c r="M59" s="58" t="s">
        <v>13</v>
      </c>
      <c r="N59" s="59">
        <v>48</v>
      </c>
      <c r="O59" s="41"/>
      <c r="P59" s="58" t="s">
        <v>13</v>
      </c>
      <c r="Q59" s="219">
        <v>63</v>
      </c>
      <c r="R59" s="59">
        <v>50</v>
      </c>
      <c r="S59" s="217" t="s">
        <v>13</v>
      </c>
      <c r="U59" s="56">
        <v>1</v>
      </c>
      <c r="V59" s="41"/>
      <c r="W59" s="58" t="s">
        <v>13</v>
      </c>
      <c r="X59" s="59">
        <v>48</v>
      </c>
      <c r="Y59" s="41"/>
      <c r="Z59" s="58" t="s">
        <v>13</v>
      </c>
      <c r="AA59" s="219">
        <v>63</v>
      </c>
      <c r="AB59" s="59">
        <v>50</v>
      </c>
      <c r="AC59" s="217" t="s">
        <v>13</v>
      </c>
      <c r="AE59" s="56">
        <v>1</v>
      </c>
      <c r="AF59" s="41"/>
      <c r="AG59" s="58" t="s">
        <v>13</v>
      </c>
      <c r="AH59" s="59">
        <v>48</v>
      </c>
      <c r="AI59" s="41"/>
      <c r="AJ59" s="58" t="s">
        <v>13</v>
      </c>
      <c r="AK59" s="219">
        <v>63</v>
      </c>
      <c r="AL59" s="59">
        <v>50</v>
      </c>
      <c r="AM59" s="217" t="s">
        <v>13</v>
      </c>
      <c r="AO59" s="56">
        <v>1</v>
      </c>
      <c r="AP59" s="41"/>
      <c r="AQ59" s="58" t="s">
        <v>13</v>
      </c>
      <c r="AR59" s="59">
        <v>48</v>
      </c>
      <c r="AS59" s="41"/>
      <c r="AT59" s="58" t="s">
        <v>13</v>
      </c>
      <c r="AU59" s="219">
        <v>63</v>
      </c>
      <c r="AV59" s="59">
        <v>50</v>
      </c>
      <c r="AW59" s="217" t="s">
        <v>13</v>
      </c>
    </row>
    <row r="60" spans="1:49" x14ac:dyDescent="0.3">
      <c r="A60" s="56">
        <v>2</v>
      </c>
      <c r="B60" s="41"/>
      <c r="C60" s="58" t="s">
        <v>13</v>
      </c>
      <c r="D60" s="59">
        <v>158</v>
      </c>
      <c r="E60" s="41"/>
      <c r="F60" s="58" t="s">
        <v>13</v>
      </c>
      <c r="G60" s="59">
        <v>192</v>
      </c>
      <c r="H60" s="59">
        <v>50</v>
      </c>
      <c r="I60" s="217" t="s">
        <v>13</v>
      </c>
      <c r="K60" s="56">
        <v>2</v>
      </c>
      <c r="L60" s="41"/>
      <c r="M60" s="58" t="s">
        <v>13</v>
      </c>
      <c r="N60" s="59">
        <v>158</v>
      </c>
      <c r="O60" s="41"/>
      <c r="P60" s="58" t="s">
        <v>13</v>
      </c>
      <c r="Q60" s="59">
        <v>192</v>
      </c>
      <c r="R60" s="59">
        <v>50</v>
      </c>
      <c r="S60" s="217" t="s">
        <v>13</v>
      </c>
      <c r="U60" s="56">
        <v>2</v>
      </c>
      <c r="V60" s="41"/>
      <c r="W60" s="58" t="s">
        <v>13</v>
      </c>
      <c r="X60" s="59">
        <v>158</v>
      </c>
      <c r="Y60" s="41"/>
      <c r="Z60" s="58" t="s">
        <v>13</v>
      </c>
      <c r="AA60" s="59">
        <v>192</v>
      </c>
      <c r="AB60" s="59">
        <v>50</v>
      </c>
      <c r="AC60" s="217" t="s">
        <v>13</v>
      </c>
      <c r="AE60" s="56">
        <v>2</v>
      </c>
      <c r="AF60" s="41"/>
      <c r="AG60" s="58" t="s">
        <v>13</v>
      </c>
      <c r="AH60" s="59">
        <v>158</v>
      </c>
      <c r="AI60" s="41"/>
      <c r="AJ60" s="58" t="s">
        <v>13</v>
      </c>
      <c r="AK60" s="59">
        <v>192</v>
      </c>
      <c r="AL60" s="59">
        <v>50</v>
      </c>
      <c r="AM60" s="217" t="s">
        <v>13</v>
      </c>
      <c r="AO60" s="56">
        <v>2</v>
      </c>
      <c r="AP60" s="41"/>
      <c r="AQ60" s="58" t="s">
        <v>13</v>
      </c>
      <c r="AR60" s="59">
        <v>158</v>
      </c>
      <c r="AS60" s="41"/>
      <c r="AT60" s="58" t="s">
        <v>13</v>
      </c>
      <c r="AU60" s="59">
        <v>192</v>
      </c>
      <c r="AV60" s="59">
        <v>50</v>
      </c>
      <c r="AW60" s="217" t="s">
        <v>13</v>
      </c>
    </row>
    <row r="61" spans="1:49" x14ac:dyDescent="0.3">
      <c r="A61" s="60">
        <v>3</v>
      </c>
      <c r="B61" s="42"/>
      <c r="C61" s="61" t="s">
        <v>13</v>
      </c>
      <c r="D61" s="62">
        <v>185</v>
      </c>
      <c r="E61" s="42"/>
      <c r="F61" s="61" t="s">
        <v>13</v>
      </c>
      <c r="G61" s="62">
        <v>214</v>
      </c>
      <c r="H61" s="59">
        <v>50</v>
      </c>
      <c r="I61" s="218" t="s">
        <v>13</v>
      </c>
      <c r="K61" s="60">
        <v>3</v>
      </c>
      <c r="L61" s="42"/>
      <c r="M61" s="61" t="s">
        <v>13</v>
      </c>
      <c r="N61" s="62">
        <v>185</v>
      </c>
      <c r="O61" s="42"/>
      <c r="P61" s="61" t="s">
        <v>13</v>
      </c>
      <c r="Q61" s="62">
        <v>214</v>
      </c>
      <c r="R61" s="59">
        <v>50</v>
      </c>
      <c r="S61" s="218" t="s">
        <v>13</v>
      </c>
      <c r="U61" s="60">
        <v>3</v>
      </c>
      <c r="V61" s="42"/>
      <c r="W61" s="61" t="s">
        <v>13</v>
      </c>
      <c r="X61" s="62">
        <v>185</v>
      </c>
      <c r="Y61" s="42"/>
      <c r="Z61" s="61" t="s">
        <v>13</v>
      </c>
      <c r="AA61" s="62">
        <v>214</v>
      </c>
      <c r="AB61" s="59">
        <v>50</v>
      </c>
      <c r="AC61" s="218" t="s">
        <v>13</v>
      </c>
      <c r="AE61" s="60">
        <v>3</v>
      </c>
      <c r="AF61" s="42"/>
      <c r="AG61" s="61" t="s">
        <v>13</v>
      </c>
      <c r="AH61" s="62">
        <v>185</v>
      </c>
      <c r="AI61" s="42"/>
      <c r="AJ61" s="61" t="s">
        <v>13</v>
      </c>
      <c r="AK61" s="62">
        <v>214</v>
      </c>
      <c r="AL61" s="59">
        <v>50</v>
      </c>
      <c r="AM61" s="218" t="s">
        <v>13</v>
      </c>
      <c r="AO61" s="60">
        <v>3</v>
      </c>
      <c r="AP61" s="42"/>
      <c r="AQ61" s="61" t="s">
        <v>13</v>
      </c>
      <c r="AR61" s="62">
        <v>185</v>
      </c>
      <c r="AS61" s="42"/>
      <c r="AT61" s="61" t="s">
        <v>13</v>
      </c>
      <c r="AU61" s="62">
        <v>214</v>
      </c>
      <c r="AV61" s="59">
        <v>50</v>
      </c>
      <c r="AW61" s="218" t="s">
        <v>13</v>
      </c>
    </row>
    <row r="62" spans="1:49" x14ac:dyDescent="0.3">
      <c r="A62" s="60">
        <v>4</v>
      </c>
      <c r="B62" s="42"/>
      <c r="C62" s="61" t="s">
        <v>13</v>
      </c>
      <c r="D62" s="62">
        <v>196</v>
      </c>
      <c r="E62" s="42"/>
      <c r="F62" s="61" t="s">
        <v>13</v>
      </c>
      <c r="G62" s="62">
        <v>221</v>
      </c>
      <c r="H62" s="62">
        <v>50</v>
      </c>
      <c r="I62" s="218" t="s">
        <v>13</v>
      </c>
      <c r="K62" s="60">
        <v>4</v>
      </c>
      <c r="L62" s="42"/>
      <c r="M62" s="61" t="s">
        <v>13</v>
      </c>
      <c r="N62" s="62">
        <v>196</v>
      </c>
      <c r="O62" s="42"/>
      <c r="P62" s="61" t="s">
        <v>13</v>
      </c>
      <c r="Q62" s="62">
        <v>221</v>
      </c>
      <c r="R62" s="62">
        <v>50</v>
      </c>
      <c r="S62" s="218" t="s">
        <v>13</v>
      </c>
      <c r="U62" s="60">
        <v>4</v>
      </c>
      <c r="V62" s="42"/>
      <c r="W62" s="61" t="s">
        <v>13</v>
      </c>
      <c r="X62" s="62">
        <v>196</v>
      </c>
      <c r="Y62" s="42"/>
      <c r="Z62" s="61" t="s">
        <v>13</v>
      </c>
      <c r="AA62" s="62">
        <v>221</v>
      </c>
      <c r="AB62" s="62">
        <v>50</v>
      </c>
      <c r="AC62" s="218" t="s">
        <v>13</v>
      </c>
      <c r="AE62" s="60">
        <v>4</v>
      </c>
      <c r="AF62" s="42"/>
      <c r="AG62" s="61" t="s">
        <v>13</v>
      </c>
      <c r="AH62" s="62">
        <v>196</v>
      </c>
      <c r="AI62" s="42"/>
      <c r="AJ62" s="61" t="s">
        <v>13</v>
      </c>
      <c r="AK62" s="62">
        <v>221</v>
      </c>
      <c r="AL62" s="62">
        <v>50</v>
      </c>
      <c r="AM62" s="218" t="s">
        <v>13</v>
      </c>
      <c r="AO62" s="60">
        <v>4</v>
      </c>
      <c r="AP62" s="42"/>
      <c r="AQ62" s="61" t="s">
        <v>13</v>
      </c>
      <c r="AR62" s="62">
        <v>196</v>
      </c>
      <c r="AS62" s="42"/>
      <c r="AT62" s="61" t="s">
        <v>13</v>
      </c>
      <c r="AU62" s="62">
        <v>221</v>
      </c>
      <c r="AV62" s="62">
        <v>50</v>
      </c>
      <c r="AW62" s="218" t="s">
        <v>13</v>
      </c>
    </row>
    <row r="63" spans="1:49" x14ac:dyDescent="0.3">
      <c r="A63" s="60">
        <v>5</v>
      </c>
      <c r="B63" s="42"/>
      <c r="C63" s="61" t="s">
        <v>13</v>
      </c>
      <c r="D63" s="62">
        <v>212</v>
      </c>
      <c r="E63" s="42"/>
      <c r="F63" s="61" t="s">
        <v>13</v>
      </c>
      <c r="G63" s="62">
        <v>230</v>
      </c>
      <c r="H63" s="62">
        <v>50</v>
      </c>
      <c r="I63" s="218" t="s">
        <v>13</v>
      </c>
      <c r="K63" s="60">
        <v>5</v>
      </c>
      <c r="L63" s="42"/>
      <c r="M63" s="61" t="s">
        <v>13</v>
      </c>
      <c r="N63" s="62">
        <v>212</v>
      </c>
      <c r="O63" s="42"/>
      <c r="P63" s="61" t="s">
        <v>13</v>
      </c>
      <c r="Q63" s="62">
        <v>230</v>
      </c>
      <c r="R63" s="62">
        <v>50</v>
      </c>
      <c r="S63" s="218" t="s">
        <v>13</v>
      </c>
      <c r="U63" s="60">
        <v>5</v>
      </c>
      <c r="V63" s="42"/>
      <c r="W63" s="61" t="s">
        <v>13</v>
      </c>
      <c r="X63" s="62">
        <v>212</v>
      </c>
      <c r="Y63" s="42"/>
      <c r="Z63" s="61" t="s">
        <v>13</v>
      </c>
      <c r="AA63" s="62">
        <v>230</v>
      </c>
      <c r="AB63" s="62">
        <v>50</v>
      </c>
      <c r="AC63" s="218" t="s">
        <v>13</v>
      </c>
      <c r="AE63" s="60">
        <v>5</v>
      </c>
      <c r="AF63" s="42"/>
      <c r="AG63" s="61" t="s">
        <v>13</v>
      </c>
      <c r="AH63" s="62">
        <v>212</v>
      </c>
      <c r="AI63" s="42"/>
      <c r="AJ63" s="61" t="s">
        <v>13</v>
      </c>
      <c r="AK63" s="62">
        <v>230</v>
      </c>
      <c r="AL63" s="62">
        <v>50</v>
      </c>
      <c r="AM63" s="218" t="s">
        <v>13</v>
      </c>
      <c r="AO63" s="60">
        <v>5</v>
      </c>
      <c r="AP63" s="42"/>
      <c r="AQ63" s="61" t="s">
        <v>13</v>
      </c>
      <c r="AR63" s="62">
        <v>212</v>
      </c>
      <c r="AS63" s="42"/>
      <c r="AT63" s="61" t="s">
        <v>13</v>
      </c>
      <c r="AU63" s="62">
        <v>230</v>
      </c>
      <c r="AV63" s="62">
        <v>50</v>
      </c>
      <c r="AW63" s="218" t="s">
        <v>13</v>
      </c>
    </row>
    <row r="64" spans="1:49" x14ac:dyDescent="0.3">
      <c r="A64" s="60">
        <v>6</v>
      </c>
      <c r="B64" s="42"/>
      <c r="C64" s="61" t="s">
        <v>13</v>
      </c>
      <c r="D64" s="62">
        <v>218</v>
      </c>
      <c r="E64" s="42"/>
      <c r="F64" s="61" t="s">
        <v>13</v>
      </c>
      <c r="G64" s="62">
        <v>233</v>
      </c>
      <c r="H64" s="62">
        <v>50</v>
      </c>
      <c r="I64" s="218" t="s">
        <v>13</v>
      </c>
      <c r="K64" s="60">
        <v>6</v>
      </c>
      <c r="L64" s="42"/>
      <c r="M64" s="61" t="s">
        <v>13</v>
      </c>
      <c r="N64" s="62">
        <v>218</v>
      </c>
      <c r="O64" s="42"/>
      <c r="P64" s="61" t="s">
        <v>13</v>
      </c>
      <c r="Q64" s="62">
        <v>233</v>
      </c>
      <c r="R64" s="62">
        <v>50</v>
      </c>
      <c r="S64" s="218" t="s">
        <v>13</v>
      </c>
      <c r="U64" s="60">
        <v>6</v>
      </c>
      <c r="V64" s="42"/>
      <c r="W64" s="61" t="s">
        <v>13</v>
      </c>
      <c r="X64" s="62">
        <v>218</v>
      </c>
      <c r="Y64" s="42"/>
      <c r="Z64" s="61" t="s">
        <v>13</v>
      </c>
      <c r="AA64" s="62">
        <v>233</v>
      </c>
      <c r="AB64" s="62">
        <v>50</v>
      </c>
      <c r="AC64" s="218" t="s">
        <v>13</v>
      </c>
      <c r="AE64" s="60">
        <v>6</v>
      </c>
      <c r="AF64" s="42"/>
      <c r="AG64" s="61" t="s">
        <v>13</v>
      </c>
      <c r="AH64" s="62">
        <v>218</v>
      </c>
      <c r="AI64" s="42"/>
      <c r="AJ64" s="61" t="s">
        <v>13</v>
      </c>
      <c r="AK64" s="62">
        <v>233</v>
      </c>
      <c r="AL64" s="62">
        <v>50</v>
      </c>
      <c r="AM64" s="218" t="s">
        <v>13</v>
      </c>
      <c r="AO64" s="60">
        <v>6</v>
      </c>
      <c r="AP64" s="42"/>
      <c r="AQ64" s="61" t="s">
        <v>13</v>
      </c>
      <c r="AR64" s="62">
        <v>218</v>
      </c>
      <c r="AS64" s="42"/>
      <c r="AT64" s="61" t="s">
        <v>13</v>
      </c>
      <c r="AU64" s="62">
        <v>233</v>
      </c>
      <c r="AV64" s="62">
        <v>50</v>
      </c>
      <c r="AW64" s="218" t="s">
        <v>13</v>
      </c>
    </row>
    <row r="65" spans="1:49" x14ac:dyDescent="0.3">
      <c r="A65" s="60">
        <v>7</v>
      </c>
      <c r="B65" s="42"/>
      <c r="C65" s="61" t="s">
        <v>13</v>
      </c>
      <c r="D65" s="62">
        <v>218</v>
      </c>
      <c r="E65" s="42"/>
      <c r="F65" s="61" t="s">
        <v>13</v>
      </c>
      <c r="G65" s="62">
        <v>222</v>
      </c>
      <c r="H65" s="62">
        <v>50</v>
      </c>
      <c r="I65" s="218" t="s">
        <v>13</v>
      </c>
      <c r="K65" s="60">
        <v>7</v>
      </c>
      <c r="L65" s="42"/>
      <c r="M65" s="61" t="s">
        <v>13</v>
      </c>
      <c r="N65" s="62">
        <v>218</v>
      </c>
      <c r="O65" s="42"/>
      <c r="P65" s="61" t="s">
        <v>13</v>
      </c>
      <c r="Q65" s="62">
        <v>222</v>
      </c>
      <c r="R65" s="62">
        <v>50</v>
      </c>
      <c r="S65" s="218" t="s">
        <v>13</v>
      </c>
      <c r="U65" s="60">
        <v>7</v>
      </c>
      <c r="V65" s="42"/>
      <c r="W65" s="61" t="s">
        <v>13</v>
      </c>
      <c r="X65" s="62">
        <v>218</v>
      </c>
      <c r="Y65" s="42"/>
      <c r="Z65" s="61" t="s">
        <v>13</v>
      </c>
      <c r="AA65" s="62">
        <v>222</v>
      </c>
      <c r="AB65" s="62">
        <v>50</v>
      </c>
      <c r="AC65" s="218" t="s">
        <v>13</v>
      </c>
      <c r="AE65" s="60">
        <v>7</v>
      </c>
      <c r="AF65" s="42"/>
      <c r="AG65" s="61" t="s">
        <v>13</v>
      </c>
      <c r="AH65" s="62">
        <v>218</v>
      </c>
      <c r="AI65" s="42"/>
      <c r="AJ65" s="61" t="s">
        <v>13</v>
      </c>
      <c r="AK65" s="62">
        <v>222</v>
      </c>
      <c r="AL65" s="62">
        <v>50</v>
      </c>
      <c r="AM65" s="218" t="s">
        <v>13</v>
      </c>
      <c r="AO65" s="60">
        <v>7</v>
      </c>
      <c r="AP65" s="42"/>
      <c r="AQ65" s="61" t="s">
        <v>13</v>
      </c>
      <c r="AR65" s="62">
        <v>218</v>
      </c>
      <c r="AS65" s="42"/>
      <c r="AT65" s="61" t="s">
        <v>13</v>
      </c>
      <c r="AU65" s="62">
        <v>222</v>
      </c>
      <c r="AV65" s="62">
        <v>50</v>
      </c>
      <c r="AW65" s="218" t="s">
        <v>13</v>
      </c>
    </row>
    <row r="66" spans="1:49" x14ac:dyDescent="0.3">
      <c r="A66" s="60">
        <v>8</v>
      </c>
      <c r="B66" s="42"/>
      <c r="C66" s="61" t="s">
        <v>13</v>
      </c>
      <c r="D66" s="62">
        <v>221</v>
      </c>
      <c r="E66" s="42"/>
      <c r="F66" s="61" t="s">
        <v>13</v>
      </c>
      <c r="G66" s="62">
        <v>230</v>
      </c>
      <c r="H66" s="62">
        <v>50</v>
      </c>
      <c r="I66" s="218" t="s">
        <v>13</v>
      </c>
      <c r="K66" s="60">
        <v>8</v>
      </c>
      <c r="L66" s="42"/>
      <c r="M66" s="61" t="s">
        <v>13</v>
      </c>
      <c r="N66" s="62">
        <v>221</v>
      </c>
      <c r="O66" s="42"/>
      <c r="P66" s="61" t="s">
        <v>13</v>
      </c>
      <c r="Q66" s="62">
        <v>230</v>
      </c>
      <c r="R66" s="62">
        <v>50</v>
      </c>
      <c r="S66" s="218" t="s">
        <v>13</v>
      </c>
      <c r="U66" s="60">
        <v>8</v>
      </c>
      <c r="V66" s="42"/>
      <c r="W66" s="61" t="s">
        <v>13</v>
      </c>
      <c r="X66" s="62">
        <v>221</v>
      </c>
      <c r="Y66" s="42"/>
      <c r="Z66" s="61" t="s">
        <v>13</v>
      </c>
      <c r="AA66" s="62">
        <v>230</v>
      </c>
      <c r="AB66" s="62">
        <v>50</v>
      </c>
      <c r="AC66" s="218" t="s">
        <v>13</v>
      </c>
      <c r="AE66" s="60">
        <v>8</v>
      </c>
      <c r="AF66" s="42"/>
      <c r="AG66" s="61" t="s">
        <v>13</v>
      </c>
      <c r="AH66" s="62">
        <v>221</v>
      </c>
      <c r="AI66" s="42"/>
      <c r="AJ66" s="61" t="s">
        <v>13</v>
      </c>
      <c r="AK66" s="62">
        <v>230</v>
      </c>
      <c r="AL66" s="62">
        <v>50</v>
      </c>
      <c r="AM66" s="218" t="s">
        <v>13</v>
      </c>
      <c r="AO66" s="60">
        <v>8</v>
      </c>
      <c r="AP66" s="42"/>
      <c r="AQ66" s="61" t="s">
        <v>13</v>
      </c>
      <c r="AR66" s="62">
        <v>221</v>
      </c>
      <c r="AS66" s="42"/>
      <c r="AT66" s="61" t="s">
        <v>13</v>
      </c>
      <c r="AU66" s="62">
        <v>230</v>
      </c>
      <c r="AV66" s="62">
        <v>50</v>
      </c>
      <c r="AW66" s="218" t="s">
        <v>13</v>
      </c>
    </row>
    <row r="67" spans="1:49" ht="18.75" customHeight="1" x14ac:dyDescent="0.35">
      <c r="A67" s="341" t="s">
        <v>27</v>
      </c>
      <c r="B67" s="309"/>
      <c r="C67" s="66"/>
      <c r="D67" s="66"/>
      <c r="E67" s="66"/>
      <c r="F67" s="66"/>
      <c r="G67" s="66"/>
      <c r="H67" s="66"/>
      <c r="I67" s="66"/>
      <c r="K67" s="341" t="s">
        <v>27</v>
      </c>
      <c r="L67" s="309"/>
      <c r="M67" s="66"/>
      <c r="N67" s="66"/>
      <c r="O67" s="66"/>
      <c r="P67" s="66"/>
      <c r="Q67" s="66"/>
      <c r="R67" s="66"/>
      <c r="S67" s="66"/>
      <c r="U67" s="341" t="s">
        <v>27</v>
      </c>
      <c r="V67" s="309"/>
      <c r="W67" s="66"/>
      <c r="X67" s="66"/>
      <c r="Y67" s="66"/>
      <c r="Z67" s="66"/>
      <c r="AA67" s="66"/>
      <c r="AB67" s="66"/>
      <c r="AC67" s="66"/>
      <c r="AE67" s="341" t="s">
        <v>27</v>
      </c>
      <c r="AF67" s="309"/>
      <c r="AG67" s="66"/>
      <c r="AH67" s="66"/>
      <c r="AI67" s="66"/>
      <c r="AJ67" s="66"/>
      <c r="AK67" s="66"/>
      <c r="AL67" s="66"/>
      <c r="AM67" s="66"/>
      <c r="AO67" s="341" t="s">
        <v>27</v>
      </c>
      <c r="AP67" s="309"/>
      <c r="AQ67" s="66"/>
      <c r="AR67" s="66"/>
      <c r="AS67" s="66"/>
      <c r="AT67" s="66"/>
      <c r="AU67" s="66"/>
      <c r="AV67" s="66"/>
      <c r="AW67" s="66"/>
    </row>
    <row r="68" spans="1:49" x14ac:dyDescent="0.3">
      <c r="A68" s="273" t="s">
        <v>15</v>
      </c>
      <c r="B68" s="273"/>
      <c r="C68" s="273"/>
      <c r="D68" s="273"/>
      <c r="E68" s="41"/>
      <c r="F68" s="273" t="s">
        <v>16</v>
      </c>
      <c r="G68" s="273"/>
      <c r="H68" s="273"/>
      <c r="I68" s="41"/>
      <c r="K68" s="273" t="s">
        <v>15</v>
      </c>
      <c r="L68" s="273"/>
      <c r="M68" s="273"/>
      <c r="N68" s="273"/>
      <c r="O68" s="41"/>
      <c r="P68" s="273" t="s">
        <v>16</v>
      </c>
      <c r="Q68" s="273"/>
      <c r="R68" s="273"/>
      <c r="S68" s="41"/>
      <c r="U68" s="273" t="s">
        <v>15</v>
      </c>
      <c r="V68" s="273"/>
      <c r="W68" s="273"/>
      <c r="X68" s="273"/>
      <c r="Y68" s="41"/>
      <c r="Z68" s="273" t="s">
        <v>16</v>
      </c>
      <c r="AA68" s="273"/>
      <c r="AB68" s="273"/>
      <c r="AC68" s="41"/>
      <c r="AE68" s="273" t="s">
        <v>15</v>
      </c>
      <c r="AF68" s="273"/>
      <c r="AG68" s="273"/>
      <c r="AH68" s="273"/>
      <c r="AI68" s="41"/>
      <c r="AJ68" s="273" t="s">
        <v>16</v>
      </c>
      <c r="AK68" s="273"/>
      <c r="AL68" s="273"/>
      <c r="AM68" s="41"/>
      <c r="AO68" s="273" t="s">
        <v>15</v>
      </c>
      <c r="AP68" s="273"/>
      <c r="AQ68" s="273"/>
      <c r="AR68" s="273"/>
      <c r="AS68" s="41"/>
      <c r="AT68" s="273" t="s">
        <v>16</v>
      </c>
      <c r="AU68" s="273"/>
      <c r="AV68" s="273"/>
      <c r="AW68" s="41"/>
    </row>
    <row r="69" spans="1:49" x14ac:dyDescent="0.3">
      <c r="A69" s="276" t="s">
        <v>3</v>
      </c>
      <c r="B69" s="276"/>
      <c r="C69" s="276"/>
      <c r="D69" s="276"/>
      <c r="E69" s="41"/>
      <c r="F69" s="276" t="s">
        <v>3</v>
      </c>
      <c r="G69" s="276"/>
      <c r="H69" s="276"/>
      <c r="I69" s="41"/>
      <c r="K69" s="276" t="s">
        <v>3</v>
      </c>
      <c r="L69" s="276"/>
      <c r="M69" s="276"/>
      <c r="N69" s="276"/>
      <c r="O69" s="41"/>
      <c r="P69" s="276" t="s">
        <v>3</v>
      </c>
      <c r="Q69" s="276"/>
      <c r="R69" s="276"/>
      <c r="S69" s="41"/>
      <c r="U69" s="276" t="s">
        <v>3</v>
      </c>
      <c r="V69" s="276"/>
      <c r="W69" s="276"/>
      <c r="X69" s="276"/>
      <c r="Y69" s="41"/>
      <c r="Z69" s="276" t="s">
        <v>3</v>
      </c>
      <c r="AA69" s="276"/>
      <c r="AB69" s="276"/>
      <c r="AC69" s="41"/>
      <c r="AE69" s="276" t="s">
        <v>3</v>
      </c>
      <c r="AF69" s="276"/>
      <c r="AG69" s="276"/>
      <c r="AH69" s="276"/>
      <c r="AI69" s="41"/>
      <c r="AJ69" s="276" t="s">
        <v>3</v>
      </c>
      <c r="AK69" s="276"/>
      <c r="AL69" s="276"/>
      <c r="AM69" s="41"/>
      <c r="AO69" s="276" t="s">
        <v>3</v>
      </c>
      <c r="AP69" s="276"/>
      <c r="AQ69" s="276"/>
      <c r="AR69" s="276"/>
      <c r="AS69" s="41"/>
      <c r="AT69" s="276" t="s">
        <v>3</v>
      </c>
      <c r="AU69" s="276"/>
      <c r="AV69" s="276"/>
      <c r="AW69" s="41"/>
    </row>
    <row r="70" spans="1:49" s="7" customFormat="1" x14ac:dyDescent="0.3">
      <c r="A70" s="52"/>
      <c r="B70" s="52"/>
      <c r="C70" s="52"/>
      <c r="D70" s="52" t="s">
        <v>14</v>
      </c>
      <c r="E70" s="47" t="e">
        <f>SUM(E69/E68)</f>
        <v>#DIV/0!</v>
      </c>
      <c r="F70" s="280" t="s">
        <v>14</v>
      </c>
      <c r="G70" s="280"/>
      <c r="H70" s="280"/>
      <c r="I70" s="47" t="e">
        <f>SUM(I69/I68)</f>
        <v>#DIV/0!</v>
      </c>
      <c r="K70" s="52"/>
      <c r="L70" s="52"/>
      <c r="M70" s="52"/>
      <c r="N70" s="52" t="s">
        <v>14</v>
      </c>
      <c r="O70" s="47" t="e">
        <f>SUM(O69/O68)</f>
        <v>#DIV/0!</v>
      </c>
      <c r="P70" s="280" t="s">
        <v>14</v>
      </c>
      <c r="Q70" s="280"/>
      <c r="R70" s="280"/>
      <c r="S70" s="47" t="e">
        <f>SUM(S69/S68)</f>
        <v>#DIV/0!</v>
      </c>
      <c r="U70" s="52"/>
      <c r="V70" s="52"/>
      <c r="W70" s="52"/>
      <c r="X70" s="52" t="s">
        <v>14</v>
      </c>
      <c r="Y70" s="47" t="e">
        <f>SUM(Y69/Y68)</f>
        <v>#DIV/0!</v>
      </c>
      <c r="Z70" s="280" t="s">
        <v>14</v>
      </c>
      <c r="AA70" s="280"/>
      <c r="AB70" s="280"/>
      <c r="AC70" s="47" t="e">
        <f>SUM(AC69/AC68)</f>
        <v>#DIV/0!</v>
      </c>
      <c r="AE70" s="52"/>
      <c r="AF70" s="52"/>
      <c r="AG70" s="52"/>
      <c r="AH70" s="52" t="s">
        <v>14</v>
      </c>
      <c r="AI70" s="47" t="e">
        <f>SUM(AI69/AI68)</f>
        <v>#DIV/0!</v>
      </c>
      <c r="AJ70" s="280" t="s">
        <v>14</v>
      </c>
      <c r="AK70" s="280"/>
      <c r="AL70" s="280"/>
      <c r="AM70" s="47" t="e">
        <f>SUM(AM69/AM68)</f>
        <v>#DIV/0!</v>
      </c>
      <c r="AO70" s="52"/>
      <c r="AP70" s="52"/>
      <c r="AQ70" s="52"/>
      <c r="AR70" s="52" t="s">
        <v>14</v>
      </c>
      <c r="AS70" s="47" t="e">
        <f>SUM(AS69/AS68)</f>
        <v>#DIV/0!</v>
      </c>
      <c r="AT70" s="280" t="s">
        <v>14</v>
      </c>
      <c r="AU70" s="280"/>
      <c r="AV70" s="280"/>
      <c r="AW70" s="47" t="e">
        <f>SUM(AW69/AW68)</f>
        <v>#DIV/0!</v>
      </c>
    </row>
    <row r="71" spans="1:49" x14ac:dyDescent="0.3">
      <c r="A71" s="214"/>
      <c r="B71" s="342" t="s">
        <v>43</v>
      </c>
      <c r="C71" s="343"/>
      <c r="D71" s="343"/>
      <c r="E71" s="343"/>
      <c r="F71" s="343"/>
      <c r="G71" s="343"/>
      <c r="H71" s="343"/>
      <c r="I71" s="343"/>
      <c r="K71" s="214"/>
      <c r="L71" s="342" t="s">
        <v>43</v>
      </c>
      <c r="M71" s="343"/>
      <c r="N71" s="343"/>
      <c r="O71" s="343"/>
      <c r="P71" s="343"/>
      <c r="Q71" s="343"/>
      <c r="R71" s="343"/>
      <c r="S71" s="343"/>
      <c r="U71" s="214"/>
      <c r="V71" s="342" t="s">
        <v>43</v>
      </c>
      <c r="W71" s="343"/>
      <c r="X71" s="343"/>
      <c r="Y71" s="343"/>
      <c r="Z71" s="343"/>
      <c r="AA71" s="343"/>
      <c r="AB71" s="343"/>
      <c r="AC71" s="343"/>
      <c r="AE71" s="214"/>
      <c r="AF71" s="342" t="s">
        <v>43</v>
      </c>
      <c r="AG71" s="343"/>
      <c r="AH71" s="343"/>
      <c r="AI71" s="343"/>
      <c r="AJ71" s="343"/>
      <c r="AK71" s="343"/>
      <c r="AL71" s="343"/>
      <c r="AM71" s="343"/>
      <c r="AO71" s="214"/>
      <c r="AP71" s="342" t="s">
        <v>43</v>
      </c>
      <c r="AQ71" s="343"/>
      <c r="AR71" s="343"/>
      <c r="AS71" s="343"/>
      <c r="AT71" s="343"/>
      <c r="AU71" s="343"/>
      <c r="AV71" s="343"/>
      <c r="AW71" s="343"/>
    </row>
    <row r="72" spans="1:49" x14ac:dyDescent="0.3">
      <c r="A72" s="215"/>
      <c r="B72" s="282" t="s">
        <v>44</v>
      </c>
      <c r="C72" s="283"/>
      <c r="D72" s="283"/>
      <c r="E72" s="283"/>
      <c r="F72" s="283"/>
      <c r="G72" s="283"/>
      <c r="H72" s="317" t="s">
        <v>45</v>
      </c>
      <c r="I72" s="317"/>
      <c r="K72" s="215"/>
      <c r="L72" s="282" t="s">
        <v>44</v>
      </c>
      <c r="M72" s="283"/>
      <c r="N72" s="283"/>
      <c r="O72" s="283"/>
      <c r="P72" s="283"/>
      <c r="Q72" s="283"/>
      <c r="R72" s="317" t="s">
        <v>45</v>
      </c>
      <c r="S72" s="317"/>
      <c r="U72" s="215"/>
      <c r="V72" s="282" t="s">
        <v>44</v>
      </c>
      <c r="W72" s="283"/>
      <c r="X72" s="283"/>
      <c r="Y72" s="283"/>
      <c r="Z72" s="283"/>
      <c r="AA72" s="283"/>
      <c r="AB72" s="317" t="s">
        <v>45</v>
      </c>
      <c r="AC72" s="317"/>
      <c r="AE72" s="215"/>
      <c r="AF72" s="282" t="s">
        <v>44</v>
      </c>
      <c r="AG72" s="283"/>
      <c r="AH72" s="283"/>
      <c r="AI72" s="283"/>
      <c r="AJ72" s="283"/>
      <c r="AK72" s="283"/>
      <c r="AL72" s="317" t="s">
        <v>45</v>
      </c>
      <c r="AM72" s="317"/>
      <c r="AO72" s="215"/>
      <c r="AP72" s="282" t="s">
        <v>44</v>
      </c>
      <c r="AQ72" s="283"/>
      <c r="AR72" s="283"/>
      <c r="AS72" s="283"/>
      <c r="AT72" s="283"/>
      <c r="AU72" s="283"/>
      <c r="AV72" s="317" t="s">
        <v>45</v>
      </c>
      <c r="AW72" s="317"/>
    </row>
    <row r="73" spans="1:49" ht="14.25" customHeight="1" x14ac:dyDescent="0.3">
      <c r="A73" s="216"/>
      <c r="B73" s="322" t="s">
        <v>211</v>
      </c>
      <c r="C73" s="323"/>
      <c r="D73" s="324"/>
      <c r="E73" s="322" t="s">
        <v>212</v>
      </c>
      <c r="F73" s="323"/>
      <c r="G73" s="324"/>
      <c r="H73" s="329" t="s">
        <v>213</v>
      </c>
      <c r="I73" s="330"/>
      <c r="K73" s="216"/>
      <c r="L73" s="322" t="s">
        <v>211</v>
      </c>
      <c r="M73" s="323"/>
      <c r="N73" s="324"/>
      <c r="O73" s="322" t="s">
        <v>212</v>
      </c>
      <c r="P73" s="323"/>
      <c r="Q73" s="324"/>
      <c r="R73" s="329" t="s">
        <v>213</v>
      </c>
      <c r="S73" s="330"/>
      <c r="U73" s="216"/>
      <c r="V73" s="322" t="s">
        <v>211</v>
      </c>
      <c r="W73" s="323"/>
      <c r="X73" s="324"/>
      <c r="Y73" s="322" t="s">
        <v>212</v>
      </c>
      <c r="Z73" s="323"/>
      <c r="AA73" s="324"/>
      <c r="AB73" s="329" t="s">
        <v>213</v>
      </c>
      <c r="AC73" s="330"/>
      <c r="AE73" s="216"/>
      <c r="AF73" s="322" t="s">
        <v>211</v>
      </c>
      <c r="AG73" s="323"/>
      <c r="AH73" s="324"/>
      <c r="AI73" s="322" t="s">
        <v>212</v>
      </c>
      <c r="AJ73" s="323"/>
      <c r="AK73" s="324"/>
      <c r="AL73" s="329" t="s">
        <v>213</v>
      </c>
      <c r="AM73" s="330"/>
      <c r="AO73" s="216"/>
      <c r="AP73" s="322" t="s">
        <v>211</v>
      </c>
      <c r="AQ73" s="323"/>
      <c r="AR73" s="324"/>
      <c r="AS73" s="322" t="s">
        <v>212</v>
      </c>
      <c r="AT73" s="323"/>
      <c r="AU73" s="324"/>
      <c r="AV73" s="329" t="s">
        <v>213</v>
      </c>
      <c r="AW73" s="330"/>
    </row>
    <row r="74" spans="1:49" ht="86.4" x14ac:dyDescent="0.3">
      <c r="A74" s="56" t="s">
        <v>0</v>
      </c>
      <c r="B74" s="57" t="s">
        <v>4</v>
      </c>
      <c r="C74" s="57" t="s">
        <v>214</v>
      </c>
      <c r="D74" s="57" t="s">
        <v>215</v>
      </c>
      <c r="E74" s="57" t="s">
        <v>4</v>
      </c>
      <c r="F74" s="57" t="s">
        <v>216</v>
      </c>
      <c r="G74" s="57" t="s">
        <v>215</v>
      </c>
      <c r="H74" s="57" t="s">
        <v>206</v>
      </c>
      <c r="I74" s="57" t="s">
        <v>217</v>
      </c>
      <c r="K74" s="56" t="s">
        <v>0</v>
      </c>
      <c r="L74" s="57" t="s">
        <v>4</v>
      </c>
      <c r="M74" s="57" t="s">
        <v>214</v>
      </c>
      <c r="N74" s="57" t="s">
        <v>215</v>
      </c>
      <c r="O74" s="57" t="s">
        <v>4</v>
      </c>
      <c r="P74" s="57" t="s">
        <v>216</v>
      </c>
      <c r="Q74" s="57" t="s">
        <v>215</v>
      </c>
      <c r="R74" s="57" t="s">
        <v>206</v>
      </c>
      <c r="S74" s="57" t="s">
        <v>217</v>
      </c>
      <c r="U74" s="56" t="s">
        <v>0</v>
      </c>
      <c r="V74" s="57" t="s">
        <v>4</v>
      </c>
      <c r="W74" s="57" t="s">
        <v>214</v>
      </c>
      <c r="X74" s="57" t="s">
        <v>215</v>
      </c>
      <c r="Y74" s="57" t="s">
        <v>4</v>
      </c>
      <c r="Z74" s="57" t="s">
        <v>216</v>
      </c>
      <c r="AA74" s="57" t="s">
        <v>215</v>
      </c>
      <c r="AB74" s="57" t="s">
        <v>206</v>
      </c>
      <c r="AC74" s="57" t="s">
        <v>217</v>
      </c>
      <c r="AE74" s="56" t="s">
        <v>0</v>
      </c>
      <c r="AF74" s="57" t="s">
        <v>4</v>
      </c>
      <c r="AG74" s="57" t="s">
        <v>214</v>
      </c>
      <c r="AH74" s="57" t="s">
        <v>215</v>
      </c>
      <c r="AI74" s="57" t="s">
        <v>4</v>
      </c>
      <c r="AJ74" s="57" t="s">
        <v>216</v>
      </c>
      <c r="AK74" s="57" t="s">
        <v>215</v>
      </c>
      <c r="AL74" s="57" t="s">
        <v>206</v>
      </c>
      <c r="AM74" s="57" t="s">
        <v>217</v>
      </c>
      <c r="AO74" s="56" t="s">
        <v>0</v>
      </c>
      <c r="AP74" s="57" t="s">
        <v>4</v>
      </c>
      <c r="AQ74" s="57" t="s">
        <v>214</v>
      </c>
      <c r="AR74" s="57" t="s">
        <v>215</v>
      </c>
      <c r="AS74" s="57" t="s">
        <v>4</v>
      </c>
      <c r="AT74" s="57" t="s">
        <v>216</v>
      </c>
      <c r="AU74" s="57" t="s">
        <v>215</v>
      </c>
      <c r="AV74" s="57" t="s">
        <v>206</v>
      </c>
      <c r="AW74" s="57" t="s">
        <v>217</v>
      </c>
    </row>
    <row r="75" spans="1:49" x14ac:dyDescent="0.3">
      <c r="A75" s="56" t="s">
        <v>1</v>
      </c>
      <c r="B75" s="41"/>
      <c r="C75" s="58" t="s">
        <v>13</v>
      </c>
      <c r="D75" s="56">
        <v>39</v>
      </c>
      <c r="E75" s="41"/>
      <c r="F75" s="58" t="s">
        <v>13</v>
      </c>
      <c r="G75" s="59">
        <v>99</v>
      </c>
      <c r="H75" s="59">
        <v>50</v>
      </c>
      <c r="I75" s="217" t="s">
        <v>13</v>
      </c>
      <c r="K75" s="56" t="s">
        <v>1</v>
      </c>
      <c r="L75" s="41"/>
      <c r="M75" s="58" t="s">
        <v>13</v>
      </c>
      <c r="N75" s="56">
        <v>39</v>
      </c>
      <c r="O75" s="41"/>
      <c r="P75" s="58" t="s">
        <v>13</v>
      </c>
      <c r="Q75" s="59">
        <v>99</v>
      </c>
      <c r="R75" s="59">
        <v>50</v>
      </c>
      <c r="S75" s="217" t="s">
        <v>13</v>
      </c>
      <c r="U75" s="56" t="s">
        <v>1</v>
      </c>
      <c r="V75" s="41"/>
      <c r="W75" s="58" t="s">
        <v>13</v>
      </c>
      <c r="X75" s="56">
        <v>39</v>
      </c>
      <c r="Y75" s="41"/>
      <c r="Z75" s="58" t="s">
        <v>13</v>
      </c>
      <c r="AA75" s="59">
        <v>99</v>
      </c>
      <c r="AB75" s="59">
        <v>50</v>
      </c>
      <c r="AC75" s="217" t="s">
        <v>13</v>
      </c>
      <c r="AE75" s="56" t="s">
        <v>1</v>
      </c>
      <c r="AF75" s="41"/>
      <c r="AG75" s="58" t="s">
        <v>13</v>
      </c>
      <c r="AH75" s="56">
        <v>39</v>
      </c>
      <c r="AI75" s="41"/>
      <c r="AJ75" s="58" t="s">
        <v>13</v>
      </c>
      <c r="AK75" s="59">
        <v>99</v>
      </c>
      <c r="AL75" s="59">
        <v>50</v>
      </c>
      <c r="AM75" s="217" t="s">
        <v>13</v>
      </c>
      <c r="AO75" s="56" t="s">
        <v>1</v>
      </c>
      <c r="AP75" s="41"/>
      <c r="AQ75" s="58" t="s">
        <v>13</v>
      </c>
      <c r="AR75" s="56">
        <v>39</v>
      </c>
      <c r="AS75" s="41"/>
      <c r="AT75" s="58" t="s">
        <v>13</v>
      </c>
      <c r="AU75" s="59">
        <v>99</v>
      </c>
      <c r="AV75" s="59">
        <v>50</v>
      </c>
      <c r="AW75" s="217" t="s">
        <v>13</v>
      </c>
    </row>
    <row r="76" spans="1:49" x14ac:dyDescent="0.3">
      <c r="A76" s="56">
        <v>1</v>
      </c>
      <c r="B76" s="41"/>
      <c r="C76" s="58" t="s">
        <v>13</v>
      </c>
      <c r="D76" s="56">
        <v>29</v>
      </c>
      <c r="E76" s="41"/>
      <c r="F76" s="58" t="s">
        <v>13</v>
      </c>
      <c r="G76" s="59">
        <v>70</v>
      </c>
      <c r="H76" s="59">
        <v>50</v>
      </c>
      <c r="I76" s="217" t="s">
        <v>13</v>
      </c>
      <c r="K76" s="56">
        <v>1</v>
      </c>
      <c r="L76" s="41"/>
      <c r="M76" s="58" t="s">
        <v>13</v>
      </c>
      <c r="N76" s="56">
        <v>29</v>
      </c>
      <c r="O76" s="41"/>
      <c r="P76" s="58" t="s">
        <v>13</v>
      </c>
      <c r="Q76" s="59">
        <v>70</v>
      </c>
      <c r="R76" s="59">
        <v>50</v>
      </c>
      <c r="S76" s="217" t="s">
        <v>13</v>
      </c>
      <c r="U76" s="56">
        <v>1</v>
      </c>
      <c r="V76" s="41"/>
      <c r="W76" s="58" t="s">
        <v>13</v>
      </c>
      <c r="X76" s="56">
        <v>29</v>
      </c>
      <c r="Y76" s="41"/>
      <c r="Z76" s="58" t="s">
        <v>13</v>
      </c>
      <c r="AA76" s="59">
        <v>70</v>
      </c>
      <c r="AB76" s="59">
        <v>50</v>
      </c>
      <c r="AC76" s="217" t="s">
        <v>13</v>
      </c>
      <c r="AE76" s="56">
        <v>1</v>
      </c>
      <c r="AF76" s="41"/>
      <c r="AG76" s="58" t="s">
        <v>13</v>
      </c>
      <c r="AH76" s="56">
        <v>29</v>
      </c>
      <c r="AI76" s="41"/>
      <c r="AJ76" s="58" t="s">
        <v>13</v>
      </c>
      <c r="AK76" s="59">
        <v>70</v>
      </c>
      <c r="AL76" s="59">
        <v>50</v>
      </c>
      <c r="AM76" s="217" t="s">
        <v>13</v>
      </c>
      <c r="AO76" s="56">
        <v>1</v>
      </c>
      <c r="AP76" s="41"/>
      <c r="AQ76" s="58" t="s">
        <v>13</v>
      </c>
      <c r="AR76" s="56">
        <v>29</v>
      </c>
      <c r="AS76" s="41"/>
      <c r="AT76" s="58" t="s">
        <v>13</v>
      </c>
      <c r="AU76" s="59">
        <v>70</v>
      </c>
      <c r="AV76" s="59">
        <v>50</v>
      </c>
      <c r="AW76" s="217" t="s">
        <v>13</v>
      </c>
    </row>
    <row r="77" spans="1:49" x14ac:dyDescent="0.3">
      <c r="A77" s="56">
        <v>2</v>
      </c>
      <c r="B77" s="41"/>
      <c r="C77" s="58" t="s">
        <v>13</v>
      </c>
      <c r="D77" s="56">
        <v>339</v>
      </c>
      <c r="E77" s="41"/>
      <c r="F77" s="58" t="s">
        <v>13</v>
      </c>
      <c r="G77" s="56">
        <v>392</v>
      </c>
      <c r="H77" s="59">
        <v>50</v>
      </c>
      <c r="I77" s="217" t="s">
        <v>13</v>
      </c>
      <c r="K77" s="56">
        <v>2</v>
      </c>
      <c r="L77" s="41"/>
      <c r="M77" s="58" t="s">
        <v>13</v>
      </c>
      <c r="N77" s="56">
        <v>339</v>
      </c>
      <c r="O77" s="41"/>
      <c r="P77" s="58" t="s">
        <v>13</v>
      </c>
      <c r="Q77" s="56">
        <v>392</v>
      </c>
      <c r="R77" s="59">
        <v>50</v>
      </c>
      <c r="S77" s="217" t="s">
        <v>13</v>
      </c>
      <c r="U77" s="56">
        <v>2</v>
      </c>
      <c r="V77" s="41"/>
      <c r="W77" s="58" t="s">
        <v>13</v>
      </c>
      <c r="X77" s="56">
        <v>339</v>
      </c>
      <c r="Y77" s="41"/>
      <c r="Z77" s="58" t="s">
        <v>13</v>
      </c>
      <c r="AA77" s="56">
        <v>392</v>
      </c>
      <c r="AB77" s="59">
        <v>50</v>
      </c>
      <c r="AC77" s="217" t="s">
        <v>13</v>
      </c>
      <c r="AE77" s="56">
        <v>2</v>
      </c>
      <c r="AF77" s="41"/>
      <c r="AG77" s="58" t="s">
        <v>13</v>
      </c>
      <c r="AH77" s="56">
        <v>339</v>
      </c>
      <c r="AI77" s="41"/>
      <c r="AJ77" s="58" t="s">
        <v>13</v>
      </c>
      <c r="AK77" s="56">
        <v>392</v>
      </c>
      <c r="AL77" s="59">
        <v>50</v>
      </c>
      <c r="AM77" s="217" t="s">
        <v>13</v>
      </c>
      <c r="AO77" s="56">
        <v>2</v>
      </c>
      <c r="AP77" s="41"/>
      <c r="AQ77" s="58" t="s">
        <v>13</v>
      </c>
      <c r="AR77" s="56">
        <v>339</v>
      </c>
      <c r="AS77" s="41"/>
      <c r="AT77" s="58" t="s">
        <v>13</v>
      </c>
      <c r="AU77" s="56">
        <v>392</v>
      </c>
      <c r="AV77" s="59">
        <v>50</v>
      </c>
      <c r="AW77" s="217" t="s">
        <v>13</v>
      </c>
    </row>
    <row r="78" spans="1:49" x14ac:dyDescent="0.3">
      <c r="A78" s="60">
        <v>3</v>
      </c>
      <c r="B78" s="42"/>
      <c r="C78" s="61" t="s">
        <v>13</v>
      </c>
      <c r="D78" s="60">
        <v>389</v>
      </c>
      <c r="E78" s="42"/>
      <c r="F78" s="61" t="s">
        <v>13</v>
      </c>
      <c r="G78" s="60">
        <v>426</v>
      </c>
      <c r="H78" s="59">
        <v>50</v>
      </c>
      <c r="I78" s="218" t="s">
        <v>13</v>
      </c>
      <c r="K78" s="60">
        <v>3</v>
      </c>
      <c r="L78" s="42"/>
      <c r="M78" s="61" t="s">
        <v>13</v>
      </c>
      <c r="N78" s="60">
        <v>389</v>
      </c>
      <c r="O78" s="42"/>
      <c r="P78" s="61" t="s">
        <v>13</v>
      </c>
      <c r="Q78" s="60">
        <v>426</v>
      </c>
      <c r="R78" s="59">
        <v>50</v>
      </c>
      <c r="S78" s="218" t="s">
        <v>13</v>
      </c>
      <c r="U78" s="60">
        <v>3</v>
      </c>
      <c r="V78" s="42"/>
      <c r="W78" s="61" t="s">
        <v>13</v>
      </c>
      <c r="X78" s="60">
        <v>389</v>
      </c>
      <c r="Y78" s="42"/>
      <c r="Z78" s="61" t="s">
        <v>13</v>
      </c>
      <c r="AA78" s="60">
        <v>426</v>
      </c>
      <c r="AB78" s="59">
        <v>50</v>
      </c>
      <c r="AC78" s="218" t="s">
        <v>13</v>
      </c>
      <c r="AE78" s="60">
        <v>3</v>
      </c>
      <c r="AF78" s="42"/>
      <c r="AG78" s="61" t="s">
        <v>13</v>
      </c>
      <c r="AH78" s="60">
        <v>389</v>
      </c>
      <c r="AI78" s="42"/>
      <c r="AJ78" s="61" t="s">
        <v>13</v>
      </c>
      <c r="AK78" s="60">
        <v>426</v>
      </c>
      <c r="AL78" s="59">
        <v>50</v>
      </c>
      <c r="AM78" s="218" t="s">
        <v>13</v>
      </c>
      <c r="AO78" s="60">
        <v>3</v>
      </c>
      <c r="AP78" s="42"/>
      <c r="AQ78" s="61" t="s">
        <v>13</v>
      </c>
      <c r="AR78" s="60">
        <v>389</v>
      </c>
      <c r="AS78" s="42"/>
      <c r="AT78" s="61" t="s">
        <v>13</v>
      </c>
      <c r="AU78" s="60">
        <v>426</v>
      </c>
      <c r="AV78" s="59">
        <v>50</v>
      </c>
      <c r="AW78" s="218" t="s">
        <v>13</v>
      </c>
    </row>
    <row r="79" spans="1:49" x14ac:dyDescent="0.3">
      <c r="A79" s="60">
        <v>4</v>
      </c>
      <c r="B79" s="42"/>
      <c r="C79" s="61" t="s">
        <v>13</v>
      </c>
      <c r="D79" s="60">
        <v>430</v>
      </c>
      <c r="E79" s="42"/>
      <c r="F79" s="61" t="s">
        <v>13</v>
      </c>
      <c r="G79" s="60">
        <v>444</v>
      </c>
      <c r="H79" s="62">
        <v>50</v>
      </c>
      <c r="I79" s="218" t="s">
        <v>13</v>
      </c>
      <c r="K79" s="60">
        <v>4</v>
      </c>
      <c r="L79" s="42"/>
      <c r="M79" s="61" t="s">
        <v>13</v>
      </c>
      <c r="N79" s="60">
        <v>430</v>
      </c>
      <c r="O79" s="42"/>
      <c r="P79" s="61" t="s">
        <v>13</v>
      </c>
      <c r="Q79" s="60">
        <v>444</v>
      </c>
      <c r="R79" s="62">
        <v>50</v>
      </c>
      <c r="S79" s="218" t="s">
        <v>13</v>
      </c>
      <c r="U79" s="60">
        <v>4</v>
      </c>
      <c r="V79" s="42"/>
      <c r="W79" s="61" t="s">
        <v>13</v>
      </c>
      <c r="X79" s="60">
        <v>430</v>
      </c>
      <c r="Y79" s="42"/>
      <c r="Z79" s="61" t="s">
        <v>13</v>
      </c>
      <c r="AA79" s="60">
        <v>444</v>
      </c>
      <c r="AB79" s="62">
        <v>50</v>
      </c>
      <c r="AC79" s="218" t="s">
        <v>13</v>
      </c>
      <c r="AE79" s="60">
        <v>4</v>
      </c>
      <c r="AF79" s="42"/>
      <c r="AG79" s="61" t="s">
        <v>13</v>
      </c>
      <c r="AH79" s="60">
        <v>430</v>
      </c>
      <c r="AI79" s="42"/>
      <c r="AJ79" s="61" t="s">
        <v>13</v>
      </c>
      <c r="AK79" s="60">
        <v>444</v>
      </c>
      <c r="AL79" s="62">
        <v>50</v>
      </c>
      <c r="AM79" s="218" t="s">
        <v>13</v>
      </c>
      <c r="AO79" s="60">
        <v>4</v>
      </c>
      <c r="AP79" s="42"/>
      <c r="AQ79" s="61" t="s">
        <v>13</v>
      </c>
      <c r="AR79" s="60">
        <v>430</v>
      </c>
      <c r="AS79" s="42"/>
      <c r="AT79" s="61" t="s">
        <v>13</v>
      </c>
      <c r="AU79" s="60">
        <v>444</v>
      </c>
      <c r="AV79" s="62">
        <v>50</v>
      </c>
      <c r="AW79" s="218" t="s">
        <v>13</v>
      </c>
    </row>
    <row r="80" spans="1:49" x14ac:dyDescent="0.3">
      <c r="A80" s="60">
        <v>5</v>
      </c>
      <c r="B80" s="42"/>
      <c r="C80" s="61" t="s">
        <v>13</v>
      </c>
      <c r="D80" s="60">
        <v>456</v>
      </c>
      <c r="E80" s="42"/>
      <c r="F80" s="61" t="s">
        <v>13</v>
      </c>
      <c r="G80" s="60">
        <v>472</v>
      </c>
      <c r="H80" s="62">
        <v>50</v>
      </c>
      <c r="I80" s="218" t="s">
        <v>13</v>
      </c>
      <c r="K80" s="60">
        <v>5</v>
      </c>
      <c r="L80" s="42"/>
      <c r="M80" s="61" t="s">
        <v>13</v>
      </c>
      <c r="N80" s="60">
        <v>456</v>
      </c>
      <c r="O80" s="42"/>
      <c r="P80" s="61" t="s">
        <v>13</v>
      </c>
      <c r="Q80" s="60">
        <v>472</v>
      </c>
      <c r="R80" s="62">
        <v>50</v>
      </c>
      <c r="S80" s="218" t="s">
        <v>13</v>
      </c>
      <c r="U80" s="60">
        <v>5</v>
      </c>
      <c r="V80" s="42"/>
      <c r="W80" s="61" t="s">
        <v>13</v>
      </c>
      <c r="X80" s="60">
        <v>456</v>
      </c>
      <c r="Y80" s="42"/>
      <c r="Z80" s="61" t="s">
        <v>13</v>
      </c>
      <c r="AA80" s="60">
        <v>472</v>
      </c>
      <c r="AB80" s="62">
        <v>50</v>
      </c>
      <c r="AC80" s="218" t="s">
        <v>13</v>
      </c>
      <c r="AE80" s="60">
        <v>5</v>
      </c>
      <c r="AF80" s="42"/>
      <c r="AG80" s="61" t="s">
        <v>13</v>
      </c>
      <c r="AH80" s="60">
        <v>456</v>
      </c>
      <c r="AI80" s="42"/>
      <c r="AJ80" s="61" t="s">
        <v>13</v>
      </c>
      <c r="AK80" s="60">
        <v>472</v>
      </c>
      <c r="AL80" s="62">
        <v>50</v>
      </c>
      <c r="AM80" s="218" t="s">
        <v>13</v>
      </c>
      <c r="AO80" s="60">
        <v>5</v>
      </c>
      <c r="AP80" s="42"/>
      <c r="AQ80" s="61" t="s">
        <v>13</v>
      </c>
      <c r="AR80" s="60">
        <v>456</v>
      </c>
      <c r="AS80" s="42"/>
      <c r="AT80" s="61" t="s">
        <v>13</v>
      </c>
      <c r="AU80" s="60">
        <v>472</v>
      </c>
      <c r="AV80" s="62">
        <v>50</v>
      </c>
      <c r="AW80" s="218" t="s">
        <v>13</v>
      </c>
    </row>
    <row r="81" spans="1:49" x14ac:dyDescent="0.3">
      <c r="A81" s="60">
        <v>6</v>
      </c>
      <c r="B81" s="42"/>
      <c r="C81" s="61" t="s">
        <v>13</v>
      </c>
      <c r="D81" s="60">
        <v>482</v>
      </c>
      <c r="E81" s="42"/>
      <c r="F81" s="61" t="s">
        <v>13</v>
      </c>
      <c r="G81" s="60">
        <v>488</v>
      </c>
      <c r="H81" s="62">
        <v>50</v>
      </c>
      <c r="I81" s="218" t="s">
        <v>13</v>
      </c>
      <c r="K81" s="60">
        <v>6</v>
      </c>
      <c r="L81" s="42"/>
      <c r="M81" s="61" t="s">
        <v>13</v>
      </c>
      <c r="N81" s="60">
        <v>482</v>
      </c>
      <c r="O81" s="42"/>
      <c r="P81" s="61" t="s">
        <v>13</v>
      </c>
      <c r="Q81" s="60">
        <v>488</v>
      </c>
      <c r="R81" s="62">
        <v>50</v>
      </c>
      <c r="S81" s="218" t="s">
        <v>13</v>
      </c>
      <c r="U81" s="60">
        <v>6</v>
      </c>
      <c r="V81" s="42"/>
      <c r="W81" s="61" t="s">
        <v>13</v>
      </c>
      <c r="X81" s="60">
        <v>482</v>
      </c>
      <c r="Y81" s="42"/>
      <c r="Z81" s="61" t="s">
        <v>13</v>
      </c>
      <c r="AA81" s="60">
        <v>488</v>
      </c>
      <c r="AB81" s="62">
        <v>50</v>
      </c>
      <c r="AC81" s="218" t="s">
        <v>13</v>
      </c>
      <c r="AE81" s="60">
        <v>6</v>
      </c>
      <c r="AF81" s="42"/>
      <c r="AG81" s="61" t="s">
        <v>13</v>
      </c>
      <c r="AH81" s="60">
        <v>482</v>
      </c>
      <c r="AI81" s="42"/>
      <c r="AJ81" s="61" t="s">
        <v>13</v>
      </c>
      <c r="AK81" s="60">
        <v>488</v>
      </c>
      <c r="AL81" s="62">
        <v>50</v>
      </c>
      <c r="AM81" s="218" t="s">
        <v>13</v>
      </c>
      <c r="AO81" s="60">
        <v>6</v>
      </c>
      <c r="AP81" s="42"/>
      <c r="AQ81" s="61" t="s">
        <v>13</v>
      </c>
      <c r="AR81" s="60">
        <v>482</v>
      </c>
      <c r="AS81" s="42"/>
      <c r="AT81" s="61" t="s">
        <v>13</v>
      </c>
      <c r="AU81" s="60">
        <v>488</v>
      </c>
      <c r="AV81" s="62">
        <v>50</v>
      </c>
      <c r="AW81" s="218" t="s">
        <v>13</v>
      </c>
    </row>
    <row r="82" spans="1:49" x14ac:dyDescent="0.3">
      <c r="A82" s="60">
        <v>7</v>
      </c>
      <c r="B82" s="42"/>
      <c r="C82" s="61" t="s">
        <v>13</v>
      </c>
      <c r="D82" s="60">
        <v>495</v>
      </c>
      <c r="E82" s="42"/>
      <c r="F82" s="61" t="s">
        <v>13</v>
      </c>
      <c r="G82" s="60">
        <v>508</v>
      </c>
      <c r="H82" s="62">
        <v>50</v>
      </c>
      <c r="I82" s="218" t="s">
        <v>13</v>
      </c>
      <c r="K82" s="60">
        <v>7</v>
      </c>
      <c r="L82" s="42"/>
      <c r="M82" s="61" t="s">
        <v>13</v>
      </c>
      <c r="N82" s="60">
        <v>495</v>
      </c>
      <c r="O82" s="42"/>
      <c r="P82" s="61" t="s">
        <v>13</v>
      </c>
      <c r="Q82" s="60">
        <v>508</v>
      </c>
      <c r="R82" s="62">
        <v>50</v>
      </c>
      <c r="S82" s="218" t="s">
        <v>13</v>
      </c>
      <c r="U82" s="60">
        <v>7</v>
      </c>
      <c r="V82" s="42"/>
      <c r="W82" s="61" t="s">
        <v>13</v>
      </c>
      <c r="X82" s="60">
        <v>495</v>
      </c>
      <c r="Y82" s="42"/>
      <c r="Z82" s="61" t="s">
        <v>13</v>
      </c>
      <c r="AA82" s="60">
        <v>508</v>
      </c>
      <c r="AB82" s="62">
        <v>50</v>
      </c>
      <c r="AC82" s="218" t="s">
        <v>13</v>
      </c>
      <c r="AE82" s="60">
        <v>7</v>
      </c>
      <c r="AF82" s="42"/>
      <c r="AG82" s="61" t="s">
        <v>13</v>
      </c>
      <c r="AH82" s="60">
        <v>495</v>
      </c>
      <c r="AI82" s="42"/>
      <c r="AJ82" s="61" t="s">
        <v>13</v>
      </c>
      <c r="AK82" s="60">
        <v>508</v>
      </c>
      <c r="AL82" s="62">
        <v>50</v>
      </c>
      <c r="AM82" s="218" t="s">
        <v>13</v>
      </c>
      <c r="AO82" s="60">
        <v>7</v>
      </c>
      <c r="AP82" s="42"/>
      <c r="AQ82" s="61" t="s">
        <v>13</v>
      </c>
      <c r="AR82" s="60">
        <v>495</v>
      </c>
      <c r="AS82" s="42"/>
      <c r="AT82" s="61" t="s">
        <v>13</v>
      </c>
      <c r="AU82" s="60">
        <v>508</v>
      </c>
      <c r="AV82" s="62">
        <v>50</v>
      </c>
      <c r="AW82" s="218" t="s">
        <v>13</v>
      </c>
    </row>
    <row r="83" spans="1:49" x14ac:dyDescent="0.3">
      <c r="A83" s="60">
        <v>8</v>
      </c>
      <c r="B83" s="42"/>
      <c r="C83" s="61" t="s">
        <v>13</v>
      </c>
      <c r="D83" s="60">
        <v>519</v>
      </c>
      <c r="E83" s="42"/>
      <c r="F83" s="61" t="s">
        <v>13</v>
      </c>
      <c r="G83" s="60">
        <v>522</v>
      </c>
      <c r="H83" s="62">
        <v>50</v>
      </c>
      <c r="I83" s="218" t="s">
        <v>13</v>
      </c>
      <c r="K83" s="60">
        <v>8</v>
      </c>
      <c r="L83" s="42"/>
      <c r="M83" s="61" t="s">
        <v>13</v>
      </c>
      <c r="N83" s="60">
        <v>519</v>
      </c>
      <c r="O83" s="42"/>
      <c r="P83" s="61" t="s">
        <v>13</v>
      </c>
      <c r="Q83" s="60">
        <v>522</v>
      </c>
      <c r="R83" s="62">
        <v>50</v>
      </c>
      <c r="S83" s="218" t="s">
        <v>13</v>
      </c>
      <c r="U83" s="60">
        <v>8</v>
      </c>
      <c r="V83" s="42"/>
      <c r="W83" s="61" t="s">
        <v>13</v>
      </c>
      <c r="X83" s="60">
        <v>519</v>
      </c>
      <c r="Y83" s="42"/>
      <c r="Z83" s="61" t="s">
        <v>13</v>
      </c>
      <c r="AA83" s="60">
        <v>522</v>
      </c>
      <c r="AB83" s="62">
        <v>50</v>
      </c>
      <c r="AC83" s="218" t="s">
        <v>13</v>
      </c>
      <c r="AE83" s="60">
        <v>8</v>
      </c>
      <c r="AF83" s="42"/>
      <c r="AG83" s="61" t="s">
        <v>13</v>
      </c>
      <c r="AH83" s="60">
        <v>519</v>
      </c>
      <c r="AI83" s="42"/>
      <c r="AJ83" s="61" t="s">
        <v>13</v>
      </c>
      <c r="AK83" s="60">
        <v>522</v>
      </c>
      <c r="AL83" s="62">
        <v>50</v>
      </c>
      <c r="AM83" s="218" t="s">
        <v>13</v>
      </c>
      <c r="AO83" s="60">
        <v>8</v>
      </c>
      <c r="AP83" s="42"/>
      <c r="AQ83" s="61" t="s">
        <v>13</v>
      </c>
      <c r="AR83" s="60">
        <v>519</v>
      </c>
      <c r="AS83" s="42"/>
      <c r="AT83" s="61" t="s">
        <v>13</v>
      </c>
      <c r="AU83" s="60">
        <v>522</v>
      </c>
      <c r="AV83" s="62">
        <v>50</v>
      </c>
      <c r="AW83" s="218" t="s">
        <v>13</v>
      </c>
    </row>
    <row r="84" spans="1:49" x14ac:dyDescent="0.3">
      <c r="A84" s="214"/>
      <c r="B84" s="331" t="s">
        <v>2</v>
      </c>
      <c r="C84" s="332"/>
      <c r="D84" s="332"/>
      <c r="E84" s="332"/>
      <c r="F84" s="332"/>
      <c r="G84" s="332"/>
      <c r="H84" s="332"/>
      <c r="I84" s="332"/>
      <c r="K84" s="214"/>
      <c r="L84" s="331" t="s">
        <v>2</v>
      </c>
      <c r="M84" s="332"/>
      <c r="N84" s="332"/>
      <c r="O84" s="332"/>
      <c r="P84" s="332"/>
      <c r="Q84" s="332"/>
      <c r="R84" s="332"/>
      <c r="S84" s="332"/>
      <c r="U84" s="214"/>
      <c r="V84" s="331" t="s">
        <v>2</v>
      </c>
      <c r="W84" s="332"/>
      <c r="X84" s="332"/>
      <c r="Y84" s="332"/>
      <c r="Z84" s="332"/>
      <c r="AA84" s="332"/>
      <c r="AB84" s="332"/>
      <c r="AC84" s="332"/>
      <c r="AE84" s="214"/>
      <c r="AF84" s="331" t="s">
        <v>2</v>
      </c>
      <c r="AG84" s="332"/>
      <c r="AH84" s="332"/>
      <c r="AI84" s="332"/>
      <c r="AJ84" s="332"/>
      <c r="AK84" s="332"/>
      <c r="AL84" s="332"/>
      <c r="AM84" s="332"/>
      <c r="AO84" s="214"/>
      <c r="AP84" s="331" t="s">
        <v>2</v>
      </c>
      <c r="AQ84" s="332"/>
      <c r="AR84" s="332"/>
      <c r="AS84" s="332"/>
      <c r="AT84" s="332"/>
      <c r="AU84" s="332"/>
      <c r="AV84" s="332"/>
      <c r="AW84" s="332"/>
    </row>
    <row r="85" spans="1:49" x14ac:dyDescent="0.3">
      <c r="A85" s="215"/>
      <c r="B85" s="333" t="s">
        <v>44</v>
      </c>
      <c r="C85" s="334"/>
      <c r="D85" s="334"/>
      <c r="E85" s="334"/>
      <c r="F85" s="334"/>
      <c r="G85" s="334"/>
      <c r="H85" s="335" t="s">
        <v>45</v>
      </c>
      <c r="I85" s="335"/>
      <c r="K85" s="215"/>
      <c r="L85" s="333" t="s">
        <v>44</v>
      </c>
      <c r="M85" s="334"/>
      <c r="N85" s="334"/>
      <c r="O85" s="334"/>
      <c r="P85" s="334"/>
      <c r="Q85" s="334"/>
      <c r="R85" s="335" t="s">
        <v>45</v>
      </c>
      <c r="S85" s="335"/>
      <c r="U85" s="215"/>
      <c r="V85" s="333" t="s">
        <v>44</v>
      </c>
      <c r="W85" s="334"/>
      <c r="X85" s="334"/>
      <c r="Y85" s="334"/>
      <c r="Z85" s="334"/>
      <c r="AA85" s="334"/>
      <c r="AB85" s="335" t="s">
        <v>45</v>
      </c>
      <c r="AC85" s="335"/>
      <c r="AE85" s="215"/>
      <c r="AF85" s="333" t="s">
        <v>44</v>
      </c>
      <c r="AG85" s="334"/>
      <c r="AH85" s="334"/>
      <c r="AI85" s="334"/>
      <c r="AJ85" s="334"/>
      <c r="AK85" s="334"/>
      <c r="AL85" s="335" t="s">
        <v>45</v>
      </c>
      <c r="AM85" s="335"/>
      <c r="AO85" s="215"/>
      <c r="AP85" s="333" t="s">
        <v>44</v>
      </c>
      <c r="AQ85" s="334"/>
      <c r="AR85" s="334"/>
      <c r="AS85" s="334"/>
      <c r="AT85" s="334"/>
      <c r="AU85" s="334"/>
      <c r="AV85" s="335" t="s">
        <v>45</v>
      </c>
      <c r="AW85" s="335"/>
    </row>
    <row r="86" spans="1:49" ht="14.25" customHeight="1" x14ac:dyDescent="0.3">
      <c r="A86" s="216"/>
      <c r="B86" s="336" t="s">
        <v>211</v>
      </c>
      <c r="C86" s="337"/>
      <c r="D86" s="338"/>
      <c r="E86" s="336" t="s">
        <v>212</v>
      </c>
      <c r="F86" s="337"/>
      <c r="G86" s="338"/>
      <c r="H86" s="339" t="s">
        <v>48</v>
      </c>
      <c r="I86" s="340"/>
      <c r="K86" s="216"/>
      <c r="L86" s="336" t="s">
        <v>211</v>
      </c>
      <c r="M86" s="337"/>
      <c r="N86" s="338"/>
      <c r="O86" s="336" t="s">
        <v>212</v>
      </c>
      <c r="P86" s="337"/>
      <c r="Q86" s="338"/>
      <c r="R86" s="339" t="s">
        <v>48</v>
      </c>
      <c r="S86" s="340"/>
      <c r="U86" s="216"/>
      <c r="V86" s="336" t="s">
        <v>211</v>
      </c>
      <c r="W86" s="337"/>
      <c r="X86" s="338"/>
      <c r="Y86" s="336" t="s">
        <v>212</v>
      </c>
      <c r="Z86" s="337"/>
      <c r="AA86" s="338"/>
      <c r="AB86" s="339" t="s">
        <v>48</v>
      </c>
      <c r="AC86" s="340"/>
      <c r="AE86" s="216"/>
      <c r="AF86" s="336" t="s">
        <v>211</v>
      </c>
      <c r="AG86" s="337"/>
      <c r="AH86" s="338"/>
      <c r="AI86" s="336" t="s">
        <v>212</v>
      </c>
      <c r="AJ86" s="337"/>
      <c r="AK86" s="338"/>
      <c r="AL86" s="339" t="s">
        <v>48</v>
      </c>
      <c r="AM86" s="340"/>
      <c r="AO86" s="216"/>
      <c r="AP86" s="336" t="s">
        <v>211</v>
      </c>
      <c r="AQ86" s="337"/>
      <c r="AR86" s="338"/>
      <c r="AS86" s="336" t="s">
        <v>212</v>
      </c>
      <c r="AT86" s="337"/>
      <c r="AU86" s="338"/>
      <c r="AV86" s="339" t="s">
        <v>48</v>
      </c>
      <c r="AW86" s="340"/>
    </row>
    <row r="87" spans="1:49" ht="86.4" x14ac:dyDescent="0.3">
      <c r="A87" s="56" t="s">
        <v>0</v>
      </c>
      <c r="B87" s="63" t="s">
        <v>4</v>
      </c>
      <c r="C87" s="63" t="s">
        <v>214</v>
      </c>
      <c r="D87" s="63" t="s">
        <v>218</v>
      </c>
      <c r="E87" s="63" t="s">
        <v>4</v>
      </c>
      <c r="F87" s="63" t="s">
        <v>216</v>
      </c>
      <c r="G87" s="63" t="s">
        <v>218</v>
      </c>
      <c r="H87" s="63" t="s">
        <v>206</v>
      </c>
      <c r="I87" s="63" t="s">
        <v>217</v>
      </c>
      <c r="K87" s="56" t="s">
        <v>0</v>
      </c>
      <c r="L87" s="63" t="s">
        <v>4</v>
      </c>
      <c r="M87" s="63" t="s">
        <v>214</v>
      </c>
      <c r="N87" s="63" t="s">
        <v>218</v>
      </c>
      <c r="O87" s="63" t="s">
        <v>4</v>
      </c>
      <c r="P87" s="63" t="s">
        <v>216</v>
      </c>
      <c r="Q87" s="63" t="s">
        <v>218</v>
      </c>
      <c r="R87" s="63" t="s">
        <v>206</v>
      </c>
      <c r="S87" s="63" t="s">
        <v>217</v>
      </c>
      <c r="U87" s="56" t="s">
        <v>0</v>
      </c>
      <c r="V87" s="63" t="s">
        <v>4</v>
      </c>
      <c r="W87" s="63" t="s">
        <v>214</v>
      </c>
      <c r="X87" s="63" t="s">
        <v>218</v>
      </c>
      <c r="Y87" s="63" t="s">
        <v>4</v>
      </c>
      <c r="Z87" s="63" t="s">
        <v>216</v>
      </c>
      <c r="AA87" s="63" t="s">
        <v>218</v>
      </c>
      <c r="AB87" s="63" t="s">
        <v>206</v>
      </c>
      <c r="AC87" s="63" t="s">
        <v>217</v>
      </c>
      <c r="AE87" s="56" t="s">
        <v>0</v>
      </c>
      <c r="AF87" s="63" t="s">
        <v>4</v>
      </c>
      <c r="AG87" s="63" t="s">
        <v>214</v>
      </c>
      <c r="AH87" s="63" t="s">
        <v>218</v>
      </c>
      <c r="AI87" s="63" t="s">
        <v>4</v>
      </c>
      <c r="AJ87" s="63" t="s">
        <v>216</v>
      </c>
      <c r="AK87" s="63" t="s">
        <v>218</v>
      </c>
      <c r="AL87" s="63" t="s">
        <v>206</v>
      </c>
      <c r="AM87" s="63" t="s">
        <v>217</v>
      </c>
      <c r="AO87" s="56" t="s">
        <v>0</v>
      </c>
      <c r="AP87" s="63" t="s">
        <v>4</v>
      </c>
      <c r="AQ87" s="63" t="s">
        <v>214</v>
      </c>
      <c r="AR87" s="63" t="s">
        <v>218</v>
      </c>
      <c r="AS87" s="63" t="s">
        <v>4</v>
      </c>
      <c r="AT87" s="63" t="s">
        <v>216</v>
      </c>
      <c r="AU87" s="63" t="s">
        <v>218</v>
      </c>
      <c r="AV87" s="63" t="s">
        <v>206</v>
      </c>
      <c r="AW87" s="63" t="s">
        <v>217</v>
      </c>
    </row>
    <row r="88" spans="1:49" x14ac:dyDescent="0.3">
      <c r="A88" s="56" t="s">
        <v>1</v>
      </c>
      <c r="B88" s="41"/>
      <c r="C88" s="58" t="s">
        <v>13</v>
      </c>
      <c r="D88" s="59">
        <v>35</v>
      </c>
      <c r="E88" s="41"/>
      <c r="F88" s="58" t="s">
        <v>13</v>
      </c>
      <c r="G88" s="59">
        <v>54</v>
      </c>
      <c r="H88" s="59">
        <v>50</v>
      </c>
      <c r="I88" s="217" t="s">
        <v>13</v>
      </c>
      <c r="K88" s="56" t="s">
        <v>1</v>
      </c>
      <c r="L88" s="41"/>
      <c r="M88" s="58" t="s">
        <v>13</v>
      </c>
      <c r="N88" s="59">
        <v>35</v>
      </c>
      <c r="O88" s="41"/>
      <c r="P88" s="58" t="s">
        <v>13</v>
      </c>
      <c r="Q88" s="59">
        <v>54</v>
      </c>
      <c r="R88" s="59">
        <v>50</v>
      </c>
      <c r="S88" s="217" t="s">
        <v>13</v>
      </c>
      <c r="U88" s="56" t="s">
        <v>1</v>
      </c>
      <c r="V88" s="41"/>
      <c r="W88" s="58" t="s">
        <v>13</v>
      </c>
      <c r="X88" s="59">
        <v>35</v>
      </c>
      <c r="Y88" s="41"/>
      <c r="Z88" s="58" t="s">
        <v>13</v>
      </c>
      <c r="AA88" s="59">
        <v>54</v>
      </c>
      <c r="AB88" s="59">
        <v>50</v>
      </c>
      <c r="AC88" s="217" t="s">
        <v>13</v>
      </c>
      <c r="AE88" s="56" t="s">
        <v>1</v>
      </c>
      <c r="AF88" s="41"/>
      <c r="AG88" s="58" t="s">
        <v>13</v>
      </c>
      <c r="AH88" s="59">
        <v>35</v>
      </c>
      <c r="AI88" s="41"/>
      <c r="AJ88" s="58" t="s">
        <v>13</v>
      </c>
      <c r="AK88" s="59">
        <v>54</v>
      </c>
      <c r="AL88" s="59">
        <v>50</v>
      </c>
      <c r="AM88" s="217" t="s">
        <v>13</v>
      </c>
      <c r="AO88" s="56" t="s">
        <v>1</v>
      </c>
      <c r="AP88" s="41"/>
      <c r="AQ88" s="58" t="s">
        <v>13</v>
      </c>
      <c r="AR88" s="59">
        <v>35</v>
      </c>
      <c r="AS88" s="41"/>
      <c r="AT88" s="58" t="s">
        <v>13</v>
      </c>
      <c r="AU88" s="59">
        <v>54</v>
      </c>
      <c r="AV88" s="59">
        <v>50</v>
      </c>
      <c r="AW88" s="217" t="s">
        <v>13</v>
      </c>
    </row>
    <row r="89" spans="1:49" x14ac:dyDescent="0.3">
      <c r="A89" s="56">
        <v>1</v>
      </c>
      <c r="B89" s="41"/>
      <c r="C89" s="58" t="s">
        <v>13</v>
      </c>
      <c r="D89" s="59">
        <v>48</v>
      </c>
      <c r="E89" s="41"/>
      <c r="F89" s="58" t="s">
        <v>13</v>
      </c>
      <c r="G89" s="219">
        <v>63</v>
      </c>
      <c r="H89" s="59">
        <v>50</v>
      </c>
      <c r="I89" s="217" t="s">
        <v>13</v>
      </c>
      <c r="K89" s="56">
        <v>1</v>
      </c>
      <c r="L89" s="41"/>
      <c r="M89" s="58" t="s">
        <v>13</v>
      </c>
      <c r="N89" s="59">
        <v>48</v>
      </c>
      <c r="O89" s="41"/>
      <c r="P89" s="58" t="s">
        <v>13</v>
      </c>
      <c r="Q89" s="219">
        <v>63</v>
      </c>
      <c r="R89" s="59">
        <v>50</v>
      </c>
      <c r="S89" s="217" t="s">
        <v>13</v>
      </c>
      <c r="U89" s="56">
        <v>1</v>
      </c>
      <c r="V89" s="41"/>
      <c r="W89" s="58" t="s">
        <v>13</v>
      </c>
      <c r="X89" s="59">
        <v>48</v>
      </c>
      <c r="Y89" s="41"/>
      <c r="Z89" s="58" t="s">
        <v>13</v>
      </c>
      <c r="AA89" s="219">
        <v>63</v>
      </c>
      <c r="AB89" s="59">
        <v>50</v>
      </c>
      <c r="AC89" s="217" t="s">
        <v>13</v>
      </c>
      <c r="AE89" s="56">
        <v>1</v>
      </c>
      <c r="AF89" s="41"/>
      <c r="AG89" s="58" t="s">
        <v>13</v>
      </c>
      <c r="AH89" s="59">
        <v>48</v>
      </c>
      <c r="AI89" s="41"/>
      <c r="AJ89" s="58" t="s">
        <v>13</v>
      </c>
      <c r="AK89" s="219">
        <v>63</v>
      </c>
      <c r="AL89" s="59">
        <v>50</v>
      </c>
      <c r="AM89" s="217" t="s">
        <v>13</v>
      </c>
      <c r="AO89" s="56">
        <v>1</v>
      </c>
      <c r="AP89" s="41"/>
      <c r="AQ89" s="58" t="s">
        <v>13</v>
      </c>
      <c r="AR89" s="59">
        <v>48</v>
      </c>
      <c r="AS89" s="41"/>
      <c r="AT89" s="58" t="s">
        <v>13</v>
      </c>
      <c r="AU89" s="219">
        <v>63</v>
      </c>
      <c r="AV89" s="59">
        <v>50</v>
      </c>
      <c r="AW89" s="217" t="s">
        <v>13</v>
      </c>
    </row>
    <row r="90" spans="1:49" x14ac:dyDescent="0.3">
      <c r="A90" s="56">
        <v>2</v>
      </c>
      <c r="B90" s="41"/>
      <c r="C90" s="58" t="s">
        <v>13</v>
      </c>
      <c r="D90" s="59">
        <v>158</v>
      </c>
      <c r="E90" s="41"/>
      <c r="F90" s="58" t="s">
        <v>13</v>
      </c>
      <c r="G90" s="59">
        <v>192</v>
      </c>
      <c r="H90" s="59">
        <v>50</v>
      </c>
      <c r="I90" s="217" t="s">
        <v>13</v>
      </c>
      <c r="K90" s="56">
        <v>2</v>
      </c>
      <c r="L90" s="41"/>
      <c r="M90" s="58" t="s">
        <v>13</v>
      </c>
      <c r="N90" s="59">
        <v>158</v>
      </c>
      <c r="O90" s="41"/>
      <c r="P90" s="58" t="s">
        <v>13</v>
      </c>
      <c r="Q90" s="59">
        <v>192</v>
      </c>
      <c r="R90" s="59">
        <v>50</v>
      </c>
      <c r="S90" s="217" t="s">
        <v>13</v>
      </c>
      <c r="U90" s="56">
        <v>2</v>
      </c>
      <c r="V90" s="41"/>
      <c r="W90" s="58" t="s">
        <v>13</v>
      </c>
      <c r="X90" s="59">
        <v>158</v>
      </c>
      <c r="Y90" s="41"/>
      <c r="Z90" s="58" t="s">
        <v>13</v>
      </c>
      <c r="AA90" s="59">
        <v>192</v>
      </c>
      <c r="AB90" s="59">
        <v>50</v>
      </c>
      <c r="AC90" s="217" t="s">
        <v>13</v>
      </c>
      <c r="AE90" s="56">
        <v>2</v>
      </c>
      <c r="AF90" s="41"/>
      <c r="AG90" s="58" t="s">
        <v>13</v>
      </c>
      <c r="AH90" s="59">
        <v>158</v>
      </c>
      <c r="AI90" s="41"/>
      <c r="AJ90" s="58" t="s">
        <v>13</v>
      </c>
      <c r="AK90" s="59">
        <v>192</v>
      </c>
      <c r="AL90" s="59">
        <v>50</v>
      </c>
      <c r="AM90" s="217" t="s">
        <v>13</v>
      </c>
      <c r="AO90" s="56">
        <v>2</v>
      </c>
      <c r="AP90" s="41"/>
      <c r="AQ90" s="58" t="s">
        <v>13</v>
      </c>
      <c r="AR90" s="59">
        <v>158</v>
      </c>
      <c r="AS90" s="41"/>
      <c r="AT90" s="58" t="s">
        <v>13</v>
      </c>
      <c r="AU90" s="59">
        <v>192</v>
      </c>
      <c r="AV90" s="59">
        <v>50</v>
      </c>
      <c r="AW90" s="217" t="s">
        <v>13</v>
      </c>
    </row>
    <row r="91" spans="1:49" x14ac:dyDescent="0.3">
      <c r="A91" s="60">
        <v>3</v>
      </c>
      <c r="B91" s="42"/>
      <c r="C91" s="61" t="s">
        <v>13</v>
      </c>
      <c r="D91" s="62">
        <v>185</v>
      </c>
      <c r="E91" s="42"/>
      <c r="F91" s="61" t="s">
        <v>13</v>
      </c>
      <c r="G91" s="62">
        <v>214</v>
      </c>
      <c r="H91" s="59">
        <v>50</v>
      </c>
      <c r="I91" s="218" t="s">
        <v>13</v>
      </c>
      <c r="K91" s="60">
        <v>3</v>
      </c>
      <c r="L91" s="42"/>
      <c r="M91" s="61" t="s">
        <v>13</v>
      </c>
      <c r="N91" s="62">
        <v>185</v>
      </c>
      <c r="O91" s="42"/>
      <c r="P91" s="61" t="s">
        <v>13</v>
      </c>
      <c r="Q91" s="62">
        <v>214</v>
      </c>
      <c r="R91" s="59">
        <v>50</v>
      </c>
      <c r="S91" s="218" t="s">
        <v>13</v>
      </c>
      <c r="U91" s="60">
        <v>3</v>
      </c>
      <c r="V91" s="42"/>
      <c r="W91" s="61" t="s">
        <v>13</v>
      </c>
      <c r="X91" s="62">
        <v>185</v>
      </c>
      <c r="Y91" s="42"/>
      <c r="Z91" s="61" t="s">
        <v>13</v>
      </c>
      <c r="AA91" s="62">
        <v>214</v>
      </c>
      <c r="AB91" s="59">
        <v>50</v>
      </c>
      <c r="AC91" s="218" t="s">
        <v>13</v>
      </c>
      <c r="AE91" s="60">
        <v>3</v>
      </c>
      <c r="AF91" s="42"/>
      <c r="AG91" s="61" t="s">
        <v>13</v>
      </c>
      <c r="AH91" s="62">
        <v>185</v>
      </c>
      <c r="AI91" s="42"/>
      <c r="AJ91" s="61" t="s">
        <v>13</v>
      </c>
      <c r="AK91" s="62">
        <v>214</v>
      </c>
      <c r="AL91" s="59">
        <v>50</v>
      </c>
      <c r="AM91" s="218" t="s">
        <v>13</v>
      </c>
      <c r="AO91" s="60">
        <v>3</v>
      </c>
      <c r="AP91" s="42"/>
      <c r="AQ91" s="61" t="s">
        <v>13</v>
      </c>
      <c r="AR91" s="62">
        <v>185</v>
      </c>
      <c r="AS91" s="42"/>
      <c r="AT91" s="61" t="s">
        <v>13</v>
      </c>
      <c r="AU91" s="62">
        <v>214</v>
      </c>
      <c r="AV91" s="59">
        <v>50</v>
      </c>
      <c r="AW91" s="218" t="s">
        <v>13</v>
      </c>
    </row>
    <row r="92" spans="1:49" x14ac:dyDescent="0.3">
      <c r="A92" s="60">
        <v>4</v>
      </c>
      <c r="B92" s="42"/>
      <c r="C92" s="61" t="s">
        <v>13</v>
      </c>
      <c r="D92" s="62">
        <v>196</v>
      </c>
      <c r="E92" s="42"/>
      <c r="F92" s="61" t="s">
        <v>13</v>
      </c>
      <c r="G92" s="62">
        <v>221</v>
      </c>
      <c r="H92" s="62">
        <v>50</v>
      </c>
      <c r="I92" s="218" t="s">
        <v>13</v>
      </c>
      <c r="K92" s="60">
        <v>4</v>
      </c>
      <c r="L92" s="42"/>
      <c r="M92" s="61" t="s">
        <v>13</v>
      </c>
      <c r="N92" s="62">
        <v>196</v>
      </c>
      <c r="O92" s="42"/>
      <c r="P92" s="61" t="s">
        <v>13</v>
      </c>
      <c r="Q92" s="62">
        <v>221</v>
      </c>
      <c r="R92" s="62">
        <v>50</v>
      </c>
      <c r="S92" s="218" t="s">
        <v>13</v>
      </c>
      <c r="U92" s="60">
        <v>4</v>
      </c>
      <c r="V92" s="42"/>
      <c r="W92" s="61" t="s">
        <v>13</v>
      </c>
      <c r="X92" s="62">
        <v>196</v>
      </c>
      <c r="Y92" s="42"/>
      <c r="Z92" s="61" t="s">
        <v>13</v>
      </c>
      <c r="AA92" s="62">
        <v>221</v>
      </c>
      <c r="AB92" s="62">
        <v>50</v>
      </c>
      <c r="AC92" s="218" t="s">
        <v>13</v>
      </c>
      <c r="AE92" s="60">
        <v>4</v>
      </c>
      <c r="AF92" s="42"/>
      <c r="AG92" s="61" t="s">
        <v>13</v>
      </c>
      <c r="AH92" s="62">
        <v>196</v>
      </c>
      <c r="AI92" s="42"/>
      <c r="AJ92" s="61" t="s">
        <v>13</v>
      </c>
      <c r="AK92" s="62">
        <v>221</v>
      </c>
      <c r="AL92" s="62">
        <v>50</v>
      </c>
      <c r="AM92" s="218" t="s">
        <v>13</v>
      </c>
      <c r="AO92" s="60">
        <v>4</v>
      </c>
      <c r="AP92" s="42"/>
      <c r="AQ92" s="61" t="s">
        <v>13</v>
      </c>
      <c r="AR92" s="62">
        <v>196</v>
      </c>
      <c r="AS92" s="42"/>
      <c r="AT92" s="61" t="s">
        <v>13</v>
      </c>
      <c r="AU92" s="62">
        <v>221</v>
      </c>
      <c r="AV92" s="62">
        <v>50</v>
      </c>
      <c r="AW92" s="218" t="s">
        <v>13</v>
      </c>
    </row>
    <row r="93" spans="1:49" x14ac:dyDescent="0.3">
      <c r="A93" s="60">
        <v>5</v>
      </c>
      <c r="B93" s="42"/>
      <c r="C93" s="61" t="s">
        <v>13</v>
      </c>
      <c r="D93" s="62">
        <v>212</v>
      </c>
      <c r="E93" s="42"/>
      <c r="F93" s="61" t="s">
        <v>13</v>
      </c>
      <c r="G93" s="62">
        <v>230</v>
      </c>
      <c r="H93" s="62">
        <v>50</v>
      </c>
      <c r="I93" s="218" t="s">
        <v>13</v>
      </c>
      <c r="K93" s="60">
        <v>5</v>
      </c>
      <c r="L93" s="42"/>
      <c r="M93" s="61" t="s">
        <v>13</v>
      </c>
      <c r="N93" s="62">
        <v>212</v>
      </c>
      <c r="O93" s="42"/>
      <c r="P93" s="61" t="s">
        <v>13</v>
      </c>
      <c r="Q93" s="62">
        <v>230</v>
      </c>
      <c r="R93" s="62">
        <v>50</v>
      </c>
      <c r="S93" s="218" t="s">
        <v>13</v>
      </c>
      <c r="U93" s="60">
        <v>5</v>
      </c>
      <c r="V93" s="42"/>
      <c r="W93" s="61" t="s">
        <v>13</v>
      </c>
      <c r="X93" s="62">
        <v>212</v>
      </c>
      <c r="Y93" s="42"/>
      <c r="Z93" s="61" t="s">
        <v>13</v>
      </c>
      <c r="AA93" s="62">
        <v>230</v>
      </c>
      <c r="AB93" s="62">
        <v>50</v>
      </c>
      <c r="AC93" s="218" t="s">
        <v>13</v>
      </c>
      <c r="AE93" s="60">
        <v>5</v>
      </c>
      <c r="AF93" s="42"/>
      <c r="AG93" s="61" t="s">
        <v>13</v>
      </c>
      <c r="AH93" s="62">
        <v>212</v>
      </c>
      <c r="AI93" s="42"/>
      <c r="AJ93" s="61" t="s">
        <v>13</v>
      </c>
      <c r="AK93" s="62">
        <v>230</v>
      </c>
      <c r="AL93" s="62">
        <v>50</v>
      </c>
      <c r="AM93" s="218" t="s">
        <v>13</v>
      </c>
      <c r="AO93" s="60">
        <v>5</v>
      </c>
      <c r="AP93" s="42"/>
      <c r="AQ93" s="61" t="s">
        <v>13</v>
      </c>
      <c r="AR93" s="62">
        <v>212</v>
      </c>
      <c r="AS93" s="42"/>
      <c r="AT93" s="61" t="s">
        <v>13</v>
      </c>
      <c r="AU93" s="62">
        <v>230</v>
      </c>
      <c r="AV93" s="62">
        <v>50</v>
      </c>
      <c r="AW93" s="218" t="s">
        <v>13</v>
      </c>
    </row>
    <row r="94" spans="1:49" x14ac:dyDescent="0.3">
      <c r="A94" s="60">
        <v>6</v>
      </c>
      <c r="B94" s="42"/>
      <c r="C94" s="61" t="s">
        <v>13</v>
      </c>
      <c r="D94" s="62">
        <v>218</v>
      </c>
      <c r="E94" s="42"/>
      <c r="F94" s="61" t="s">
        <v>13</v>
      </c>
      <c r="G94" s="62">
        <v>233</v>
      </c>
      <c r="H94" s="62">
        <v>50</v>
      </c>
      <c r="I94" s="218" t="s">
        <v>13</v>
      </c>
      <c r="K94" s="60">
        <v>6</v>
      </c>
      <c r="L94" s="42"/>
      <c r="M94" s="61" t="s">
        <v>13</v>
      </c>
      <c r="N94" s="62">
        <v>218</v>
      </c>
      <c r="O94" s="42"/>
      <c r="P94" s="61" t="s">
        <v>13</v>
      </c>
      <c r="Q94" s="62">
        <v>233</v>
      </c>
      <c r="R94" s="62">
        <v>50</v>
      </c>
      <c r="S94" s="218" t="s">
        <v>13</v>
      </c>
      <c r="U94" s="60">
        <v>6</v>
      </c>
      <c r="V94" s="42"/>
      <c r="W94" s="61" t="s">
        <v>13</v>
      </c>
      <c r="X94" s="62">
        <v>218</v>
      </c>
      <c r="Y94" s="42"/>
      <c r="Z94" s="61" t="s">
        <v>13</v>
      </c>
      <c r="AA94" s="62">
        <v>233</v>
      </c>
      <c r="AB94" s="62">
        <v>50</v>
      </c>
      <c r="AC94" s="218" t="s">
        <v>13</v>
      </c>
      <c r="AE94" s="60">
        <v>6</v>
      </c>
      <c r="AF94" s="42"/>
      <c r="AG94" s="61" t="s">
        <v>13</v>
      </c>
      <c r="AH94" s="62">
        <v>218</v>
      </c>
      <c r="AI94" s="42"/>
      <c r="AJ94" s="61" t="s">
        <v>13</v>
      </c>
      <c r="AK94" s="62">
        <v>233</v>
      </c>
      <c r="AL94" s="62">
        <v>50</v>
      </c>
      <c r="AM94" s="218" t="s">
        <v>13</v>
      </c>
      <c r="AO94" s="60">
        <v>6</v>
      </c>
      <c r="AP94" s="42"/>
      <c r="AQ94" s="61" t="s">
        <v>13</v>
      </c>
      <c r="AR94" s="62">
        <v>218</v>
      </c>
      <c r="AS94" s="42"/>
      <c r="AT94" s="61" t="s">
        <v>13</v>
      </c>
      <c r="AU94" s="62">
        <v>233</v>
      </c>
      <c r="AV94" s="62">
        <v>50</v>
      </c>
      <c r="AW94" s="218" t="s">
        <v>13</v>
      </c>
    </row>
    <row r="95" spans="1:49" x14ac:dyDescent="0.3">
      <c r="A95" s="60">
        <v>7</v>
      </c>
      <c r="B95" s="42"/>
      <c r="C95" s="61" t="s">
        <v>13</v>
      </c>
      <c r="D95" s="62">
        <v>218</v>
      </c>
      <c r="E95" s="42"/>
      <c r="F95" s="61" t="s">
        <v>13</v>
      </c>
      <c r="G95" s="62">
        <v>222</v>
      </c>
      <c r="H95" s="62">
        <v>50</v>
      </c>
      <c r="I95" s="218" t="s">
        <v>13</v>
      </c>
      <c r="K95" s="60">
        <v>7</v>
      </c>
      <c r="L95" s="42"/>
      <c r="M95" s="61" t="s">
        <v>13</v>
      </c>
      <c r="N95" s="62">
        <v>218</v>
      </c>
      <c r="O95" s="42"/>
      <c r="P95" s="61" t="s">
        <v>13</v>
      </c>
      <c r="Q95" s="62">
        <v>222</v>
      </c>
      <c r="R95" s="62">
        <v>50</v>
      </c>
      <c r="S95" s="218" t="s">
        <v>13</v>
      </c>
      <c r="U95" s="60">
        <v>7</v>
      </c>
      <c r="V95" s="42"/>
      <c r="W95" s="61" t="s">
        <v>13</v>
      </c>
      <c r="X95" s="62">
        <v>218</v>
      </c>
      <c r="Y95" s="42"/>
      <c r="Z95" s="61" t="s">
        <v>13</v>
      </c>
      <c r="AA95" s="62">
        <v>222</v>
      </c>
      <c r="AB95" s="62">
        <v>50</v>
      </c>
      <c r="AC95" s="218" t="s">
        <v>13</v>
      </c>
      <c r="AE95" s="60">
        <v>7</v>
      </c>
      <c r="AF95" s="42"/>
      <c r="AG95" s="61" t="s">
        <v>13</v>
      </c>
      <c r="AH95" s="62">
        <v>218</v>
      </c>
      <c r="AI95" s="42"/>
      <c r="AJ95" s="61" t="s">
        <v>13</v>
      </c>
      <c r="AK95" s="62">
        <v>222</v>
      </c>
      <c r="AL95" s="62">
        <v>50</v>
      </c>
      <c r="AM95" s="218" t="s">
        <v>13</v>
      </c>
      <c r="AO95" s="60">
        <v>7</v>
      </c>
      <c r="AP95" s="42"/>
      <c r="AQ95" s="61" t="s">
        <v>13</v>
      </c>
      <c r="AR95" s="62">
        <v>218</v>
      </c>
      <c r="AS95" s="42"/>
      <c r="AT95" s="61" t="s">
        <v>13</v>
      </c>
      <c r="AU95" s="62">
        <v>222</v>
      </c>
      <c r="AV95" s="62">
        <v>50</v>
      </c>
      <c r="AW95" s="218" t="s">
        <v>13</v>
      </c>
    </row>
    <row r="96" spans="1:49" x14ac:dyDescent="0.3">
      <c r="A96" s="60">
        <v>8</v>
      </c>
      <c r="B96" s="42"/>
      <c r="C96" s="61" t="s">
        <v>13</v>
      </c>
      <c r="D96" s="62">
        <v>221</v>
      </c>
      <c r="E96" s="42"/>
      <c r="F96" s="61" t="s">
        <v>13</v>
      </c>
      <c r="G96" s="62">
        <v>230</v>
      </c>
      <c r="H96" s="62">
        <v>50</v>
      </c>
      <c r="I96" s="218" t="s">
        <v>13</v>
      </c>
      <c r="K96" s="60">
        <v>8</v>
      </c>
      <c r="L96" s="42"/>
      <c r="M96" s="61" t="s">
        <v>13</v>
      </c>
      <c r="N96" s="62">
        <v>221</v>
      </c>
      <c r="O96" s="42"/>
      <c r="P96" s="61" t="s">
        <v>13</v>
      </c>
      <c r="Q96" s="62">
        <v>230</v>
      </c>
      <c r="R96" s="62">
        <v>50</v>
      </c>
      <c r="S96" s="218" t="s">
        <v>13</v>
      </c>
      <c r="U96" s="60">
        <v>8</v>
      </c>
      <c r="V96" s="42"/>
      <c r="W96" s="61" t="s">
        <v>13</v>
      </c>
      <c r="X96" s="62">
        <v>221</v>
      </c>
      <c r="Y96" s="42"/>
      <c r="Z96" s="61" t="s">
        <v>13</v>
      </c>
      <c r="AA96" s="62">
        <v>230</v>
      </c>
      <c r="AB96" s="62">
        <v>50</v>
      </c>
      <c r="AC96" s="218" t="s">
        <v>13</v>
      </c>
      <c r="AE96" s="60">
        <v>8</v>
      </c>
      <c r="AF96" s="42"/>
      <c r="AG96" s="61" t="s">
        <v>13</v>
      </c>
      <c r="AH96" s="62">
        <v>221</v>
      </c>
      <c r="AI96" s="42"/>
      <c r="AJ96" s="61" t="s">
        <v>13</v>
      </c>
      <c r="AK96" s="62">
        <v>230</v>
      </c>
      <c r="AL96" s="62">
        <v>50</v>
      </c>
      <c r="AM96" s="218" t="s">
        <v>13</v>
      </c>
      <c r="AO96" s="60">
        <v>8</v>
      </c>
      <c r="AP96" s="42"/>
      <c r="AQ96" s="61" t="s">
        <v>13</v>
      </c>
      <c r="AR96" s="62">
        <v>221</v>
      </c>
      <c r="AS96" s="42"/>
      <c r="AT96" s="61" t="s">
        <v>13</v>
      </c>
      <c r="AU96" s="62">
        <v>230</v>
      </c>
      <c r="AV96" s="62">
        <v>50</v>
      </c>
      <c r="AW96" s="218" t="s">
        <v>13</v>
      </c>
    </row>
  </sheetData>
  <sheetProtection password="D812" sheet="1" objects="1" scenarios="1"/>
  <mergeCells count="280">
    <mergeCell ref="H85:I85"/>
    <mergeCell ref="L85:Q85"/>
    <mergeCell ref="R85:S85"/>
    <mergeCell ref="V85:AA85"/>
    <mergeCell ref="AB85:AC85"/>
    <mergeCell ref="AP86:AR86"/>
    <mergeCell ref="AS86:AU86"/>
    <mergeCell ref="AV86:AW86"/>
    <mergeCell ref="V86:X86"/>
    <mergeCell ref="Y86:AA86"/>
    <mergeCell ref="AB86:AC86"/>
    <mergeCell ref="AF86:AH86"/>
    <mergeCell ref="AI86:AK86"/>
    <mergeCell ref="AL86:AM86"/>
    <mergeCell ref="AF85:AK85"/>
    <mergeCell ref="AL85:AM85"/>
    <mergeCell ref="AP85:AU85"/>
    <mergeCell ref="AV85:AW85"/>
    <mergeCell ref="B84:I84"/>
    <mergeCell ref="L84:S84"/>
    <mergeCell ref="V84:AC84"/>
    <mergeCell ref="AF84:AM84"/>
    <mergeCell ref="AP84:AW84"/>
    <mergeCell ref="R73:S73"/>
    <mergeCell ref="V73:X73"/>
    <mergeCell ref="Y73:AA73"/>
    <mergeCell ref="AB73:AC73"/>
    <mergeCell ref="AF73:AH73"/>
    <mergeCell ref="AI73:AK73"/>
    <mergeCell ref="B86:D86"/>
    <mergeCell ref="E86:G86"/>
    <mergeCell ref="H86:I86"/>
    <mergeCell ref="L86:N86"/>
    <mergeCell ref="O86:Q86"/>
    <mergeCell ref="R86:S86"/>
    <mergeCell ref="B85:G85"/>
    <mergeCell ref="AV72:AW72"/>
    <mergeCell ref="B73:D73"/>
    <mergeCell ref="E73:G73"/>
    <mergeCell ref="H73:I73"/>
    <mergeCell ref="L73:N73"/>
    <mergeCell ref="O73:Q73"/>
    <mergeCell ref="AL73:AM73"/>
    <mergeCell ref="AP73:AR73"/>
    <mergeCell ref="AS73:AU73"/>
    <mergeCell ref="AV73:AW73"/>
    <mergeCell ref="B72:G72"/>
    <mergeCell ref="H72:I72"/>
    <mergeCell ref="L72:Q72"/>
    <mergeCell ref="R72:S72"/>
    <mergeCell ref="V72:AA72"/>
    <mergeCell ref="AB72:AC72"/>
    <mergeCell ref="AF72:AK72"/>
    <mergeCell ref="AL72:AM72"/>
    <mergeCell ref="AP72:AU72"/>
    <mergeCell ref="F70:H70"/>
    <mergeCell ref="P70:R70"/>
    <mergeCell ref="Z70:AB70"/>
    <mergeCell ref="AJ70:AL70"/>
    <mergeCell ref="AT70:AV70"/>
    <mergeCell ref="B71:I71"/>
    <mergeCell ref="L71:S71"/>
    <mergeCell ref="V71:AC71"/>
    <mergeCell ref="AF71:AM71"/>
    <mergeCell ref="AP71:AW71"/>
    <mergeCell ref="AE68:AH68"/>
    <mergeCell ref="AJ68:AL68"/>
    <mergeCell ref="AO68:AR68"/>
    <mergeCell ref="AT68:AV68"/>
    <mergeCell ref="A69:D69"/>
    <mergeCell ref="F69:H69"/>
    <mergeCell ref="K69:N69"/>
    <mergeCell ref="P69:R69"/>
    <mergeCell ref="U69:X69"/>
    <mergeCell ref="Z69:AB69"/>
    <mergeCell ref="A68:D68"/>
    <mergeCell ref="F68:H68"/>
    <mergeCell ref="K68:N68"/>
    <mergeCell ref="P68:R68"/>
    <mergeCell ref="U68:X68"/>
    <mergeCell ref="Z68:AB68"/>
    <mergeCell ref="AE69:AH69"/>
    <mergeCell ref="AJ69:AL69"/>
    <mergeCell ref="AO69:AR69"/>
    <mergeCell ref="AT69:AV69"/>
    <mergeCell ref="A67:B67"/>
    <mergeCell ref="K67:L67"/>
    <mergeCell ref="U67:V67"/>
    <mergeCell ref="AE67:AF67"/>
    <mergeCell ref="AO67:AP67"/>
    <mergeCell ref="V56:X56"/>
    <mergeCell ref="Y56:AA56"/>
    <mergeCell ref="AB56:AC56"/>
    <mergeCell ref="AF56:AH56"/>
    <mergeCell ref="AI56:AK56"/>
    <mergeCell ref="AL56:AM56"/>
    <mergeCell ref="AF55:AK55"/>
    <mergeCell ref="AL55:AM55"/>
    <mergeCell ref="AP55:AU55"/>
    <mergeCell ref="AV55:AW55"/>
    <mergeCell ref="B56:D56"/>
    <mergeCell ref="E56:G56"/>
    <mergeCell ref="H56:I56"/>
    <mergeCell ref="L56:N56"/>
    <mergeCell ref="O56:Q56"/>
    <mergeCell ref="R56:S56"/>
    <mergeCell ref="B55:G55"/>
    <mergeCell ref="H55:I55"/>
    <mergeCell ref="L55:Q55"/>
    <mergeCell ref="R55:S55"/>
    <mergeCell ref="V55:AA55"/>
    <mergeCell ref="AB55:AC55"/>
    <mergeCell ref="AP56:AR56"/>
    <mergeCell ref="AS56:AU56"/>
    <mergeCell ref="AV56:AW56"/>
    <mergeCell ref="B54:I54"/>
    <mergeCell ref="L54:S54"/>
    <mergeCell ref="V54:AC54"/>
    <mergeCell ref="AF54:AM54"/>
    <mergeCell ref="AP54:AW54"/>
    <mergeCell ref="R43:S43"/>
    <mergeCell ref="V43:X43"/>
    <mergeCell ref="Y43:AA43"/>
    <mergeCell ref="AB43:AC43"/>
    <mergeCell ref="AF43:AH43"/>
    <mergeCell ref="AI43:AK43"/>
    <mergeCell ref="AV42:AW42"/>
    <mergeCell ref="B43:D43"/>
    <mergeCell ref="E43:G43"/>
    <mergeCell ref="H43:I43"/>
    <mergeCell ref="L43:N43"/>
    <mergeCell ref="O43:Q43"/>
    <mergeCell ref="AL43:AM43"/>
    <mergeCell ref="AP43:AR43"/>
    <mergeCell ref="AS43:AU43"/>
    <mergeCell ref="AV43:AW43"/>
    <mergeCell ref="B42:G42"/>
    <mergeCell ref="H42:I42"/>
    <mergeCell ref="L42:Q42"/>
    <mergeCell ref="R42:S42"/>
    <mergeCell ref="V42:AA42"/>
    <mergeCell ref="AB42:AC42"/>
    <mergeCell ref="AF42:AK42"/>
    <mergeCell ref="AL42:AM42"/>
    <mergeCell ref="AP42:AU42"/>
    <mergeCell ref="F40:H40"/>
    <mergeCell ref="P40:R40"/>
    <mergeCell ref="Z40:AB40"/>
    <mergeCell ref="AJ40:AL40"/>
    <mergeCell ref="AT40:AV40"/>
    <mergeCell ref="B41:I41"/>
    <mergeCell ref="L41:S41"/>
    <mergeCell ref="V41:AC41"/>
    <mergeCell ref="AF41:AM41"/>
    <mergeCell ref="AP41:AW41"/>
    <mergeCell ref="AE38:AH38"/>
    <mergeCell ref="AJ38:AL38"/>
    <mergeCell ref="AO38:AR38"/>
    <mergeCell ref="AT38:AV38"/>
    <mergeCell ref="A39:D39"/>
    <mergeCell ref="F39:H39"/>
    <mergeCell ref="K39:N39"/>
    <mergeCell ref="P39:R39"/>
    <mergeCell ref="U39:X39"/>
    <mergeCell ref="Z39:AB39"/>
    <mergeCell ref="A38:D38"/>
    <mergeCell ref="F38:H38"/>
    <mergeCell ref="K38:N38"/>
    <mergeCell ref="P38:R38"/>
    <mergeCell ref="U38:X38"/>
    <mergeCell ref="Z38:AB38"/>
    <mergeCell ref="AE39:AH39"/>
    <mergeCell ref="AJ39:AL39"/>
    <mergeCell ref="AO39:AR39"/>
    <mergeCell ref="AT39:AV39"/>
    <mergeCell ref="A37:B37"/>
    <mergeCell ref="K37:L37"/>
    <mergeCell ref="U37:V37"/>
    <mergeCell ref="AE37:AF37"/>
    <mergeCell ref="AO37:AP37"/>
    <mergeCell ref="V26:X26"/>
    <mergeCell ref="Y26:AA26"/>
    <mergeCell ref="AB26:AC26"/>
    <mergeCell ref="AF26:AH26"/>
    <mergeCell ref="AI26:AK26"/>
    <mergeCell ref="AL26:AM26"/>
    <mergeCell ref="AF25:AK25"/>
    <mergeCell ref="AL25:AM25"/>
    <mergeCell ref="AP25:AU25"/>
    <mergeCell ref="AV25:AW25"/>
    <mergeCell ref="B26:D26"/>
    <mergeCell ref="E26:G26"/>
    <mergeCell ref="H26:I26"/>
    <mergeCell ref="L26:N26"/>
    <mergeCell ref="O26:Q26"/>
    <mergeCell ref="R26:S26"/>
    <mergeCell ref="B25:G25"/>
    <mergeCell ref="H25:I25"/>
    <mergeCell ref="L25:Q25"/>
    <mergeCell ref="R25:S25"/>
    <mergeCell ref="V25:AA25"/>
    <mergeCell ref="AB25:AC25"/>
    <mergeCell ref="AP26:AR26"/>
    <mergeCell ref="AS26:AU26"/>
    <mergeCell ref="AV26:AW26"/>
    <mergeCell ref="B24:I24"/>
    <mergeCell ref="L24:S24"/>
    <mergeCell ref="V24:AC24"/>
    <mergeCell ref="AF24:AM24"/>
    <mergeCell ref="AP24:AW24"/>
    <mergeCell ref="R13:S13"/>
    <mergeCell ref="V13:X13"/>
    <mergeCell ref="Y13:AA13"/>
    <mergeCell ref="AB13:AC13"/>
    <mergeCell ref="AF13:AH13"/>
    <mergeCell ref="AI13:AK13"/>
    <mergeCell ref="AV12:AW12"/>
    <mergeCell ref="B13:D13"/>
    <mergeCell ref="E13:G13"/>
    <mergeCell ref="H13:I13"/>
    <mergeCell ref="L13:N13"/>
    <mergeCell ref="O13:Q13"/>
    <mergeCell ref="AL13:AM13"/>
    <mergeCell ref="AP13:AR13"/>
    <mergeCell ref="AS13:AU13"/>
    <mergeCell ref="AV13:AW13"/>
    <mergeCell ref="B12:G12"/>
    <mergeCell ref="H12:I12"/>
    <mergeCell ref="L12:Q12"/>
    <mergeCell ref="R12:S12"/>
    <mergeCell ref="V12:AA12"/>
    <mergeCell ref="AB12:AC12"/>
    <mergeCell ref="AF12:AK12"/>
    <mergeCell ref="AL12:AM12"/>
    <mergeCell ref="AP12:AU12"/>
    <mergeCell ref="F10:H10"/>
    <mergeCell ref="P10:R10"/>
    <mergeCell ref="Z10:AB10"/>
    <mergeCell ref="AJ10:AL10"/>
    <mergeCell ref="AT10:AV10"/>
    <mergeCell ref="B11:I11"/>
    <mergeCell ref="L11:S11"/>
    <mergeCell ref="V11:AC11"/>
    <mergeCell ref="AF11:AM11"/>
    <mergeCell ref="AP11:AW11"/>
    <mergeCell ref="AE8:AH8"/>
    <mergeCell ref="AJ8:AL8"/>
    <mergeCell ref="AO8:AR8"/>
    <mergeCell ref="AT8:AV8"/>
    <mergeCell ref="A9:D9"/>
    <mergeCell ref="F9:H9"/>
    <mergeCell ref="K9:N9"/>
    <mergeCell ref="P9:R9"/>
    <mergeCell ref="U9:X9"/>
    <mergeCell ref="Z9:AB9"/>
    <mergeCell ref="A8:D8"/>
    <mergeCell ref="F8:H8"/>
    <mergeCell ref="K8:N8"/>
    <mergeCell ref="P8:R8"/>
    <mergeCell ref="U8:X8"/>
    <mergeCell ref="Z8:AB8"/>
    <mergeCell ref="AE9:AH9"/>
    <mergeCell ref="AJ9:AL9"/>
    <mergeCell ref="AO9:AR9"/>
    <mergeCell ref="AT9:AV9"/>
    <mergeCell ref="U6:X6"/>
    <mergeCell ref="AE6:AH6"/>
    <mergeCell ref="AO6:AR6"/>
    <mergeCell ref="A7:B7"/>
    <mergeCell ref="K7:L7"/>
    <mergeCell ref="U7:V7"/>
    <mergeCell ref="AE7:AF7"/>
    <mergeCell ref="AO7:AP7"/>
    <mergeCell ref="B1:N1"/>
    <mergeCell ref="B2:N2"/>
    <mergeCell ref="B3:N3"/>
    <mergeCell ref="B4:N4"/>
    <mergeCell ref="A5:I5"/>
    <mergeCell ref="A6:D6"/>
    <mergeCell ref="K6:N6"/>
  </mergeCells>
  <conditionalFormatting sqref="C45:C53 F45:F53 C58:C66 F58:F66">
    <cfRule type="cellIs" dxfId="5564" priority="149" operator="lessThan">
      <formula>D45</formula>
    </cfRule>
    <cfRule type="cellIs" dxfId="5563" priority="150" operator="greaterThanOrEqual">
      <formula>D45</formula>
    </cfRule>
  </conditionalFormatting>
  <conditionalFormatting sqref="C45:C53 F45:F53">
    <cfRule type="cellIs" dxfId="5562" priority="148" operator="equal">
      <formula>"-"</formula>
    </cfRule>
  </conditionalFormatting>
  <conditionalFormatting sqref="C58:C66 F58:F66">
    <cfRule type="cellIs" dxfId="5561" priority="147" operator="equal">
      <formula>"-"</formula>
    </cfRule>
  </conditionalFormatting>
  <conditionalFormatting sqref="C75:C83 F75:F83 C88:C96 F88:F96">
    <cfRule type="cellIs" dxfId="5560" priority="145" operator="lessThan">
      <formula>D75</formula>
    </cfRule>
    <cfRule type="cellIs" dxfId="5559" priority="146" operator="greaterThanOrEqual">
      <formula>D75</formula>
    </cfRule>
  </conditionalFormatting>
  <conditionalFormatting sqref="C75:C83 F75:F83">
    <cfRule type="cellIs" dxfId="5558" priority="144" operator="equal">
      <formula>"-"</formula>
    </cfRule>
  </conditionalFormatting>
  <conditionalFormatting sqref="C88:C96 F88:F96">
    <cfRule type="cellIs" dxfId="5557" priority="143" operator="equal">
      <formula>"-"</formula>
    </cfRule>
  </conditionalFormatting>
  <conditionalFormatting sqref="I45:I53">
    <cfRule type="cellIs" dxfId="5556" priority="140" operator="equal">
      <formula>"-"</formula>
    </cfRule>
    <cfRule type="cellIs" dxfId="5555" priority="141" operator="greaterThanOrEqual">
      <formula>50</formula>
    </cfRule>
    <cfRule type="cellIs" dxfId="5554" priority="142" operator="lessThan">
      <formula>50</formula>
    </cfRule>
  </conditionalFormatting>
  <conditionalFormatting sqref="I58:I66">
    <cfRule type="cellIs" dxfId="5553" priority="137" operator="equal">
      <formula>"-"</formula>
    </cfRule>
    <cfRule type="cellIs" dxfId="5552" priority="138" operator="greaterThanOrEqual">
      <formula>50</formula>
    </cfRule>
    <cfRule type="cellIs" dxfId="5551" priority="139" operator="lessThan">
      <formula>50</formula>
    </cfRule>
  </conditionalFormatting>
  <conditionalFormatting sqref="I75:I83">
    <cfRule type="cellIs" dxfId="5550" priority="134" operator="equal">
      <formula>"-"</formula>
    </cfRule>
    <cfRule type="cellIs" dxfId="5549" priority="135" operator="greaterThanOrEqual">
      <formula>50</formula>
    </cfRule>
    <cfRule type="cellIs" dxfId="5548" priority="136" operator="lessThan">
      <formula>50</formula>
    </cfRule>
  </conditionalFormatting>
  <conditionalFormatting sqref="I88:I96">
    <cfRule type="cellIs" dxfId="5547" priority="131" operator="equal">
      <formula>"-"</formula>
    </cfRule>
    <cfRule type="cellIs" dxfId="5546" priority="132" operator="greaterThanOrEqual">
      <formula>50</formula>
    </cfRule>
    <cfRule type="cellIs" dxfId="5545" priority="133" operator="lessThan">
      <formula>50</formula>
    </cfRule>
  </conditionalFormatting>
  <conditionalFormatting sqref="M45:M53 P45:P53 M58:M66 P58:P66">
    <cfRule type="cellIs" dxfId="5544" priority="129" operator="lessThan">
      <formula>N45</formula>
    </cfRule>
    <cfRule type="cellIs" dxfId="5543" priority="130" operator="greaterThanOrEqual">
      <formula>N45</formula>
    </cfRule>
  </conditionalFormatting>
  <conditionalFormatting sqref="M45:M53 P45:P53">
    <cfRule type="cellIs" dxfId="5542" priority="128" operator="equal">
      <formula>"-"</formula>
    </cfRule>
  </conditionalFormatting>
  <conditionalFormatting sqref="M58:M66 P58:P66">
    <cfRule type="cellIs" dxfId="5541" priority="127" operator="equal">
      <formula>"-"</formula>
    </cfRule>
  </conditionalFormatting>
  <conditionalFormatting sqref="M75:M83 P75:P83 M88:M96 P88:P96">
    <cfRule type="cellIs" dxfId="5540" priority="125" operator="lessThan">
      <formula>N75</formula>
    </cfRule>
    <cfRule type="cellIs" dxfId="5539" priority="126" operator="greaterThanOrEqual">
      <formula>N75</formula>
    </cfRule>
  </conditionalFormatting>
  <conditionalFormatting sqref="M75:M83 P75:P83">
    <cfRule type="cellIs" dxfId="5538" priority="124" operator="equal">
      <formula>"-"</formula>
    </cfRule>
  </conditionalFormatting>
  <conditionalFormatting sqref="M88:M96 P88:P96">
    <cfRule type="cellIs" dxfId="5537" priority="123" operator="equal">
      <formula>"-"</formula>
    </cfRule>
  </conditionalFormatting>
  <conditionalFormatting sqref="S45:S53">
    <cfRule type="cellIs" dxfId="5536" priority="120" operator="equal">
      <formula>"-"</formula>
    </cfRule>
    <cfRule type="cellIs" dxfId="5535" priority="121" operator="greaterThanOrEqual">
      <formula>50</formula>
    </cfRule>
    <cfRule type="cellIs" dxfId="5534" priority="122" operator="lessThan">
      <formula>50</formula>
    </cfRule>
  </conditionalFormatting>
  <conditionalFormatting sqref="S58:S66">
    <cfRule type="cellIs" dxfId="5533" priority="117" operator="equal">
      <formula>"-"</formula>
    </cfRule>
    <cfRule type="cellIs" dxfId="5532" priority="118" operator="greaterThanOrEqual">
      <formula>50</formula>
    </cfRule>
    <cfRule type="cellIs" dxfId="5531" priority="119" operator="lessThan">
      <formula>50</formula>
    </cfRule>
  </conditionalFormatting>
  <conditionalFormatting sqref="S75:S83">
    <cfRule type="cellIs" dxfId="5530" priority="114" operator="equal">
      <formula>"-"</formula>
    </cfRule>
    <cfRule type="cellIs" dxfId="5529" priority="115" operator="greaterThanOrEqual">
      <formula>50</formula>
    </cfRule>
    <cfRule type="cellIs" dxfId="5528" priority="116" operator="lessThan">
      <formula>50</formula>
    </cfRule>
  </conditionalFormatting>
  <conditionalFormatting sqref="S88:S96">
    <cfRule type="cellIs" dxfId="5527" priority="111" operator="equal">
      <formula>"-"</formula>
    </cfRule>
    <cfRule type="cellIs" dxfId="5526" priority="112" operator="greaterThanOrEqual">
      <formula>50</formula>
    </cfRule>
    <cfRule type="cellIs" dxfId="5525" priority="113" operator="lessThan">
      <formula>50</formula>
    </cfRule>
  </conditionalFormatting>
  <conditionalFormatting sqref="W45:W53 Z45:Z53 W58:W66 Z58:Z66">
    <cfRule type="cellIs" dxfId="5524" priority="109" operator="lessThan">
      <formula>X45</formula>
    </cfRule>
    <cfRule type="cellIs" dxfId="5523" priority="110" operator="greaterThanOrEqual">
      <formula>X45</formula>
    </cfRule>
  </conditionalFormatting>
  <conditionalFormatting sqref="W45:W53 Z45:Z53">
    <cfRule type="cellIs" dxfId="5522" priority="108" operator="equal">
      <formula>"-"</formula>
    </cfRule>
  </conditionalFormatting>
  <conditionalFormatting sqref="W58:W66 Z58:Z66">
    <cfRule type="cellIs" dxfId="5521" priority="107" operator="equal">
      <formula>"-"</formula>
    </cfRule>
  </conditionalFormatting>
  <conditionalFormatting sqref="W75:W83 Z75:Z83 W88:W96 Z88:Z96">
    <cfRule type="cellIs" dxfId="5520" priority="105" operator="lessThan">
      <formula>X75</formula>
    </cfRule>
    <cfRule type="cellIs" dxfId="5519" priority="106" operator="greaterThanOrEqual">
      <formula>X75</formula>
    </cfRule>
  </conditionalFormatting>
  <conditionalFormatting sqref="W75:W83 Z75:Z83">
    <cfRule type="cellIs" dxfId="5518" priority="104" operator="equal">
      <formula>"-"</formula>
    </cfRule>
  </conditionalFormatting>
  <conditionalFormatting sqref="W88:W96 Z88:Z96">
    <cfRule type="cellIs" dxfId="5517" priority="103" operator="equal">
      <formula>"-"</formula>
    </cfRule>
  </conditionalFormatting>
  <conditionalFormatting sqref="AC45:AC53">
    <cfRule type="cellIs" dxfId="5516" priority="100" operator="equal">
      <formula>"-"</formula>
    </cfRule>
    <cfRule type="cellIs" dxfId="5515" priority="101" operator="greaterThanOrEqual">
      <formula>50</formula>
    </cfRule>
    <cfRule type="cellIs" dxfId="5514" priority="102" operator="lessThan">
      <formula>50</formula>
    </cfRule>
  </conditionalFormatting>
  <conditionalFormatting sqref="AC58:AC66">
    <cfRule type="cellIs" dxfId="5513" priority="97" operator="equal">
      <formula>"-"</formula>
    </cfRule>
    <cfRule type="cellIs" dxfId="5512" priority="98" operator="greaterThanOrEqual">
      <formula>50</formula>
    </cfRule>
    <cfRule type="cellIs" dxfId="5511" priority="99" operator="lessThan">
      <formula>50</formula>
    </cfRule>
  </conditionalFormatting>
  <conditionalFormatting sqref="AC75:AC83">
    <cfRule type="cellIs" dxfId="5510" priority="94" operator="equal">
      <formula>"-"</formula>
    </cfRule>
    <cfRule type="cellIs" dxfId="5509" priority="95" operator="greaterThanOrEqual">
      <formula>50</formula>
    </cfRule>
    <cfRule type="cellIs" dxfId="5508" priority="96" operator="lessThan">
      <formula>50</formula>
    </cfRule>
  </conditionalFormatting>
  <conditionalFormatting sqref="AC88:AC96">
    <cfRule type="cellIs" dxfId="5507" priority="91" operator="equal">
      <formula>"-"</formula>
    </cfRule>
    <cfRule type="cellIs" dxfId="5506" priority="92" operator="greaterThanOrEqual">
      <formula>50</formula>
    </cfRule>
    <cfRule type="cellIs" dxfId="5505" priority="93" operator="lessThan">
      <formula>50</formula>
    </cfRule>
  </conditionalFormatting>
  <conditionalFormatting sqref="AG45:AG53 AJ45:AJ53 AG58:AG66 AJ58:AJ66">
    <cfRule type="cellIs" dxfId="5504" priority="89" operator="lessThan">
      <formula>AH45</formula>
    </cfRule>
    <cfRule type="cellIs" dxfId="5503" priority="90" operator="greaterThanOrEqual">
      <formula>AH45</formula>
    </cfRule>
  </conditionalFormatting>
  <conditionalFormatting sqref="AG45:AG53 AJ45:AJ53">
    <cfRule type="cellIs" dxfId="5502" priority="88" operator="equal">
      <formula>"-"</formula>
    </cfRule>
  </conditionalFormatting>
  <conditionalFormatting sqref="AG58:AG66 AJ58:AJ66">
    <cfRule type="cellIs" dxfId="5501" priority="87" operator="equal">
      <formula>"-"</formula>
    </cfRule>
  </conditionalFormatting>
  <conditionalFormatting sqref="AG75:AG83 AJ75:AJ83 AG88:AG96 AJ88:AJ96">
    <cfRule type="cellIs" dxfId="5500" priority="85" operator="lessThan">
      <formula>AH75</formula>
    </cfRule>
    <cfRule type="cellIs" dxfId="5499" priority="86" operator="greaterThanOrEqual">
      <formula>AH75</formula>
    </cfRule>
  </conditionalFormatting>
  <conditionalFormatting sqref="AG75:AG83 AJ75:AJ83">
    <cfRule type="cellIs" dxfId="5498" priority="84" operator="equal">
      <formula>"-"</formula>
    </cfRule>
  </conditionalFormatting>
  <conditionalFormatting sqref="AG88:AG96 AJ88:AJ96">
    <cfRule type="cellIs" dxfId="5497" priority="83" operator="equal">
      <formula>"-"</formula>
    </cfRule>
  </conditionalFormatting>
  <conditionalFormatting sqref="AM45:AM53">
    <cfRule type="cellIs" dxfId="5496" priority="80" operator="equal">
      <formula>"-"</formula>
    </cfRule>
    <cfRule type="cellIs" dxfId="5495" priority="81" operator="greaterThanOrEqual">
      <formula>50</formula>
    </cfRule>
    <cfRule type="cellIs" dxfId="5494" priority="82" operator="lessThan">
      <formula>50</formula>
    </cfRule>
  </conditionalFormatting>
  <conditionalFormatting sqref="AM58:AM66">
    <cfRule type="cellIs" dxfId="5493" priority="77" operator="equal">
      <formula>"-"</formula>
    </cfRule>
    <cfRule type="cellIs" dxfId="5492" priority="78" operator="greaterThanOrEqual">
      <formula>50</formula>
    </cfRule>
    <cfRule type="cellIs" dxfId="5491" priority="79" operator="lessThan">
      <formula>50</formula>
    </cfRule>
  </conditionalFormatting>
  <conditionalFormatting sqref="AM75:AM83">
    <cfRule type="cellIs" dxfId="5490" priority="74" operator="equal">
      <formula>"-"</formula>
    </cfRule>
    <cfRule type="cellIs" dxfId="5489" priority="75" operator="greaterThanOrEqual">
      <formula>50</formula>
    </cfRule>
    <cfRule type="cellIs" dxfId="5488" priority="76" operator="lessThan">
      <formula>50</formula>
    </cfRule>
  </conditionalFormatting>
  <conditionalFormatting sqref="AM88:AM96">
    <cfRule type="cellIs" dxfId="5487" priority="71" operator="equal">
      <formula>"-"</formula>
    </cfRule>
    <cfRule type="cellIs" dxfId="5486" priority="72" operator="greaterThanOrEqual">
      <formula>50</formula>
    </cfRule>
    <cfRule type="cellIs" dxfId="5485" priority="73" operator="lessThan">
      <formula>50</formula>
    </cfRule>
  </conditionalFormatting>
  <conditionalFormatting sqref="AQ45:AQ53 AT45:AT53 AQ58:AQ66 AT58:AT66">
    <cfRule type="cellIs" dxfId="5484" priority="69" operator="lessThan">
      <formula>AR45</formula>
    </cfRule>
    <cfRule type="cellIs" dxfId="5483" priority="70" operator="greaterThanOrEqual">
      <formula>AR45</formula>
    </cfRule>
  </conditionalFormatting>
  <conditionalFormatting sqref="AQ45:AQ53 AT45:AT53">
    <cfRule type="cellIs" dxfId="5482" priority="68" operator="equal">
      <formula>"-"</formula>
    </cfRule>
  </conditionalFormatting>
  <conditionalFormatting sqref="AQ58:AQ66 AT58:AT66">
    <cfRule type="cellIs" dxfId="5481" priority="67" operator="equal">
      <formula>"-"</formula>
    </cfRule>
  </conditionalFormatting>
  <conditionalFormatting sqref="AQ75:AQ83 AT75:AT83 AQ88:AQ96 AT88:AT96">
    <cfRule type="cellIs" dxfId="5480" priority="65" operator="lessThan">
      <formula>AR75</formula>
    </cfRule>
    <cfRule type="cellIs" dxfId="5479" priority="66" operator="greaterThanOrEqual">
      <formula>AR75</formula>
    </cfRule>
  </conditionalFormatting>
  <conditionalFormatting sqref="AQ75:AQ83 AT75:AT83">
    <cfRule type="cellIs" dxfId="5478" priority="64" operator="equal">
      <formula>"-"</formula>
    </cfRule>
  </conditionalFormatting>
  <conditionalFormatting sqref="AQ88:AQ96 AT88:AT96">
    <cfRule type="cellIs" dxfId="5477" priority="63" operator="equal">
      <formula>"-"</formula>
    </cfRule>
  </conditionalFormatting>
  <conditionalFormatting sqref="AW45:AW53">
    <cfRule type="cellIs" dxfId="5476" priority="60" operator="equal">
      <formula>"-"</formula>
    </cfRule>
    <cfRule type="cellIs" dxfId="5475" priority="61" operator="greaterThanOrEqual">
      <formula>50</formula>
    </cfRule>
    <cfRule type="cellIs" dxfId="5474" priority="62" operator="lessThan">
      <formula>50</formula>
    </cfRule>
  </conditionalFormatting>
  <conditionalFormatting sqref="AW58:AW66">
    <cfRule type="cellIs" dxfId="5473" priority="57" operator="equal">
      <formula>"-"</formula>
    </cfRule>
    <cfRule type="cellIs" dxfId="5472" priority="58" operator="greaterThanOrEqual">
      <formula>50</formula>
    </cfRule>
    <cfRule type="cellIs" dxfId="5471" priority="59" operator="lessThan">
      <formula>50</formula>
    </cfRule>
  </conditionalFormatting>
  <conditionalFormatting sqref="AW75:AW83">
    <cfRule type="cellIs" dxfId="5470" priority="54" operator="equal">
      <formula>"-"</formula>
    </cfRule>
    <cfRule type="cellIs" dxfId="5469" priority="55" operator="greaterThanOrEqual">
      <formula>50</formula>
    </cfRule>
    <cfRule type="cellIs" dxfId="5468" priority="56" operator="lessThan">
      <formula>50</formula>
    </cfRule>
  </conditionalFormatting>
  <conditionalFormatting sqref="AW88:AW96">
    <cfRule type="cellIs" dxfId="5467" priority="51" operator="equal">
      <formula>"-"</formula>
    </cfRule>
    <cfRule type="cellIs" dxfId="5466" priority="52" operator="greaterThanOrEqual">
      <formula>50</formula>
    </cfRule>
    <cfRule type="cellIs" dxfId="5465" priority="53" operator="lessThan">
      <formula>50</formula>
    </cfRule>
  </conditionalFormatting>
  <conditionalFormatting sqref="C15:C23 F15:F23 C28:C36 F28:F36">
    <cfRule type="cellIs" dxfId="5464" priority="49" operator="lessThan">
      <formula>D15</formula>
    </cfRule>
    <cfRule type="cellIs" dxfId="5463" priority="50" operator="greaterThanOrEqual">
      <formula>D15</formula>
    </cfRule>
  </conditionalFormatting>
  <conditionalFormatting sqref="C15:C23 F15:F23">
    <cfRule type="cellIs" dxfId="5462" priority="48" operator="equal">
      <formula>"-"</formula>
    </cfRule>
  </conditionalFormatting>
  <conditionalFormatting sqref="C28:C36 F28:F36">
    <cfRule type="cellIs" dxfId="5461" priority="47" operator="equal">
      <formula>"-"</formula>
    </cfRule>
  </conditionalFormatting>
  <conditionalFormatting sqref="I15:I23">
    <cfRule type="cellIs" dxfId="5460" priority="44" operator="equal">
      <formula>"-"</formula>
    </cfRule>
    <cfRule type="cellIs" dxfId="5459" priority="45" operator="greaterThanOrEqual">
      <formula>50</formula>
    </cfRule>
    <cfRule type="cellIs" dxfId="5458" priority="46" operator="lessThan">
      <formula>50</formula>
    </cfRule>
  </conditionalFormatting>
  <conditionalFormatting sqref="I28:I36">
    <cfRule type="cellIs" dxfId="5457" priority="41" operator="equal">
      <formula>"-"</formula>
    </cfRule>
    <cfRule type="cellIs" dxfId="5456" priority="42" operator="greaterThanOrEqual">
      <formula>50</formula>
    </cfRule>
    <cfRule type="cellIs" dxfId="5455" priority="43" operator="lessThan">
      <formula>50</formula>
    </cfRule>
  </conditionalFormatting>
  <conditionalFormatting sqref="M15:M23 P15:P23 M28:M36 P28:P36">
    <cfRule type="cellIs" dxfId="5454" priority="39" operator="lessThan">
      <formula>N15</formula>
    </cfRule>
    <cfRule type="cellIs" dxfId="5453" priority="40" operator="greaterThanOrEqual">
      <formula>N15</formula>
    </cfRule>
  </conditionalFormatting>
  <conditionalFormatting sqref="M15:M23 P15:P23">
    <cfRule type="cellIs" dxfId="5452" priority="38" operator="equal">
      <formula>"-"</formula>
    </cfRule>
  </conditionalFormatting>
  <conditionalFormatting sqref="M28:M36 P28:P36">
    <cfRule type="cellIs" dxfId="5451" priority="37" operator="equal">
      <formula>"-"</formula>
    </cfRule>
  </conditionalFormatting>
  <conditionalFormatting sqref="S15:S23">
    <cfRule type="cellIs" dxfId="5450" priority="34" operator="equal">
      <formula>"-"</formula>
    </cfRule>
    <cfRule type="cellIs" dxfId="5449" priority="35" operator="greaterThanOrEqual">
      <formula>50</formula>
    </cfRule>
    <cfRule type="cellIs" dxfId="5448" priority="36" operator="lessThan">
      <formula>50</formula>
    </cfRule>
  </conditionalFormatting>
  <conditionalFormatting sqref="S28:S36">
    <cfRule type="cellIs" dxfId="5447" priority="31" operator="equal">
      <formula>"-"</formula>
    </cfRule>
    <cfRule type="cellIs" dxfId="5446" priority="32" operator="greaterThanOrEqual">
      <formula>50</formula>
    </cfRule>
    <cfRule type="cellIs" dxfId="5445" priority="33" operator="lessThan">
      <formula>50</formula>
    </cfRule>
  </conditionalFormatting>
  <conditionalFormatting sqref="W15:W23 Z15:Z23 W28:W36 Z28:Z36">
    <cfRule type="cellIs" dxfId="5444" priority="29" operator="lessThan">
      <formula>X15</formula>
    </cfRule>
    <cfRule type="cellIs" dxfId="5443" priority="30" operator="greaterThanOrEqual">
      <formula>X15</formula>
    </cfRule>
  </conditionalFormatting>
  <conditionalFormatting sqref="W15:W23 Z15:Z23">
    <cfRule type="cellIs" dxfId="5442" priority="28" operator="equal">
      <formula>"-"</formula>
    </cfRule>
  </conditionalFormatting>
  <conditionalFormatting sqref="W28:W36 Z28:Z36">
    <cfRule type="cellIs" dxfId="5441" priority="27" operator="equal">
      <formula>"-"</formula>
    </cfRule>
  </conditionalFormatting>
  <conditionalFormatting sqref="AC15:AC23">
    <cfRule type="cellIs" dxfId="5440" priority="24" operator="equal">
      <formula>"-"</formula>
    </cfRule>
    <cfRule type="cellIs" dxfId="5439" priority="25" operator="greaterThanOrEqual">
      <formula>50</formula>
    </cfRule>
    <cfRule type="cellIs" dxfId="5438" priority="26" operator="lessThan">
      <formula>50</formula>
    </cfRule>
  </conditionalFormatting>
  <conditionalFormatting sqref="AC28:AC36">
    <cfRule type="cellIs" dxfId="5437" priority="21" operator="equal">
      <formula>"-"</formula>
    </cfRule>
    <cfRule type="cellIs" dxfId="5436" priority="22" operator="greaterThanOrEqual">
      <formula>50</formula>
    </cfRule>
    <cfRule type="cellIs" dxfId="5435" priority="23" operator="lessThan">
      <formula>50</formula>
    </cfRule>
  </conditionalFormatting>
  <conditionalFormatting sqref="AG15:AG23 AJ15:AJ23 AG28:AG36 AJ28:AJ36">
    <cfRule type="cellIs" dxfId="5434" priority="19" operator="lessThan">
      <formula>AH15</formula>
    </cfRule>
    <cfRule type="cellIs" dxfId="5433" priority="20" operator="greaterThanOrEqual">
      <formula>AH15</formula>
    </cfRule>
  </conditionalFormatting>
  <conditionalFormatting sqref="AG15:AG23 AJ15:AJ23">
    <cfRule type="cellIs" dxfId="5432" priority="18" operator="equal">
      <formula>"-"</formula>
    </cfRule>
  </conditionalFormatting>
  <conditionalFormatting sqref="AG28:AG36 AJ28:AJ36">
    <cfRule type="cellIs" dxfId="5431" priority="17" operator="equal">
      <formula>"-"</formula>
    </cfRule>
  </conditionalFormatting>
  <conditionalFormatting sqref="AM15:AM23">
    <cfRule type="cellIs" dxfId="5430" priority="14" operator="equal">
      <formula>"-"</formula>
    </cfRule>
    <cfRule type="cellIs" dxfId="5429" priority="15" operator="greaterThanOrEqual">
      <formula>50</formula>
    </cfRule>
    <cfRule type="cellIs" dxfId="5428" priority="16" operator="lessThan">
      <formula>50</formula>
    </cfRule>
  </conditionalFormatting>
  <conditionalFormatting sqref="AM28:AM36">
    <cfRule type="cellIs" dxfId="5427" priority="11" operator="equal">
      <formula>"-"</formula>
    </cfRule>
    <cfRule type="cellIs" dxfId="5426" priority="12" operator="greaterThanOrEqual">
      <formula>50</formula>
    </cfRule>
    <cfRule type="cellIs" dxfId="5425" priority="13" operator="lessThan">
      <formula>50</formula>
    </cfRule>
  </conditionalFormatting>
  <conditionalFormatting sqref="AQ15:AQ23 AT15:AT23 AQ28:AQ36 AT28:AT36">
    <cfRule type="cellIs" dxfId="5424" priority="9" operator="lessThan">
      <formula>AR15</formula>
    </cfRule>
    <cfRule type="cellIs" dxfId="5423" priority="10" operator="greaterThanOrEqual">
      <formula>AR15</formula>
    </cfRule>
  </conditionalFormatting>
  <conditionalFormatting sqref="AQ15:AQ23 AT15:AT23">
    <cfRule type="cellIs" dxfId="5422" priority="8" operator="equal">
      <formula>"-"</formula>
    </cfRule>
  </conditionalFormatting>
  <conditionalFormatting sqref="AQ28:AQ36 AT28:AT36">
    <cfRule type="cellIs" dxfId="5421" priority="7" operator="equal">
      <formula>"-"</formula>
    </cfRule>
  </conditionalFormatting>
  <conditionalFormatting sqref="AW15:AW23">
    <cfRule type="cellIs" dxfId="5420" priority="4" operator="equal">
      <formula>"-"</formula>
    </cfRule>
    <cfRule type="cellIs" dxfId="5419" priority="5" operator="greaterThanOrEqual">
      <formula>50</formula>
    </cfRule>
    <cfRule type="cellIs" dxfId="5418" priority="6" operator="lessThan">
      <formula>50</formula>
    </cfRule>
  </conditionalFormatting>
  <conditionalFormatting sqref="AW28:AW36">
    <cfRule type="cellIs" dxfId="5417" priority="1" operator="equal">
      <formula>"-"</formula>
    </cfRule>
    <cfRule type="cellIs" dxfId="5416" priority="2" operator="greaterThanOrEqual">
      <formula>50</formula>
    </cfRule>
    <cfRule type="cellIs" dxfId="5415" priority="3" operator="lessThan">
      <formula>50</formula>
    </cfRule>
  </conditionalFormatting>
  <hyperlinks>
    <hyperlink ref="B3" r:id="rId1"/>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W175"/>
  <sheetViews>
    <sheetView showGridLines="0" workbookViewId="0"/>
  </sheetViews>
  <sheetFormatPr defaultColWidth="8.6640625" defaultRowHeight="14.4" x14ac:dyDescent="0.3"/>
  <cols>
    <col min="1" max="1" width="17.44140625" customWidth="1"/>
    <col min="2" max="7" width="14.6640625" customWidth="1"/>
    <col min="8" max="9" width="14.6640625" style="126" customWidth="1"/>
    <col min="11" max="11" width="16.6640625" bestFit="1" customWidth="1"/>
    <col min="12" max="17" width="14.6640625" customWidth="1"/>
    <col min="18" max="18" width="14.6640625" style="126" customWidth="1"/>
    <col min="19" max="20" width="14.6640625" customWidth="1"/>
    <col min="21" max="21" width="16.6640625" bestFit="1" customWidth="1"/>
    <col min="22" max="27" width="14.6640625" customWidth="1"/>
    <col min="28" max="28" width="14.6640625" style="126" customWidth="1"/>
    <col min="29" max="30" width="14.6640625" customWidth="1"/>
    <col min="31" max="31" width="16.6640625" bestFit="1" customWidth="1"/>
    <col min="32" max="37" width="14.6640625" customWidth="1"/>
    <col min="38" max="38" width="14.6640625" style="126" customWidth="1"/>
    <col min="39" max="40" width="14.6640625" customWidth="1"/>
    <col min="41" max="41" width="16.6640625" bestFit="1" customWidth="1"/>
    <col min="42" max="47" width="14.6640625" customWidth="1"/>
    <col min="48" max="48" width="14.6640625" style="126" customWidth="1"/>
    <col min="49" max="49" width="14.6640625" customWidth="1"/>
  </cols>
  <sheetData>
    <row r="1" spans="1:49" ht="18.75" customHeight="1" x14ac:dyDescent="0.35">
      <c r="A1" s="49" t="s">
        <v>5</v>
      </c>
      <c r="B1" s="344" t="s">
        <v>125</v>
      </c>
      <c r="C1" s="345"/>
      <c r="D1" s="345"/>
      <c r="E1" s="345"/>
      <c r="F1" s="345"/>
      <c r="G1" s="345"/>
      <c r="H1" s="345"/>
      <c r="I1" s="345"/>
      <c r="K1" s="66"/>
      <c r="L1" s="66"/>
      <c r="M1" s="66"/>
      <c r="N1" s="66"/>
      <c r="O1" s="66"/>
      <c r="P1" s="66"/>
      <c r="Q1" s="66"/>
    </row>
    <row r="2" spans="1:49" ht="56.25" customHeight="1" x14ac:dyDescent="0.35">
      <c r="A2" s="49" t="s">
        <v>6</v>
      </c>
      <c r="B2" s="344" t="s">
        <v>126</v>
      </c>
      <c r="C2" s="345"/>
      <c r="D2" s="345"/>
      <c r="E2" s="345"/>
      <c r="F2" s="345"/>
      <c r="G2" s="345"/>
      <c r="H2" s="345"/>
      <c r="I2" s="345"/>
      <c r="K2" s="66"/>
      <c r="L2" s="66"/>
      <c r="M2" s="66"/>
      <c r="N2" s="66"/>
      <c r="O2" s="66"/>
      <c r="P2" s="66"/>
      <c r="Q2" s="66"/>
    </row>
    <row r="3" spans="1:49" ht="30" customHeight="1" x14ac:dyDescent="0.3">
      <c r="A3" s="50" t="s">
        <v>56</v>
      </c>
      <c r="B3" s="346" t="s">
        <v>127</v>
      </c>
      <c r="C3" s="347"/>
      <c r="D3" s="347"/>
      <c r="E3" s="347"/>
      <c r="F3" s="347"/>
      <c r="G3" s="347"/>
      <c r="H3" s="347"/>
      <c r="I3" s="347"/>
      <c r="K3" s="66"/>
      <c r="L3" s="66"/>
      <c r="M3" s="66"/>
      <c r="N3" s="66"/>
      <c r="O3" s="66"/>
      <c r="P3" s="66"/>
      <c r="Q3" s="66"/>
    </row>
    <row r="4" spans="1:49" ht="68.25" customHeight="1" x14ac:dyDescent="0.3">
      <c r="A4" s="50" t="s">
        <v>26</v>
      </c>
      <c r="B4" s="266" t="s">
        <v>128</v>
      </c>
      <c r="C4" s="348"/>
      <c r="D4" s="348"/>
      <c r="E4" s="348"/>
      <c r="F4" s="348"/>
      <c r="G4" s="348"/>
      <c r="H4" s="348"/>
      <c r="I4" s="348"/>
      <c r="K4" s="66"/>
      <c r="L4" s="66"/>
      <c r="M4" s="66"/>
      <c r="N4" s="66"/>
      <c r="O4" s="66"/>
      <c r="P4" s="66"/>
      <c r="Q4" s="66"/>
    </row>
    <row r="5" spans="1:49" ht="18" x14ac:dyDescent="0.35">
      <c r="A5" s="269" t="s">
        <v>59</v>
      </c>
      <c r="B5" s="349"/>
      <c r="C5" s="349"/>
      <c r="D5" s="349"/>
      <c r="E5" s="349"/>
      <c r="F5" s="349"/>
      <c r="G5" s="349"/>
      <c r="H5" s="349"/>
      <c r="I5" s="349"/>
    </row>
    <row r="6" spans="1:49" ht="18" x14ac:dyDescent="0.3">
      <c r="A6" s="325" t="s">
        <v>22</v>
      </c>
      <c r="B6" s="325"/>
      <c r="C6" s="325"/>
      <c r="D6" s="325"/>
      <c r="I6"/>
      <c r="K6" s="325" t="s">
        <v>20</v>
      </c>
      <c r="L6" s="325"/>
      <c r="M6" s="325"/>
      <c r="N6" s="325"/>
      <c r="U6" s="325" t="s">
        <v>21</v>
      </c>
      <c r="V6" s="325"/>
      <c r="W6" s="325"/>
      <c r="X6" s="325"/>
      <c r="AE6" s="325" t="s">
        <v>23</v>
      </c>
      <c r="AF6" s="325"/>
      <c r="AG6" s="325"/>
      <c r="AH6" s="325"/>
      <c r="AO6" s="325" t="s">
        <v>25</v>
      </c>
      <c r="AP6" s="325"/>
      <c r="AQ6" s="325"/>
      <c r="AR6" s="325"/>
    </row>
    <row r="7" spans="1:49" ht="18.75" customHeight="1" x14ac:dyDescent="0.35">
      <c r="A7" s="51" t="s">
        <v>37</v>
      </c>
      <c r="B7" s="51"/>
      <c r="K7" s="51" t="s">
        <v>37</v>
      </c>
      <c r="L7" s="51"/>
      <c r="S7" s="126"/>
      <c r="U7" s="51" t="s">
        <v>37</v>
      </c>
      <c r="V7" s="51"/>
      <c r="AC7" s="126"/>
      <c r="AE7" s="51" t="s">
        <v>37</v>
      </c>
      <c r="AF7" s="51"/>
      <c r="AM7" s="126"/>
      <c r="AO7" s="51" t="s">
        <v>37</v>
      </c>
      <c r="AP7" s="51"/>
      <c r="AW7" s="126"/>
    </row>
    <row r="8" spans="1:49" x14ac:dyDescent="0.3">
      <c r="A8" s="273" t="s">
        <v>15</v>
      </c>
      <c r="B8" s="273"/>
      <c r="C8" s="273"/>
      <c r="D8" s="273"/>
      <c r="E8" s="41"/>
      <c r="F8" s="273" t="s">
        <v>16</v>
      </c>
      <c r="G8" s="273"/>
      <c r="H8" s="273"/>
      <c r="I8" s="97"/>
      <c r="K8" s="273" t="s">
        <v>15</v>
      </c>
      <c r="L8" s="273"/>
      <c r="M8" s="273"/>
      <c r="N8" s="273"/>
      <c r="O8" s="41"/>
      <c r="P8" s="273" t="s">
        <v>16</v>
      </c>
      <c r="Q8" s="273"/>
      <c r="R8" s="273"/>
      <c r="S8" s="97"/>
      <c r="U8" s="273" t="s">
        <v>15</v>
      </c>
      <c r="V8" s="273"/>
      <c r="W8" s="273"/>
      <c r="X8" s="273"/>
      <c r="Y8" s="41"/>
      <c r="Z8" s="273" t="s">
        <v>16</v>
      </c>
      <c r="AA8" s="273"/>
      <c r="AB8" s="273"/>
      <c r="AC8" s="97"/>
      <c r="AE8" s="273" t="s">
        <v>15</v>
      </c>
      <c r="AF8" s="273"/>
      <c r="AG8" s="273"/>
      <c r="AH8" s="273"/>
      <c r="AI8" s="41"/>
      <c r="AJ8" s="273" t="s">
        <v>16</v>
      </c>
      <c r="AK8" s="273"/>
      <c r="AL8" s="273"/>
      <c r="AM8" s="97"/>
      <c r="AO8" s="273" t="s">
        <v>15</v>
      </c>
      <c r="AP8" s="273"/>
      <c r="AQ8" s="273"/>
      <c r="AR8" s="273"/>
      <c r="AS8" s="41"/>
      <c r="AT8" s="273" t="s">
        <v>16</v>
      </c>
      <c r="AU8" s="273"/>
      <c r="AV8" s="273"/>
      <c r="AW8" s="97"/>
    </row>
    <row r="9" spans="1:49" x14ac:dyDescent="0.3">
      <c r="A9" s="276" t="s">
        <v>3</v>
      </c>
      <c r="B9" s="276"/>
      <c r="C9" s="276"/>
      <c r="D9" s="276"/>
      <c r="E9" s="41"/>
      <c r="F9" s="276" t="s">
        <v>3</v>
      </c>
      <c r="G9" s="276"/>
      <c r="H9" s="276"/>
      <c r="I9" s="97"/>
      <c r="K9" s="276" t="s">
        <v>3</v>
      </c>
      <c r="L9" s="276"/>
      <c r="M9" s="276"/>
      <c r="N9" s="276"/>
      <c r="O9" s="41"/>
      <c r="P9" s="276" t="s">
        <v>3</v>
      </c>
      <c r="Q9" s="276"/>
      <c r="R9" s="276"/>
      <c r="S9" s="97"/>
      <c r="U9" s="276" t="s">
        <v>3</v>
      </c>
      <c r="V9" s="276"/>
      <c r="W9" s="276"/>
      <c r="X9" s="276"/>
      <c r="Y9" s="41"/>
      <c r="Z9" s="276" t="s">
        <v>3</v>
      </c>
      <c r="AA9" s="276"/>
      <c r="AB9" s="276"/>
      <c r="AC9" s="97"/>
      <c r="AE9" s="276" t="s">
        <v>3</v>
      </c>
      <c r="AF9" s="276"/>
      <c r="AG9" s="276"/>
      <c r="AH9" s="276"/>
      <c r="AI9" s="41"/>
      <c r="AJ9" s="276" t="s">
        <v>3</v>
      </c>
      <c r="AK9" s="276"/>
      <c r="AL9" s="276"/>
      <c r="AM9" s="97"/>
      <c r="AO9" s="276" t="s">
        <v>3</v>
      </c>
      <c r="AP9" s="276"/>
      <c r="AQ9" s="276"/>
      <c r="AR9" s="276"/>
      <c r="AS9" s="41"/>
      <c r="AT9" s="276" t="s">
        <v>3</v>
      </c>
      <c r="AU9" s="276"/>
      <c r="AV9" s="276"/>
      <c r="AW9" s="97"/>
    </row>
    <row r="10" spans="1:49" s="7" customFormat="1" ht="15" thickBot="1" x14ac:dyDescent="0.35">
      <c r="A10" s="127"/>
      <c r="B10" s="128"/>
      <c r="C10" s="129"/>
      <c r="D10" s="52" t="s">
        <v>14</v>
      </c>
      <c r="E10" s="47" t="e">
        <f>SUM(E9/E8)</f>
        <v>#DIV/0!</v>
      </c>
      <c r="F10" s="280" t="s">
        <v>14</v>
      </c>
      <c r="G10" s="280"/>
      <c r="H10" s="280"/>
      <c r="I10" s="47" t="e">
        <f>SUM(I9/I8)</f>
        <v>#DIV/0!</v>
      </c>
      <c r="J10"/>
      <c r="K10" s="127"/>
      <c r="L10" s="128"/>
      <c r="M10" s="129"/>
      <c r="N10" s="52" t="s">
        <v>14</v>
      </c>
      <c r="O10" s="47" t="e">
        <f>SUM(O9/O8)</f>
        <v>#DIV/0!</v>
      </c>
      <c r="P10" s="280" t="s">
        <v>14</v>
      </c>
      <c r="Q10" s="280"/>
      <c r="R10" s="280"/>
      <c r="S10" s="47" t="e">
        <f>SUM(S9/S8)</f>
        <v>#DIV/0!</v>
      </c>
      <c r="T10"/>
      <c r="U10" s="127"/>
      <c r="V10" s="128"/>
      <c r="W10" s="129"/>
      <c r="X10" s="52" t="s">
        <v>14</v>
      </c>
      <c r="Y10" s="47" t="e">
        <f>SUM(Y9/Y8)</f>
        <v>#DIV/0!</v>
      </c>
      <c r="Z10" s="280" t="s">
        <v>14</v>
      </c>
      <c r="AA10" s="280"/>
      <c r="AB10" s="280"/>
      <c r="AC10" s="47" t="e">
        <f>SUM(AC9/AC8)</f>
        <v>#DIV/0!</v>
      </c>
      <c r="AD10"/>
      <c r="AE10" s="127"/>
      <c r="AF10" s="128"/>
      <c r="AG10" s="129"/>
      <c r="AH10" s="52" t="s">
        <v>14</v>
      </c>
      <c r="AI10" s="47" t="e">
        <f>SUM(AI9/AI8)</f>
        <v>#DIV/0!</v>
      </c>
      <c r="AJ10" s="280" t="s">
        <v>14</v>
      </c>
      <c r="AK10" s="280"/>
      <c r="AL10" s="280"/>
      <c r="AM10" s="47" t="e">
        <f>SUM(AM9/AM8)</f>
        <v>#DIV/0!</v>
      </c>
      <c r="AN10"/>
      <c r="AO10" s="127"/>
      <c r="AP10" s="128"/>
      <c r="AQ10" s="129"/>
      <c r="AR10" s="52" t="s">
        <v>14</v>
      </c>
      <c r="AS10" s="47" t="e">
        <f>SUM(AS9/AS8)</f>
        <v>#DIV/0!</v>
      </c>
      <c r="AT10" s="280" t="s">
        <v>14</v>
      </c>
      <c r="AU10" s="280"/>
      <c r="AV10" s="280"/>
      <c r="AW10" s="47" t="e">
        <f>SUM(AW9/AW8)</f>
        <v>#DIV/0!</v>
      </c>
    </row>
    <row r="11" spans="1:49" ht="15" thickTop="1" x14ac:dyDescent="0.3">
      <c r="A11" s="130"/>
      <c r="B11" s="350" t="s">
        <v>129</v>
      </c>
      <c r="C11" s="351"/>
      <c r="D11" s="351"/>
      <c r="E11" s="351"/>
      <c r="F11" s="351"/>
      <c r="G11" s="351"/>
      <c r="H11" s="351"/>
      <c r="I11" s="352"/>
      <c r="K11" s="130"/>
      <c r="L11" s="350" t="s">
        <v>129</v>
      </c>
      <c r="M11" s="351"/>
      <c r="N11" s="351"/>
      <c r="O11" s="351"/>
      <c r="P11" s="351"/>
      <c r="Q11" s="351"/>
      <c r="R11" s="351"/>
      <c r="S11" s="352"/>
      <c r="U11" s="130"/>
      <c r="V11" s="350" t="s">
        <v>129</v>
      </c>
      <c r="W11" s="351"/>
      <c r="X11" s="351"/>
      <c r="Y11" s="351"/>
      <c r="Z11" s="351"/>
      <c r="AA11" s="351"/>
      <c r="AB11" s="351"/>
      <c r="AC11" s="352"/>
      <c r="AE11" s="130"/>
      <c r="AF11" s="350" t="s">
        <v>129</v>
      </c>
      <c r="AG11" s="351"/>
      <c r="AH11" s="351"/>
      <c r="AI11" s="351"/>
      <c r="AJ11" s="351"/>
      <c r="AK11" s="351"/>
      <c r="AL11" s="351"/>
      <c r="AM11" s="352"/>
      <c r="AO11" s="130"/>
      <c r="AP11" s="350" t="s">
        <v>129</v>
      </c>
      <c r="AQ11" s="351"/>
      <c r="AR11" s="351"/>
      <c r="AS11" s="351"/>
      <c r="AT11" s="351"/>
      <c r="AU11" s="351"/>
      <c r="AV11" s="351"/>
      <c r="AW11" s="352"/>
    </row>
    <row r="12" spans="1:49" x14ac:dyDescent="0.3">
      <c r="A12" s="131"/>
      <c r="B12" s="359" t="s">
        <v>44</v>
      </c>
      <c r="C12" s="353"/>
      <c r="D12" s="353"/>
      <c r="E12" s="353"/>
      <c r="F12" s="353"/>
      <c r="G12" s="360"/>
      <c r="H12" s="353" t="s">
        <v>45</v>
      </c>
      <c r="I12" s="354"/>
      <c r="K12" s="131"/>
      <c r="L12" s="359" t="s">
        <v>44</v>
      </c>
      <c r="M12" s="353"/>
      <c r="N12" s="353"/>
      <c r="O12" s="353"/>
      <c r="P12" s="353"/>
      <c r="Q12" s="360"/>
      <c r="R12" s="353" t="s">
        <v>45</v>
      </c>
      <c r="S12" s="354"/>
      <c r="U12" s="131"/>
      <c r="V12" s="359" t="s">
        <v>44</v>
      </c>
      <c r="W12" s="353"/>
      <c r="X12" s="353"/>
      <c r="Y12" s="353"/>
      <c r="Z12" s="353"/>
      <c r="AA12" s="360"/>
      <c r="AB12" s="353" t="s">
        <v>45</v>
      </c>
      <c r="AC12" s="354"/>
      <c r="AE12" s="131"/>
      <c r="AF12" s="359" t="s">
        <v>44</v>
      </c>
      <c r="AG12" s="353"/>
      <c r="AH12" s="353"/>
      <c r="AI12" s="353"/>
      <c r="AJ12" s="353"/>
      <c r="AK12" s="360"/>
      <c r="AL12" s="353" t="s">
        <v>45</v>
      </c>
      <c r="AM12" s="354"/>
      <c r="AO12" s="131"/>
      <c r="AP12" s="359" t="s">
        <v>44</v>
      </c>
      <c r="AQ12" s="353"/>
      <c r="AR12" s="353"/>
      <c r="AS12" s="353"/>
      <c r="AT12" s="353"/>
      <c r="AU12" s="360"/>
      <c r="AV12" s="353" t="s">
        <v>45</v>
      </c>
      <c r="AW12" s="354"/>
    </row>
    <row r="13" spans="1:49" ht="15" customHeight="1" x14ac:dyDescent="0.3">
      <c r="A13" s="132"/>
      <c r="B13" s="355" t="s">
        <v>130</v>
      </c>
      <c r="C13" s="356"/>
      <c r="D13" s="356"/>
      <c r="E13" s="355" t="s">
        <v>131</v>
      </c>
      <c r="F13" s="356"/>
      <c r="G13" s="356"/>
      <c r="H13" s="357" t="s">
        <v>132</v>
      </c>
      <c r="I13" s="358"/>
      <c r="K13" s="132"/>
      <c r="L13" s="355" t="s">
        <v>130</v>
      </c>
      <c r="M13" s="356"/>
      <c r="N13" s="356"/>
      <c r="O13" s="355" t="s">
        <v>131</v>
      </c>
      <c r="P13" s="356"/>
      <c r="Q13" s="356"/>
      <c r="R13" s="357" t="s">
        <v>132</v>
      </c>
      <c r="S13" s="358"/>
      <c r="U13" s="132"/>
      <c r="V13" s="355" t="s">
        <v>130</v>
      </c>
      <c r="W13" s="356"/>
      <c r="X13" s="356"/>
      <c r="Y13" s="355" t="s">
        <v>131</v>
      </c>
      <c r="Z13" s="356"/>
      <c r="AA13" s="356"/>
      <c r="AB13" s="357" t="s">
        <v>132</v>
      </c>
      <c r="AC13" s="358"/>
      <c r="AE13" s="132"/>
      <c r="AF13" s="355" t="s">
        <v>130</v>
      </c>
      <c r="AG13" s="356"/>
      <c r="AH13" s="356"/>
      <c r="AI13" s="355" t="s">
        <v>131</v>
      </c>
      <c r="AJ13" s="356"/>
      <c r="AK13" s="356"/>
      <c r="AL13" s="357" t="s">
        <v>132</v>
      </c>
      <c r="AM13" s="358"/>
      <c r="AO13" s="132"/>
      <c r="AP13" s="355" t="s">
        <v>130</v>
      </c>
      <c r="AQ13" s="356"/>
      <c r="AR13" s="356"/>
      <c r="AS13" s="355" t="s">
        <v>131</v>
      </c>
      <c r="AT13" s="356"/>
      <c r="AU13" s="356"/>
      <c r="AV13" s="357" t="s">
        <v>132</v>
      </c>
      <c r="AW13" s="358"/>
    </row>
    <row r="14" spans="1:49" ht="28.8" x14ac:dyDescent="0.3">
      <c r="A14" s="133" t="s">
        <v>0</v>
      </c>
      <c r="B14" s="134" t="s">
        <v>133</v>
      </c>
      <c r="C14" s="135" t="s">
        <v>134</v>
      </c>
      <c r="D14" s="135" t="s">
        <v>135</v>
      </c>
      <c r="E14" s="134" t="s">
        <v>133</v>
      </c>
      <c r="F14" s="136" t="s">
        <v>136</v>
      </c>
      <c r="G14" s="136" t="s">
        <v>135</v>
      </c>
      <c r="H14" s="137" t="s">
        <v>11</v>
      </c>
      <c r="I14" s="138" t="s">
        <v>135</v>
      </c>
      <c r="K14" s="133" t="s">
        <v>0</v>
      </c>
      <c r="L14" s="134" t="s">
        <v>133</v>
      </c>
      <c r="M14" s="135" t="s">
        <v>134</v>
      </c>
      <c r="N14" s="135" t="s">
        <v>135</v>
      </c>
      <c r="O14" s="134" t="s">
        <v>133</v>
      </c>
      <c r="P14" s="136" t="s">
        <v>136</v>
      </c>
      <c r="Q14" s="136" t="s">
        <v>135</v>
      </c>
      <c r="R14" s="137" t="s">
        <v>11</v>
      </c>
      <c r="S14" s="138" t="s">
        <v>135</v>
      </c>
      <c r="U14" s="133" t="s">
        <v>0</v>
      </c>
      <c r="V14" s="134" t="s">
        <v>133</v>
      </c>
      <c r="W14" s="135" t="s">
        <v>134</v>
      </c>
      <c r="X14" s="135" t="s">
        <v>135</v>
      </c>
      <c r="Y14" s="134" t="s">
        <v>133</v>
      </c>
      <c r="Z14" s="136" t="s">
        <v>136</v>
      </c>
      <c r="AA14" s="136" t="s">
        <v>135</v>
      </c>
      <c r="AB14" s="137" t="s">
        <v>11</v>
      </c>
      <c r="AC14" s="138" t="s">
        <v>135</v>
      </c>
      <c r="AE14" s="133" t="s">
        <v>0</v>
      </c>
      <c r="AF14" s="134" t="s">
        <v>133</v>
      </c>
      <c r="AG14" s="135" t="s">
        <v>134</v>
      </c>
      <c r="AH14" s="135" t="s">
        <v>135</v>
      </c>
      <c r="AI14" s="134" t="s">
        <v>133</v>
      </c>
      <c r="AJ14" s="136" t="s">
        <v>136</v>
      </c>
      <c r="AK14" s="136" t="s">
        <v>135</v>
      </c>
      <c r="AL14" s="137" t="s">
        <v>11</v>
      </c>
      <c r="AM14" s="138" t="s">
        <v>135</v>
      </c>
      <c r="AO14" s="133" t="s">
        <v>0</v>
      </c>
      <c r="AP14" s="134" t="s">
        <v>133</v>
      </c>
      <c r="AQ14" s="135" t="s">
        <v>134</v>
      </c>
      <c r="AR14" s="135" t="s">
        <v>135</v>
      </c>
      <c r="AS14" s="134" t="s">
        <v>133</v>
      </c>
      <c r="AT14" s="136" t="s">
        <v>136</v>
      </c>
      <c r="AU14" s="136" t="s">
        <v>135</v>
      </c>
      <c r="AV14" s="137" t="s">
        <v>11</v>
      </c>
      <c r="AW14" s="138" t="s">
        <v>135</v>
      </c>
    </row>
    <row r="15" spans="1:49" x14ac:dyDescent="0.3">
      <c r="A15" s="139" t="s">
        <v>1</v>
      </c>
      <c r="B15" s="41"/>
      <c r="C15" s="58" t="s">
        <v>13</v>
      </c>
      <c r="D15" s="59">
        <v>35</v>
      </c>
      <c r="E15" s="41"/>
      <c r="F15" s="58" t="s">
        <v>13</v>
      </c>
      <c r="G15" s="59">
        <v>67</v>
      </c>
      <c r="H15" s="140" t="s">
        <v>13</v>
      </c>
      <c r="I15" s="141">
        <v>1.02</v>
      </c>
      <c r="K15" s="139" t="s">
        <v>1</v>
      </c>
      <c r="L15" s="41"/>
      <c r="M15" s="58" t="s">
        <v>13</v>
      </c>
      <c r="N15" s="59">
        <v>35</v>
      </c>
      <c r="O15" s="41"/>
      <c r="P15" s="58" t="s">
        <v>13</v>
      </c>
      <c r="Q15" s="59">
        <v>67</v>
      </c>
      <c r="R15" s="140" t="s">
        <v>13</v>
      </c>
      <c r="S15" s="141">
        <v>1.02</v>
      </c>
      <c r="U15" s="139" t="s">
        <v>1</v>
      </c>
      <c r="V15" s="41"/>
      <c r="W15" s="58" t="s">
        <v>13</v>
      </c>
      <c r="X15" s="59">
        <v>35</v>
      </c>
      <c r="Y15" s="41"/>
      <c r="Z15" s="58" t="s">
        <v>13</v>
      </c>
      <c r="AA15" s="59">
        <v>67</v>
      </c>
      <c r="AB15" s="140" t="s">
        <v>13</v>
      </c>
      <c r="AC15" s="141">
        <v>1.02</v>
      </c>
      <c r="AE15" s="139" t="s">
        <v>1</v>
      </c>
      <c r="AF15" s="41"/>
      <c r="AG15" s="58" t="s">
        <v>13</v>
      </c>
      <c r="AH15" s="59">
        <v>35</v>
      </c>
      <c r="AI15" s="41"/>
      <c r="AJ15" s="58" t="s">
        <v>13</v>
      </c>
      <c r="AK15" s="59">
        <v>67</v>
      </c>
      <c r="AL15" s="140" t="s">
        <v>13</v>
      </c>
      <c r="AM15" s="141">
        <v>1.02</v>
      </c>
      <c r="AO15" s="139" t="s">
        <v>1</v>
      </c>
      <c r="AP15" s="41"/>
      <c r="AQ15" s="58" t="s">
        <v>13</v>
      </c>
      <c r="AR15" s="59">
        <v>35</v>
      </c>
      <c r="AS15" s="41"/>
      <c r="AT15" s="58" t="s">
        <v>13</v>
      </c>
      <c r="AU15" s="59">
        <v>67</v>
      </c>
      <c r="AV15" s="140" t="s">
        <v>13</v>
      </c>
      <c r="AW15" s="141">
        <v>1.02</v>
      </c>
    </row>
    <row r="16" spans="1:49" ht="15" thickBot="1" x14ac:dyDescent="0.35">
      <c r="A16" s="133">
        <v>1</v>
      </c>
      <c r="B16" s="41"/>
      <c r="C16" s="58" t="s">
        <v>13</v>
      </c>
      <c r="D16" s="59">
        <v>37</v>
      </c>
      <c r="E16" s="41"/>
      <c r="F16" s="58" t="s">
        <v>13</v>
      </c>
      <c r="G16" s="59">
        <v>74</v>
      </c>
      <c r="H16" s="140" t="s">
        <v>13</v>
      </c>
      <c r="I16" s="141">
        <v>0.64</v>
      </c>
      <c r="K16" s="133">
        <v>1</v>
      </c>
      <c r="L16" s="41"/>
      <c r="M16" s="58" t="s">
        <v>13</v>
      </c>
      <c r="N16" s="59">
        <v>37</v>
      </c>
      <c r="O16" s="41"/>
      <c r="P16" s="58" t="s">
        <v>13</v>
      </c>
      <c r="Q16" s="59">
        <v>74</v>
      </c>
      <c r="R16" s="140" t="s">
        <v>13</v>
      </c>
      <c r="S16" s="141">
        <v>0.64</v>
      </c>
      <c r="U16" s="133">
        <v>1</v>
      </c>
      <c r="V16" s="41"/>
      <c r="W16" s="58" t="s">
        <v>13</v>
      </c>
      <c r="X16" s="59">
        <v>37</v>
      </c>
      <c r="Y16" s="41"/>
      <c r="Z16" s="58" t="s">
        <v>13</v>
      </c>
      <c r="AA16" s="59">
        <v>74</v>
      </c>
      <c r="AB16" s="140" t="s">
        <v>13</v>
      </c>
      <c r="AC16" s="141">
        <v>0.64</v>
      </c>
      <c r="AE16" s="133">
        <v>1</v>
      </c>
      <c r="AF16" s="41"/>
      <c r="AG16" s="58" t="s">
        <v>13</v>
      </c>
      <c r="AH16" s="59">
        <v>37</v>
      </c>
      <c r="AI16" s="41"/>
      <c r="AJ16" s="58" t="s">
        <v>13</v>
      </c>
      <c r="AK16" s="59">
        <v>74</v>
      </c>
      <c r="AL16" s="140" t="s">
        <v>13</v>
      </c>
      <c r="AM16" s="141">
        <v>0.64</v>
      </c>
      <c r="AO16" s="133">
        <v>1</v>
      </c>
      <c r="AP16" s="41"/>
      <c r="AQ16" s="58" t="s">
        <v>13</v>
      </c>
      <c r="AR16" s="59">
        <v>37</v>
      </c>
      <c r="AS16" s="41"/>
      <c r="AT16" s="58" t="s">
        <v>13</v>
      </c>
      <c r="AU16" s="59">
        <v>74</v>
      </c>
      <c r="AV16" s="140" t="s">
        <v>13</v>
      </c>
      <c r="AW16" s="141">
        <v>0.64</v>
      </c>
    </row>
    <row r="17" spans="1:49" ht="15" thickTop="1" x14ac:dyDescent="0.3">
      <c r="A17" s="130"/>
      <c r="B17" s="361" t="s">
        <v>137</v>
      </c>
      <c r="C17" s="362"/>
      <c r="D17" s="362"/>
      <c r="E17" s="362"/>
      <c r="F17" s="362"/>
      <c r="G17" s="362"/>
      <c r="H17" s="362"/>
      <c r="I17" s="363"/>
      <c r="K17" s="130"/>
      <c r="L17" s="361" t="s">
        <v>137</v>
      </c>
      <c r="M17" s="362"/>
      <c r="N17" s="362"/>
      <c r="O17" s="362"/>
      <c r="P17" s="362"/>
      <c r="Q17" s="362"/>
      <c r="R17" s="362"/>
      <c r="S17" s="363"/>
      <c r="U17" s="130"/>
      <c r="V17" s="361" t="s">
        <v>137</v>
      </c>
      <c r="W17" s="362"/>
      <c r="X17" s="362"/>
      <c r="Y17" s="362"/>
      <c r="Z17" s="362"/>
      <c r="AA17" s="362"/>
      <c r="AB17" s="362"/>
      <c r="AC17" s="363"/>
      <c r="AE17" s="130"/>
      <c r="AF17" s="361" t="s">
        <v>137</v>
      </c>
      <c r="AG17" s="362"/>
      <c r="AH17" s="362"/>
      <c r="AI17" s="362"/>
      <c r="AJ17" s="362"/>
      <c r="AK17" s="362"/>
      <c r="AL17" s="362"/>
      <c r="AM17" s="363"/>
      <c r="AO17" s="130"/>
      <c r="AP17" s="361" t="s">
        <v>137</v>
      </c>
      <c r="AQ17" s="362"/>
      <c r="AR17" s="362"/>
      <c r="AS17" s="362"/>
      <c r="AT17" s="362"/>
      <c r="AU17" s="362"/>
      <c r="AV17" s="362"/>
      <c r="AW17" s="363"/>
    </row>
    <row r="18" spans="1:49" x14ac:dyDescent="0.3">
      <c r="A18" s="131"/>
      <c r="B18" s="288" t="s">
        <v>44</v>
      </c>
      <c r="C18" s="289"/>
      <c r="D18" s="289"/>
      <c r="E18" s="289"/>
      <c r="F18" s="289"/>
      <c r="G18" s="290"/>
      <c r="H18" s="289" t="s">
        <v>45</v>
      </c>
      <c r="I18" s="364"/>
      <c r="K18" s="131"/>
      <c r="L18" s="288" t="s">
        <v>44</v>
      </c>
      <c r="M18" s="289"/>
      <c r="N18" s="289"/>
      <c r="O18" s="289"/>
      <c r="P18" s="289"/>
      <c r="Q18" s="290"/>
      <c r="R18" s="289" t="s">
        <v>45</v>
      </c>
      <c r="S18" s="364"/>
      <c r="U18" s="131"/>
      <c r="V18" s="288" t="s">
        <v>44</v>
      </c>
      <c r="W18" s="289"/>
      <c r="X18" s="289"/>
      <c r="Y18" s="289"/>
      <c r="Z18" s="289"/>
      <c r="AA18" s="290"/>
      <c r="AB18" s="289" t="s">
        <v>45</v>
      </c>
      <c r="AC18" s="364"/>
      <c r="AE18" s="131"/>
      <c r="AF18" s="288" t="s">
        <v>44</v>
      </c>
      <c r="AG18" s="289"/>
      <c r="AH18" s="289"/>
      <c r="AI18" s="289"/>
      <c r="AJ18" s="289"/>
      <c r="AK18" s="290"/>
      <c r="AL18" s="289" t="s">
        <v>45</v>
      </c>
      <c r="AM18" s="364"/>
      <c r="AO18" s="131"/>
      <c r="AP18" s="288" t="s">
        <v>44</v>
      </c>
      <c r="AQ18" s="289"/>
      <c r="AR18" s="289"/>
      <c r="AS18" s="289"/>
      <c r="AT18" s="289"/>
      <c r="AU18" s="290"/>
      <c r="AV18" s="289" t="s">
        <v>45</v>
      </c>
      <c r="AW18" s="364"/>
    </row>
    <row r="19" spans="1:49" ht="15" customHeight="1" x14ac:dyDescent="0.3">
      <c r="A19" s="132"/>
      <c r="B19" s="291" t="s">
        <v>130</v>
      </c>
      <c r="C19" s="292"/>
      <c r="D19" s="292"/>
      <c r="E19" s="291" t="s">
        <v>131</v>
      </c>
      <c r="F19" s="292"/>
      <c r="G19" s="292"/>
      <c r="H19" s="365" t="s">
        <v>132</v>
      </c>
      <c r="I19" s="366"/>
      <c r="K19" s="132"/>
      <c r="L19" s="291" t="s">
        <v>130</v>
      </c>
      <c r="M19" s="292"/>
      <c r="N19" s="292"/>
      <c r="O19" s="291" t="s">
        <v>131</v>
      </c>
      <c r="P19" s="292"/>
      <c r="Q19" s="292"/>
      <c r="R19" s="365" t="s">
        <v>132</v>
      </c>
      <c r="S19" s="366"/>
      <c r="U19" s="132"/>
      <c r="V19" s="291" t="s">
        <v>130</v>
      </c>
      <c r="W19" s="292"/>
      <c r="X19" s="292"/>
      <c r="Y19" s="291" t="s">
        <v>131</v>
      </c>
      <c r="Z19" s="292"/>
      <c r="AA19" s="292"/>
      <c r="AB19" s="365" t="s">
        <v>132</v>
      </c>
      <c r="AC19" s="366"/>
      <c r="AE19" s="132"/>
      <c r="AF19" s="291" t="s">
        <v>130</v>
      </c>
      <c r="AG19" s="292"/>
      <c r="AH19" s="292"/>
      <c r="AI19" s="291" t="s">
        <v>131</v>
      </c>
      <c r="AJ19" s="292"/>
      <c r="AK19" s="292"/>
      <c r="AL19" s="365" t="s">
        <v>132</v>
      </c>
      <c r="AM19" s="366"/>
      <c r="AO19" s="132"/>
      <c r="AP19" s="291" t="s">
        <v>130</v>
      </c>
      <c r="AQ19" s="292"/>
      <c r="AR19" s="292"/>
      <c r="AS19" s="291" t="s">
        <v>131</v>
      </c>
      <c r="AT19" s="292"/>
      <c r="AU19" s="292"/>
      <c r="AV19" s="365" t="s">
        <v>132</v>
      </c>
      <c r="AW19" s="366"/>
    </row>
    <row r="20" spans="1:49" ht="28.8" x14ac:dyDescent="0.3">
      <c r="A20" s="133" t="s">
        <v>0</v>
      </c>
      <c r="B20" s="142" t="s">
        <v>133</v>
      </c>
      <c r="C20" s="75" t="s">
        <v>134</v>
      </c>
      <c r="D20" s="75" t="s">
        <v>135</v>
      </c>
      <c r="E20" s="142" t="s">
        <v>133</v>
      </c>
      <c r="F20" s="143" t="s">
        <v>136</v>
      </c>
      <c r="G20" s="143" t="s">
        <v>135</v>
      </c>
      <c r="H20" s="144" t="s">
        <v>11</v>
      </c>
      <c r="I20" s="145" t="s">
        <v>135</v>
      </c>
      <c r="K20" s="133" t="s">
        <v>0</v>
      </c>
      <c r="L20" s="142" t="s">
        <v>133</v>
      </c>
      <c r="M20" s="75" t="s">
        <v>134</v>
      </c>
      <c r="N20" s="75" t="s">
        <v>135</v>
      </c>
      <c r="O20" s="142" t="s">
        <v>133</v>
      </c>
      <c r="P20" s="143" t="s">
        <v>136</v>
      </c>
      <c r="Q20" s="143" t="s">
        <v>135</v>
      </c>
      <c r="R20" s="144" t="s">
        <v>11</v>
      </c>
      <c r="S20" s="145" t="s">
        <v>135</v>
      </c>
      <c r="U20" s="133" t="s">
        <v>0</v>
      </c>
      <c r="V20" s="142" t="s">
        <v>133</v>
      </c>
      <c r="W20" s="75" t="s">
        <v>134</v>
      </c>
      <c r="X20" s="75" t="s">
        <v>135</v>
      </c>
      <c r="Y20" s="142" t="s">
        <v>133</v>
      </c>
      <c r="Z20" s="143" t="s">
        <v>136</v>
      </c>
      <c r="AA20" s="143" t="s">
        <v>135</v>
      </c>
      <c r="AB20" s="144" t="s">
        <v>11</v>
      </c>
      <c r="AC20" s="145" t="s">
        <v>135</v>
      </c>
      <c r="AE20" s="133" t="s">
        <v>0</v>
      </c>
      <c r="AF20" s="142" t="s">
        <v>133</v>
      </c>
      <c r="AG20" s="75" t="s">
        <v>134</v>
      </c>
      <c r="AH20" s="75" t="s">
        <v>135</v>
      </c>
      <c r="AI20" s="142" t="s">
        <v>133</v>
      </c>
      <c r="AJ20" s="143" t="s">
        <v>136</v>
      </c>
      <c r="AK20" s="143" t="s">
        <v>135</v>
      </c>
      <c r="AL20" s="144" t="s">
        <v>11</v>
      </c>
      <c r="AM20" s="145" t="s">
        <v>135</v>
      </c>
      <c r="AO20" s="133" t="s">
        <v>0</v>
      </c>
      <c r="AP20" s="142" t="s">
        <v>133</v>
      </c>
      <c r="AQ20" s="75" t="s">
        <v>134</v>
      </c>
      <c r="AR20" s="75" t="s">
        <v>135</v>
      </c>
      <c r="AS20" s="142" t="s">
        <v>133</v>
      </c>
      <c r="AT20" s="143" t="s">
        <v>136</v>
      </c>
      <c r="AU20" s="143" t="s">
        <v>135</v>
      </c>
      <c r="AV20" s="144" t="s">
        <v>11</v>
      </c>
      <c r="AW20" s="145" t="s">
        <v>135</v>
      </c>
    </row>
    <row r="21" spans="1:49" x14ac:dyDescent="0.3">
      <c r="A21" s="133">
        <v>1</v>
      </c>
      <c r="B21" s="41"/>
      <c r="C21" s="58" t="s">
        <v>13</v>
      </c>
      <c r="D21" s="59">
        <v>18</v>
      </c>
      <c r="E21" s="41"/>
      <c r="F21" s="58" t="s">
        <v>13</v>
      </c>
      <c r="G21" s="59">
        <v>79</v>
      </c>
      <c r="H21" s="140" t="s">
        <v>13</v>
      </c>
      <c r="I21" s="141">
        <v>1.57</v>
      </c>
      <c r="K21" s="133">
        <v>1</v>
      </c>
      <c r="L21" s="41"/>
      <c r="M21" s="58" t="s">
        <v>13</v>
      </c>
      <c r="N21" s="59">
        <v>18</v>
      </c>
      <c r="O21" s="41"/>
      <c r="P21" s="58" t="s">
        <v>13</v>
      </c>
      <c r="Q21" s="59">
        <v>79</v>
      </c>
      <c r="R21" s="140" t="s">
        <v>13</v>
      </c>
      <c r="S21" s="141">
        <v>1.57</v>
      </c>
      <c r="U21" s="133">
        <v>1</v>
      </c>
      <c r="V21" s="41"/>
      <c r="W21" s="58" t="s">
        <v>13</v>
      </c>
      <c r="X21" s="59">
        <v>18</v>
      </c>
      <c r="Y21" s="41"/>
      <c r="Z21" s="58" t="s">
        <v>13</v>
      </c>
      <c r="AA21" s="59">
        <v>79</v>
      </c>
      <c r="AB21" s="140" t="s">
        <v>13</v>
      </c>
      <c r="AC21" s="141">
        <v>1.57</v>
      </c>
      <c r="AE21" s="133">
        <v>1</v>
      </c>
      <c r="AF21" s="41"/>
      <c r="AG21" s="58" t="s">
        <v>13</v>
      </c>
      <c r="AH21" s="59">
        <v>18</v>
      </c>
      <c r="AI21" s="41"/>
      <c r="AJ21" s="58" t="s">
        <v>13</v>
      </c>
      <c r="AK21" s="59">
        <v>79</v>
      </c>
      <c r="AL21" s="140" t="s">
        <v>13</v>
      </c>
      <c r="AM21" s="141">
        <v>1.7</v>
      </c>
      <c r="AO21" s="133">
        <v>1</v>
      </c>
      <c r="AP21" s="41"/>
      <c r="AQ21" s="58" t="s">
        <v>13</v>
      </c>
      <c r="AR21" s="59">
        <v>18</v>
      </c>
      <c r="AS21" s="41"/>
      <c r="AT21" s="58" t="s">
        <v>13</v>
      </c>
      <c r="AU21" s="59">
        <v>79</v>
      </c>
      <c r="AV21" s="140" t="s">
        <v>13</v>
      </c>
      <c r="AW21" s="141">
        <v>1.7</v>
      </c>
    </row>
    <row r="22" spans="1:49" x14ac:dyDescent="0.3">
      <c r="A22" s="133">
        <v>2</v>
      </c>
      <c r="B22" s="41"/>
      <c r="C22" s="58" t="s">
        <v>13</v>
      </c>
      <c r="D22" s="59">
        <v>67</v>
      </c>
      <c r="E22" s="41"/>
      <c r="F22" s="58" t="s">
        <v>13</v>
      </c>
      <c r="G22" s="59">
        <v>114</v>
      </c>
      <c r="H22" s="140" t="s">
        <v>13</v>
      </c>
      <c r="I22" s="141">
        <v>1.34</v>
      </c>
      <c r="K22" s="133">
        <v>2</v>
      </c>
      <c r="L22" s="41"/>
      <c r="M22" s="58" t="s">
        <v>13</v>
      </c>
      <c r="N22" s="59">
        <v>67</v>
      </c>
      <c r="O22" s="41"/>
      <c r="P22" s="58" t="s">
        <v>13</v>
      </c>
      <c r="Q22" s="59">
        <v>114</v>
      </c>
      <c r="R22" s="140" t="s">
        <v>13</v>
      </c>
      <c r="S22" s="141">
        <v>1.34</v>
      </c>
      <c r="U22" s="133">
        <v>2</v>
      </c>
      <c r="V22" s="41"/>
      <c r="W22" s="58" t="s">
        <v>13</v>
      </c>
      <c r="X22" s="59">
        <v>67</v>
      </c>
      <c r="Y22" s="41"/>
      <c r="Z22" s="58" t="s">
        <v>13</v>
      </c>
      <c r="AA22" s="59">
        <v>114</v>
      </c>
      <c r="AB22" s="140" t="s">
        <v>13</v>
      </c>
      <c r="AC22" s="141">
        <v>1.34</v>
      </c>
      <c r="AE22" s="133">
        <v>2</v>
      </c>
      <c r="AF22" s="41"/>
      <c r="AG22" s="58" t="s">
        <v>13</v>
      </c>
      <c r="AH22" s="59">
        <v>67</v>
      </c>
      <c r="AI22" s="41"/>
      <c r="AJ22" s="58" t="s">
        <v>13</v>
      </c>
      <c r="AK22" s="59">
        <v>114</v>
      </c>
      <c r="AL22" s="140" t="s">
        <v>13</v>
      </c>
      <c r="AM22" s="141">
        <v>1.34</v>
      </c>
      <c r="AO22" s="133">
        <v>2</v>
      </c>
      <c r="AP22" s="41"/>
      <c r="AQ22" s="58" t="s">
        <v>13</v>
      </c>
      <c r="AR22" s="59">
        <v>67</v>
      </c>
      <c r="AS22" s="41"/>
      <c r="AT22" s="58" t="s">
        <v>13</v>
      </c>
      <c r="AU22" s="59">
        <v>114</v>
      </c>
      <c r="AV22" s="140" t="s">
        <v>13</v>
      </c>
      <c r="AW22" s="141">
        <v>1.34</v>
      </c>
    </row>
    <row r="23" spans="1:49" x14ac:dyDescent="0.3">
      <c r="A23" s="146">
        <v>3</v>
      </c>
      <c r="B23" s="42"/>
      <c r="C23" s="61" t="s">
        <v>13</v>
      </c>
      <c r="D23" s="62">
        <v>98</v>
      </c>
      <c r="E23" s="42"/>
      <c r="F23" s="61" t="s">
        <v>13</v>
      </c>
      <c r="G23" s="62">
        <v>138</v>
      </c>
      <c r="H23" s="140" t="s">
        <v>13</v>
      </c>
      <c r="I23" s="141">
        <v>1.1499999999999999</v>
      </c>
      <c r="K23" s="146">
        <v>3</v>
      </c>
      <c r="L23" s="42"/>
      <c r="M23" s="61" t="s">
        <v>13</v>
      </c>
      <c r="N23" s="62">
        <v>98</v>
      </c>
      <c r="O23" s="42"/>
      <c r="P23" s="61" t="s">
        <v>13</v>
      </c>
      <c r="Q23" s="62">
        <v>138</v>
      </c>
      <c r="R23" s="140" t="s">
        <v>13</v>
      </c>
      <c r="S23" s="141">
        <v>1.1499999999999999</v>
      </c>
      <c r="U23" s="146">
        <v>3</v>
      </c>
      <c r="V23" s="42"/>
      <c r="W23" s="61" t="s">
        <v>13</v>
      </c>
      <c r="X23" s="62">
        <v>98</v>
      </c>
      <c r="Y23" s="42"/>
      <c r="Z23" s="61" t="s">
        <v>13</v>
      </c>
      <c r="AA23" s="62">
        <v>138</v>
      </c>
      <c r="AB23" s="140" t="s">
        <v>13</v>
      </c>
      <c r="AC23" s="141">
        <v>1.1499999999999999</v>
      </c>
      <c r="AE23" s="146">
        <v>3</v>
      </c>
      <c r="AF23" s="42"/>
      <c r="AG23" s="61" t="s">
        <v>13</v>
      </c>
      <c r="AH23" s="62">
        <v>98</v>
      </c>
      <c r="AI23" s="42"/>
      <c r="AJ23" s="61" t="s">
        <v>13</v>
      </c>
      <c r="AK23" s="62">
        <v>138</v>
      </c>
      <c r="AL23" s="140" t="s">
        <v>13</v>
      </c>
      <c r="AM23" s="141">
        <v>1.1499999999999999</v>
      </c>
      <c r="AO23" s="146">
        <v>3</v>
      </c>
      <c r="AP23" s="42"/>
      <c r="AQ23" s="61" t="s">
        <v>13</v>
      </c>
      <c r="AR23" s="62">
        <v>98</v>
      </c>
      <c r="AS23" s="42"/>
      <c r="AT23" s="61" t="s">
        <v>13</v>
      </c>
      <c r="AU23" s="62">
        <v>138</v>
      </c>
      <c r="AV23" s="140" t="s">
        <v>13</v>
      </c>
      <c r="AW23" s="141">
        <v>1.1499999999999999</v>
      </c>
    </row>
    <row r="24" spans="1:49" x14ac:dyDescent="0.3">
      <c r="A24" s="146">
        <v>4</v>
      </c>
      <c r="B24" s="42"/>
      <c r="C24" s="61" t="s">
        <v>13</v>
      </c>
      <c r="D24" s="62">
        <v>125</v>
      </c>
      <c r="E24" s="42"/>
      <c r="F24" s="61" t="s">
        <v>13</v>
      </c>
      <c r="G24" s="62">
        <v>158</v>
      </c>
      <c r="H24" s="147" t="s">
        <v>13</v>
      </c>
      <c r="I24" s="148">
        <v>0.97</v>
      </c>
      <c r="K24" s="146">
        <v>4</v>
      </c>
      <c r="L24" s="42"/>
      <c r="M24" s="61" t="s">
        <v>13</v>
      </c>
      <c r="N24" s="62">
        <v>125</v>
      </c>
      <c r="O24" s="42"/>
      <c r="P24" s="61" t="s">
        <v>13</v>
      </c>
      <c r="Q24" s="62">
        <v>158</v>
      </c>
      <c r="R24" s="147" t="s">
        <v>13</v>
      </c>
      <c r="S24" s="148">
        <v>0.97</v>
      </c>
      <c r="U24" s="146">
        <v>4</v>
      </c>
      <c r="V24" s="42"/>
      <c r="W24" s="61" t="s">
        <v>13</v>
      </c>
      <c r="X24" s="62">
        <v>125</v>
      </c>
      <c r="Y24" s="42"/>
      <c r="Z24" s="61" t="s">
        <v>13</v>
      </c>
      <c r="AA24" s="62">
        <v>158</v>
      </c>
      <c r="AB24" s="147" t="s">
        <v>13</v>
      </c>
      <c r="AC24" s="148">
        <v>0.97</v>
      </c>
      <c r="AE24" s="146">
        <v>4</v>
      </c>
      <c r="AF24" s="42"/>
      <c r="AG24" s="61" t="s">
        <v>13</v>
      </c>
      <c r="AH24" s="62">
        <v>125</v>
      </c>
      <c r="AI24" s="42"/>
      <c r="AJ24" s="61" t="s">
        <v>13</v>
      </c>
      <c r="AK24" s="62">
        <v>158</v>
      </c>
      <c r="AL24" s="147" t="s">
        <v>13</v>
      </c>
      <c r="AM24" s="148">
        <v>0.97</v>
      </c>
      <c r="AO24" s="146">
        <v>4</v>
      </c>
      <c r="AP24" s="42"/>
      <c r="AQ24" s="61" t="s">
        <v>13</v>
      </c>
      <c r="AR24" s="62">
        <v>125</v>
      </c>
      <c r="AS24" s="42"/>
      <c r="AT24" s="61" t="s">
        <v>13</v>
      </c>
      <c r="AU24" s="62">
        <v>158</v>
      </c>
      <c r="AV24" s="147" t="s">
        <v>13</v>
      </c>
      <c r="AW24" s="148">
        <v>0.97</v>
      </c>
    </row>
    <row r="25" spans="1:49" x14ac:dyDescent="0.3">
      <c r="A25" s="146">
        <v>5</v>
      </c>
      <c r="B25" s="42"/>
      <c r="C25" s="61" t="s">
        <v>13</v>
      </c>
      <c r="D25" s="62">
        <v>142</v>
      </c>
      <c r="E25" s="42"/>
      <c r="F25" s="61" t="s">
        <v>13</v>
      </c>
      <c r="G25" s="62">
        <v>170</v>
      </c>
      <c r="H25" s="147" t="s">
        <v>13</v>
      </c>
      <c r="I25" s="148">
        <v>0.91</v>
      </c>
      <c r="K25" s="146">
        <v>5</v>
      </c>
      <c r="L25" s="42"/>
      <c r="M25" s="61" t="s">
        <v>13</v>
      </c>
      <c r="N25" s="62">
        <v>142</v>
      </c>
      <c r="O25" s="42"/>
      <c r="P25" s="61" t="s">
        <v>13</v>
      </c>
      <c r="Q25" s="62">
        <v>170</v>
      </c>
      <c r="R25" s="147" t="s">
        <v>13</v>
      </c>
      <c r="S25" s="148">
        <v>0.91</v>
      </c>
      <c r="U25" s="146">
        <v>5</v>
      </c>
      <c r="V25" s="42"/>
      <c r="W25" s="61" t="s">
        <v>13</v>
      </c>
      <c r="X25" s="62">
        <v>142</v>
      </c>
      <c r="Y25" s="42"/>
      <c r="Z25" s="61" t="s">
        <v>13</v>
      </c>
      <c r="AA25" s="62">
        <v>170</v>
      </c>
      <c r="AB25" s="147" t="s">
        <v>13</v>
      </c>
      <c r="AC25" s="148">
        <v>0.91</v>
      </c>
      <c r="AE25" s="146">
        <v>5</v>
      </c>
      <c r="AF25" s="42"/>
      <c r="AG25" s="61" t="s">
        <v>13</v>
      </c>
      <c r="AH25" s="62">
        <v>142</v>
      </c>
      <c r="AI25" s="42"/>
      <c r="AJ25" s="61" t="s">
        <v>13</v>
      </c>
      <c r="AK25" s="62">
        <v>170</v>
      </c>
      <c r="AL25" s="147" t="s">
        <v>13</v>
      </c>
      <c r="AM25" s="148">
        <v>0.91</v>
      </c>
      <c r="AO25" s="146">
        <v>5</v>
      </c>
      <c r="AP25" s="42"/>
      <c r="AQ25" s="61" t="s">
        <v>13</v>
      </c>
      <c r="AR25" s="62">
        <v>142</v>
      </c>
      <c r="AS25" s="42"/>
      <c r="AT25" s="61" t="s">
        <v>13</v>
      </c>
      <c r="AU25" s="62">
        <v>170</v>
      </c>
      <c r="AV25" s="147" t="s">
        <v>13</v>
      </c>
      <c r="AW25" s="148">
        <v>0.91</v>
      </c>
    </row>
    <row r="26" spans="1:49" ht="15" thickBot="1" x14ac:dyDescent="0.35">
      <c r="A26" s="149">
        <v>6</v>
      </c>
      <c r="B26" s="150"/>
      <c r="C26" s="151" t="s">
        <v>13</v>
      </c>
      <c r="D26" s="152">
        <v>151</v>
      </c>
      <c r="E26" s="150"/>
      <c r="F26" s="151" t="s">
        <v>13</v>
      </c>
      <c r="G26" s="152">
        <v>181</v>
      </c>
      <c r="H26" s="153" t="s">
        <v>13</v>
      </c>
      <c r="I26" s="154">
        <v>0.88</v>
      </c>
      <c r="K26" s="149">
        <v>6</v>
      </c>
      <c r="L26" s="150"/>
      <c r="M26" s="151" t="s">
        <v>13</v>
      </c>
      <c r="N26" s="152">
        <v>151</v>
      </c>
      <c r="O26" s="150"/>
      <c r="P26" s="151" t="s">
        <v>13</v>
      </c>
      <c r="Q26" s="152">
        <v>181</v>
      </c>
      <c r="R26" s="153" t="s">
        <v>13</v>
      </c>
      <c r="S26" s="154">
        <v>0.88</v>
      </c>
      <c r="U26" s="149">
        <v>6</v>
      </c>
      <c r="V26" s="150"/>
      <c r="W26" s="151" t="s">
        <v>13</v>
      </c>
      <c r="X26" s="152">
        <v>151</v>
      </c>
      <c r="Y26" s="150"/>
      <c r="Z26" s="151" t="s">
        <v>13</v>
      </c>
      <c r="AA26" s="152">
        <v>181</v>
      </c>
      <c r="AB26" s="153" t="s">
        <v>13</v>
      </c>
      <c r="AC26" s="154">
        <v>0.88</v>
      </c>
      <c r="AE26" s="149">
        <v>6</v>
      </c>
      <c r="AF26" s="150"/>
      <c r="AG26" s="151" t="s">
        <v>13</v>
      </c>
      <c r="AH26" s="152">
        <v>151</v>
      </c>
      <c r="AI26" s="150"/>
      <c r="AJ26" s="151" t="s">
        <v>13</v>
      </c>
      <c r="AK26" s="152">
        <v>181</v>
      </c>
      <c r="AL26" s="153" t="s">
        <v>13</v>
      </c>
      <c r="AM26" s="154">
        <v>0.88</v>
      </c>
      <c r="AO26" s="149">
        <v>6</v>
      </c>
      <c r="AP26" s="150"/>
      <c r="AQ26" s="151" t="s">
        <v>13</v>
      </c>
      <c r="AR26" s="152">
        <v>151</v>
      </c>
      <c r="AS26" s="150"/>
      <c r="AT26" s="151" t="s">
        <v>13</v>
      </c>
      <c r="AU26" s="152">
        <v>181</v>
      </c>
      <c r="AV26" s="153" t="s">
        <v>13</v>
      </c>
      <c r="AW26" s="154">
        <v>0.88</v>
      </c>
    </row>
    <row r="27" spans="1:49" ht="15" thickTop="1" x14ac:dyDescent="0.3">
      <c r="A27" s="155"/>
      <c r="B27" s="367" t="s">
        <v>138</v>
      </c>
      <c r="C27" s="368"/>
      <c r="D27" s="368"/>
      <c r="E27" s="368"/>
      <c r="F27" s="368"/>
      <c r="G27" s="368"/>
      <c r="H27" s="368"/>
      <c r="I27" s="369"/>
      <c r="K27" s="155"/>
      <c r="L27" s="367" t="s">
        <v>138</v>
      </c>
      <c r="M27" s="368"/>
      <c r="N27" s="368"/>
      <c r="O27" s="368"/>
      <c r="P27" s="368"/>
      <c r="Q27" s="368"/>
      <c r="R27" s="368"/>
      <c r="S27" s="369"/>
      <c r="U27" s="155"/>
      <c r="V27" s="367" t="s">
        <v>138</v>
      </c>
      <c r="W27" s="368"/>
      <c r="X27" s="368"/>
      <c r="Y27" s="368"/>
      <c r="Z27" s="368"/>
      <c r="AA27" s="368"/>
      <c r="AB27" s="368"/>
      <c r="AC27" s="369"/>
      <c r="AE27" s="155"/>
      <c r="AF27" s="367" t="s">
        <v>138</v>
      </c>
      <c r="AG27" s="368"/>
      <c r="AH27" s="368"/>
      <c r="AI27" s="368"/>
      <c r="AJ27" s="368"/>
      <c r="AK27" s="368"/>
      <c r="AL27" s="368"/>
      <c r="AM27" s="369"/>
      <c r="AO27" s="155"/>
      <c r="AP27" s="367" t="s">
        <v>138</v>
      </c>
      <c r="AQ27" s="368"/>
      <c r="AR27" s="368"/>
      <c r="AS27" s="368"/>
      <c r="AT27" s="368"/>
      <c r="AU27" s="368"/>
      <c r="AV27" s="368"/>
      <c r="AW27" s="369"/>
    </row>
    <row r="28" spans="1:49" x14ac:dyDescent="0.3">
      <c r="A28" s="156"/>
      <c r="B28" s="282" t="s">
        <v>44</v>
      </c>
      <c r="C28" s="283"/>
      <c r="D28" s="283"/>
      <c r="E28" s="283"/>
      <c r="F28" s="283"/>
      <c r="G28" s="284"/>
      <c r="H28" s="283" t="s">
        <v>45</v>
      </c>
      <c r="I28" s="370"/>
      <c r="K28" s="156"/>
      <c r="L28" s="282" t="s">
        <v>44</v>
      </c>
      <c r="M28" s="283"/>
      <c r="N28" s="283"/>
      <c r="O28" s="283"/>
      <c r="P28" s="283"/>
      <c r="Q28" s="284"/>
      <c r="R28" s="283" t="s">
        <v>45</v>
      </c>
      <c r="S28" s="370"/>
      <c r="U28" s="156"/>
      <c r="V28" s="282" t="s">
        <v>44</v>
      </c>
      <c r="W28" s="283"/>
      <c r="X28" s="283"/>
      <c r="Y28" s="283"/>
      <c r="Z28" s="283"/>
      <c r="AA28" s="284"/>
      <c r="AB28" s="283" t="s">
        <v>45</v>
      </c>
      <c r="AC28" s="370"/>
      <c r="AE28" s="156"/>
      <c r="AF28" s="282" t="s">
        <v>44</v>
      </c>
      <c r="AG28" s="283"/>
      <c r="AH28" s="283"/>
      <c r="AI28" s="283"/>
      <c r="AJ28" s="283"/>
      <c r="AK28" s="284"/>
      <c r="AL28" s="283" t="s">
        <v>45</v>
      </c>
      <c r="AM28" s="370"/>
      <c r="AO28" s="156"/>
      <c r="AP28" s="282" t="s">
        <v>44</v>
      </c>
      <c r="AQ28" s="283"/>
      <c r="AR28" s="283"/>
      <c r="AS28" s="283"/>
      <c r="AT28" s="283"/>
      <c r="AU28" s="284"/>
      <c r="AV28" s="283" t="s">
        <v>45</v>
      </c>
      <c r="AW28" s="370"/>
    </row>
    <row r="29" spans="1:49" ht="15" customHeight="1" x14ac:dyDescent="0.3">
      <c r="A29" s="131"/>
      <c r="B29" s="322" t="s">
        <v>46</v>
      </c>
      <c r="C29" s="323"/>
      <c r="D29" s="323"/>
      <c r="E29" s="322" t="s">
        <v>47</v>
      </c>
      <c r="F29" s="323"/>
      <c r="G29" s="323"/>
      <c r="H29" s="329" t="s">
        <v>139</v>
      </c>
      <c r="I29" s="371"/>
      <c r="K29" s="131"/>
      <c r="L29" s="322" t="s">
        <v>46</v>
      </c>
      <c r="M29" s="323"/>
      <c r="N29" s="323"/>
      <c r="O29" s="322" t="s">
        <v>47</v>
      </c>
      <c r="P29" s="323"/>
      <c r="Q29" s="323"/>
      <c r="R29" s="329" t="s">
        <v>139</v>
      </c>
      <c r="S29" s="371"/>
      <c r="U29" s="131"/>
      <c r="V29" s="322" t="s">
        <v>46</v>
      </c>
      <c r="W29" s="323"/>
      <c r="X29" s="323"/>
      <c r="Y29" s="322" t="s">
        <v>47</v>
      </c>
      <c r="Z29" s="323"/>
      <c r="AA29" s="323"/>
      <c r="AB29" s="329" t="s">
        <v>139</v>
      </c>
      <c r="AC29" s="371"/>
      <c r="AE29" s="131"/>
      <c r="AF29" s="322" t="s">
        <v>46</v>
      </c>
      <c r="AG29" s="323"/>
      <c r="AH29" s="323"/>
      <c r="AI29" s="322" t="s">
        <v>47</v>
      </c>
      <c r="AJ29" s="323"/>
      <c r="AK29" s="323"/>
      <c r="AL29" s="329" t="s">
        <v>139</v>
      </c>
      <c r="AM29" s="371"/>
      <c r="AO29" s="131"/>
      <c r="AP29" s="322" t="s">
        <v>46</v>
      </c>
      <c r="AQ29" s="323"/>
      <c r="AR29" s="323"/>
      <c r="AS29" s="322" t="s">
        <v>47</v>
      </c>
      <c r="AT29" s="323"/>
      <c r="AU29" s="323"/>
      <c r="AV29" s="329" t="s">
        <v>139</v>
      </c>
      <c r="AW29" s="371"/>
    </row>
    <row r="30" spans="1:49" ht="28.8" x14ac:dyDescent="0.3">
      <c r="A30" s="133" t="s">
        <v>0</v>
      </c>
      <c r="B30" s="157" t="s">
        <v>133</v>
      </c>
      <c r="C30" s="57" t="s">
        <v>140</v>
      </c>
      <c r="D30" s="57" t="s">
        <v>135</v>
      </c>
      <c r="E30" s="157" t="s">
        <v>133</v>
      </c>
      <c r="F30" s="158" t="s">
        <v>141</v>
      </c>
      <c r="G30" s="158" t="s">
        <v>135</v>
      </c>
      <c r="H30" s="159" t="s">
        <v>11</v>
      </c>
      <c r="I30" s="160" t="s">
        <v>135</v>
      </c>
      <c r="K30" s="133" t="s">
        <v>0</v>
      </c>
      <c r="L30" s="157" t="s">
        <v>133</v>
      </c>
      <c r="M30" s="57" t="s">
        <v>140</v>
      </c>
      <c r="N30" s="57" t="s">
        <v>135</v>
      </c>
      <c r="O30" s="157" t="s">
        <v>133</v>
      </c>
      <c r="P30" s="158" t="s">
        <v>141</v>
      </c>
      <c r="Q30" s="158" t="s">
        <v>135</v>
      </c>
      <c r="R30" s="159" t="s">
        <v>11</v>
      </c>
      <c r="S30" s="160" t="s">
        <v>135</v>
      </c>
      <c r="U30" s="133" t="s">
        <v>0</v>
      </c>
      <c r="V30" s="157" t="s">
        <v>133</v>
      </c>
      <c r="W30" s="57" t="s">
        <v>140</v>
      </c>
      <c r="X30" s="57" t="s">
        <v>135</v>
      </c>
      <c r="Y30" s="157" t="s">
        <v>133</v>
      </c>
      <c r="Z30" s="158" t="s">
        <v>141</v>
      </c>
      <c r="AA30" s="158" t="s">
        <v>135</v>
      </c>
      <c r="AB30" s="159" t="s">
        <v>11</v>
      </c>
      <c r="AC30" s="160" t="s">
        <v>135</v>
      </c>
      <c r="AE30" s="133" t="s">
        <v>0</v>
      </c>
      <c r="AF30" s="157" t="s">
        <v>133</v>
      </c>
      <c r="AG30" s="57" t="s">
        <v>140</v>
      </c>
      <c r="AH30" s="57" t="s">
        <v>135</v>
      </c>
      <c r="AI30" s="157" t="s">
        <v>133</v>
      </c>
      <c r="AJ30" s="158" t="s">
        <v>141</v>
      </c>
      <c r="AK30" s="158" t="s">
        <v>135</v>
      </c>
      <c r="AL30" s="159" t="s">
        <v>11</v>
      </c>
      <c r="AM30" s="160" t="s">
        <v>135</v>
      </c>
      <c r="AO30" s="133" t="s">
        <v>0</v>
      </c>
      <c r="AP30" s="157" t="s">
        <v>133</v>
      </c>
      <c r="AQ30" s="57" t="s">
        <v>140</v>
      </c>
      <c r="AR30" s="57" t="s">
        <v>135</v>
      </c>
      <c r="AS30" s="157" t="s">
        <v>133</v>
      </c>
      <c r="AT30" s="158" t="s">
        <v>141</v>
      </c>
      <c r="AU30" s="158" t="s">
        <v>135</v>
      </c>
      <c r="AV30" s="159" t="s">
        <v>11</v>
      </c>
      <c r="AW30" s="160" t="s">
        <v>135</v>
      </c>
    </row>
    <row r="31" spans="1:49" x14ac:dyDescent="0.3">
      <c r="A31" s="139" t="s">
        <v>1</v>
      </c>
      <c r="B31" s="41"/>
      <c r="C31" s="58" t="s">
        <v>13</v>
      </c>
      <c r="D31" s="59">
        <v>392</v>
      </c>
      <c r="E31" s="41"/>
      <c r="F31" s="58" t="s">
        <v>13</v>
      </c>
      <c r="G31" s="59">
        <v>438</v>
      </c>
      <c r="H31" s="140" t="s">
        <v>13</v>
      </c>
      <c r="I31" s="141">
        <v>5.53</v>
      </c>
      <c r="K31" s="139" t="s">
        <v>1</v>
      </c>
      <c r="L31" s="41"/>
      <c r="M31" s="58" t="s">
        <v>13</v>
      </c>
      <c r="N31" s="59">
        <v>392</v>
      </c>
      <c r="O31" s="41"/>
      <c r="P31" s="58" t="s">
        <v>13</v>
      </c>
      <c r="Q31" s="59">
        <v>438</v>
      </c>
      <c r="R31" s="140" t="s">
        <v>13</v>
      </c>
      <c r="S31" s="141">
        <v>5.53</v>
      </c>
      <c r="U31" s="139" t="s">
        <v>1</v>
      </c>
      <c r="V31" s="41"/>
      <c r="W31" s="58" t="s">
        <v>13</v>
      </c>
      <c r="X31" s="59">
        <v>392</v>
      </c>
      <c r="Y31" s="41"/>
      <c r="Z31" s="58" t="s">
        <v>13</v>
      </c>
      <c r="AA31" s="59">
        <v>438</v>
      </c>
      <c r="AB31" s="140" t="s">
        <v>13</v>
      </c>
      <c r="AC31" s="141">
        <v>5.53</v>
      </c>
      <c r="AE31" s="139" t="s">
        <v>1</v>
      </c>
      <c r="AF31" s="41"/>
      <c r="AG31" s="58" t="s">
        <v>13</v>
      </c>
      <c r="AH31" s="59">
        <v>392</v>
      </c>
      <c r="AI31" s="41"/>
      <c r="AJ31" s="58" t="s">
        <v>13</v>
      </c>
      <c r="AK31" s="59">
        <v>438</v>
      </c>
      <c r="AL31" s="140" t="s">
        <v>13</v>
      </c>
      <c r="AM31" s="141">
        <v>5.53</v>
      </c>
      <c r="AO31" s="139" t="s">
        <v>1</v>
      </c>
      <c r="AP31" s="41"/>
      <c r="AQ31" s="58" t="s">
        <v>13</v>
      </c>
      <c r="AR31" s="59">
        <v>392</v>
      </c>
      <c r="AS31" s="41"/>
      <c r="AT31" s="58" t="s">
        <v>13</v>
      </c>
      <c r="AU31" s="59">
        <v>438</v>
      </c>
      <c r="AV31" s="140" t="s">
        <v>13</v>
      </c>
      <c r="AW31" s="141">
        <v>5.53</v>
      </c>
    </row>
    <row r="32" spans="1:49" x14ac:dyDescent="0.3">
      <c r="A32" s="133">
        <v>1</v>
      </c>
      <c r="B32" s="41"/>
      <c r="C32" s="58" t="s">
        <v>13</v>
      </c>
      <c r="D32" s="59">
        <v>439</v>
      </c>
      <c r="E32" s="41"/>
      <c r="F32" s="58" t="s">
        <v>13</v>
      </c>
      <c r="G32" s="59">
        <v>475</v>
      </c>
      <c r="H32" s="140" t="s">
        <v>13</v>
      </c>
      <c r="I32" s="141">
        <v>4.34</v>
      </c>
      <c r="K32" s="133">
        <v>1</v>
      </c>
      <c r="L32" s="41"/>
      <c r="M32" s="58" t="s">
        <v>13</v>
      </c>
      <c r="N32" s="59">
        <v>439</v>
      </c>
      <c r="O32" s="41"/>
      <c r="P32" s="58" t="s">
        <v>13</v>
      </c>
      <c r="Q32" s="59">
        <v>475</v>
      </c>
      <c r="R32" s="140" t="s">
        <v>13</v>
      </c>
      <c r="S32" s="141">
        <v>4.34</v>
      </c>
      <c r="U32" s="133">
        <v>1</v>
      </c>
      <c r="V32" s="41"/>
      <c r="W32" s="58" t="s">
        <v>13</v>
      </c>
      <c r="X32" s="59">
        <v>439</v>
      </c>
      <c r="Y32" s="41"/>
      <c r="Z32" s="58" t="s">
        <v>13</v>
      </c>
      <c r="AA32" s="59">
        <v>475</v>
      </c>
      <c r="AB32" s="140" t="s">
        <v>13</v>
      </c>
      <c r="AC32" s="141">
        <v>4.34</v>
      </c>
      <c r="AE32" s="133">
        <v>1</v>
      </c>
      <c r="AF32" s="41"/>
      <c r="AG32" s="58" t="s">
        <v>13</v>
      </c>
      <c r="AH32" s="59">
        <v>439</v>
      </c>
      <c r="AI32" s="41"/>
      <c r="AJ32" s="58" t="s">
        <v>13</v>
      </c>
      <c r="AK32" s="59">
        <v>475</v>
      </c>
      <c r="AL32" s="140" t="s">
        <v>13</v>
      </c>
      <c r="AM32" s="141">
        <v>4.34</v>
      </c>
      <c r="AO32" s="133">
        <v>1</v>
      </c>
      <c r="AP32" s="41"/>
      <c r="AQ32" s="58" t="s">
        <v>13</v>
      </c>
      <c r="AR32" s="59">
        <v>439</v>
      </c>
      <c r="AS32" s="41"/>
      <c r="AT32" s="58" t="s">
        <v>13</v>
      </c>
      <c r="AU32" s="59">
        <v>475</v>
      </c>
      <c r="AV32" s="140" t="s">
        <v>13</v>
      </c>
      <c r="AW32" s="141">
        <v>4.34</v>
      </c>
    </row>
    <row r="33" spans="1:49" x14ac:dyDescent="0.3">
      <c r="A33" s="133">
        <v>2</v>
      </c>
      <c r="B33" s="41"/>
      <c r="C33" s="58" t="s">
        <v>13</v>
      </c>
      <c r="D33" s="59">
        <v>475</v>
      </c>
      <c r="E33" s="41"/>
      <c r="F33" s="58" t="s">
        <v>13</v>
      </c>
      <c r="G33" s="59">
        <v>494</v>
      </c>
      <c r="H33" s="140" t="s">
        <v>13</v>
      </c>
      <c r="I33" s="141">
        <v>2.5099999999999998</v>
      </c>
      <c r="K33" s="133">
        <v>2</v>
      </c>
      <c r="L33" s="41"/>
      <c r="M33" s="58" t="s">
        <v>13</v>
      </c>
      <c r="N33" s="59">
        <v>475</v>
      </c>
      <c r="O33" s="41"/>
      <c r="P33" s="58" t="s">
        <v>13</v>
      </c>
      <c r="Q33" s="59">
        <v>494</v>
      </c>
      <c r="R33" s="140" t="s">
        <v>13</v>
      </c>
      <c r="S33" s="141">
        <v>2.5099999999999998</v>
      </c>
      <c r="U33" s="133">
        <v>2</v>
      </c>
      <c r="V33" s="41"/>
      <c r="W33" s="58" t="s">
        <v>13</v>
      </c>
      <c r="X33" s="59">
        <v>475</v>
      </c>
      <c r="Y33" s="41"/>
      <c r="Z33" s="58" t="s">
        <v>13</v>
      </c>
      <c r="AA33" s="59">
        <v>494</v>
      </c>
      <c r="AB33" s="140" t="s">
        <v>13</v>
      </c>
      <c r="AC33" s="141">
        <v>2.5099999999999998</v>
      </c>
      <c r="AE33" s="133">
        <v>2</v>
      </c>
      <c r="AF33" s="41"/>
      <c r="AG33" s="58" t="s">
        <v>13</v>
      </c>
      <c r="AH33" s="59">
        <v>475</v>
      </c>
      <c r="AI33" s="41"/>
      <c r="AJ33" s="58" t="s">
        <v>13</v>
      </c>
      <c r="AK33" s="59">
        <v>494</v>
      </c>
      <c r="AL33" s="140" t="s">
        <v>13</v>
      </c>
      <c r="AM33" s="141">
        <v>2.5099999999999998</v>
      </c>
      <c r="AO33" s="133">
        <v>2</v>
      </c>
      <c r="AP33" s="41"/>
      <c r="AQ33" s="58" t="s">
        <v>13</v>
      </c>
      <c r="AR33" s="59">
        <v>475</v>
      </c>
      <c r="AS33" s="41"/>
      <c r="AT33" s="58" t="s">
        <v>13</v>
      </c>
      <c r="AU33" s="59">
        <v>494</v>
      </c>
      <c r="AV33" s="140" t="s">
        <v>13</v>
      </c>
      <c r="AW33" s="141">
        <v>2.5099999999999998</v>
      </c>
    </row>
    <row r="34" spans="1:49" x14ac:dyDescent="0.3">
      <c r="A34" s="146">
        <v>3</v>
      </c>
      <c r="B34" s="42"/>
      <c r="C34" s="61" t="s">
        <v>13</v>
      </c>
      <c r="D34" s="62">
        <v>492</v>
      </c>
      <c r="E34" s="42"/>
      <c r="F34" s="61" t="s">
        <v>13</v>
      </c>
      <c r="G34" s="62">
        <v>507</v>
      </c>
      <c r="H34" s="140" t="s">
        <v>13</v>
      </c>
      <c r="I34" s="141">
        <v>1.92</v>
      </c>
      <c r="K34" s="146">
        <v>3</v>
      </c>
      <c r="L34" s="42"/>
      <c r="M34" s="61" t="s">
        <v>13</v>
      </c>
      <c r="N34" s="62">
        <v>492</v>
      </c>
      <c r="O34" s="42"/>
      <c r="P34" s="61" t="s">
        <v>13</v>
      </c>
      <c r="Q34" s="62">
        <v>507</v>
      </c>
      <c r="R34" s="140" t="s">
        <v>13</v>
      </c>
      <c r="S34" s="141">
        <v>1.92</v>
      </c>
      <c r="U34" s="146">
        <v>3</v>
      </c>
      <c r="V34" s="42"/>
      <c r="W34" s="61" t="s">
        <v>13</v>
      </c>
      <c r="X34" s="62">
        <v>492</v>
      </c>
      <c r="Y34" s="42"/>
      <c r="Z34" s="61" t="s">
        <v>13</v>
      </c>
      <c r="AA34" s="62">
        <v>507</v>
      </c>
      <c r="AB34" s="140" t="s">
        <v>13</v>
      </c>
      <c r="AC34" s="141">
        <v>1.92</v>
      </c>
      <c r="AE34" s="146">
        <v>3</v>
      </c>
      <c r="AF34" s="42"/>
      <c r="AG34" s="61" t="s">
        <v>13</v>
      </c>
      <c r="AH34" s="62">
        <v>492</v>
      </c>
      <c r="AI34" s="42"/>
      <c r="AJ34" s="61" t="s">
        <v>13</v>
      </c>
      <c r="AK34" s="62">
        <v>507</v>
      </c>
      <c r="AL34" s="140" t="s">
        <v>13</v>
      </c>
      <c r="AM34" s="141">
        <v>1.92</v>
      </c>
      <c r="AO34" s="146">
        <v>3</v>
      </c>
      <c r="AP34" s="42"/>
      <c r="AQ34" s="61" t="s">
        <v>13</v>
      </c>
      <c r="AR34" s="62">
        <v>492</v>
      </c>
      <c r="AS34" s="42"/>
      <c r="AT34" s="61" t="s">
        <v>13</v>
      </c>
      <c r="AU34" s="62">
        <v>507</v>
      </c>
      <c r="AV34" s="140" t="s">
        <v>13</v>
      </c>
      <c r="AW34" s="141">
        <v>1.92</v>
      </c>
    </row>
    <row r="35" spans="1:49" x14ac:dyDescent="0.3">
      <c r="A35" s="146">
        <v>4</v>
      </c>
      <c r="B35" s="42"/>
      <c r="C35" s="61" t="s">
        <v>13</v>
      </c>
      <c r="D35" s="62">
        <v>504</v>
      </c>
      <c r="E35" s="42"/>
      <c r="F35" s="61" t="s">
        <v>13</v>
      </c>
      <c r="G35" s="62">
        <v>517</v>
      </c>
      <c r="H35" s="147" t="s">
        <v>13</v>
      </c>
      <c r="I35" s="148">
        <v>1.5</v>
      </c>
      <c r="K35" s="146">
        <v>4</v>
      </c>
      <c r="L35" s="42"/>
      <c r="M35" s="61" t="s">
        <v>13</v>
      </c>
      <c r="N35" s="62">
        <v>504</v>
      </c>
      <c r="O35" s="42"/>
      <c r="P35" s="61" t="s">
        <v>13</v>
      </c>
      <c r="Q35" s="62">
        <v>517</v>
      </c>
      <c r="R35" s="147" t="s">
        <v>13</v>
      </c>
      <c r="S35" s="148">
        <v>1.5</v>
      </c>
      <c r="U35" s="146">
        <v>4</v>
      </c>
      <c r="V35" s="42"/>
      <c r="W35" s="61" t="s">
        <v>13</v>
      </c>
      <c r="X35" s="62">
        <v>504</v>
      </c>
      <c r="Y35" s="42"/>
      <c r="Z35" s="61" t="s">
        <v>13</v>
      </c>
      <c r="AA35" s="62">
        <v>517</v>
      </c>
      <c r="AB35" s="147" t="s">
        <v>13</v>
      </c>
      <c r="AC35" s="148">
        <v>1.5</v>
      </c>
      <c r="AE35" s="146">
        <v>4</v>
      </c>
      <c r="AF35" s="42"/>
      <c r="AG35" s="61" t="s">
        <v>13</v>
      </c>
      <c r="AH35" s="62">
        <v>504</v>
      </c>
      <c r="AI35" s="42"/>
      <c r="AJ35" s="61" t="s">
        <v>13</v>
      </c>
      <c r="AK35" s="62">
        <v>517</v>
      </c>
      <c r="AL35" s="147" t="s">
        <v>13</v>
      </c>
      <c r="AM35" s="148">
        <v>1.5</v>
      </c>
      <c r="AO35" s="146">
        <v>4</v>
      </c>
      <c r="AP35" s="42"/>
      <c r="AQ35" s="61" t="s">
        <v>13</v>
      </c>
      <c r="AR35" s="62">
        <v>504</v>
      </c>
      <c r="AS35" s="42"/>
      <c r="AT35" s="61" t="s">
        <v>13</v>
      </c>
      <c r="AU35" s="62">
        <v>517</v>
      </c>
      <c r="AV35" s="147" t="s">
        <v>13</v>
      </c>
      <c r="AW35" s="148">
        <v>1.5</v>
      </c>
    </row>
    <row r="36" spans="1:49" x14ac:dyDescent="0.3">
      <c r="A36" s="146">
        <v>5</v>
      </c>
      <c r="B36" s="42"/>
      <c r="C36" s="61" t="s">
        <v>13</v>
      </c>
      <c r="D36" s="62">
        <v>514</v>
      </c>
      <c r="E36" s="42"/>
      <c r="F36" s="61" t="s">
        <v>13</v>
      </c>
      <c r="G36" s="62">
        <v>526</v>
      </c>
      <c r="H36" s="147" t="s">
        <v>13</v>
      </c>
      <c r="I36" s="148">
        <v>1.27</v>
      </c>
      <c r="K36" s="146">
        <v>5</v>
      </c>
      <c r="L36" s="42"/>
      <c r="M36" s="61" t="s">
        <v>13</v>
      </c>
      <c r="N36" s="62">
        <v>514</v>
      </c>
      <c r="O36" s="42"/>
      <c r="P36" s="61" t="s">
        <v>13</v>
      </c>
      <c r="Q36" s="62">
        <v>526</v>
      </c>
      <c r="R36" s="147" t="s">
        <v>13</v>
      </c>
      <c r="S36" s="148">
        <v>1.27</v>
      </c>
      <c r="U36" s="146">
        <v>5</v>
      </c>
      <c r="V36" s="42"/>
      <c r="W36" s="61" t="s">
        <v>13</v>
      </c>
      <c r="X36" s="62">
        <v>514</v>
      </c>
      <c r="Y36" s="42"/>
      <c r="Z36" s="61" t="s">
        <v>13</v>
      </c>
      <c r="AA36" s="62">
        <v>526</v>
      </c>
      <c r="AB36" s="147" t="s">
        <v>13</v>
      </c>
      <c r="AC36" s="148">
        <v>1.27</v>
      </c>
      <c r="AE36" s="146">
        <v>5</v>
      </c>
      <c r="AF36" s="42"/>
      <c r="AG36" s="61" t="s">
        <v>13</v>
      </c>
      <c r="AH36" s="62">
        <v>514</v>
      </c>
      <c r="AI36" s="42"/>
      <c r="AJ36" s="61" t="s">
        <v>13</v>
      </c>
      <c r="AK36" s="62">
        <v>526</v>
      </c>
      <c r="AL36" s="147" t="s">
        <v>13</v>
      </c>
      <c r="AM36" s="148">
        <v>1.27</v>
      </c>
      <c r="AO36" s="146">
        <v>5</v>
      </c>
      <c r="AP36" s="42"/>
      <c r="AQ36" s="61" t="s">
        <v>13</v>
      </c>
      <c r="AR36" s="62">
        <v>514</v>
      </c>
      <c r="AS36" s="42"/>
      <c r="AT36" s="61" t="s">
        <v>13</v>
      </c>
      <c r="AU36" s="62">
        <v>526</v>
      </c>
      <c r="AV36" s="147" t="s">
        <v>13</v>
      </c>
      <c r="AW36" s="148">
        <v>1.27</v>
      </c>
    </row>
    <row r="37" spans="1:49" x14ac:dyDescent="0.3">
      <c r="A37" s="146">
        <v>6</v>
      </c>
      <c r="B37" s="42"/>
      <c r="C37" s="61" t="s">
        <v>13</v>
      </c>
      <c r="D37" s="62">
        <v>521</v>
      </c>
      <c r="E37" s="42"/>
      <c r="F37" s="61" t="s">
        <v>13</v>
      </c>
      <c r="G37" s="62">
        <v>531</v>
      </c>
      <c r="H37" s="147" t="s">
        <v>13</v>
      </c>
      <c r="I37" s="148">
        <v>1.1100000000000001</v>
      </c>
      <c r="K37" s="146">
        <v>6</v>
      </c>
      <c r="L37" s="42"/>
      <c r="M37" s="61" t="s">
        <v>13</v>
      </c>
      <c r="N37" s="62">
        <v>521</v>
      </c>
      <c r="O37" s="42"/>
      <c r="P37" s="61" t="s">
        <v>13</v>
      </c>
      <c r="Q37" s="62">
        <v>531</v>
      </c>
      <c r="R37" s="147" t="s">
        <v>13</v>
      </c>
      <c r="S37" s="148">
        <v>1.1100000000000001</v>
      </c>
      <c r="U37" s="146">
        <v>6</v>
      </c>
      <c r="V37" s="42"/>
      <c r="W37" s="61" t="s">
        <v>13</v>
      </c>
      <c r="X37" s="62">
        <v>521</v>
      </c>
      <c r="Y37" s="42"/>
      <c r="Z37" s="61" t="s">
        <v>13</v>
      </c>
      <c r="AA37" s="62">
        <v>531</v>
      </c>
      <c r="AB37" s="147" t="s">
        <v>13</v>
      </c>
      <c r="AC37" s="148">
        <v>1.1100000000000001</v>
      </c>
      <c r="AE37" s="146">
        <v>6</v>
      </c>
      <c r="AF37" s="42"/>
      <c r="AG37" s="61" t="s">
        <v>13</v>
      </c>
      <c r="AH37" s="62">
        <v>521</v>
      </c>
      <c r="AI37" s="42"/>
      <c r="AJ37" s="61" t="s">
        <v>13</v>
      </c>
      <c r="AK37" s="62">
        <v>531</v>
      </c>
      <c r="AL37" s="147" t="s">
        <v>13</v>
      </c>
      <c r="AM37" s="148">
        <v>1.1100000000000001</v>
      </c>
      <c r="AO37" s="146">
        <v>6</v>
      </c>
      <c r="AP37" s="42"/>
      <c r="AQ37" s="61" t="s">
        <v>13</v>
      </c>
      <c r="AR37" s="62">
        <v>521</v>
      </c>
      <c r="AS37" s="42"/>
      <c r="AT37" s="61" t="s">
        <v>13</v>
      </c>
      <c r="AU37" s="62">
        <v>531</v>
      </c>
      <c r="AV37" s="147" t="s">
        <v>13</v>
      </c>
      <c r="AW37" s="148">
        <v>1.1100000000000001</v>
      </c>
    </row>
    <row r="38" spans="1:49" ht="13.95" customHeight="1" x14ac:dyDescent="0.3">
      <c r="A38" s="146">
        <v>7</v>
      </c>
      <c r="B38" s="42"/>
      <c r="C38" s="61" t="s">
        <v>13</v>
      </c>
      <c r="D38" s="62">
        <v>525</v>
      </c>
      <c r="E38" s="42"/>
      <c r="F38" s="61" t="s">
        <v>13</v>
      </c>
      <c r="G38" s="62">
        <v>536</v>
      </c>
      <c r="H38" s="147" t="s">
        <v>13</v>
      </c>
      <c r="I38" s="148">
        <v>1.26</v>
      </c>
      <c r="K38" s="146">
        <v>7</v>
      </c>
      <c r="L38" s="42"/>
      <c r="M38" s="61" t="s">
        <v>13</v>
      </c>
      <c r="N38" s="62">
        <v>525</v>
      </c>
      <c r="O38" s="42"/>
      <c r="P38" s="61" t="s">
        <v>13</v>
      </c>
      <c r="Q38" s="62">
        <v>536</v>
      </c>
      <c r="R38" s="147" t="s">
        <v>13</v>
      </c>
      <c r="S38" s="148">
        <v>1.26</v>
      </c>
      <c r="U38" s="146">
        <v>7</v>
      </c>
      <c r="V38" s="42"/>
      <c r="W38" s="61" t="s">
        <v>13</v>
      </c>
      <c r="X38" s="62">
        <v>525</v>
      </c>
      <c r="Y38" s="42"/>
      <c r="Z38" s="61" t="s">
        <v>13</v>
      </c>
      <c r="AA38" s="62">
        <v>536</v>
      </c>
      <c r="AB38" s="147" t="s">
        <v>13</v>
      </c>
      <c r="AC38" s="148">
        <v>1.26</v>
      </c>
      <c r="AE38" s="146">
        <v>7</v>
      </c>
      <c r="AF38" s="42"/>
      <c r="AG38" s="61" t="s">
        <v>13</v>
      </c>
      <c r="AH38" s="62">
        <v>525</v>
      </c>
      <c r="AI38" s="42"/>
      <c r="AJ38" s="61" t="s">
        <v>13</v>
      </c>
      <c r="AK38" s="62">
        <v>536</v>
      </c>
      <c r="AL38" s="147" t="s">
        <v>13</v>
      </c>
      <c r="AM38" s="148">
        <v>1.26</v>
      </c>
      <c r="AO38" s="146">
        <v>7</v>
      </c>
      <c r="AP38" s="42"/>
      <c r="AQ38" s="61" t="s">
        <v>13</v>
      </c>
      <c r="AR38" s="62">
        <v>525</v>
      </c>
      <c r="AS38" s="42"/>
      <c r="AT38" s="61" t="s">
        <v>13</v>
      </c>
      <c r="AU38" s="62">
        <v>536</v>
      </c>
      <c r="AV38" s="147" t="s">
        <v>13</v>
      </c>
      <c r="AW38" s="148">
        <v>1.26</v>
      </c>
    </row>
    <row r="39" spans="1:49" x14ac:dyDescent="0.3">
      <c r="A39" s="146">
        <v>8</v>
      </c>
      <c r="B39" s="42"/>
      <c r="C39" s="61" t="s">
        <v>13</v>
      </c>
      <c r="D39" s="62">
        <v>531</v>
      </c>
      <c r="E39" s="42"/>
      <c r="F39" s="61" t="s">
        <v>13</v>
      </c>
      <c r="G39" s="62">
        <v>540</v>
      </c>
      <c r="H39" s="147" t="s">
        <v>13</v>
      </c>
      <c r="I39" s="148">
        <v>1.21</v>
      </c>
      <c r="K39" s="146">
        <v>8</v>
      </c>
      <c r="L39" s="42"/>
      <c r="M39" s="61" t="s">
        <v>13</v>
      </c>
      <c r="N39" s="62">
        <v>531</v>
      </c>
      <c r="O39" s="42"/>
      <c r="P39" s="61" t="s">
        <v>13</v>
      </c>
      <c r="Q39" s="62">
        <v>540</v>
      </c>
      <c r="R39" s="147" t="s">
        <v>13</v>
      </c>
      <c r="S39" s="148">
        <v>1.21</v>
      </c>
      <c r="U39" s="146">
        <v>8</v>
      </c>
      <c r="V39" s="42"/>
      <c r="W39" s="61" t="s">
        <v>13</v>
      </c>
      <c r="X39" s="62">
        <v>531</v>
      </c>
      <c r="Y39" s="42"/>
      <c r="Z39" s="61" t="s">
        <v>13</v>
      </c>
      <c r="AA39" s="62">
        <v>540</v>
      </c>
      <c r="AB39" s="147" t="s">
        <v>13</v>
      </c>
      <c r="AC39" s="148">
        <v>1.21</v>
      </c>
      <c r="AE39" s="146">
        <v>8</v>
      </c>
      <c r="AF39" s="42"/>
      <c r="AG39" s="61" t="s">
        <v>13</v>
      </c>
      <c r="AH39" s="62">
        <v>531</v>
      </c>
      <c r="AI39" s="42"/>
      <c r="AJ39" s="61" t="s">
        <v>13</v>
      </c>
      <c r="AK39" s="62">
        <v>540</v>
      </c>
      <c r="AL39" s="147" t="s">
        <v>13</v>
      </c>
      <c r="AM39" s="148">
        <v>1.21</v>
      </c>
      <c r="AO39" s="146">
        <v>8</v>
      </c>
      <c r="AP39" s="42"/>
      <c r="AQ39" s="61" t="s">
        <v>13</v>
      </c>
      <c r="AR39" s="62">
        <v>531</v>
      </c>
      <c r="AS39" s="42"/>
      <c r="AT39" s="61" t="s">
        <v>13</v>
      </c>
      <c r="AU39" s="62">
        <v>540</v>
      </c>
      <c r="AV39" s="147" t="s">
        <v>13</v>
      </c>
      <c r="AW39" s="148">
        <v>1.21</v>
      </c>
    </row>
    <row r="40" spans="1:49" x14ac:dyDescent="0.3">
      <c r="A40" s="146">
        <v>9</v>
      </c>
      <c r="B40" s="42"/>
      <c r="C40" s="61" t="s">
        <v>13</v>
      </c>
      <c r="D40" s="62">
        <v>533</v>
      </c>
      <c r="E40" s="42"/>
      <c r="F40" s="61" t="s">
        <v>13</v>
      </c>
      <c r="G40" s="62">
        <v>541</v>
      </c>
      <c r="H40" s="237" t="s">
        <v>13</v>
      </c>
      <c r="I40" s="238">
        <v>1.26</v>
      </c>
      <c r="K40" s="146">
        <v>9</v>
      </c>
      <c r="L40" s="42"/>
      <c r="M40" s="61" t="s">
        <v>13</v>
      </c>
      <c r="N40" s="62">
        <v>533</v>
      </c>
      <c r="O40" s="42"/>
      <c r="P40" s="61" t="s">
        <v>13</v>
      </c>
      <c r="Q40" s="62">
        <v>541</v>
      </c>
      <c r="R40" s="237" t="s">
        <v>13</v>
      </c>
      <c r="S40" s="238">
        <v>1.26</v>
      </c>
      <c r="U40" s="146">
        <v>9</v>
      </c>
      <c r="V40" s="42"/>
      <c r="W40" s="61" t="s">
        <v>13</v>
      </c>
      <c r="X40" s="62">
        <v>533</v>
      </c>
      <c r="Y40" s="42"/>
      <c r="Z40" s="61" t="s">
        <v>13</v>
      </c>
      <c r="AA40" s="62">
        <v>541</v>
      </c>
      <c r="AB40" s="237" t="s">
        <v>13</v>
      </c>
      <c r="AC40" s="238">
        <v>1.26</v>
      </c>
      <c r="AE40" s="146">
        <v>9</v>
      </c>
      <c r="AF40" s="42"/>
      <c r="AG40" s="61" t="s">
        <v>13</v>
      </c>
      <c r="AH40" s="62">
        <v>533</v>
      </c>
      <c r="AI40" s="42"/>
      <c r="AJ40" s="61" t="s">
        <v>13</v>
      </c>
      <c r="AK40" s="62">
        <v>541</v>
      </c>
      <c r="AL40" s="237" t="s">
        <v>13</v>
      </c>
      <c r="AM40" s="238">
        <v>1.26</v>
      </c>
      <c r="AO40" s="146">
        <v>9</v>
      </c>
      <c r="AP40" s="42"/>
      <c r="AQ40" s="61" t="s">
        <v>13</v>
      </c>
      <c r="AR40" s="62">
        <v>533</v>
      </c>
      <c r="AS40" s="42"/>
      <c r="AT40" s="61" t="s">
        <v>13</v>
      </c>
      <c r="AU40" s="62">
        <v>541</v>
      </c>
      <c r="AV40" s="237" t="s">
        <v>13</v>
      </c>
      <c r="AW40" s="238">
        <v>1.26</v>
      </c>
    </row>
    <row r="41" spans="1:49" s="161" customFormat="1" x14ac:dyDescent="0.3">
      <c r="A41" s="146">
        <v>10</v>
      </c>
      <c r="B41" s="42"/>
      <c r="C41" s="61" t="s">
        <v>13</v>
      </c>
      <c r="D41" s="62">
        <v>537</v>
      </c>
      <c r="E41" s="42"/>
      <c r="F41" s="61" t="s">
        <v>13</v>
      </c>
      <c r="G41" s="62">
        <v>542</v>
      </c>
      <c r="H41" s="147" t="s">
        <v>13</v>
      </c>
      <c r="I41" s="148">
        <v>1.26</v>
      </c>
      <c r="J41"/>
      <c r="K41" s="146">
        <v>10</v>
      </c>
      <c r="L41" s="42"/>
      <c r="M41" s="61" t="s">
        <v>13</v>
      </c>
      <c r="N41" s="62">
        <v>537</v>
      </c>
      <c r="O41" s="42"/>
      <c r="P41" s="61" t="s">
        <v>13</v>
      </c>
      <c r="Q41" s="62">
        <v>542</v>
      </c>
      <c r="R41" s="147" t="s">
        <v>13</v>
      </c>
      <c r="S41" s="148">
        <v>1.26</v>
      </c>
      <c r="T41"/>
      <c r="U41" s="146">
        <v>10</v>
      </c>
      <c r="V41" s="42"/>
      <c r="W41" s="61" t="s">
        <v>13</v>
      </c>
      <c r="X41" s="62">
        <v>537</v>
      </c>
      <c r="Y41" s="42"/>
      <c r="Z41" s="61" t="s">
        <v>13</v>
      </c>
      <c r="AA41" s="62">
        <v>542</v>
      </c>
      <c r="AB41" s="147" t="s">
        <v>13</v>
      </c>
      <c r="AC41" s="148">
        <v>1.26</v>
      </c>
      <c r="AD41"/>
      <c r="AE41" s="146">
        <v>10</v>
      </c>
      <c r="AF41" s="42"/>
      <c r="AG41" s="61" t="s">
        <v>13</v>
      </c>
      <c r="AH41" s="62">
        <v>537</v>
      </c>
      <c r="AI41" s="42"/>
      <c r="AJ41" s="61" t="s">
        <v>13</v>
      </c>
      <c r="AK41" s="62">
        <v>542</v>
      </c>
      <c r="AL41" s="147" t="s">
        <v>13</v>
      </c>
      <c r="AM41" s="148">
        <v>1.26</v>
      </c>
      <c r="AN41"/>
      <c r="AO41" s="146">
        <v>10</v>
      </c>
      <c r="AP41" s="42"/>
      <c r="AQ41" s="61" t="s">
        <v>13</v>
      </c>
      <c r="AR41" s="62">
        <v>537</v>
      </c>
      <c r="AS41" s="42"/>
      <c r="AT41" s="61" t="s">
        <v>13</v>
      </c>
      <c r="AU41" s="62">
        <v>542</v>
      </c>
      <c r="AV41" s="147" t="s">
        <v>13</v>
      </c>
      <c r="AW41" s="148">
        <v>1.26</v>
      </c>
    </row>
    <row r="42" spans="1:49" x14ac:dyDescent="0.3">
      <c r="A42" s="146">
        <v>11</v>
      </c>
      <c r="B42" s="42"/>
      <c r="C42" s="61" t="s">
        <v>13</v>
      </c>
      <c r="D42" s="62">
        <v>538</v>
      </c>
      <c r="E42" s="42"/>
      <c r="F42" s="61" t="s">
        <v>13</v>
      </c>
      <c r="G42" s="62">
        <v>546</v>
      </c>
      <c r="H42" s="147" t="s">
        <v>13</v>
      </c>
      <c r="I42" s="148">
        <v>1.26</v>
      </c>
      <c r="K42" s="146">
        <v>11</v>
      </c>
      <c r="L42" s="42"/>
      <c r="M42" s="61" t="s">
        <v>13</v>
      </c>
      <c r="N42" s="62">
        <v>538</v>
      </c>
      <c r="O42" s="42"/>
      <c r="P42" s="61" t="s">
        <v>13</v>
      </c>
      <c r="Q42" s="62">
        <v>546</v>
      </c>
      <c r="R42" s="147" t="s">
        <v>13</v>
      </c>
      <c r="S42" s="148">
        <v>1.26</v>
      </c>
      <c r="U42" s="146">
        <v>11</v>
      </c>
      <c r="V42" s="42"/>
      <c r="W42" s="61" t="s">
        <v>13</v>
      </c>
      <c r="X42" s="62">
        <v>538</v>
      </c>
      <c r="Y42" s="42"/>
      <c r="Z42" s="61" t="s">
        <v>13</v>
      </c>
      <c r="AA42" s="62">
        <v>546</v>
      </c>
      <c r="AB42" s="147" t="s">
        <v>13</v>
      </c>
      <c r="AC42" s="148">
        <v>1.26</v>
      </c>
      <c r="AE42" s="146">
        <v>11</v>
      </c>
      <c r="AF42" s="42"/>
      <c r="AG42" s="61" t="s">
        <v>13</v>
      </c>
      <c r="AH42" s="62">
        <v>538</v>
      </c>
      <c r="AI42" s="42"/>
      <c r="AJ42" s="61" t="s">
        <v>13</v>
      </c>
      <c r="AK42" s="62">
        <v>546</v>
      </c>
      <c r="AL42" s="147" t="s">
        <v>13</v>
      </c>
      <c r="AM42" s="148">
        <v>1.26</v>
      </c>
      <c r="AO42" s="146">
        <v>11</v>
      </c>
      <c r="AP42" s="42"/>
      <c r="AQ42" s="61" t="s">
        <v>13</v>
      </c>
      <c r="AR42" s="62">
        <v>538</v>
      </c>
      <c r="AS42" s="42"/>
      <c r="AT42" s="61" t="s">
        <v>13</v>
      </c>
      <c r="AU42" s="62">
        <v>546</v>
      </c>
      <c r="AV42" s="147" t="s">
        <v>13</v>
      </c>
      <c r="AW42" s="148">
        <v>1.26</v>
      </c>
    </row>
    <row r="43" spans="1:49" ht="15" thickBot="1" x14ac:dyDescent="0.35">
      <c r="A43" s="162">
        <v>12</v>
      </c>
      <c r="B43" s="163"/>
      <c r="C43" s="164" t="s">
        <v>13</v>
      </c>
      <c r="D43" s="165">
        <v>554</v>
      </c>
      <c r="E43" s="163"/>
      <c r="F43" s="164" t="s">
        <v>13</v>
      </c>
      <c r="G43" s="165">
        <v>561</v>
      </c>
      <c r="H43" s="166" t="s">
        <v>13</v>
      </c>
      <c r="I43" s="167">
        <v>1.26</v>
      </c>
      <c r="K43" s="162">
        <v>12</v>
      </c>
      <c r="L43" s="163"/>
      <c r="M43" s="164" t="s">
        <v>13</v>
      </c>
      <c r="N43" s="165">
        <v>554</v>
      </c>
      <c r="O43" s="163"/>
      <c r="P43" s="164" t="s">
        <v>13</v>
      </c>
      <c r="Q43" s="165">
        <v>561</v>
      </c>
      <c r="R43" s="166" t="s">
        <v>13</v>
      </c>
      <c r="S43" s="167">
        <v>1.26</v>
      </c>
      <c r="U43" s="162">
        <v>12</v>
      </c>
      <c r="V43" s="163"/>
      <c r="W43" s="164" t="s">
        <v>13</v>
      </c>
      <c r="X43" s="165">
        <v>554</v>
      </c>
      <c r="Y43" s="163"/>
      <c r="Z43" s="164" t="s">
        <v>13</v>
      </c>
      <c r="AA43" s="165">
        <v>561</v>
      </c>
      <c r="AB43" s="166" t="s">
        <v>13</v>
      </c>
      <c r="AC43" s="167">
        <v>1.26</v>
      </c>
      <c r="AE43" s="162">
        <v>12</v>
      </c>
      <c r="AF43" s="163"/>
      <c r="AG43" s="164" t="s">
        <v>13</v>
      </c>
      <c r="AH43" s="165">
        <v>554</v>
      </c>
      <c r="AI43" s="163"/>
      <c r="AJ43" s="164" t="s">
        <v>13</v>
      </c>
      <c r="AK43" s="165">
        <v>561</v>
      </c>
      <c r="AL43" s="166" t="s">
        <v>13</v>
      </c>
      <c r="AM43" s="167">
        <v>1.26</v>
      </c>
      <c r="AO43" s="162">
        <v>12</v>
      </c>
      <c r="AP43" s="163"/>
      <c r="AQ43" s="164" t="s">
        <v>13</v>
      </c>
      <c r="AR43" s="165">
        <v>554</v>
      </c>
      <c r="AS43" s="163"/>
      <c r="AT43" s="164" t="s">
        <v>13</v>
      </c>
      <c r="AU43" s="165">
        <v>561</v>
      </c>
      <c r="AV43" s="166" t="s">
        <v>13</v>
      </c>
      <c r="AW43" s="167">
        <v>1.26</v>
      </c>
    </row>
    <row r="44" spans="1:49" ht="15" thickTop="1" x14ac:dyDescent="0.3">
      <c r="A44" s="130"/>
      <c r="B44" s="372" t="s">
        <v>142</v>
      </c>
      <c r="C44" s="373"/>
      <c r="D44" s="373"/>
      <c r="E44" s="373"/>
      <c r="F44" s="373"/>
      <c r="G44" s="373"/>
      <c r="H44" s="373"/>
      <c r="I44" s="374"/>
      <c r="K44" s="130"/>
      <c r="L44" s="372" t="s">
        <v>142</v>
      </c>
      <c r="M44" s="373"/>
      <c r="N44" s="373"/>
      <c r="O44" s="373"/>
      <c r="P44" s="373"/>
      <c r="Q44" s="373"/>
      <c r="R44" s="373"/>
      <c r="S44" s="374"/>
      <c r="U44" s="130"/>
      <c r="V44" s="372" t="s">
        <v>142</v>
      </c>
      <c r="W44" s="373"/>
      <c r="X44" s="373"/>
      <c r="Y44" s="373"/>
      <c r="Z44" s="373"/>
      <c r="AA44" s="373"/>
      <c r="AB44" s="373"/>
      <c r="AC44" s="374"/>
      <c r="AE44" s="130"/>
      <c r="AF44" s="372" t="s">
        <v>142</v>
      </c>
      <c r="AG44" s="373"/>
      <c r="AH44" s="373"/>
      <c r="AI44" s="373"/>
      <c r="AJ44" s="373"/>
      <c r="AK44" s="373"/>
      <c r="AL44" s="373"/>
      <c r="AM44" s="374"/>
      <c r="AO44" s="130"/>
      <c r="AP44" s="372" t="s">
        <v>142</v>
      </c>
      <c r="AQ44" s="373"/>
      <c r="AR44" s="373"/>
      <c r="AS44" s="373"/>
      <c r="AT44" s="373"/>
      <c r="AU44" s="373"/>
      <c r="AV44" s="373"/>
      <c r="AW44" s="374"/>
    </row>
    <row r="45" spans="1:49" x14ac:dyDescent="0.3">
      <c r="A45" s="131"/>
      <c r="B45" s="375" t="s">
        <v>44</v>
      </c>
      <c r="C45" s="376"/>
      <c r="D45" s="376"/>
      <c r="E45" s="376"/>
      <c r="F45" s="376"/>
      <c r="G45" s="377"/>
      <c r="H45" s="376" t="s">
        <v>45</v>
      </c>
      <c r="I45" s="378"/>
      <c r="K45" s="131"/>
      <c r="L45" s="375" t="s">
        <v>44</v>
      </c>
      <c r="M45" s="376"/>
      <c r="N45" s="376"/>
      <c r="O45" s="376"/>
      <c r="P45" s="376"/>
      <c r="Q45" s="377"/>
      <c r="R45" s="376" t="s">
        <v>45</v>
      </c>
      <c r="S45" s="378"/>
      <c r="U45" s="131"/>
      <c r="V45" s="375" t="s">
        <v>44</v>
      </c>
      <c r="W45" s="376"/>
      <c r="X45" s="376"/>
      <c r="Y45" s="376"/>
      <c r="Z45" s="376"/>
      <c r="AA45" s="377"/>
      <c r="AB45" s="376" t="s">
        <v>45</v>
      </c>
      <c r="AC45" s="378"/>
      <c r="AE45" s="131"/>
      <c r="AF45" s="375" t="s">
        <v>44</v>
      </c>
      <c r="AG45" s="376"/>
      <c r="AH45" s="376"/>
      <c r="AI45" s="376"/>
      <c r="AJ45" s="376"/>
      <c r="AK45" s="377"/>
      <c r="AL45" s="376" t="s">
        <v>45</v>
      </c>
      <c r="AM45" s="378"/>
      <c r="AO45" s="131"/>
      <c r="AP45" s="375" t="s">
        <v>44</v>
      </c>
      <c r="AQ45" s="376"/>
      <c r="AR45" s="376"/>
      <c r="AS45" s="376"/>
      <c r="AT45" s="376"/>
      <c r="AU45" s="377"/>
      <c r="AV45" s="376" t="s">
        <v>45</v>
      </c>
      <c r="AW45" s="378"/>
    </row>
    <row r="46" spans="1:49" ht="15" customHeight="1" x14ac:dyDescent="0.3">
      <c r="A46" s="132"/>
      <c r="B46" s="379" t="s">
        <v>130</v>
      </c>
      <c r="C46" s="380"/>
      <c r="D46" s="380"/>
      <c r="E46" s="379" t="s">
        <v>131</v>
      </c>
      <c r="F46" s="380"/>
      <c r="G46" s="380"/>
      <c r="H46" s="381" t="s">
        <v>139</v>
      </c>
      <c r="I46" s="382"/>
      <c r="K46" s="132"/>
      <c r="L46" s="379" t="s">
        <v>130</v>
      </c>
      <c r="M46" s="380"/>
      <c r="N46" s="380"/>
      <c r="O46" s="379" t="s">
        <v>131</v>
      </c>
      <c r="P46" s="380"/>
      <c r="Q46" s="380"/>
      <c r="R46" s="381" t="s">
        <v>139</v>
      </c>
      <c r="S46" s="382"/>
      <c r="U46" s="132"/>
      <c r="V46" s="379" t="s">
        <v>130</v>
      </c>
      <c r="W46" s="380"/>
      <c r="X46" s="380"/>
      <c r="Y46" s="379" t="s">
        <v>131</v>
      </c>
      <c r="Z46" s="380"/>
      <c r="AA46" s="380"/>
      <c r="AB46" s="381" t="s">
        <v>139</v>
      </c>
      <c r="AC46" s="382"/>
      <c r="AE46" s="132"/>
      <c r="AF46" s="379" t="s">
        <v>130</v>
      </c>
      <c r="AG46" s="380"/>
      <c r="AH46" s="380"/>
      <c r="AI46" s="379" t="s">
        <v>131</v>
      </c>
      <c r="AJ46" s="380"/>
      <c r="AK46" s="380"/>
      <c r="AL46" s="381" t="s">
        <v>139</v>
      </c>
      <c r="AM46" s="382"/>
      <c r="AO46" s="132"/>
      <c r="AP46" s="379" t="s">
        <v>130</v>
      </c>
      <c r="AQ46" s="380"/>
      <c r="AR46" s="380"/>
      <c r="AS46" s="379" t="s">
        <v>131</v>
      </c>
      <c r="AT46" s="380"/>
      <c r="AU46" s="380"/>
      <c r="AV46" s="381" t="s">
        <v>139</v>
      </c>
      <c r="AW46" s="382"/>
    </row>
    <row r="47" spans="1:49" ht="28.8" x14ac:dyDescent="0.3">
      <c r="A47" s="133" t="s">
        <v>0</v>
      </c>
      <c r="B47" s="168" t="s">
        <v>133</v>
      </c>
      <c r="C47" s="169" t="s">
        <v>134</v>
      </c>
      <c r="D47" s="169" t="s">
        <v>135</v>
      </c>
      <c r="E47" s="168" t="s">
        <v>133</v>
      </c>
      <c r="F47" s="170" t="s">
        <v>136</v>
      </c>
      <c r="G47" s="170" t="s">
        <v>135</v>
      </c>
      <c r="H47" s="171" t="s">
        <v>11</v>
      </c>
      <c r="I47" s="172" t="s">
        <v>135</v>
      </c>
      <c r="K47" s="133" t="s">
        <v>0</v>
      </c>
      <c r="L47" s="168" t="s">
        <v>133</v>
      </c>
      <c r="M47" s="169" t="s">
        <v>134</v>
      </c>
      <c r="N47" s="169" t="s">
        <v>135</v>
      </c>
      <c r="O47" s="168" t="s">
        <v>133</v>
      </c>
      <c r="P47" s="170" t="s">
        <v>136</v>
      </c>
      <c r="Q47" s="170" t="s">
        <v>135</v>
      </c>
      <c r="R47" s="171" t="s">
        <v>11</v>
      </c>
      <c r="S47" s="172" t="s">
        <v>135</v>
      </c>
      <c r="U47" s="133" t="s">
        <v>0</v>
      </c>
      <c r="V47" s="168" t="s">
        <v>133</v>
      </c>
      <c r="W47" s="169" t="s">
        <v>134</v>
      </c>
      <c r="X47" s="169" t="s">
        <v>135</v>
      </c>
      <c r="Y47" s="168" t="s">
        <v>133</v>
      </c>
      <c r="Z47" s="170" t="s">
        <v>136</v>
      </c>
      <c r="AA47" s="170" t="s">
        <v>135</v>
      </c>
      <c r="AB47" s="171" t="s">
        <v>11</v>
      </c>
      <c r="AC47" s="172" t="s">
        <v>135</v>
      </c>
      <c r="AE47" s="133" t="s">
        <v>0</v>
      </c>
      <c r="AF47" s="168" t="s">
        <v>133</v>
      </c>
      <c r="AG47" s="169" t="s">
        <v>134</v>
      </c>
      <c r="AH47" s="169" t="s">
        <v>135</v>
      </c>
      <c r="AI47" s="168" t="s">
        <v>133</v>
      </c>
      <c r="AJ47" s="170" t="s">
        <v>136</v>
      </c>
      <c r="AK47" s="170" t="s">
        <v>135</v>
      </c>
      <c r="AL47" s="171" t="s">
        <v>11</v>
      </c>
      <c r="AM47" s="172" t="s">
        <v>135</v>
      </c>
      <c r="AO47" s="133" t="s">
        <v>0</v>
      </c>
      <c r="AP47" s="168" t="s">
        <v>133</v>
      </c>
      <c r="AQ47" s="169" t="s">
        <v>134</v>
      </c>
      <c r="AR47" s="169" t="s">
        <v>135</v>
      </c>
      <c r="AS47" s="168" t="s">
        <v>133</v>
      </c>
      <c r="AT47" s="170" t="s">
        <v>136</v>
      </c>
      <c r="AU47" s="170" t="s">
        <v>135</v>
      </c>
      <c r="AV47" s="171" t="s">
        <v>11</v>
      </c>
      <c r="AW47" s="172" t="s">
        <v>135</v>
      </c>
    </row>
    <row r="48" spans="1:49" x14ac:dyDescent="0.3">
      <c r="A48" s="139" t="s">
        <v>1</v>
      </c>
      <c r="B48" s="41"/>
      <c r="C48" s="58" t="s">
        <v>13</v>
      </c>
      <c r="D48" s="59">
        <v>36</v>
      </c>
      <c r="E48" s="41"/>
      <c r="F48" s="58" t="s">
        <v>13</v>
      </c>
      <c r="G48" s="59">
        <v>74</v>
      </c>
      <c r="H48" s="140" t="s">
        <v>13</v>
      </c>
      <c r="I48" s="141">
        <v>1.03</v>
      </c>
      <c r="K48" s="139" t="s">
        <v>1</v>
      </c>
      <c r="L48" s="41"/>
      <c r="M48" s="58" t="s">
        <v>13</v>
      </c>
      <c r="N48" s="59">
        <v>36</v>
      </c>
      <c r="O48" s="41"/>
      <c r="P48" s="58" t="s">
        <v>13</v>
      </c>
      <c r="Q48" s="59">
        <v>74</v>
      </c>
      <c r="R48" s="140" t="s">
        <v>13</v>
      </c>
      <c r="S48" s="141">
        <v>1.03</v>
      </c>
      <c r="U48" s="139" t="s">
        <v>1</v>
      </c>
      <c r="V48" s="41"/>
      <c r="W48" s="58" t="s">
        <v>13</v>
      </c>
      <c r="X48" s="59">
        <v>36</v>
      </c>
      <c r="Y48" s="41"/>
      <c r="Z48" s="58" t="s">
        <v>13</v>
      </c>
      <c r="AA48" s="59">
        <v>74</v>
      </c>
      <c r="AB48" s="140" t="s">
        <v>13</v>
      </c>
      <c r="AC48" s="141">
        <v>1.03</v>
      </c>
      <c r="AE48" s="139" t="s">
        <v>1</v>
      </c>
      <c r="AF48" s="41"/>
      <c r="AG48" s="58" t="s">
        <v>13</v>
      </c>
      <c r="AH48" s="59">
        <v>36</v>
      </c>
      <c r="AI48" s="41"/>
      <c r="AJ48" s="58" t="s">
        <v>13</v>
      </c>
      <c r="AK48" s="59">
        <v>74</v>
      </c>
      <c r="AL48" s="140" t="s">
        <v>13</v>
      </c>
      <c r="AM48" s="141">
        <v>1.03</v>
      </c>
      <c r="AO48" s="139" t="s">
        <v>1</v>
      </c>
      <c r="AP48" s="41"/>
      <c r="AQ48" s="58" t="s">
        <v>13</v>
      </c>
      <c r="AR48" s="59">
        <v>36</v>
      </c>
      <c r="AS48" s="41"/>
      <c r="AT48" s="58" t="s">
        <v>13</v>
      </c>
      <c r="AU48" s="59">
        <v>74</v>
      </c>
      <c r="AV48" s="140" t="s">
        <v>13</v>
      </c>
      <c r="AW48" s="141">
        <v>1.03</v>
      </c>
    </row>
    <row r="49" spans="1:49" ht="15" thickBot="1" x14ac:dyDescent="0.35">
      <c r="A49" s="133">
        <v>1</v>
      </c>
      <c r="B49" s="41"/>
      <c r="C49" s="58" t="s">
        <v>13</v>
      </c>
      <c r="D49" s="59">
        <v>44</v>
      </c>
      <c r="E49" s="41"/>
      <c r="F49" s="58" t="s">
        <v>13</v>
      </c>
      <c r="G49" s="59">
        <v>67</v>
      </c>
      <c r="H49" s="140" t="s">
        <v>13</v>
      </c>
      <c r="I49" s="141">
        <v>0.56999999999999995</v>
      </c>
      <c r="K49" s="133">
        <v>1</v>
      </c>
      <c r="L49" s="41"/>
      <c r="M49" s="58" t="s">
        <v>13</v>
      </c>
      <c r="N49" s="59">
        <v>44</v>
      </c>
      <c r="O49" s="41"/>
      <c r="P49" s="58" t="s">
        <v>13</v>
      </c>
      <c r="Q49" s="59">
        <v>67</v>
      </c>
      <c r="R49" s="140" t="s">
        <v>13</v>
      </c>
      <c r="S49" s="141">
        <v>0.56999999999999995</v>
      </c>
      <c r="U49" s="133">
        <v>1</v>
      </c>
      <c r="V49" s="41"/>
      <c r="W49" s="58" t="s">
        <v>13</v>
      </c>
      <c r="X49" s="59">
        <v>44</v>
      </c>
      <c r="Y49" s="41"/>
      <c r="Z49" s="58" t="s">
        <v>13</v>
      </c>
      <c r="AA49" s="59">
        <v>67</v>
      </c>
      <c r="AB49" s="140" t="s">
        <v>13</v>
      </c>
      <c r="AC49" s="141">
        <v>0.56999999999999995</v>
      </c>
      <c r="AE49" s="133">
        <v>1</v>
      </c>
      <c r="AF49" s="41"/>
      <c r="AG49" s="58" t="s">
        <v>13</v>
      </c>
      <c r="AH49" s="59">
        <v>44</v>
      </c>
      <c r="AI49" s="41"/>
      <c r="AJ49" s="58" t="s">
        <v>13</v>
      </c>
      <c r="AK49" s="59">
        <v>67</v>
      </c>
      <c r="AL49" s="140" t="s">
        <v>13</v>
      </c>
      <c r="AM49" s="141">
        <v>0.56999999999999995</v>
      </c>
      <c r="AO49" s="133">
        <v>1</v>
      </c>
      <c r="AP49" s="41"/>
      <c r="AQ49" s="58" t="s">
        <v>13</v>
      </c>
      <c r="AR49" s="59">
        <v>44</v>
      </c>
      <c r="AS49" s="41"/>
      <c r="AT49" s="58" t="s">
        <v>13</v>
      </c>
      <c r="AU49" s="59">
        <v>67</v>
      </c>
      <c r="AV49" s="140" t="s">
        <v>13</v>
      </c>
      <c r="AW49" s="141">
        <v>0.56999999999999995</v>
      </c>
    </row>
    <row r="50" spans="1:49" ht="15" thickTop="1" x14ac:dyDescent="0.3">
      <c r="A50" s="155"/>
      <c r="B50" s="383" t="s">
        <v>143</v>
      </c>
      <c r="C50" s="384"/>
      <c r="D50" s="384"/>
      <c r="E50" s="384"/>
      <c r="F50" s="384"/>
      <c r="G50" s="384"/>
      <c r="H50" s="384"/>
      <c r="I50" s="385"/>
      <c r="K50" s="155"/>
      <c r="L50" s="383" t="s">
        <v>143</v>
      </c>
      <c r="M50" s="384"/>
      <c r="N50" s="384"/>
      <c r="O50" s="384"/>
      <c r="P50" s="384"/>
      <c r="Q50" s="384"/>
      <c r="R50" s="384"/>
      <c r="S50" s="385"/>
      <c r="U50" s="155"/>
      <c r="V50" s="383" t="s">
        <v>143</v>
      </c>
      <c r="W50" s="384"/>
      <c r="X50" s="384"/>
      <c r="Y50" s="384"/>
      <c r="Z50" s="384"/>
      <c r="AA50" s="384"/>
      <c r="AB50" s="384"/>
      <c r="AC50" s="385"/>
      <c r="AE50" s="155"/>
      <c r="AF50" s="383" t="s">
        <v>143</v>
      </c>
      <c r="AG50" s="384"/>
      <c r="AH50" s="384"/>
      <c r="AI50" s="384"/>
      <c r="AJ50" s="384"/>
      <c r="AK50" s="384"/>
      <c r="AL50" s="384"/>
      <c r="AM50" s="385"/>
      <c r="AO50" s="155"/>
      <c r="AP50" s="383" t="s">
        <v>143</v>
      </c>
      <c r="AQ50" s="384"/>
      <c r="AR50" s="384"/>
      <c r="AS50" s="384"/>
      <c r="AT50" s="384"/>
      <c r="AU50" s="384"/>
      <c r="AV50" s="384"/>
      <c r="AW50" s="385"/>
    </row>
    <row r="51" spans="1:49" x14ac:dyDescent="0.3">
      <c r="A51" s="156"/>
      <c r="B51" s="333" t="s">
        <v>44</v>
      </c>
      <c r="C51" s="334"/>
      <c r="D51" s="334"/>
      <c r="E51" s="334"/>
      <c r="F51" s="334"/>
      <c r="G51" s="386"/>
      <c r="H51" s="334" t="s">
        <v>45</v>
      </c>
      <c r="I51" s="387"/>
      <c r="K51" s="156"/>
      <c r="L51" s="333" t="s">
        <v>44</v>
      </c>
      <c r="M51" s="334"/>
      <c r="N51" s="334"/>
      <c r="O51" s="334"/>
      <c r="P51" s="334"/>
      <c r="Q51" s="386"/>
      <c r="R51" s="334" t="s">
        <v>45</v>
      </c>
      <c r="S51" s="387"/>
      <c r="U51" s="156"/>
      <c r="V51" s="333" t="s">
        <v>44</v>
      </c>
      <c r="W51" s="334"/>
      <c r="X51" s="334"/>
      <c r="Y51" s="334"/>
      <c r="Z51" s="334"/>
      <c r="AA51" s="386"/>
      <c r="AB51" s="334" t="s">
        <v>45</v>
      </c>
      <c r="AC51" s="387"/>
      <c r="AE51" s="156"/>
      <c r="AF51" s="333" t="s">
        <v>44</v>
      </c>
      <c r="AG51" s="334"/>
      <c r="AH51" s="334"/>
      <c r="AI51" s="334"/>
      <c r="AJ51" s="334"/>
      <c r="AK51" s="386"/>
      <c r="AL51" s="334" t="s">
        <v>45</v>
      </c>
      <c r="AM51" s="387"/>
      <c r="AO51" s="156"/>
      <c r="AP51" s="333" t="s">
        <v>44</v>
      </c>
      <c r="AQ51" s="334"/>
      <c r="AR51" s="334"/>
      <c r="AS51" s="334"/>
      <c r="AT51" s="334"/>
      <c r="AU51" s="386"/>
      <c r="AV51" s="334" t="s">
        <v>45</v>
      </c>
      <c r="AW51" s="387"/>
    </row>
    <row r="52" spans="1:49" ht="15" customHeight="1" x14ac:dyDescent="0.3">
      <c r="A52" s="131"/>
      <c r="B52" s="336" t="s">
        <v>46</v>
      </c>
      <c r="C52" s="337"/>
      <c r="D52" s="337"/>
      <c r="E52" s="336" t="s">
        <v>47</v>
      </c>
      <c r="F52" s="337"/>
      <c r="G52" s="337"/>
      <c r="H52" s="339" t="s">
        <v>139</v>
      </c>
      <c r="I52" s="388"/>
      <c r="K52" s="131"/>
      <c r="L52" s="336" t="s">
        <v>46</v>
      </c>
      <c r="M52" s="337"/>
      <c r="N52" s="337"/>
      <c r="O52" s="336" t="s">
        <v>47</v>
      </c>
      <c r="P52" s="337"/>
      <c r="Q52" s="337"/>
      <c r="R52" s="339" t="s">
        <v>139</v>
      </c>
      <c r="S52" s="388"/>
      <c r="U52" s="131"/>
      <c r="V52" s="336" t="s">
        <v>46</v>
      </c>
      <c r="W52" s="337"/>
      <c r="X52" s="337"/>
      <c r="Y52" s="336" t="s">
        <v>47</v>
      </c>
      <c r="Z52" s="337"/>
      <c r="AA52" s="337"/>
      <c r="AB52" s="339" t="s">
        <v>139</v>
      </c>
      <c r="AC52" s="388"/>
      <c r="AE52" s="131"/>
      <c r="AF52" s="336" t="s">
        <v>46</v>
      </c>
      <c r="AG52" s="337"/>
      <c r="AH52" s="337"/>
      <c r="AI52" s="336" t="s">
        <v>47</v>
      </c>
      <c r="AJ52" s="337"/>
      <c r="AK52" s="337"/>
      <c r="AL52" s="339" t="s">
        <v>139</v>
      </c>
      <c r="AM52" s="388"/>
      <c r="AO52" s="131"/>
      <c r="AP52" s="336" t="s">
        <v>46</v>
      </c>
      <c r="AQ52" s="337"/>
      <c r="AR52" s="337"/>
      <c r="AS52" s="336" t="s">
        <v>47</v>
      </c>
      <c r="AT52" s="337"/>
      <c r="AU52" s="337"/>
      <c r="AV52" s="339" t="s">
        <v>139</v>
      </c>
      <c r="AW52" s="388"/>
    </row>
    <row r="53" spans="1:49" ht="28.8" x14ac:dyDescent="0.3">
      <c r="A53" s="133" t="s">
        <v>0</v>
      </c>
      <c r="B53" s="173" t="s">
        <v>133</v>
      </c>
      <c r="C53" s="63" t="s">
        <v>140</v>
      </c>
      <c r="D53" s="63" t="s">
        <v>135</v>
      </c>
      <c r="E53" s="173" t="s">
        <v>133</v>
      </c>
      <c r="F53" s="174" t="s">
        <v>141</v>
      </c>
      <c r="G53" s="174" t="s">
        <v>135</v>
      </c>
      <c r="H53" s="175" t="s">
        <v>11</v>
      </c>
      <c r="I53" s="176" t="s">
        <v>135</v>
      </c>
      <c r="K53" s="133" t="s">
        <v>0</v>
      </c>
      <c r="L53" s="173" t="s">
        <v>133</v>
      </c>
      <c r="M53" s="63" t="s">
        <v>140</v>
      </c>
      <c r="N53" s="63" t="s">
        <v>135</v>
      </c>
      <c r="O53" s="173" t="s">
        <v>133</v>
      </c>
      <c r="P53" s="174" t="s">
        <v>141</v>
      </c>
      <c r="Q53" s="174" t="s">
        <v>135</v>
      </c>
      <c r="R53" s="175" t="s">
        <v>11</v>
      </c>
      <c r="S53" s="176" t="s">
        <v>135</v>
      </c>
      <c r="U53" s="133" t="s">
        <v>0</v>
      </c>
      <c r="V53" s="173" t="s">
        <v>133</v>
      </c>
      <c r="W53" s="63" t="s">
        <v>140</v>
      </c>
      <c r="X53" s="63" t="s">
        <v>135</v>
      </c>
      <c r="Y53" s="173" t="s">
        <v>133</v>
      </c>
      <c r="Z53" s="174" t="s">
        <v>141</v>
      </c>
      <c r="AA53" s="174" t="s">
        <v>135</v>
      </c>
      <c r="AB53" s="175" t="s">
        <v>11</v>
      </c>
      <c r="AC53" s="176" t="s">
        <v>135</v>
      </c>
      <c r="AE53" s="133" t="s">
        <v>0</v>
      </c>
      <c r="AF53" s="173" t="s">
        <v>133</v>
      </c>
      <c r="AG53" s="63" t="s">
        <v>140</v>
      </c>
      <c r="AH53" s="63" t="s">
        <v>135</v>
      </c>
      <c r="AI53" s="173" t="s">
        <v>133</v>
      </c>
      <c r="AJ53" s="174" t="s">
        <v>141</v>
      </c>
      <c r="AK53" s="174" t="s">
        <v>135</v>
      </c>
      <c r="AL53" s="175" t="s">
        <v>11</v>
      </c>
      <c r="AM53" s="176" t="s">
        <v>135</v>
      </c>
      <c r="AO53" s="133" t="s">
        <v>0</v>
      </c>
      <c r="AP53" s="173" t="s">
        <v>133</v>
      </c>
      <c r="AQ53" s="63" t="s">
        <v>140</v>
      </c>
      <c r="AR53" s="63" t="s">
        <v>135</v>
      </c>
      <c r="AS53" s="173" t="s">
        <v>133</v>
      </c>
      <c r="AT53" s="174" t="s">
        <v>141</v>
      </c>
      <c r="AU53" s="174" t="s">
        <v>135</v>
      </c>
      <c r="AV53" s="175" t="s">
        <v>11</v>
      </c>
      <c r="AW53" s="176" t="s">
        <v>135</v>
      </c>
    </row>
    <row r="54" spans="1:49" x14ac:dyDescent="0.3">
      <c r="A54" s="139" t="s">
        <v>1</v>
      </c>
      <c r="B54" s="41"/>
      <c r="C54" s="58" t="s">
        <v>13</v>
      </c>
      <c r="D54" s="59">
        <v>179</v>
      </c>
      <c r="E54" s="41"/>
      <c r="F54" s="58" t="s">
        <v>13</v>
      </c>
      <c r="G54" s="59">
        <v>190</v>
      </c>
      <c r="H54" s="140" t="s">
        <v>13</v>
      </c>
      <c r="I54" s="141">
        <v>1.38</v>
      </c>
      <c r="K54" s="139" t="s">
        <v>1</v>
      </c>
      <c r="L54" s="41"/>
      <c r="M54" s="58" t="s">
        <v>13</v>
      </c>
      <c r="N54" s="59">
        <v>179</v>
      </c>
      <c r="O54" s="41"/>
      <c r="P54" s="58" t="s">
        <v>13</v>
      </c>
      <c r="Q54" s="59">
        <v>190</v>
      </c>
      <c r="R54" s="140" t="s">
        <v>13</v>
      </c>
      <c r="S54" s="141">
        <v>1.38</v>
      </c>
      <c r="U54" s="139" t="s">
        <v>1</v>
      </c>
      <c r="V54" s="41"/>
      <c r="W54" s="58" t="s">
        <v>13</v>
      </c>
      <c r="X54" s="59">
        <v>179</v>
      </c>
      <c r="Y54" s="41"/>
      <c r="Z54" s="58" t="s">
        <v>13</v>
      </c>
      <c r="AA54" s="59">
        <v>190</v>
      </c>
      <c r="AB54" s="140" t="s">
        <v>13</v>
      </c>
      <c r="AC54" s="141">
        <v>1.38</v>
      </c>
      <c r="AE54" s="139" t="s">
        <v>1</v>
      </c>
      <c r="AF54" s="41"/>
      <c r="AG54" s="58" t="s">
        <v>13</v>
      </c>
      <c r="AH54" s="59">
        <v>179</v>
      </c>
      <c r="AI54" s="41"/>
      <c r="AJ54" s="58" t="s">
        <v>13</v>
      </c>
      <c r="AK54" s="59">
        <v>190</v>
      </c>
      <c r="AL54" s="140" t="s">
        <v>13</v>
      </c>
      <c r="AM54" s="141">
        <v>1.38</v>
      </c>
      <c r="AO54" s="139" t="s">
        <v>1</v>
      </c>
      <c r="AP54" s="41"/>
      <c r="AQ54" s="58" t="s">
        <v>13</v>
      </c>
      <c r="AR54" s="59">
        <v>179</v>
      </c>
      <c r="AS54" s="41"/>
      <c r="AT54" s="58" t="s">
        <v>13</v>
      </c>
      <c r="AU54" s="59">
        <v>190</v>
      </c>
      <c r="AV54" s="140" t="s">
        <v>13</v>
      </c>
      <c r="AW54" s="141">
        <v>1.38</v>
      </c>
    </row>
    <row r="55" spans="1:49" x14ac:dyDescent="0.3">
      <c r="A55" s="133">
        <v>1</v>
      </c>
      <c r="B55" s="41"/>
      <c r="C55" s="58" t="s">
        <v>13</v>
      </c>
      <c r="D55" s="59">
        <v>190</v>
      </c>
      <c r="E55" s="41"/>
      <c r="F55" s="58" t="s">
        <v>13</v>
      </c>
      <c r="G55" s="59">
        <v>199</v>
      </c>
      <c r="H55" s="140" t="s">
        <v>13</v>
      </c>
      <c r="I55" s="141">
        <v>1.1499999999999999</v>
      </c>
      <c r="K55" s="133">
        <v>1</v>
      </c>
      <c r="L55" s="41"/>
      <c r="M55" s="58" t="s">
        <v>13</v>
      </c>
      <c r="N55" s="59">
        <v>190</v>
      </c>
      <c r="O55" s="41"/>
      <c r="P55" s="58" t="s">
        <v>13</v>
      </c>
      <c r="Q55" s="59">
        <v>199</v>
      </c>
      <c r="R55" s="140" t="s">
        <v>13</v>
      </c>
      <c r="S55" s="141">
        <v>1.1499999999999999</v>
      </c>
      <c r="U55" s="133">
        <v>1</v>
      </c>
      <c r="V55" s="41"/>
      <c r="W55" s="58" t="s">
        <v>13</v>
      </c>
      <c r="X55" s="59">
        <v>190</v>
      </c>
      <c r="Y55" s="41"/>
      <c r="Z55" s="58" t="s">
        <v>13</v>
      </c>
      <c r="AA55" s="59">
        <v>199</v>
      </c>
      <c r="AB55" s="140" t="s">
        <v>13</v>
      </c>
      <c r="AC55" s="141">
        <v>1.1499999999999999</v>
      </c>
      <c r="AE55" s="133">
        <v>1</v>
      </c>
      <c r="AF55" s="41"/>
      <c r="AG55" s="58" t="s">
        <v>13</v>
      </c>
      <c r="AH55" s="59">
        <v>190</v>
      </c>
      <c r="AI55" s="41"/>
      <c r="AJ55" s="58" t="s">
        <v>13</v>
      </c>
      <c r="AK55" s="59">
        <v>199</v>
      </c>
      <c r="AL55" s="140" t="s">
        <v>13</v>
      </c>
      <c r="AM55" s="141">
        <v>1.1499999999999999</v>
      </c>
      <c r="AO55" s="133">
        <v>1</v>
      </c>
      <c r="AP55" s="41"/>
      <c r="AQ55" s="58" t="s">
        <v>13</v>
      </c>
      <c r="AR55" s="59">
        <v>190</v>
      </c>
      <c r="AS55" s="41"/>
      <c r="AT55" s="58" t="s">
        <v>13</v>
      </c>
      <c r="AU55" s="59">
        <v>199</v>
      </c>
      <c r="AV55" s="140" t="s">
        <v>13</v>
      </c>
      <c r="AW55" s="141">
        <v>1.1499999999999999</v>
      </c>
    </row>
    <row r="56" spans="1:49" x14ac:dyDescent="0.3">
      <c r="A56" s="133">
        <v>2</v>
      </c>
      <c r="B56" s="41"/>
      <c r="C56" s="58" t="s">
        <v>13</v>
      </c>
      <c r="D56" s="59">
        <v>198</v>
      </c>
      <c r="E56" s="41"/>
      <c r="F56" s="58" t="s">
        <v>13</v>
      </c>
      <c r="G56" s="59">
        <v>205</v>
      </c>
      <c r="H56" s="140" t="s">
        <v>13</v>
      </c>
      <c r="I56" s="141">
        <v>0.91</v>
      </c>
      <c r="K56" s="133">
        <v>2</v>
      </c>
      <c r="L56" s="41"/>
      <c r="M56" s="58" t="s">
        <v>13</v>
      </c>
      <c r="N56" s="59">
        <v>198</v>
      </c>
      <c r="O56" s="41"/>
      <c r="P56" s="58" t="s">
        <v>13</v>
      </c>
      <c r="Q56" s="59">
        <v>205</v>
      </c>
      <c r="R56" s="140" t="s">
        <v>13</v>
      </c>
      <c r="S56" s="141">
        <v>0.91</v>
      </c>
      <c r="U56" s="133">
        <v>2</v>
      </c>
      <c r="V56" s="41"/>
      <c r="W56" s="58" t="s">
        <v>13</v>
      </c>
      <c r="X56" s="59">
        <v>198</v>
      </c>
      <c r="Y56" s="41"/>
      <c r="Z56" s="58" t="s">
        <v>13</v>
      </c>
      <c r="AA56" s="59">
        <v>205</v>
      </c>
      <c r="AB56" s="140" t="s">
        <v>13</v>
      </c>
      <c r="AC56" s="141">
        <v>0.91</v>
      </c>
      <c r="AE56" s="133">
        <v>2</v>
      </c>
      <c r="AF56" s="41"/>
      <c r="AG56" s="58" t="s">
        <v>13</v>
      </c>
      <c r="AH56" s="59">
        <v>198</v>
      </c>
      <c r="AI56" s="41"/>
      <c r="AJ56" s="58" t="s">
        <v>13</v>
      </c>
      <c r="AK56" s="59">
        <v>205</v>
      </c>
      <c r="AL56" s="140" t="s">
        <v>13</v>
      </c>
      <c r="AM56" s="141">
        <v>0.91</v>
      </c>
      <c r="AO56" s="133">
        <v>2</v>
      </c>
      <c r="AP56" s="41"/>
      <c r="AQ56" s="58" t="s">
        <v>13</v>
      </c>
      <c r="AR56" s="59">
        <v>198</v>
      </c>
      <c r="AS56" s="41"/>
      <c r="AT56" s="58" t="s">
        <v>13</v>
      </c>
      <c r="AU56" s="59">
        <v>205</v>
      </c>
      <c r="AV56" s="140" t="s">
        <v>13</v>
      </c>
      <c r="AW56" s="141">
        <v>0.91</v>
      </c>
    </row>
    <row r="57" spans="1:49" x14ac:dyDescent="0.3">
      <c r="A57" s="146">
        <v>3</v>
      </c>
      <c r="B57" s="42"/>
      <c r="C57" s="61" t="s">
        <v>13</v>
      </c>
      <c r="D57" s="62">
        <v>204</v>
      </c>
      <c r="E57" s="42"/>
      <c r="F57" s="61" t="s">
        <v>13</v>
      </c>
      <c r="G57" s="62">
        <v>213</v>
      </c>
      <c r="H57" s="140" t="s">
        <v>13</v>
      </c>
      <c r="I57" s="141">
        <v>0.88</v>
      </c>
      <c r="K57" s="146">
        <v>3</v>
      </c>
      <c r="L57" s="42"/>
      <c r="M57" s="61" t="s">
        <v>13</v>
      </c>
      <c r="N57" s="62">
        <v>204</v>
      </c>
      <c r="O57" s="42"/>
      <c r="P57" s="61" t="s">
        <v>13</v>
      </c>
      <c r="Q57" s="62">
        <v>213</v>
      </c>
      <c r="R57" s="140" t="s">
        <v>13</v>
      </c>
      <c r="S57" s="141">
        <v>0.88</v>
      </c>
      <c r="U57" s="146">
        <v>3</v>
      </c>
      <c r="V57" s="42"/>
      <c r="W57" s="61" t="s">
        <v>13</v>
      </c>
      <c r="X57" s="62">
        <v>204</v>
      </c>
      <c r="Y57" s="42"/>
      <c r="Z57" s="61" t="s">
        <v>13</v>
      </c>
      <c r="AA57" s="62">
        <v>213</v>
      </c>
      <c r="AB57" s="140" t="s">
        <v>13</v>
      </c>
      <c r="AC57" s="141">
        <v>0.88</v>
      </c>
      <c r="AE57" s="146">
        <v>3</v>
      </c>
      <c r="AF57" s="42"/>
      <c r="AG57" s="61" t="s">
        <v>13</v>
      </c>
      <c r="AH57" s="62">
        <v>204</v>
      </c>
      <c r="AI57" s="42"/>
      <c r="AJ57" s="61" t="s">
        <v>13</v>
      </c>
      <c r="AK57" s="62">
        <v>213</v>
      </c>
      <c r="AL57" s="140" t="s">
        <v>13</v>
      </c>
      <c r="AM57" s="141">
        <v>0.88</v>
      </c>
      <c r="AO57" s="146">
        <v>3</v>
      </c>
      <c r="AP57" s="42"/>
      <c r="AQ57" s="61" t="s">
        <v>13</v>
      </c>
      <c r="AR57" s="62">
        <v>204</v>
      </c>
      <c r="AS57" s="42"/>
      <c r="AT57" s="61" t="s">
        <v>13</v>
      </c>
      <c r="AU57" s="62">
        <v>213</v>
      </c>
      <c r="AV57" s="140" t="s">
        <v>13</v>
      </c>
      <c r="AW57" s="141">
        <v>0.88</v>
      </c>
    </row>
    <row r="58" spans="1:49" x14ac:dyDescent="0.3">
      <c r="A58" s="146">
        <v>4</v>
      </c>
      <c r="B58" s="42"/>
      <c r="C58" s="61" t="s">
        <v>13</v>
      </c>
      <c r="D58" s="62">
        <v>210</v>
      </c>
      <c r="E58" s="42"/>
      <c r="F58" s="61" t="s">
        <v>13</v>
      </c>
      <c r="G58" s="62">
        <v>219</v>
      </c>
      <c r="H58" s="147" t="s">
        <v>13</v>
      </c>
      <c r="I58" s="148">
        <v>0.96</v>
      </c>
      <c r="K58" s="146">
        <v>4</v>
      </c>
      <c r="L58" s="42"/>
      <c r="M58" s="61" t="s">
        <v>13</v>
      </c>
      <c r="N58" s="62">
        <v>210</v>
      </c>
      <c r="O58" s="42"/>
      <c r="P58" s="61" t="s">
        <v>13</v>
      </c>
      <c r="Q58" s="62">
        <v>219</v>
      </c>
      <c r="R58" s="147" t="s">
        <v>13</v>
      </c>
      <c r="S58" s="148">
        <v>0.96</v>
      </c>
      <c r="U58" s="146">
        <v>4</v>
      </c>
      <c r="V58" s="42"/>
      <c r="W58" s="61" t="s">
        <v>13</v>
      </c>
      <c r="X58" s="62">
        <v>210</v>
      </c>
      <c r="Y58" s="42"/>
      <c r="Z58" s="61" t="s">
        <v>13</v>
      </c>
      <c r="AA58" s="62">
        <v>219</v>
      </c>
      <c r="AB58" s="147" t="s">
        <v>13</v>
      </c>
      <c r="AC58" s="148">
        <v>0.96</v>
      </c>
      <c r="AE58" s="146">
        <v>4</v>
      </c>
      <c r="AF58" s="42"/>
      <c r="AG58" s="61" t="s">
        <v>13</v>
      </c>
      <c r="AH58" s="62">
        <v>210</v>
      </c>
      <c r="AI58" s="42"/>
      <c r="AJ58" s="61" t="s">
        <v>13</v>
      </c>
      <c r="AK58" s="62">
        <v>219</v>
      </c>
      <c r="AL58" s="147" t="s">
        <v>13</v>
      </c>
      <c r="AM58" s="148">
        <v>0.96</v>
      </c>
      <c r="AO58" s="146">
        <v>4</v>
      </c>
      <c r="AP58" s="42"/>
      <c r="AQ58" s="61" t="s">
        <v>13</v>
      </c>
      <c r="AR58" s="62">
        <v>210</v>
      </c>
      <c r="AS58" s="42"/>
      <c r="AT58" s="61" t="s">
        <v>13</v>
      </c>
      <c r="AU58" s="62">
        <v>219</v>
      </c>
      <c r="AV58" s="147" t="s">
        <v>13</v>
      </c>
      <c r="AW58" s="148">
        <v>0.96</v>
      </c>
    </row>
    <row r="59" spans="1:49" x14ac:dyDescent="0.3">
      <c r="A59" s="177">
        <v>5</v>
      </c>
      <c r="B59" s="178"/>
      <c r="C59" s="61" t="s">
        <v>13</v>
      </c>
      <c r="D59" s="179">
        <v>216</v>
      </c>
      <c r="E59" s="178"/>
      <c r="F59" s="61" t="s">
        <v>13</v>
      </c>
      <c r="G59" s="179">
        <v>226</v>
      </c>
      <c r="H59" s="147" t="s">
        <v>13</v>
      </c>
      <c r="I59" s="180">
        <v>0.6</v>
      </c>
      <c r="K59" s="177">
        <v>5</v>
      </c>
      <c r="L59" s="178"/>
      <c r="M59" s="61" t="s">
        <v>13</v>
      </c>
      <c r="N59" s="179">
        <v>216</v>
      </c>
      <c r="O59" s="178"/>
      <c r="P59" s="61" t="s">
        <v>13</v>
      </c>
      <c r="Q59" s="179">
        <v>226</v>
      </c>
      <c r="R59" s="147" t="s">
        <v>13</v>
      </c>
      <c r="S59" s="180">
        <v>0.6</v>
      </c>
      <c r="U59" s="177">
        <v>5</v>
      </c>
      <c r="V59" s="178"/>
      <c r="W59" s="61" t="s">
        <v>13</v>
      </c>
      <c r="X59" s="179">
        <v>216</v>
      </c>
      <c r="Y59" s="178"/>
      <c r="Z59" s="61" t="s">
        <v>13</v>
      </c>
      <c r="AA59" s="179">
        <v>226</v>
      </c>
      <c r="AB59" s="147" t="s">
        <v>13</v>
      </c>
      <c r="AC59" s="180">
        <v>0.6</v>
      </c>
      <c r="AE59" s="177">
        <v>5</v>
      </c>
      <c r="AF59" s="178"/>
      <c r="AG59" s="61" t="s">
        <v>13</v>
      </c>
      <c r="AH59" s="179">
        <v>216</v>
      </c>
      <c r="AI59" s="178"/>
      <c r="AJ59" s="61" t="s">
        <v>13</v>
      </c>
      <c r="AK59" s="179">
        <v>226</v>
      </c>
      <c r="AL59" s="147" t="s">
        <v>13</v>
      </c>
      <c r="AM59" s="180">
        <v>0.6</v>
      </c>
      <c r="AO59" s="177">
        <v>5</v>
      </c>
      <c r="AP59" s="178"/>
      <c r="AQ59" s="61" t="s">
        <v>13</v>
      </c>
      <c r="AR59" s="179">
        <v>216</v>
      </c>
      <c r="AS59" s="178"/>
      <c r="AT59" s="61" t="s">
        <v>13</v>
      </c>
      <c r="AU59" s="179">
        <v>226</v>
      </c>
      <c r="AV59" s="147" t="s">
        <v>13</v>
      </c>
      <c r="AW59" s="180">
        <v>0.6</v>
      </c>
    </row>
    <row r="60" spans="1:49" s="181" customFormat="1" x14ac:dyDescent="0.3">
      <c r="A60" s="146">
        <v>6</v>
      </c>
      <c r="B60" s="42"/>
      <c r="C60" s="61" t="s">
        <v>13</v>
      </c>
      <c r="D60" s="62">
        <v>222</v>
      </c>
      <c r="E60" s="42"/>
      <c r="F60" s="61" t="s">
        <v>13</v>
      </c>
      <c r="G60" s="62">
        <v>226</v>
      </c>
      <c r="H60" s="147" t="s">
        <v>13</v>
      </c>
      <c r="I60" s="148">
        <v>0.56999999999999995</v>
      </c>
      <c r="J60"/>
      <c r="K60" s="146">
        <v>6</v>
      </c>
      <c r="L60" s="42"/>
      <c r="M60" s="61" t="s">
        <v>13</v>
      </c>
      <c r="N60" s="62">
        <v>222</v>
      </c>
      <c r="O60" s="42"/>
      <c r="P60" s="61" t="s">
        <v>13</v>
      </c>
      <c r="Q60" s="62">
        <v>226</v>
      </c>
      <c r="R60" s="147" t="s">
        <v>13</v>
      </c>
      <c r="S60" s="148">
        <v>0.56999999999999995</v>
      </c>
      <c r="T60"/>
      <c r="U60" s="146">
        <v>6</v>
      </c>
      <c r="V60" s="42"/>
      <c r="W60" s="61" t="s">
        <v>13</v>
      </c>
      <c r="X60" s="62">
        <v>222</v>
      </c>
      <c r="Y60" s="42"/>
      <c r="Z60" s="61" t="s">
        <v>13</v>
      </c>
      <c r="AA60" s="62">
        <v>226</v>
      </c>
      <c r="AB60" s="147" t="s">
        <v>13</v>
      </c>
      <c r="AC60" s="148">
        <v>0.56999999999999995</v>
      </c>
      <c r="AD60"/>
      <c r="AE60" s="146">
        <v>6</v>
      </c>
      <c r="AF60" s="42"/>
      <c r="AG60" s="61" t="s">
        <v>13</v>
      </c>
      <c r="AH60" s="62">
        <v>222</v>
      </c>
      <c r="AI60" s="42"/>
      <c r="AJ60" s="61" t="s">
        <v>13</v>
      </c>
      <c r="AK60" s="62">
        <v>226</v>
      </c>
      <c r="AL60" s="147" t="s">
        <v>13</v>
      </c>
      <c r="AM60" s="148">
        <v>0.56999999999999995</v>
      </c>
      <c r="AN60"/>
      <c r="AO60" s="146">
        <v>6</v>
      </c>
      <c r="AP60" s="42"/>
      <c r="AQ60" s="61" t="s">
        <v>13</v>
      </c>
      <c r="AR60" s="62">
        <v>222</v>
      </c>
      <c r="AS60" s="42"/>
      <c r="AT60" s="61" t="s">
        <v>13</v>
      </c>
      <c r="AU60" s="62">
        <v>226</v>
      </c>
      <c r="AV60" s="147" t="s">
        <v>13</v>
      </c>
      <c r="AW60" s="148">
        <v>0.56999999999999995</v>
      </c>
    </row>
    <row r="61" spans="1:49" s="182" customFormat="1" x14ac:dyDescent="0.3">
      <c r="A61" s="146">
        <v>7</v>
      </c>
      <c r="B61" s="42"/>
      <c r="C61" s="61" t="s">
        <v>13</v>
      </c>
      <c r="D61" s="62">
        <v>222</v>
      </c>
      <c r="E61" s="42"/>
      <c r="F61" s="61" t="s">
        <v>13</v>
      </c>
      <c r="G61" s="62">
        <v>225</v>
      </c>
      <c r="H61" s="147" t="s">
        <v>13</v>
      </c>
      <c r="I61" s="148">
        <v>0.45</v>
      </c>
      <c r="J61"/>
      <c r="K61" s="177">
        <v>5</v>
      </c>
      <c r="L61" s="178"/>
      <c r="M61" s="61" t="s">
        <v>13</v>
      </c>
      <c r="N61" s="179">
        <v>222</v>
      </c>
      <c r="O61" s="178"/>
      <c r="P61" s="61" t="s">
        <v>13</v>
      </c>
      <c r="Q61" s="179">
        <v>225</v>
      </c>
      <c r="R61" s="147" t="s">
        <v>13</v>
      </c>
      <c r="S61" s="180">
        <v>0.45</v>
      </c>
      <c r="T61"/>
      <c r="U61" s="177">
        <v>5</v>
      </c>
      <c r="V61" s="178"/>
      <c r="W61" s="61" t="s">
        <v>13</v>
      </c>
      <c r="X61" s="179">
        <v>222</v>
      </c>
      <c r="Y61" s="178"/>
      <c r="Z61" s="61" t="s">
        <v>13</v>
      </c>
      <c r="AA61" s="179">
        <v>225</v>
      </c>
      <c r="AB61" s="147" t="s">
        <v>13</v>
      </c>
      <c r="AC61" s="180">
        <v>0.45</v>
      </c>
      <c r="AD61"/>
      <c r="AE61" s="177">
        <v>5</v>
      </c>
      <c r="AF61" s="178"/>
      <c r="AG61" s="61" t="s">
        <v>13</v>
      </c>
      <c r="AH61" s="179">
        <v>222</v>
      </c>
      <c r="AI61" s="178"/>
      <c r="AJ61" s="61" t="s">
        <v>13</v>
      </c>
      <c r="AK61" s="179">
        <v>225</v>
      </c>
      <c r="AL61" s="147" t="s">
        <v>13</v>
      </c>
      <c r="AM61" s="180">
        <v>0.45</v>
      </c>
      <c r="AN61"/>
      <c r="AO61" s="177">
        <v>5</v>
      </c>
      <c r="AP61" s="178"/>
      <c r="AQ61" s="61" t="s">
        <v>13</v>
      </c>
      <c r="AR61" s="179">
        <v>216</v>
      </c>
      <c r="AS61" s="178"/>
      <c r="AT61" s="61" t="s">
        <v>13</v>
      </c>
      <c r="AU61" s="179">
        <v>225</v>
      </c>
      <c r="AV61" s="147" t="s">
        <v>13</v>
      </c>
      <c r="AW61" s="180">
        <v>0.45</v>
      </c>
    </row>
    <row r="62" spans="1:49" ht="15" thickBot="1" x14ac:dyDescent="0.35">
      <c r="A62" s="149">
        <v>8</v>
      </c>
      <c r="B62" s="150"/>
      <c r="C62" s="151" t="s">
        <v>13</v>
      </c>
      <c r="D62" s="152">
        <v>223</v>
      </c>
      <c r="E62" s="150"/>
      <c r="F62" s="151" t="s">
        <v>13</v>
      </c>
      <c r="G62" s="152">
        <v>226</v>
      </c>
      <c r="H62" s="153" t="s">
        <v>13</v>
      </c>
      <c r="I62" s="154">
        <v>0.34</v>
      </c>
      <c r="K62" s="149">
        <v>6</v>
      </c>
      <c r="L62" s="150"/>
      <c r="M62" s="151" t="s">
        <v>13</v>
      </c>
      <c r="N62" s="152">
        <v>223</v>
      </c>
      <c r="O62" s="150"/>
      <c r="P62" s="151" t="s">
        <v>13</v>
      </c>
      <c r="Q62" s="152">
        <v>226</v>
      </c>
      <c r="R62" s="153" t="s">
        <v>13</v>
      </c>
      <c r="S62" s="154">
        <v>0.34</v>
      </c>
      <c r="U62" s="149">
        <v>6</v>
      </c>
      <c r="V62" s="150"/>
      <c r="W62" s="151" t="s">
        <v>13</v>
      </c>
      <c r="X62" s="152">
        <v>223</v>
      </c>
      <c r="Y62" s="150"/>
      <c r="Z62" s="151" t="s">
        <v>13</v>
      </c>
      <c r="AA62" s="152">
        <v>226</v>
      </c>
      <c r="AB62" s="153" t="s">
        <v>13</v>
      </c>
      <c r="AC62" s="154">
        <v>0.34</v>
      </c>
      <c r="AE62" s="149">
        <v>6</v>
      </c>
      <c r="AF62" s="150"/>
      <c r="AG62" s="151" t="s">
        <v>13</v>
      </c>
      <c r="AH62" s="152">
        <v>223</v>
      </c>
      <c r="AI62" s="150"/>
      <c r="AJ62" s="151" t="s">
        <v>13</v>
      </c>
      <c r="AK62" s="152">
        <v>226</v>
      </c>
      <c r="AL62" s="153" t="s">
        <v>13</v>
      </c>
      <c r="AM62" s="154">
        <v>0.34</v>
      </c>
      <c r="AO62" s="149">
        <v>6</v>
      </c>
      <c r="AP62" s="150"/>
      <c r="AQ62" s="151" t="s">
        <v>13</v>
      </c>
      <c r="AR62" s="152">
        <v>222</v>
      </c>
      <c r="AS62" s="150"/>
      <c r="AT62" s="151" t="s">
        <v>13</v>
      </c>
      <c r="AU62" s="152">
        <v>226</v>
      </c>
      <c r="AV62" s="153" t="s">
        <v>13</v>
      </c>
      <c r="AW62" s="154">
        <v>0.34</v>
      </c>
    </row>
    <row r="63" spans="1:49" ht="18.75" customHeight="1" thickTop="1" x14ac:dyDescent="0.35">
      <c r="A63" s="309" t="s">
        <v>27</v>
      </c>
      <c r="B63" s="309"/>
      <c r="K63" s="309" t="s">
        <v>27</v>
      </c>
      <c r="L63" s="309"/>
      <c r="S63" s="126"/>
      <c r="U63" s="309" t="s">
        <v>27</v>
      </c>
      <c r="V63" s="309"/>
      <c r="AC63" s="126"/>
      <c r="AE63" s="309" t="s">
        <v>27</v>
      </c>
      <c r="AF63" s="309"/>
      <c r="AM63" s="126"/>
      <c r="AO63" s="309" t="s">
        <v>27</v>
      </c>
      <c r="AP63" s="309"/>
      <c r="AW63" s="126"/>
    </row>
    <row r="64" spans="1:49" x14ac:dyDescent="0.3">
      <c r="A64" s="273" t="s">
        <v>15</v>
      </c>
      <c r="B64" s="273"/>
      <c r="C64" s="273"/>
      <c r="D64" s="273"/>
      <c r="E64" s="41"/>
      <c r="F64" s="273" t="s">
        <v>16</v>
      </c>
      <c r="G64" s="273"/>
      <c r="H64" s="273"/>
      <c r="I64" s="97"/>
      <c r="K64" s="273" t="s">
        <v>15</v>
      </c>
      <c r="L64" s="273"/>
      <c r="M64" s="273"/>
      <c r="N64" s="273"/>
      <c r="O64" s="41"/>
      <c r="P64" s="273" t="s">
        <v>16</v>
      </c>
      <c r="Q64" s="273"/>
      <c r="R64" s="273"/>
      <c r="S64" s="97"/>
      <c r="U64" s="273" t="s">
        <v>15</v>
      </c>
      <c r="V64" s="273"/>
      <c r="W64" s="273"/>
      <c r="X64" s="273"/>
      <c r="Y64" s="41"/>
      <c r="Z64" s="273" t="s">
        <v>16</v>
      </c>
      <c r="AA64" s="273"/>
      <c r="AB64" s="273"/>
      <c r="AC64" s="97"/>
      <c r="AE64" s="273" t="s">
        <v>15</v>
      </c>
      <c r="AF64" s="273"/>
      <c r="AG64" s="273"/>
      <c r="AH64" s="273"/>
      <c r="AI64" s="41"/>
      <c r="AJ64" s="273" t="s">
        <v>16</v>
      </c>
      <c r="AK64" s="273"/>
      <c r="AL64" s="273"/>
      <c r="AM64" s="97"/>
      <c r="AO64" s="273" t="s">
        <v>15</v>
      </c>
      <c r="AP64" s="273"/>
      <c r="AQ64" s="273"/>
      <c r="AR64" s="273"/>
      <c r="AS64" s="41"/>
      <c r="AT64" s="273" t="s">
        <v>16</v>
      </c>
      <c r="AU64" s="273"/>
      <c r="AV64" s="273"/>
      <c r="AW64" s="97"/>
    </row>
    <row r="65" spans="1:49" x14ac:dyDescent="0.3">
      <c r="A65" s="276" t="s">
        <v>3</v>
      </c>
      <c r="B65" s="276"/>
      <c r="C65" s="276"/>
      <c r="D65" s="276"/>
      <c r="E65" s="41"/>
      <c r="F65" s="276" t="s">
        <v>3</v>
      </c>
      <c r="G65" s="276"/>
      <c r="H65" s="276"/>
      <c r="I65" s="97"/>
      <c r="K65" s="276" t="s">
        <v>3</v>
      </c>
      <c r="L65" s="276"/>
      <c r="M65" s="276"/>
      <c r="N65" s="276"/>
      <c r="O65" s="41"/>
      <c r="P65" s="276" t="s">
        <v>3</v>
      </c>
      <c r="Q65" s="276"/>
      <c r="R65" s="276"/>
      <c r="S65" s="97"/>
      <c r="U65" s="276" t="s">
        <v>3</v>
      </c>
      <c r="V65" s="276"/>
      <c r="W65" s="276"/>
      <c r="X65" s="276"/>
      <c r="Y65" s="41"/>
      <c r="Z65" s="276" t="s">
        <v>3</v>
      </c>
      <c r="AA65" s="276"/>
      <c r="AB65" s="276"/>
      <c r="AC65" s="97"/>
      <c r="AE65" s="276" t="s">
        <v>3</v>
      </c>
      <c r="AF65" s="276"/>
      <c r="AG65" s="276"/>
      <c r="AH65" s="276"/>
      <c r="AI65" s="41"/>
      <c r="AJ65" s="276" t="s">
        <v>3</v>
      </c>
      <c r="AK65" s="276"/>
      <c r="AL65" s="276"/>
      <c r="AM65" s="97"/>
      <c r="AO65" s="276" t="s">
        <v>3</v>
      </c>
      <c r="AP65" s="276"/>
      <c r="AQ65" s="276"/>
      <c r="AR65" s="276"/>
      <c r="AS65" s="41"/>
      <c r="AT65" s="276" t="s">
        <v>3</v>
      </c>
      <c r="AU65" s="276"/>
      <c r="AV65" s="276"/>
      <c r="AW65" s="97"/>
    </row>
    <row r="66" spans="1:49" s="7" customFormat="1" ht="15" thickBot="1" x14ac:dyDescent="0.35">
      <c r="A66" s="127"/>
      <c r="B66" s="128"/>
      <c r="C66" s="129"/>
      <c r="D66" s="52" t="s">
        <v>14</v>
      </c>
      <c r="E66" s="47" t="e">
        <f>SUM(E65/E64)</f>
        <v>#DIV/0!</v>
      </c>
      <c r="F66" s="280" t="s">
        <v>14</v>
      </c>
      <c r="G66" s="280"/>
      <c r="H66" s="280"/>
      <c r="I66" s="47" t="e">
        <f>SUM(I65/I64)</f>
        <v>#DIV/0!</v>
      </c>
      <c r="J66"/>
      <c r="K66" s="127"/>
      <c r="L66" s="128"/>
      <c r="M66" s="129"/>
      <c r="N66" s="52" t="s">
        <v>14</v>
      </c>
      <c r="O66" s="47" t="e">
        <f>SUM(O65/O64)</f>
        <v>#DIV/0!</v>
      </c>
      <c r="P66" s="280" t="s">
        <v>14</v>
      </c>
      <c r="Q66" s="280"/>
      <c r="R66" s="280"/>
      <c r="S66" s="47" t="e">
        <f>SUM(S65/S64)</f>
        <v>#DIV/0!</v>
      </c>
      <c r="T66"/>
      <c r="U66" s="127"/>
      <c r="V66" s="128"/>
      <c r="W66" s="129"/>
      <c r="X66" s="52" t="s">
        <v>14</v>
      </c>
      <c r="Y66" s="47" t="e">
        <f>SUM(Y65/Y64)</f>
        <v>#DIV/0!</v>
      </c>
      <c r="Z66" s="280" t="s">
        <v>14</v>
      </c>
      <c r="AA66" s="280"/>
      <c r="AB66" s="280"/>
      <c r="AC66" s="47" t="e">
        <f>SUM(AC65/AC64)</f>
        <v>#DIV/0!</v>
      </c>
      <c r="AD66"/>
      <c r="AE66" s="127"/>
      <c r="AF66" s="128"/>
      <c r="AG66" s="129"/>
      <c r="AH66" s="52" t="s">
        <v>14</v>
      </c>
      <c r="AI66" s="47" t="e">
        <f>SUM(AI65/AI64)</f>
        <v>#DIV/0!</v>
      </c>
      <c r="AJ66" s="280" t="s">
        <v>14</v>
      </c>
      <c r="AK66" s="280"/>
      <c r="AL66" s="280"/>
      <c r="AM66" s="47" t="e">
        <f>SUM(AM65/AM64)</f>
        <v>#DIV/0!</v>
      </c>
      <c r="AN66"/>
      <c r="AO66" s="127"/>
      <c r="AP66" s="128"/>
      <c r="AQ66" s="129"/>
      <c r="AR66" s="52" t="s">
        <v>14</v>
      </c>
      <c r="AS66" s="47" t="e">
        <f>SUM(AS65/AS64)</f>
        <v>#DIV/0!</v>
      </c>
      <c r="AT66" s="280" t="s">
        <v>14</v>
      </c>
      <c r="AU66" s="280"/>
      <c r="AV66" s="280"/>
      <c r="AW66" s="47" t="e">
        <f>SUM(AW65/AW64)</f>
        <v>#DIV/0!</v>
      </c>
    </row>
    <row r="67" spans="1:49" ht="15" thickTop="1" x14ac:dyDescent="0.3">
      <c r="A67" s="130"/>
      <c r="B67" s="350" t="s">
        <v>129</v>
      </c>
      <c r="C67" s="351"/>
      <c r="D67" s="351"/>
      <c r="E67" s="351"/>
      <c r="F67" s="351"/>
      <c r="G67" s="351"/>
      <c r="H67" s="351"/>
      <c r="I67" s="352"/>
      <c r="K67" s="130"/>
      <c r="L67" s="350" t="s">
        <v>129</v>
      </c>
      <c r="M67" s="351"/>
      <c r="N67" s="351"/>
      <c r="O67" s="351"/>
      <c r="P67" s="351"/>
      <c r="Q67" s="351"/>
      <c r="R67" s="351"/>
      <c r="S67" s="352"/>
      <c r="U67" s="130"/>
      <c r="V67" s="350" t="s">
        <v>129</v>
      </c>
      <c r="W67" s="351"/>
      <c r="X67" s="351"/>
      <c r="Y67" s="351"/>
      <c r="Z67" s="351"/>
      <c r="AA67" s="351"/>
      <c r="AB67" s="351"/>
      <c r="AC67" s="352"/>
      <c r="AE67" s="130"/>
      <c r="AF67" s="350" t="s">
        <v>129</v>
      </c>
      <c r="AG67" s="351"/>
      <c r="AH67" s="351"/>
      <c r="AI67" s="351"/>
      <c r="AJ67" s="351"/>
      <c r="AK67" s="351"/>
      <c r="AL67" s="351"/>
      <c r="AM67" s="352"/>
      <c r="AO67" s="130"/>
      <c r="AP67" s="350" t="s">
        <v>129</v>
      </c>
      <c r="AQ67" s="351"/>
      <c r="AR67" s="351"/>
      <c r="AS67" s="351"/>
      <c r="AT67" s="351"/>
      <c r="AU67" s="351"/>
      <c r="AV67" s="351"/>
      <c r="AW67" s="352"/>
    </row>
    <row r="68" spans="1:49" x14ac:dyDescent="0.3">
      <c r="A68" s="131"/>
      <c r="B68" s="359" t="s">
        <v>44</v>
      </c>
      <c r="C68" s="353"/>
      <c r="D68" s="353"/>
      <c r="E68" s="353"/>
      <c r="F68" s="353"/>
      <c r="G68" s="360"/>
      <c r="H68" s="353" t="s">
        <v>45</v>
      </c>
      <c r="I68" s="354"/>
      <c r="K68" s="131"/>
      <c r="L68" s="359" t="s">
        <v>44</v>
      </c>
      <c r="M68" s="353"/>
      <c r="N68" s="353"/>
      <c r="O68" s="353"/>
      <c r="P68" s="353"/>
      <c r="Q68" s="360"/>
      <c r="R68" s="353" t="s">
        <v>45</v>
      </c>
      <c r="S68" s="354"/>
      <c r="U68" s="131"/>
      <c r="V68" s="359" t="s">
        <v>44</v>
      </c>
      <c r="W68" s="353"/>
      <c r="X68" s="353"/>
      <c r="Y68" s="353"/>
      <c r="Z68" s="353"/>
      <c r="AA68" s="360"/>
      <c r="AB68" s="353" t="s">
        <v>45</v>
      </c>
      <c r="AC68" s="354"/>
      <c r="AE68" s="131"/>
      <c r="AF68" s="359" t="s">
        <v>44</v>
      </c>
      <c r="AG68" s="353"/>
      <c r="AH68" s="353"/>
      <c r="AI68" s="353"/>
      <c r="AJ68" s="353"/>
      <c r="AK68" s="360"/>
      <c r="AL68" s="353" t="s">
        <v>45</v>
      </c>
      <c r="AM68" s="354"/>
      <c r="AO68" s="131"/>
      <c r="AP68" s="359" t="s">
        <v>44</v>
      </c>
      <c r="AQ68" s="353"/>
      <c r="AR68" s="353"/>
      <c r="AS68" s="353"/>
      <c r="AT68" s="353"/>
      <c r="AU68" s="360"/>
      <c r="AV68" s="353" t="s">
        <v>45</v>
      </c>
      <c r="AW68" s="354"/>
    </row>
    <row r="69" spans="1:49" ht="15" customHeight="1" x14ac:dyDescent="0.3">
      <c r="A69" s="132"/>
      <c r="B69" s="355" t="s">
        <v>130</v>
      </c>
      <c r="C69" s="356"/>
      <c r="D69" s="356"/>
      <c r="E69" s="355" t="s">
        <v>131</v>
      </c>
      <c r="F69" s="356"/>
      <c r="G69" s="356"/>
      <c r="H69" s="357" t="s">
        <v>132</v>
      </c>
      <c r="I69" s="358"/>
      <c r="K69" s="132"/>
      <c r="L69" s="355" t="s">
        <v>130</v>
      </c>
      <c r="M69" s="356"/>
      <c r="N69" s="356"/>
      <c r="O69" s="355" t="s">
        <v>131</v>
      </c>
      <c r="P69" s="356"/>
      <c r="Q69" s="356"/>
      <c r="R69" s="357" t="s">
        <v>132</v>
      </c>
      <c r="S69" s="358"/>
      <c r="U69" s="132"/>
      <c r="V69" s="355" t="s">
        <v>130</v>
      </c>
      <c r="W69" s="356"/>
      <c r="X69" s="356"/>
      <c r="Y69" s="355" t="s">
        <v>131</v>
      </c>
      <c r="Z69" s="356"/>
      <c r="AA69" s="356"/>
      <c r="AB69" s="357" t="s">
        <v>132</v>
      </c>
      <c r="AC69" s="358"/>
      <c r="AE69" s="132"/>
      <c r="AF69" s="355" t="s">
        <v>130</v>
      </c>
      <c r="AG69" s="356"/>
      <c r="AH69" s="356"/>
      <c r="AI69" s="355" t="s">
        <v>131</v>
      </c>
      <c r="AJ69" s="356"/>
      <c r="AK69" s="356"/>
      <c r="AL69" s="357" t="s">
        <v>132</v>
      </c>
      <c r="AM69" s="358"/>
      <c r="AO69" s="132"/>
      <c r="AP69" s="355" t="s">
        <v>130</v>
      </c>
      <c r="AQ69" s="356"/>
      <c r="AR69" s="356"/>
      <c r="AS69" s="355" t="s">
        <v>131</v>
      </c>
      <c r="AT69" s="356"/>
      <c r="AU69" s="356"/>
      <c r="AV69" s="357" t="s">
        <v>132</v>
      </c>
      <c r="AW69" s="358"/>
    </row>
    <row r="70" spans="1:49" ht="28.8" x14ac:dyDescent="0.3">
      <c r="A70" s="133" t="s">
        <v>0</v>
      </c>
      <c r="B70" s="134" t="s">
        <v>133</v>
      </c>
      <c r="C70" s="135" t="s">
        <v>134</v>
      </c>
      <c r="D70" s="135" t="s">
        <v>135</v>
      </c>
      <c r="E70" s="134" t="s">
        <v>133</v>
      </c>
      <c r="F70" s="136" t="s">
        <v>136</v>
      </c>
      <c r="G70" s="136" t="s">
        <v>135</v>
      </c>
      <c r="H70" s="137" t="s">
        <v>11</v>
      </c>
      <c r="I70" s="138" t="s">
        <v>135</v>
      </c>
      <c r="K70" s="133" t="s">
        <v>0</v>
      </c>
      <c r="L70" s="134" t="s">
        <v>133</v>
      </c>
      <c r="M70" s="135" t="s">
        <v>134</v>
      </c>
      <c r="N70" s="135" t="s">
        <v>135</v>
      </c>
      <c r="O70" s="134" t="s">
        <v>133</v>
      </c>
      <c r="P70" s="136" t="s">
        <v>136</v>
      </c>
      <c r="Q70" s="136" t="s">
        <v>135</v>
      </c>
      <c r="R70" s="137" t="s">
        <v>11</v>
      </c>
      <c r="S70" s="138" t="s">
        <v>135</v>
      </c>
      <c r="U70" s="133" t="s">
        <v>0</v>
      </c>
      <c r="V70" s="134" t="s">
        <v>133</v>
      </c>
      <c r="W70" s="135" t="s">
        <v>134</v>
      </c>
      <c r="X70" s="135" t="s">
        <v>135</v>
      </c>
      <c r="Y70" s="134" t="s">
        <v>133</v>
      </c>
      <c r="Z70" s="136" t="s">
        <v>136</v>
      </c>
      <c r="AA70" s="136" t="s">
        <v>135</v>
      </c>
      <c r="AB70" s="137" t="s">
        <v>11</v>
      </c>
      <c r="AC70" s="138" t="s">
        <v>135</v>
      </c>
      <c r="AE70" s="133" t="s">
        <v>0</v>
      </c>
      <c r="AF70" s="134" t="s">
        <v>133</v>
      </c>
      <c r="AG70" s="135" t="s">
        <v>134</v>
      </c>
      <c r="AH70" s="135" t="s">
        <v>135</v>
      </c>
      <c r="AI70" s="134" t="s">
        <v>133</v>
      </c>
      <c r="AJ70" s="136" t="s">
        <v>136</v>
      </c>
      <c r="AK70" s="136" t="s">
        <v>135</v>
      </c>
      <c r="AL70" s="137" t="s">
        <v>11</v>
      </c>
      <c r="AM70" s="138" t="s">
        <v>135</v>
      </c>
      <c r="AO70" s="133" t="s">
        <v>0</v>
      </c>
      <c r="AP70" s="134" t="s">
        <v>133</v>
      </c>
      <c r="AQ70" s="135" t="s">
        <v>134</v>
      </c>
      <c r="AR70" s="135" t="s">
        <v>135</v>
      </c>
      <c r="AS70" s="134" t="s">
        <v>133</v>
      </c>
      <c r="AT70" s="136" t="s">
        <v>136</v>
      </c>
      <c r="AU70" s="136" t="s">
        <v>135</v>
      </c>
      <c r="AV70" s="137" t="s">
        <v>11</v>
      </c>
      <c r="AW70" s="138" t="s">
        <v>135</v>
      </c>
    </row>
    <row r="71" spans="1:49" x14ac:dyDescent="0.3">
      <c r="A71" s="139" t="s">
        <v>1</v>
      </c>
      <c r="B71" s="41"/>
      <c r="C71" s="58" t="s">
        <v>13</v>
      </c>
      <c r="D71" s="59">
        <v>35</v>
      </c>
      <c r="E71" s="41"/>
      <c r="F71" s="58" t="s">
        <v>13</v>
      </c>
      <c r="G71" s="59">
        <v>67</v>
      </c>
      <c r="H71" s="140" t="s">
        <v>13</v>
      </c>
      <c r="I71" s="141">
        <v>1.02</v>
      </c>
      <c r="K71" s="139" t="s">
        <v>1</v>
      </c>
      <c r="L71" s="41"/>
      <c r="M71" s="58" t="s">
        <v>13</v>
      </c>
      <c r="N71" s="59">
        <v>35</v>
      </c>
      <c r="O71" s="41"/>
      <c r="P71" s="58" t="s">
        <v>13</v>
      </c>
      <c r="Q71" s="59">
        <v>67</v>
      </c>
      <c r="R71" s="140" t="s">
        <v>13</v>
      </c>
      <c r="S71" s="141">
        <v>1.02</v>
      </c>
      <c r="U71" s="139" t="s">
        <v>1</v>
      </c>
      <c r="V71" s="41"/>
      <c r="W71" s="58" t="s">
        <v>13</v>
      </c>
      <c r="X71" s="59">
        <v>35</v>
      </c>
      <c r="Y71" s="41"/>
      <c r="Z71" s="58" t="s">
        <v>13</v>
      </c>
      <c r="AA71" s="59">
        <v>67</v>
      </c>
      <c r="AB71" s="140" t="s">
        <v>13</v>
      </c>
      <c r="AC71" s="141">
        <v>1.02</v>
      </c>
      <c r="AE71" s="139" t="s">
        <v>1</v>
      </c>
      <c r="AF71" s="41"/>
      <c r="AG71" s="58" t="s">
        <v>13</v>
      </c>
      <c r="AH71" s="59">
        <v>35</v>
      </c>
      <c r="AI71" s="41"/>
      <c r="AJ71" s="58" t="s">
        <v>13</v>
      </c>
      <c r="AK71" s="59">
        <v>67</v>
      </c>
      <c r="AL71" s="140" t="s">
        <v>13</v>
      </c>
      <c r="AM71" s="141">
        <v>1.02</v>
      </c>
      <c r="AO71" s="139" t="s">
        <v>1</v>
      </c>
      <c r="AP71" s="41"/>
      <c r="AQ71" s="58" t="s">
        <v>13</v>
      </c>
      <c r="AR71" s="59">
        <v>35</v>
      </c>
      <c r="AS71" s="41"/>
      <c r="AT71" s="58" t="s">
        <v>13</v>
      </c>
      <c r="AU71" s="59">
        <v>67</v>
      </c>
      <c r="AV71" s="140" t="s">
        <v>13</v>
      </c>
      <c r="AW71" s="141">
        <v>1.02</v>
      </c>
    </row>
    <row r="72" spans="1:49" ht="15" thickBot="1" x14ac:dyDescent="0.35">
      <c r="A72" s="133">
        <v>1</v>
      </c>
      <c r="B72" s="41"/>
      <c r="C72" s="58" t="s">
        <v>13</v>
      </c>
      <c r="D72" s="59">
        <v>37</v>
      </c>
      <c r="E72" s="41"/>
      <c r="F72" s="58" t="s">
        <v>13</v>
      </c>
      <c r="G72" s="59">
        <v>74</v>
      </c>
      <c r="H72" s="140" t="s">
        <v>13</v>
      </c>
      <c r="I72" s="141">
        <v>0.64</v>
      </c>
      <c r="K72" s="133">
        <v>1</v>
      </c>
      <c r="L72" s="41"/>
      <c r="M72" s="58" t="s">
        <v>13</v>
      </c>
      <c r="N72" s="59">
        <v>37</v>
      </c>
      <c r="O72" s="41"/>
      <c r="P72" s="58" t="s">
        <v>13</v>
      </c>
      <c r="Q72" s="59">
        <v>74</v>
      </c>
      <c r="R72" s="140" t="s">
        <v>13</v>
      </c>
      <c r="S72" s="141">
        <v>0.64</v>
      </c>
      <c r="U72" s="133">
        <v>1</v>
      </c>
      <c r="V72" s="41"/>
      <c r="W72" s="58" t="s">
        <v>13</v>
      </c>
      <c r="X72" s="59">
        <v>37</v>
      </c>
      <c r="Y72" s="41"/>
      <c r="Z72" s="58" t="s">
        <v>13</v>
      </c>
      <c r="AA72" s="59">
        <v>74</v>
      </c>
      <c r="AB72" s="140" t="s">
        <v>13</v>
      </c>
      <c r="AC72" s="141">
        <v>0.64</v>
      </c>
      <c r="AE72" s="133">
        <v>1</v>
      </c>
      <c r="AF72" s="41"/>
      <c r="AG72" s="58" t="s">
        <v>13</v>
      </c>
      <c r="AH72" s="59">
        <v>37</v>
      </c>
      <c r="AI72" s="41"/>
      <c r="AJ72" s="58" t="s">
        <v>13</v>
      </c>
      <c r="AK72" s="59">
        <v>74</v>
      </c>
      <c r="AL72" s="140" t="s">
        <v>13</v>
      </c>
      <c r="AM72" s="141">
        <v>0.64</v>
      </c>
      <c r="AO72" s="133">
        <v>1</v>
      </c>
      <c r="AP72" s="41"/>
      <c r="AQ72" s="58" t="s">
        <v>13</v>
      </c>
      <c r="AR72" s="59">
        <v>37</v>
      </c>
      <c r="AS72" s="41"/>
      <c r="AT72" s="58" t="s">
        <v>13</v>
      </c>
      <c r="AU72" s="59">
        <v>74</v>
      </c>
      <c r="AV72" s="140" t="s">
        <v>13</v>
      </c>
      <c r="AW72" s="141">
        <v>0.64</v>
      </c>
    </row>
    <row r="73" spans="1:49" ht="15" thickTop="1" x14ac:dyDescent="0.3">
      <c r="A73" s="130"/>
      <c r="B73" s="361" t="s">
        <v>137</v>
      </c>
      <c r="C73" s="362"/>
      <c r="D73" s="362"/>
      <c r="E73" s="362"/>
      <c r="F73" s="362"/>
      <c r="G73" s="362"/>
      <c r="H73" s="362"/>
      <c r="I73" s="363"/>
      <c r="K73" s="130"/>
      <c r="L73" s="361" t="s">
        <v>137</v>
      </c>
      <c r="M73" s="362"/>
      <c r="N73" s="362"/>
      <c r="O73" s="362"/>
      <c r="P73" s="362"/>
      <c r="Q73" s="362"/>
      <c r="R73" s="362"/>
      <c r="S73" s="363"/>
      <c r="U73" s="130"/>
      <c r="V73" s="361" t="s">
        <v>137</v>
      </c>
      <c r="W73" s="362"/>
      <c r="X73" s="362"/>
      <c r="Y73" s="362"/>
      <c r="Z73" s="362"/>
      <c r="AA73" s="362"/>
      <c r="AB73" s="362"/>
      <c r="AC73" s="363"/>
      <c r="AE73" s="130"/>
      <c r="AF73" s="361" t="s">
        <v>137</v>
      </c>
      <c r="AG73" s="362"/>
      <c r="AH73" s="362"/>
      <c r="AI73" s="362"/>
      <c r="AJ73" s="362"/>
      <c r="AK73" s="362"/>
      <c r="AL73" s="362"/>
      <c r="AM73" s="363"/>
      <c r="AO73" s="130"/>
      <c r="AP73" s="361" t="s">
        <v>137</v>
      </c>
      <c r="AQ73" s="362"/>
      <c r="AR73" s="362"/>
      <c r="AS73" s="362"/>
      <c r="AT73" s="362"/>
      <c r="AU73" s="362"/>
      <c r="AV73" s="362"/>
      <c r="AW73" s="363"/>
    </row>
    <row r="74" spans="1:49" x14ac:dyDescent="0.3">
      <c r="A74" s="131"/>
      <c r="B74" s="288" t="s">
        <v>44</v>
      </c>
      <c r="C74" s="289"/>
      <c r="D74" s="289"/>
      <c r="E74" s="289"/>
      <c r="F74" s="289"/>
      <c r="G74" s="290"/>
      <c r="H74" s="289" t="s">
        <v>45</v>
      </c>
      <c r="I74" s="364"/>
      <c r="K74" s="131"/>
      <c r="L74" s="288" t="s">
        <v>44</v>
      </c>
      <c r="M74" s="289"/>
      <c r="N74" s="289"/>
      <c r="O74" s="289"/>
      <c r="P74" s="289"/>
      <c r="Q74" s="290"/>
      <c r="R74" s="289" t="s">
        <v>45</v>
      </c>
      <c r="S74" s="364"/>
      <c r="U74" s="131"/>
      <c r="V74" s="288" t="s">
        <v>44</v>
      </c>
      <c r="W74" s="289"/>
      <c r="X74" s="289"/>
      <c r="Y74" s="289"/>
      <c r="Z74" s="289"/>
      <c r="AA74" s="290"/>
      <c r="AB74" s="289" t="s">
        <v>45</v>
      </c>
      <c r="AC74" s="364"/>
      <c r="AE74" s="131"/>
      <c r="AF74" s="288" t="s">
        <v>44</v>
      </c>
      <c r="AG74" s="289"/>
      <c r="AH74" s="289"/>
      <c r="AI74" s="289"/>
      <c r="AJ74" s="289"/>
      <c r="AK74" s="290"/>
      <c r="AL74" s="289" t="s">
        <v>45</v>
      </c>
      <c r="AM74" s="364"/>
      <c r="AO74" s="131"/>
      <c r="AP74" s="288" t="s">
        <v>44</v>
      </c>
      <c r="AQ74" s="289"/>
      <c r="AR74" s="289"/>
      <c r="AS74" s="289"/>
      <c r="AT74" s="289"/>
      <c r="AU74" s="290"/>
      <c r="AV74" s="289" t="s">
        <v>45</v>
      </c>
      <c r="AW74" s="364"/>
    </row>
    <row r="75" spans="1:49" ht="15" customHeight="1" x14ac:dyDescent="0.3">
      <c r="A75" s="132"/>
      <c r="B75" s="291" t="s">
        <v>130</v>
      </c>
      <c r="C75" s="292"/>
      <c r="D75" s="292"/>
      <c r="E75" s="291" t="s">
        <v>131</v>
      </c>
      <c r="F75" s="292"/>
      <c r="G75" s="292"/>
      <c r="H75" s="365" t="s">
        <v>132</v>
      </c>
      <c r="I75" s="366"/>
      <c r="K75" s="132"/>
      <c r="L75" s="291" t="s">
        <v>130</v>
      </c>
      <c r="M75" s="292"/>
      <c r="N75" s="292"/>
      <c r="O75" s="291" t="s">
        <v>131</v>
      </c>
      <c r="P75" s="292"/>
      <c r="Q75" s="292"/>
      <c r="R75" s="365" t="s">
        <v>132</v>
      </c>
      <c r="S75" s="366"/>
      <c r="U75" s="132"/>
      <c r="V75" s="291" t="s">
        <v>130</v>
      </c>
      <c r="W75" s="292"/>
      <c r="X75" s="292"/>
      <c r="Y75" s="291" t="s">
        <v>131</v>
      </c>
      <c r="Z75" s="292"/>
      <c r="AA75" s="292"/>
      <c r="AB75" s="365" t="s">
        <v>132</v>
      </c>
      <c r="AC75" s="366"/>
      <c r="AE75" s="132"/>
      <c r="AF75" s="291" t="s">
        <v>130</v>
      </c>
      <c r="AG75" s="292"/>
      <c r="AH75" s="292"/>
      <c r="AI75" s="291" t="s">
        <v>131</v>
      </c>
      <c r="AJ75" s="292"/>
      <c r="AK75" s="292"/>
      <c r="AL75" s="365" t="s">
        <v>132</v>
      </c>
      <c r="AM75" s="366"/>
      <c r="AO75" s="132"/>
      <c r="AP75" s="291" t="s">
        <v>130</v>
      </c>
      <c r="AQ75" s="292"/>
      <c r="AR75" s="292"/>
      <c r="AS75" s="291" t="s">
        <v>131</v>
      </c>
      <c r="AT75" s="292"/>
      <c r="AU75" s="292"/>
      <c r="AV75" s="365" t="s">
        <v>132</v>
      </c>
      <c r="AW75" s="366"/>
    </row>
    <row r="76" spans="1:49" ht="28.8" x14ac:dyDescent="0.3">
      <c r="A76" s="133" t="s">
        <v>0</v>
      </c>
      <c r="B76" s="142" t="s">
        <v>133</v>
      </c>
      <c r="C76" s="75" t="s">
        <v>134</v>
      </c>
      <c r="D76" s="75" t="s">
        <v>135</v>
      </c>
      <c r="E76" s="142" t="s">
        <v>133</v>
      </c>
      <c r="F76" s="143" t="s">
        <v>136</v>
      </c>
      <c r="G76" s="143" t="s">
        <v>135</v>
      </c>
      <c r="H76" s="144" t="s">
        <v>11</v>
      </c>
      <c r="I76" s="145" t="s">
        <v>135</v>
      </c>
      <c r="K76" s="133" t="s">
        <v>0</v>
      </c>
      <c r="L76" s="142" t="s">
        <v>133</v>
      </c>
      <c r="M76" s="75" t="s">
        <v>134</v>
      </c>
      <c r="N76" s="75" t="s">
        <v>135</v>
      </c>
      <c r="O76" s="142" t="s">
        <v>133</v>
      </c>
      <c r="P76" s="143" t="s">
        <v>136</v>
      </c>
      <c r="Q76" s="143" t="s">
        <v>135</v>
      </c>
      <c r="R76" s="144" t="s">
        <v>11</v>
      </c>
      <c r="S76" s="145" t="s">
        <v>135</v>
      </c>
      <c r="U76" s="133" t="s">
        <v>0</v>
      </c>
      <c r="V76" s="142" t="s">
        <v>133</v>
      </c>
      <c r="W76" s="75" t="s">
        <v>134</v>
      </c>
      <c r="X76" s="75" t="s">
        <v>135</v>
      </c>
      <c r="Y76" s="142" t="s">
        <v>133</v>
      </c>
      <c r="Z76" s="143" t="s">
        <v>136</v>
      </c>
      <c r="AA76" s="143" t="s">
        <v>135</v>
      </c>
      <c r="AB76" s="144" t="s">
        <v>11</v>
      </c>
      <c r="AC76" s="145" t="s">
        <v>135</v>
      </c>
      <c r="AE76" s="133" t="s">
        <v>0</v>
      </c>
      <c r="AF76" s="142" t="s">
        <v>133</v>
      </c>
      <c r="AG76" s="75" t="s">
        <v>134</v>
      </c>
      <c r="AH76" s="75" t="s">
        <v>135</v>
      </c>
      <c r="AI76" s="142" t="s">
        <v>133</v>
      </c>
      <c r="AJ76" s="143" t="s">
        <v>136</v>
      </c>
      <c r="AK76" s="143" t="s">
        <v>135</v>
      </c>
      <c r="AL76" s="144" t="s">
        <v>11</v>
      </c>
      <c r="AM76" s="145" t="s">
        <v>135</v>
      </c>
      <c r="AO76" s="133" t="s">
        <v>0</v>
      </c>
      <c r="AP76" s="142" t="s">
        <v>133</v>
      </c>
      <c r="AQ76" s="75" t="s">
        <v>134</v>
      </c>
      <c r="AR76" s="75" t="s">
        <v>135</v>
      </c>
      <c r="AS76" s="142" t="s">
        <v>133</v>
      </c>
      <c r="AT76" s="143" t="s">
        <v>136</v>
      </c>
      <c r="AU76" s="143" t="s">
        <v>135</v>
      </c>
      <c r="AV76" s="144" t="s">
        <v>11</v>
      </c>
      <c r="AW76" s="145" t="s">
        <v>135</v>
      </c>
    </row>
    <row r="77" spans="1:49" x14ac:dyDescent="0.3">
      <c r="A77" s="133">
        <v>1</v>
      </c>
      <c r="B77" s="41"/>
      <c r="C77" s="58" t="s">
        <v>13</v>
      </c>
      <c r="D77" s="59">
        <v>18</v>
      </c>
      <c r="E77" s="41"/>
      <c r="F77" s="58" t="s">
        <v>13</v>
      </c>
      <c r="G77" s="59">
        <v>79</v>
      </c>
      <c r="H77" s="140" t="s">
        <v>13</v>
      </c>
      <c r="I77" s="141">
        <v>1.57</v>
      </c>
      <c r="K77" s="133">
        <v>1</v>
      </c>
      <c r="L77" s="41"/>
      <c r="M77" s="58" t="s">
        <v>13</v>
      </c>
      <c r="N77" s="59">
        <v>18</v>
      </c>
      <c r="O77" s="41"/>
      <c r="P77" s="58" t="s">
        <v>13</v>
      </c>
      <c r="Q77" s="59">
        <v>79</v>
      </c>
      <c r="R77" s="140" t="s">
        <v>13</v>
      </c>
      <c r="S77" s="141">
        <v>1.57</v>
      </c>
      <c r="U77" s="133">
        <v>1</v>
      </c>
      <c r="V77" s="41"/>
      <c r="W77" s="58" t="s">
        <v>13</v>
      </c>
      <c r="X77" s="59">
        <v>18</v>
      </c>
      <c r="Y77" s="41"/>
      <c r="Z77" s="58" t="s">
        <v>13</v>
      </c>
      <c r="AA77" s="59">
        <v>79</v>
      </c>
      <c r="AB77" s="140" t="s">
        <v>13</v>
      </c>
      <c r="AC77" s="141">
        <v>1.57</v>
      </c>
      <c r="AE77" s="133">
        <v>1</v>
      </c>
      <c r="AF77" s="41"/>
      <c r="AG77" s="58" t="s">
        <v>13</v>
      </c>
      <c r="AH77" s="59">
        <v>18</v>
      </c>
      <c r="AI77" s="41"/>
      <c r="AJ77" s="58" t="s">
        <v>13</v>
      </c>
      <c r="AK77" s="59">
        <v>79</v>
      </c>
      <c r="AL77" s="140" t="s">
        <v>13</v>
      </c>
      <c r="AM77" s="141">
        <v>1.7</v>
      </c>
      <c r="AO77" s="133">
        <v>1</v>
      </c>
      <c r="AP77" s="41"/>
      <c r="AQ77" s="58" t="s">
        <v>13</v>
      </c>
      <c r="AR77" s="59">
        <v>18</v>
      </c>
      <c r="AS77" s="41"/>
      <c r="AT77" s="58" t="s">
        <v>13</v>
      </c>
      <c r="AU77" s="59">
        <v>79</v>
      </c>
      <c r="AV77" s="140" t="s">
        <v>13</v>
      </c>
      <c r="AW77" s="141">
        <v>1.7</v>
      </c>
    </row>
    <row r="78" spans="1:49" x14ac:dyDescent="0.3">
      <c r="A78" s="133">
        <v>2</v>
      </c>
      <c r="B78" s="41"/>
      <c r="C78" s="58" t="s">
        <v>13</v>
      </c>
      <c r="D78" s="59">
        <v>67</v>
      </c>
      <c r="E78" s="41"/>
      <c r="F78" s="58" t="s">
        <v>13</v>
      </c>
      <c r="G78" s="59">
        <v>114</v>
      </c>
      <c r="H78" s="140" t="s">
        <v>13</v>
      </c>
      <c r="I78" s="141">
        <v>1.34</v>
      </c>
      <c r="K78" s="133">
        <v>2</v>
      </c>
      <c r="L78" s="41"/>
      <c r="M78" s="58" t="s">
        <v>13</v>
      </c>
      <c r="N78" s="59">
        <v>67</v>
      </c>
      <c r="O78" s="41"/>
      <c r="P78" s="58" t="s">
        <v>13</v>
      </c>
      <c r="Q78" s="59">
        <v>114</v>
      </c>
      <c r="R78" s="140" t="s">
        <v>13</v>
      </c>
      <c r="S78" s="141">
        <v>1.34</v>
      </c>
      <c r="U78" s="133">
        <v>2</v>
      </c>
      <c r="V78" s="41"/>
      <c r="W78" s="58" t="s">
        <v>13</v>
      </c>
      <c r="X78" s="59">
        <v>67</v>
      </c>
      <c r="Y78" s="41"/>
      <c r="Z78" s="58" t="s">
        <v>13</v>
      </c>
      <c r="AA78" s="59">
        <v>114</v>
      </c>
      <c r="AB78" s="140" t="s">
        <v>13</v>
      </c>
      <c r="AC78" s="141">
        <v>1.34</v>
      </c>
      <c r="AE78" s="133">
        <v>2</v>
      </c>
      <c r="AF78" s="41"/>
      <c r="AG78" s="58" t="s">
        <v>13</v>
      </c>
      <c r="AH78" s="59">
        <v>67</v>
      </c>
      <c r="AI78" s="41"/>
      <c r="AJ78" s="58" t="s">
        <v>13</v>
      </c>
      <c r="AK78" s="59">
        <v>114</v>
      </c>
      <c r="AL78" s="140" t="s">
        <v>13</v>
      </c>
      <c r="AM78" s="141">
        <v>1.34</v>
      </c>
      <c r="AO78" s="133">
        <v>2</v>
      </c>
      <c r="AP78" s="41"/>
      <c r="AQ78" s="58" t="s">
        <v>13</v>
      </c>
      <c r="AR78" s="59">
        <v>67</v>
      </c>
      <c r="AS78" s="41"/>
      <c r="AT78" s="58" t="s">
        <v>13</v>
      </c>
      <c r="AU78" s="59">
        <v>114</v>
      </c>
      <c r="AV78" s="140" t="s">
        <v>13</v>
      </c>
      <c r="AW78" s="141">
        <v>1.34</v>
      </c>
    </row>
    <row r="79" spans="1:49" x14ac:dyDescent="0.3">
      <c r="A79" s="146">
        <v>3</v>
      </c>
      <c r="B79" s="42"/>
      <c r="C79" s="61" t="s">
        <v>13</v>
      </c>
      <c r="D79" s="62">
        <v>98</v>
      </c>
      <c r="E79" s="42"/>
      <c r="F79" s="61" t="s">
        <v>13</v>
      </c>
      <c r="G79" s="62">
        <v>138</v>
      </c>
      <c r="H79" s="140" t="s">
        <v>13</v>
      </c>
      <c r="I79" s="141">
        <v>1.1499999999999999</v>
      </c>
      <c r="K79" s="146">
        <v>3</v>
      </c>
      <c r="L79" s="42"/>
      <c r="M79" s="61" t="s">
        <v>13</v>
      </c>
      <c r="N79" s="62">
        <v>98</v>
      </c>
      <c r="O79" s="42"/>
      <c r="P79" s="61" t="s">
        <v>13</v>
      </c>
      <c r="Q79" s="62">
        <v>138</v>
      </c>
      <c r="R79" s="140" t="s">
        <v>13</v>
      </c>
      <c r="S79" s="141">
        <v>1.1499999999999999</v>
      </c>
      <c r="U79" s="146">
        <v>3</v>
      </c>
      <c r="V79" s="42"/>
      <c r="W79" s="61" t="s">
        <v>13</v>
      </c>
      <c r="X79" s="62">
        <v>98</v>
      </c>
      <c r="Y79" s="42"/>
      <c r="Z79" s="61" t="s">
        <v>13</v>
      </c>
      <c r="AA79" s="62">
        <v>138</v>
      </c>
      <c r="AB79" s="140" t="s">
        <v>13</v>
      </c>
      <c r="AC79" s="141">
        <v>1.1499999999999999</v>
      </c>
      <c r="AE79" s="146">
        <v>3</v>
      </c>
      <c r="AF79" s="42"/>
      <c r="AG79" s="61" t="s">
        <v>13</v>
      </c>
      <c r="AH79" s="62">
        <v>98</v>
      </c>
      <c r="AI79" s="42"/>
      <c r="AJ79" s="61" t="s">
        <v>13</v>
      </c>
      <c r="AK79" s="62">
        <v>138</v>
      </c>
      <c r="AL79" s="140" t="s">
        <v>13</v>
      </c>
      <c r="AM79" s="141">
        <v>1.1499999999999999</v>
      </c>
      <c r="AO79" s="146">
        <v>3</v>
      </c>
      <c r="AP79" s="42"/>
      <c r="AQ79" s="61" t="s">
        <v>13</v>
      </c>
      <c r="AR79" s="62">
        <v>98</v>
      </c>
      <c r="AS79" s="42"/>
      <c r="AT79" s="61" t="s">
        <v>13</v>
      </c>
      <c r="AU79" s="62">
        <v>138</v>
      </c>
      <c r="AV79" s="140" t="s">
        <v>13</v>
      </c>
      <c r="AW79" s="141">
        <v>1.1499999999999999</v>
      </c>
    </row>
    <row r="80" spans="1:49" x14ac:dyDescent="0.3">
      <c r="A80" s="146">
        <v>4</v>
      </c>
      <c r="B80" s="42"/>
      <c r="C80" s="61" t="s">
        <v>13</v>
      </c>
      <c r="D80" s="62">
        <v>125</v>
      </c>
      <c r="E80" s="42"/>
      <c r="F80" s="61" t="s">
        <v>13</v>
      </c>
      <c r="G80" s="62">
        <v>158</v>
      </c>
      <c r="H80" s="147" t="s">
        <v>13</v>
      </c>
      <c r="I80" s="148">
        <v>0.97</v>
      </c>
      <c r="K80" s="146">
        <v>4</v>
      </c>
      <c r="L80" s="42"/>
      <c r="M80" s="61" t="s">
        <v>13</v>
      </c>
      <c r="N80" s="62">
        <v>125</v>
      </c>
      <c r="O80" s="42"/>
      <c r="P80" s="61" t="s">
        <v>13</v>
      </c>
      <c r="Q80" s="62">
        <v>158</v>
      </c>
      <c r="R80" s="147" t="s">
        <v>13</v>
      </c>
      <c r="S80" s="148">
        <v>0.97</v>
      </c>
      <c r="U80" s="146">
        <v>4</v>
      </c>
      <c r="V80" s="42"/>
      <c r="W80" s="61" t="s">
        <v>13</v>
      </c>
      <c r="X80" s="62">
        <v>125</v>
      </c>
      <c r="Y80" s="42"/>
      <c r="Z80" s="61" t="s">
        <v>13</v>
      </c>
      <c r="AA80" s="62">
        <v>158</v>
      </c>
      <c r="AB80" s="147" t="s">
        <v>13</v>
      </c>
      <c r="AC80" s="148">
        <v>0.97</v>
      </c>
      <c r="AE80" s="146">
        <v>4</v>
      </c>
      <c r="AF80" s="42"/>
      <c r="AG80" s="61" t="s">
        <v>13</v>
      </c>
      <c r="AH80" s="62">
        <v>125</v>
      </c>
      <c r="AI80" s="42"/>
      <c r="AJ80" s="61" t="s">
        <v>13</v>
      </c>
      <c r="AK80" s="62">
        <v>158</v>
      </c>
      <c r="AL80" s="147" t="s">
        <v>13</v>
      </c>
      <c r="AM80" s="148">
        <v>0.97</v>
      </c>
      <c r="AO80" s="146">
        <v>4</v>
      </c>
      <c r="AP80" s="42"/>
      <c r="AQ80" s="61" t="s">
        <v>13</v>
      </c>
      <c r="AR80" s="62">
        <v>125</v>
      </c>
      <c r="AS80" s="42"/>
      <c r="AT80" s="61" t="s">
        <v>13</v>
      </c>
      <c r="AU80" s="62">
        <v>158</v>
      </c>
      <c r="AV80" s="147" t="s">
        <v>13</v>
      </c>
      <c r="AW80" s="148">
        <v>0.97</v>
      </c>
    </row>
    <row r="81" spans="1:49" x14ac:dyDescent="0.3">
      <c r="A81" s="146">
        <v>5</v>
      </c>
      <c r="B81" s="42"/>
      <c r="C81" s="61" t="s">
        <v>13</v>
      </c>
      <c r="D81" s="62">
        <v>142</v>
      </c>
      <c r="E81" s="42"/>
      <c r="F81" s="61" t="s">
        <v>13</v>
      </c>
      <c r="G81" s="62">
        <v>170</v>
      </c>
      <c r="H81" s="147" t="s">
        <v>13</v>
      </c>
      <c r="I81" s="148">
        <v>0.91</v>
      </c>
      <c r="K81" s="146">
        <v>5</v>
      </c>
      <c r="L81" s="42"/>
      <c r="M81" s="61" t="s">
        <v>13</v>
      </c>
      <c r="N81" s="62">
        <v>142</v>
      </c>
      <c r="O81" s="42"/>
      <c r="P81" s="61" t="s">
        <v>13</v>
      </c>
      <c r="Q81" s="62">
        <v>170</v>
      </c>
      <c r="R81" s="147" t="s">
        <v>13</v>
      </c>
      <c r="S81" s="148">
        <v>0.91</v>
      </c>
      <c r="U81" s="146">
        <v>5</v>
      </c>
      <c r="V81" s="42"/>
      <c r="W81" s="61" t="s">
        <v>13</v>
      </c>
      <c r="X81" s="62">
        <v>142</v>
      </c>
      <c r="Y81" s="42"/>
      <c r="Z81" s="61" t="s">
        <v>13</v>
      </c>
      <c r="AA81" s="62">
        <v>170</v>
      </c>
      <c r="AB81" s="147" t="s">
        <v>13</v>
      </c>
      <c r="AC81" s="148">
        <v>0.91</v>
      </c>
      <c r="AE81" s="146">
        <v>5</v>
      </c>
      <c r="AF81" s="42"/>
      <c r="AG81" s="61" t="s">
        <v>13</v>
      </c>
      <c r="AH81" s="62">
        <v>142</v>
      </c>
      <c r="AI81" s="42"/>
      <c r="AJ81" s="61" t="s">
        <v>13</v>
      </c>
      <c r="AK81" s="62">
        <v>170</v>
      </c>
      <c r="AL81" s="147" t="s">
        <v>13</v>
      </c>
      <c r="AM81" s="148">
        <v>0.91</v>
      </c>
      <c r="AO81" s="146">
        <v>5</v>
      </c>
      <c r="AP81" s="42"/>
      <c r="AQ81" s="61" t="s">
        <v>13</v>
      </c>
      <c r="AR81" s="62">
        <v>142</v>
      </c>
      <c r="AS81" s="42"/>
      <c r="AT81" s="61" t="s">
        <v>13</v>
      </c>
      <c r="AU81" s="62">
        <v>170</v>
      </c>
      <c r="AV81" s="147" t="s">
        <v>13</v>
      </c>
      <c r="AW81" s="148">
        <v>0.91</v>
      </c>
    </row>
    <row r="82" spans="1:49" ht="15" thickBot="1" x14ac:dyDescent="0.35">
      <c r="A82" s="149">
        <v>6</v>
      </c>
      <c r="B82" s="150"/>
      <c r="C82" s="151" t="s">
        <v>13</v>
      </c>
      <c r="D82" s="152">
        <v>151</v>
      </c>
      <c r="E82" s="150"/>
      <c r="F82" s="151" t="s">
        <v>13</v>
      </c>
      <c r="G82" s="152">
        <v>181</v>
      </c>
      <c r="H82" s="153" t="s">
        <v>13</v>
      </c>
      <c r="I82" s="154">
        <v>0.88</v>
      </c>
      <c r="K82" s="149">
        <v>6</v>
      </c>
      <c r="L82" s="150"/>
      <c r="M82" s="151" t="s">
        <v>13</v>
      </c>
      <c r="N82" s="152">
        <v>151</v>
      </c>
      <c r="O82" s="150"/>
      <c r="P82" s="151" t="s">
        <v>13</v>
      </c>
      <c r="Q82" s="152">
        <v>181</v>
      </c>
      <c r="R82" s="153" t="s">
        <v>13</v>
      </c>
      <c r="S82" s="154">
        <v>0.88</v>
      </c>
      <c r="U82" s="149">
        <v>6</v>
      </c>
      <c r="V82" s="150"/>
      <c r="W82" s="151" t="s">
        <v>13</v>
      </c>
      <c r="X82" s="152">
        <v>151</v>
      </c>
      <c r="Y82" s="150"/>
      <c r="Z82" s="151" t="s">
        <v>13</v>
      </c>
      <c r="AA82" s="152">
        <v>181</v>
      </c>
      <c r="AB82" s="153" t="s">
        <v>13</v>
      </c>
      <c r="AC82" s="154">
        <v>0.88</v>
      </c>
      <c r="AE82" s="149">
        <v>6</v>
      </c>
      <c r="AF82" s="150"/>
      <c r="AG82" s="151" t="s">
        <v>13</v>
      </c>
      <c r="AH82" s="152">
        <v>151</v>
      </c>
      <c r="AI82" s="150"/>
      <c r="AJ82" s="151" t="s">
        <v>13</v>
      </c>
      <c r="AK82" s="152">
        <v>181</v>
      </c>
      <c r="AL82" s="153" t="s">
        <v>13</v>
      </c>
      <c r="AM82" s="154">
        <v>0.88</v>
      </c>
      <c r="AO82" s="149">
        <v>6</v>
      </c>
      <c r="AP82" s="150"/>
      <c r="AQ82" s="151" t="s">
        <v>13</v>
      </c>
      <c r="AR82" s="152">
        <v>151</v>
      </c>
      <c r="AS82" s="150"/>
      <c r="AT82" s="151" t="s">
        <v>13</v>
      </c>
      <c r="AU82" s="152">
        <v>181</v>
      </c>
      <c r="AV82" s="153" t="s">
        <v>13</v>
      </c>
      <c r="AW82" s="154">
        <v>0.88</v>
      </c>
    </row>
    <row r="83" spans="1:49" ht="15" thickTop="1" x14ac:dyDescent="0.3">
      <c r="A83" s="155"/>
      <c r="B83" s="367" t="s">
        <v>138</v>
      </c>
      <c r="C83" s="368"/>
      <c r="D83" s="368"/>
      <c r="E83" s="368"/>
      <c r="F83" s="368"/>
      <c r="G83" s="368"/>
      <c r="H83" s="368"/>
      <c r="I83" s="369"/>
      <c r="K83" s="155"/>
      <c r="L83" s="367" t="s">
        <v>138</v>
      </c>
      <c r="M83" s="368"/>
      <c r="N83" s="368"/>
      <c r="O83" s="368"/>
      <c r="P83" s="368"/>
      <c r="Q83" s="368"/>
      <c r="R83" s="368"/>
      <c r="S83" s="369"/>
      <c r="U83" s="155"/>
      <c r="V83" s="367" t="s">
        <v>138</v>
      </c>
      <c r="W83" s="368"/>
      <c r="X83" s="368"/>
      <c r="Y83" s="368"/>
      <c r="Z83" s="368"/>
      <c r="AA83" s="368"/>
      <c r="AB83" s="368"/>
      <c r="AC83" s="369"/>
      <c r="AE83" s="155"/>
      <c r="AF83" s="367" t="s">
        <v>138</v>
      </c>
      <c r="AG83" s="368"/>
      <c r="AH83" s="368"/>
      <c r="AI83" s="368"/>
      <c r="AJ83" s="368"/>
      <c r="AK83" s="368"/>
      <c r="AL83" s="368"/>
      <c r="AM83" s="369"/>
      <c r="AO83" s="155"/>
      <c r="AP83" s="367" t="s">
        <v>138</v>
      </c>
      <c r="AQ83" s="368"/>
      <c r="AR83" s="368"/>
      <c r="AS83" s="368"/>
      <c r="AT83" s="368"/>
      <c r="AU83" s="368"/>
      <c r="AV83" s="368"/>
      <c r="AW83" s="369"/>
    </row>
    <row r="84" spans="1:49" x14ac:dyDescent="0.3">
      <c r="A84" s="156"/>
      <c r="B84" s="282" t="s">
        <v>44</v>
      </c>
      <c r="C84" s="283"/>
      <c r="D84" s="283"/>
      <c r="E84" s="283"/>
      <c r="F84" s="283"/>
      <c r="G84" s="284"/>
      <c r="H84" s="283" t="s">
        <v>45</v>
      </c>
      <c r="I84" s="370"/>
      <c r="K84" s="156"/>
      <c r="L84" s="282" t="s">
        <v>44</v>
      </c>
      <c r="M84" s="283"/>
      <c r="N84" s="283"/>
      <c r="O84" s="283"/>
      <c r="P84" s="283"/>
      <c r="Q84" s="284"/>
      <c r="R84" s="283" t="s">
        <v>45</v>
      </c>
      <c r="S84" s="370"/>
      <c r="U84" s="156"/>
      <c r="V84" s="282" t="s">
        <v>44</v>
      </c>
      <c r="W84" s="283"/>
      <c r="X84" s="283"/>
      <c r="Y84" s="283"/>
      <c r="Z84" s="283"/>
      <c r="AA84" s="284"/>
      <c r="AB84" s="283" t="s">
        <v>45</v>
      </c>
      <c r="AC84" s="370"/>
      <c r="AE84" s="156"/>
      <c r="AF84" s="282" t="s">
        <v>44</v>
      </c>
      <c r="AG84" s="283"/>
      <c r="AH84" s="283"/>
      <c r="AI84" s="283"/>
      <c r="AJ84" s="283"/>
      <c r="AK84" s="284"/>
      <c r="AL84" s="283" t="s">
        <v>45</v>
      </c>
      <c r="AM84" s="370"/>
      <c r="AO84" s="156"/>
      <c r="AP84" s="282" t="s">
        <v>44</v>
      </c>
      <c r="AQ84" s="283"/>
      <c r="AR84" s="283"/>
      <c r="AS84" s="283"/>
      <c r="AT84" s="283"/>
      <c r="AU84" s="284"/>
      <c r="AV84" s="283" t="s">
        <v>45</v>
      </c>
      <c r="AW84" s="370"/>
    </row>
    <row r="85" spans="1:49" ht="15" customHeight="1" x14ac:dyDescent="0.3">
      <c r="A85" s="131"/>
      <c r="B85" s="322" t="s">
        <v>46</v>
      </c>
      <c r="C85" s="323"/>
      <c r="D85" s="323"/>
      <c r="E85" s="322" t="s">
        <v>47</v>
      </c>
      <c r="F85" s="323"/>
      <c r="G85" s="323"/>
      <c r="H85" s="329" t="s">
        <v>139</v>
      </c>
      <c r="I85" s="371"/>
      <c r="K85" s="131"/>
      <c r="L85" s="322" t="s">
        <v>46</v>
      </c>
      <c r="M85" s="323"/>
      <c r="N85" s="323"/>
      <c r="O85" s="322" t="s">
        <v>47</v>
      </c>
      <c r="P85" s="323"/>
      <c r="Q85" s="323"/>
      <c r="R85" s="329" t="s">
        <v>139</v>
      </c>
      <c r="S85" s="371"/>
      <c r="U85" s="131"/>
      <c r="V85" s="322" t="s">
        <v>46</v>
      </c>
      <c r="W85" s="323"/>
      <c r="X85" s="323"/>
      <c r="Y85" s="322" t="s">
        <v>47</v>
      </c>
      <c r="Z85" s="323"/>
      <c r="AA85" s="323"/>
      <c r="AB85" s="329" t="s">
        <v>139</v>
      </c>
      <c r="AC85" s="371"/>
      <c r="AE85" s="131"/>
      <c r="AF85" s="322" t="s">
        <v>46</v>
      </c>
      <c r="AG85" s="323"/>
      <c r="AH85" s="323"/>
      <c r="AI85" s="322" t="s">
        <v>47</v>
      </c>
      <c r="AJ85" s="323"/>
      <c r="AK85" s="323"/>
      <c r="AL85" s="329" t="s">
        <v>139</v>
      </c>
      <c r="AM85" s="371"/>
      <c r="AO85" s="131"/>
      <c r="AP85" s="322" t="s">
        <v>46</v>
      </c>
      <c r="AQ85" s="323"/>
      <c r="AR85" s="323"/>
      <c r="AS85" s="322" t="s">
        <v>47</v>
      </c>
      <c r="AT85" s="323"/>
      <c r="AU85" s="323"/>
      <c r="AV85" s="329" t="s">
        <v>139</v>
      </c>
      <c r="AW85" s="371"/>
    </row>
    <row r="86" spans="1:49" ht="28.8" x14ac:dyDescent="0.3">
      <c r="A86" s="133" t="s">
        <v>0</v>
      </c>
      <c r="B86" s="157" t="s">
        <v>133</v>
      </c>
      <c r="C86" s="57" t="s">
        <v>140</v>
      </c>
      <c r="D86" s="57" t="s">
        <v>135</v>
      </c>
      <c r="E86" s="157" t="s">
        <v>133</v>
      </c>
      <c r="F86" s="158" t="s">
        <v>141</v>
      </c>
      <c r="G86" s="158" t="s">
        <v>135</v>
      </c>
      <c r="H86" s="159" t="s">
        <v>11</v>
      </c>
      <c r="I86" s="160" t="s">
        <v>135</v>
      </c>
      <c r="K86" s="133" t="s">
        <v>0</v>
      </c>
      <c r="L86" s="157" t="s">
        <v>133</v>
      </c>
      <c r="M86" s="57" t="s">
        <v>140</v>
      </c>
      <c r="N86" s="57" t="s">
        <v>135</v>
      </c>
      <c r="O86" s="157" t="s">
        <v>133</v>
      </c>
      <c r="P86" s="158" t="s">
        <v>141</v>
      </c>
      <c r="Q86" s="158" t="s">
        <v>135</v>
      </c>
      <c r="R86" s="159" t="s">
        <v>11</v>
      </c>
      <c r="S86" s="160" t="s">
        <v>135</v>
      </c>
      <c r="U86" s="133" t="s">
        <v>0</v>
      </c>
      <c r="V86" s="157" t="s">
        <v>133</v>
      </c>
      <c r="W86" s="57" t="s">
        <v>140</v>
      </c>
      <c r="X86" s="57" t="s">
        <v>135</v>
      </c>
      <c r="Y86" s="157" t="s">
        <v>133</v>
      </c>
      <c r="Z86" s="158" t="s">
        <v>141</v>
      </c>
      <c r="AA86" s="158" t="s">
        <v>135</v>
      </c>
      <c r="AB86" s="159" t="s">
        <v>11</v>
      </c>
      <c r="AC86" s="160" t="s">
        <v>135</v>
      </c>
      <c r="AE86" s="133" t="s">
        <v>0</v>
      </c>
      <c r="AF86" s="157" t="s">
        <v>133</v>
      </c>
      <c r="AG86" s="57" t="s">
        <v>140</v>
      </c>
      <c r="AH86" s="57" t="s">
        <v>135</v>
      </c>
      <c r="AI86" s="157" t="s">
        <v>133</v>
      </c>
      <c r="AJ86" s="158" t="s">
        <v>141</v>
      </c>
      <c r="AK86" s="158" t="s">
        <v>135</v>
      </c>
      <c r="AL86" s="159" t="s">
        <v>11</v>
      </c>
      <c r="AM86" s="160" t="s">
        <v>135</v>
      </c>
      <c r="AO86" s="133" t="s">
        <v>0</v>
      </c>
      <c r="AP86" s="157" t="s">
        <v>133</v>
      </c>
      <c r="AQ86" s="57" t="s">
        <v>140</v>
      </c>
      <c r="AR86" s="57" t="s">
        <v>135</v>
      </c>
      <c r="AS86" s="157" t="s">
        <v>133</v>
      </c>
      <c r="AT86" s="158" t="s">
        <v>141</v>
      </c>
      <c r="AU86" s="158" t="s">
        <v>135</v>
      </c>
      <c r="AV86" s="159" t="s">
        <v>11</v>
      </c>
      <c r="AW86" s="160" t="s">
        <v>135</v>
      </c>
    </row>
    <row r="87" spans="1:49" x14ac:dyDescent="0.3">
      <c r="A87" s="139" t="s">
        <v>1</v>
      </c>
      <c r="B87" s="41"/>
      <c r="C87" s="58" t="s">
        <v>13</v>
      </c>
      <c r="D87" s="59">
        <v>392</v>
      </c>
      <c r="E87" s="41"/>
      <c r="F87" s="58" t="s">
        <v>13</v>
      </c>
      <c r="G87" s="59">
        <v>438</v>
      </c>
      <c r="H87" s="140" t="s">
        <v>13</v>
      </c>
      <c r="I87" s="141">
        <v>5.53</v>
      </c>
      <c r="K87" s="139" t="s">
        <v>1</v>
      </c>
      <c r="L87" s="41"/>
      <c r="M87" s="58" t="s">
        <v>13</v>
      </c>
      <c r="N87" s="59">
        <v>392</v>
      </c>
      <c r="O87" s="41"/>
      <c r="P87" s="58" t="s">
        <v>13</v>
      </c>
      <c r="Q87" s="59">
        <v>438</v>
      </c>
      <c r="R87" s="140" t="s">
        <v>13</v>
      </c>
      <c r="S87" s="141">
        <v>5.53</v>
      </c>
      <c r="U87" s="139" t="s">
        <v>1</v>
      </c>
      <c r="V87" s="41"/>
      <c r="W87" s="58" t="s">
        <v>13</v>
      </c>
      <c r="X87" s="59">
        <v>392</v>
      </c>
      <c r="Y87" s="41"/>
      <c r="Z87" s="58" t="s">
        <v>13</v>
      </c>
      <c r="AA87" s="59">
        <v>438</v>
      </c>
      <c r="AB87" s="140" t="s">
        <v>13</v>
      </c>
      <c r="AC87" s="141">
        <v>5.53</v>
      </c>
      <c r="AE87" s="139" t="s">
        <v>1</v>
      </c>
      <c r="AF87" s="41"/>
      <c r="AG87" s="58" t="s">
        <v>13</v>
      </c>
      <c r="AH87" s="59">
        <v>392</v>
      </c>
      <c r="AI87" s="41"/>
      <c r="AJ87" s="58" t="s">
        <v>13</v>
      </c>
      <c r="AK87" s="59">
        <v>438</v>
      </c>
      <c r="AL87" s="140" t="s">
        <v>13</v>
      </c>
      <c r="AM87" s="141">
        <v>5.53</v>
      </c>
      <c r="AO87" s="139" t="s">
        <v>1</v>
      </c>
      <c r="AP87" s="41"/>
      <c r="AQ87" s="58" t="s">
        <v>13</v>
      </c>
      <c r="AR87" s="59">
        <v>392</v>
      </c>
      <c r="AS87" s="41"/>
      <c r="AT87" s="58" t="s">
        <v>13</v>
      </c>
      <c r="AU87" s="59">
        <v>438</v>
      </c>
      <c r="AV87" s="140" t="s">
        <v>13</v>
      </c>
      <c r="AW87" s="141">
        <v>5.53</v>
      </c>
    </row>
    <row r="88" spans="1:49" x14ac:dyDescent="0.3">
      <c r="A88" s="133">
        <v>1</v>
      </c>
      <c r="B88" s="41"/>
      <c r="C88" s="58" t="s">
        <v>13</v>
      </c>
      <c r="D88" s="59">
        <v>439</v>
      </c>
      <c r="E88" s="41"/>
      <c r="F88" s="58" t="s">
        <v>13</v>
      </c>
      <c r="G88" s="59">
        <v>475</v>
      </c>
      <c r="H88" s="140" t="s">
        <v>13</v>
      </c>
      <c r="I88" s="141">
        <v>4.34</v>
      </c>
      <c r="K88" s="133">
        <v>1</v>
      </c>
      <c r="L88" s="41"/>
      <c r="M88" s="58" t="s">
        <v>13</v>
      </c>
      <c r="N88" s="59">
        <v>439</v>
      </c>
      <c r="O88" s="41"/>
      <c r="P88" s="58" t="s">
        <v>13</v>
      </c>
      <c r="Q88" s="59">
        <v>475</v>
      </c>
      <c r="R88" s="140" t="s">
        <v>13</v>
      </c>
      <c r="S88" s="141">
        <v>4.34</v>
      </c>
      <c r="U88" s="133">
        <v>1</v>
      </c>
      <c r="V88" s="41"/>
      <c r="W88" s="58" t="s">
        <v>13</v>
      </c>
      <c r="X88" s="59">
        <v>439</v>
      </c>
      <c r="Y88" s="41"/>
      <c r="Z88" s="58" t="s">
        <v>13</v>
      </c>
      <c r="AA88" s="59">
        <v>475</v>
      </c>
      <c r="AB88" s="140" t="s">
        <v>13</v>
      </c>
      <c r="AC88" s="141">
        <v>4.34</v>
      </c>
      <c r="AE88" s="133">
        <v>1</v>
      </c>
      <c r="AF88" s="41"/>
      <c r="AG88" s="58" t="s">
        <v>13</v>
      </c>
      <c r="AH88" s="59">
        <v>439</v>
      </c>
      <c r="AI88" s="41"/>
      <c r="AJ88" s="58" t="s">
        <v>13</v>
      </c>
      <c r="AK88" s="59">
        <v>475</v>
      </c>
      <c r="AL88" s="140" t="s">
        <v>13</v>
      </c>
      <c r="AM88" s="141">
        <v>4.34</v>
      </c>
      <c r="AO88" s="133">
        <v>1</v>
      </c>
      <c r="AP88" s="41"/>
      <c r="AQ88" s="58" t="s">
        <v>13</v>
      </c>
      <c r="AR88" s="59">
        <v>439</v>
      </c>
      <c r="AS88" s="41"/>
      <c r="AT88" s="58" t="s">
        <v>13</v>
      </c>
      <c r="AU88" s="59">
        <v>475</v>
      </c>
      <c r="AV88" s="140" t="s">
        <v>13</v>
      </c>
      <c r="AW88" s="141">
        <v>4.34</v>
      </c>
    </row>
    <row r="89" spans="1:49" x14ac:dyDescent="0.3">
      <c r="A89" s="133">
        <v>2</v>
      </c>
      <c r="B89" s="41"/>
      <c r="C89" s="58" t="s">
        <v>13</v>
      </c>
      <c r="D89" s="59">
        <v>475</v>
      </c>
      <c r="E89" s="41"/>
      <c r="F89" s="58" t="s">
        <v>13</v>
      </c>
      <c r="G89" s="59">
        <v>494</v>
      </c>
      <c r="H89" s="140" t="s">
        <v>13</v>
      </c>
      <c r="I89" s="141">
        <v>2.5099999999999998</v>
      </c>
      <c r="K89" s="133">
        <v>2</v>
      </c>
      <c r="L89" s="41"/>
      <c r="M89" s="58" t="s">
        <v>13</v>
      </c>
      <c r="N89" s="59">
        <v>475</v>
      </c>
      <c r="O89" s="41"/>
      <c r="P89" s="58" t="s">
        <v>13</v>
      </c>
      <c r="Q89" s="59">
        <v>494</v>
      </c>
      <c r="R89" s="140" t="s">
        <v>13</v>
      </c>
      <c r="S89" s="141">
        <v>2.5099999999999998</v>
      </c>
      <c r="U89" s="133">
        <v>2</v>
      </c>
      <c r="V89" s="41"/>
      <c r="W89" s="58" t="s">
        <v>13</v>
      </c>
      <c r="X89" s="59">
        <v>475</v>
      </c>
      <c r="Y89" s="41"/>
      <c r="Z89" s="58" t="s">
        <v>13</v>
      </c>
      <c r="AA89" s="59">
        <v>494</v>
      </c>
      <c r="AB89" s="140" t="s">
        <v>13</v>
      </c>
      <c r="AC89" s="141">
        <v>2.5099999999999998</v>
      </c>
      <c r="AE89" s="133">
        <v>2</v>
      </c>
      <c r="AF89" s="41"/>
      <c r="AG89" s="58" t="s">
        <v>13</v>
      </c>
      <c r="AH89" s="59">
        <v>475</v>
      </c>
      <c r="AI89" s="41"/>
      <c r="AJ89" s="58" t="s">
        <v>13</v>
      </c>
      <c r="AK89" s="59">
        <v>494</v>
      </c>
      <c r="AL89" s="140" t="s">
        <v>13</v>
      </c>
      <c r="AM89" s="141">
        <v>2.5099999999999998</v>
      </c>
      <c r="AO89" s="133">
        <v>2</v>
      </c>
      <c r="AP89" s="41"/>
      <c r="AQ89" s="58" t="s">
        <v>13</v>
      </c>
      <c r="AR89" s="59">
        <v>475</v>
      </c>
      <c r="AS89" s="41"/>
      <c r="AT89" s="58" t="s">
        <v>13</v>
      </c>
      <c r="AU89" s="59">
        <v>494</v>
      </c>
      <c r="AV89" s="140" t="s">
        <v>13</v>
      </c>
      <c r="AW89" s="141">
        <v>2.5099999999999998</v>
      </c>
    </row>
    <row r="90" spans="1:49" x14ac:dyDescent="0.3">
      <c r="A90" s="146">
        <v>3</v>
      </c>
      <c r="B90" s="42"/>
      <c r="C90" s="61" t="s">
        <v>13</v>
      </c>
      <c r="D90" s="62">
        <v>492</v>
      </c>
      <c r="E90" s="42"/>
      <c r="F90" s="61" t="s">
        <v>13</v>
      </c>
      <c r="G90" s="62">
        <v>507</v>
      </c>
      <c r="H90" s="140" t="s">
        <v>13</v>
      </c>
      <c r="I90" s="141">
        <v>1.92</v>
      </c>
      <c r="K90" s="146">
        <v>3</v>
      </c>
      <c r="L90" s="42"/>
      <c r="M90" s="61" t="s">
        <v>13</v>
      </c>
      <c r="N90" s="62">
        <v>492</v>
      </c>
      <c r="O90" s="42"/>
      <c r="P90" s="61" t="s">
        <v>13</v>
      </c>
      <c r="Q90" s="62">
        <v>507</v>
      </c>
      <c r="R90" s="140" t="s">
        <v>13</v>
      </c>
      <c r="S90" s="141">
        <v>1.92</v>
      </c>
      <c r="U90" s="146">
        <v>3</v>
      </c>
      <c r="V90" s="42"/>
      <c r="W90" s="61" t="s">
        <v>13</v>
      </c>
      <c r="X90" s="62">
        <v>492</v>
      </c>
      <c r="Y90" s="42"/>
      <c r="Z90" s="61" t="s">
        <v>13</v>
      </c>
      <c r="AA90" s="62">
        <v>507</v>
      </c>
      <c r="AB90" s="140" t="s">
        <v>13</v>
      </c>
      <c r="AC90" s="141">
        <v>1.92</v>
      </c>
      <c r="AE90" s="146">
        <v>3</v>
      </c>
      <c r="AF90" s="42"/>
      <c r="AG90" s="61" t="s">
        <v>13</v>
      </c>
      <c r="AH90" s="62">
        <v>492</v>
      </c>
      <c r="AI90" s="42"/>
      <c r="AJ90" s="61" t="s">
        <v>13</v>
      </c>
      <c r="AK90" s="62">
        <v>507</v>
      </c>
      <c r="AL90" s="140" t="s">
        <v>13</v>
      </c>
      <c r="AM90" s="141">
        <v>1.92</v>
      </c>
      <c r="AO90" s="146">
        <v>3</v>
      </c>
      <c r="AP90" s="42"/>
      <c r="AQ90" s="61" t="s">
        <v>13</v>
      </c>
      <c r="AR90" s="62">
        <v>492</v>
      </c>
      <c r="AS90" s="42"/>
      <c r="AT90" s="61" t="s">
        <v>13</v>
      </c>
      <c r="AU90" s="62">
        <v>507</v>
      </c>
      <c r="AV90" s="140" t="s">
        <v>13</v>
      </c>
      <c r="AW90" s="141">
        <v>1.92</v>
      </c>
    </row>
    <row r="91" spans="1:49" x14ac:dyDescent="0.3">
      <c r="A91" s="146">
        <v>4</v>
      </c>
      <c r="B91" s="42"/>
      <c r="C91" s="61" t="s">
        <v>13</v>
      </c>
      <c r="D91" s="62">
        <v>504</v>
      </c>
      <c r="E91" s="42"/>
      <c r="F91" s="61" t="s">
        <v>13</v>
      </c>
      <c r="G91" s="62">
        <v>517</v>
      </c>
      <c r="H91" s="147" t="s">
        <v>13</v>
      </c>
      <c r="I91" s="148">
        <v>1.5</v>
      </c>
      <c r="K91" s="146">
        <v>4</v>
      </c>
      <c r="L91" s="42"/>
      <c r="M91" s="61" t="s">
        <v>13</v>
      </c>
      <c r="N91" s="62">
        <v>504</v>
      </c>
      <c r="O91" s="42"/>
      <c r="P91" s="61" t="s">
        <v>13</v>
      </c>
      <c r="Q91" s="62">
        <v>517</v>
      </c>
      <c r="R91" s="147" t="s">
        <v>13</v>
      </c>
      <c r="S91" s="148">
        <v>1.5</v>
      </c>
      <c r="U91" s="146">
        <v>4</v>
      </c>
      <c r="V91" s="42"/>
      <c r="W91" s="61" t="s">
        <v>13</v>
      </c>
      <c r="X91" s="62">
        <v>504</v>
      </c>
      <c r="Y91" s="42"/>
      <c r="Z91" s="61" t="s">
        <v>13</v>
      </c>
      <c r="AA91" s="62">
        <v>517</v>
      </c>
      <c r="AB91" s="147" t="s">
        <v>13</v>
      </c>
      <c r="AC91" s="148">
        <v>1.5</v>
      </c>
      <c r="AE91" s="146">
        <v>4</v>
      </c>
      <c r="AF91" s="42"/>
      <c r="AG91" s="61" t="s">
        <v>13</v>
      </c>
      <c r="AH91" s="62">
        <v>504</v>
      </c>
      <c r="AI91" s="42"/>
      <c r="AJ91" s="61" t="s">
        <v>13</v>
      </c>
      <c r="AK91" s="62">
        <v>517</v>
      </c>
      <c r="AL91" s="147" t="s">
        <v>13</v>
      </c>
      <c r="AM91" s="148">
        <v>1.5</v>
      </c>
      <c r="AO91" s="146">
        <v>4</v>
      </c>
      <c r="AP91" s="42"/>
      <c r="AQ91" s="61" t="s">
        <v>13</v>
      </c>
      <c r="AR91" s="62">
        <v>504</v>
      </c>
      <c r="AS91" s="42"/>
      <c r="AT91" s="61" t="s">
        <v>13</v>
      </c>
      <c r="AU91" s="62">
        <v>517</v>
      </c>
      <c r="AV91" s="147" t="s">
        <v>13</v>
      </c>
      <c r="AW91" s="148">
        <v>1.5</v>
      </c>
    </row>
    <row r="92" spans="1:49" x14ac:dyDescent="0.3">
      <c r="A92" s="146">
        <v>5</v>
      </c>
      <c r="B92" s="42"/>
      <c r="C92" s="61" t="s">
        <v>13</v>
      </c>
      <c r="D92" s="62">
        <v>514</v>
      </c>
      <c r="E92" s="42"/>
      <c r="F92" s="61" t="s">
        <v>13</v>
      </c>
      <c r="G92" s="62">
        <v>526</v>
      </c>
      <c r="H92" s="147" t="s">
        <v>13</v>
      </c>
      <c r="I92" s="148">
        <v>1.27</v>
      </c>
      <c r="K92" s="146">
        <v>5</v>
      </c>
      <c r="L92" s="42"/>
      <c r="M92" s="61" t="s">
        <v>13</v>
      </c>
      <c r="N92" s="62">
        <v>514</v>
      </c>
      <c r="O92" s="42"/>
      <c r="P92" s="61" t="s">
        <v>13</v>
      </c>
      <c r="Q92" s="62">
        <v>526</v>
      </c>
      <c r="R92" s="147" t="s">
        <v>13</v>
      </c>
      <c r="S92" s="148">
        <v>1.27</v>
      </c>
      <c r="U92" s="146">
        <v>5</v>
      </c>
      <c r="V92" s="42"/>
      <c r="W92" s="61" t="s">
        <v>13</v>
      </c>
      <c r="X92" s="62">
        <v>514</v>
      </c>
      <c r="Y92" s="42"/>
      <c r="Z92" s="61" t="s">
        <v>13</v>
      </c>
      <c r="AA92" s="62">
        <v>526</v>
      </c>
      <c r="AB92" s="147" t="s">
        <v>13</v>
      </c>
      <c r="AC92" s="148">
        <v>1.27</v>
      </c>
      <c r="AE92" s="146">
        <v>5</v>
      </c>
      <c r="AF92" s="42"/>
      <c r="AG92" s="61" t="s">
        <v>13</v>
      </c>
      <c r="AH92" s="62">
        <v>514</v>
      </c>
      <c r="AI92" s="42"/>
      <c r="AJ92" s="61" t="s">
        <v>13</v>
      </c>
      <c r="AK92" s="62">
        <v>526</v>
      </c>
      <c r="AL92" s="147" t="s">
        <v>13</v>
      </c>
      <c r="AM92" s="148">
        <v>1.27</v>
      </c>
      <c r="AO92" s="146">
        <v>5</v>
      </c>
      <c r="AP92" s="42"/>
      <c r="AQ92" s="61" t="s">
        <v>13</v>
      </c>
      <c r="AR92" s="62">
        <v>514</v>
      </c>
      <c r="AS92" s="42"/>
      <c r="AT92" s="61" t="s">
        <v>13</v>
      </c>
      <c r="AU92" s="62">
        <v>526</v>
      </c>
      <c r="AV92" s="147" t="s">
        <v>13</v>
      </c>
      <c r="AW92" s="148">
        <v>1.27</v>
      </c>
    </row>
    <row r="93" spans="1:49" x14ac:dyDescent="0.3">
      <c r="A93" s="146">
        <v>6</v>
      </c>
      <c r="B93" s="42"/>
      <c r="C93" s="61" t="s">
        <v>13</v>
      </c>
      <c r="D93" s="62">
        <v>521</v>
      </c>
      <c r="E93" s="42"/>
      <c r="F93" s="61" t="s">
        <v>13</v>
      </c>
      <c r="G93" s="62">
        <v>531</v>
      </c>
      <c r="H93" s="147" t="s">
        <v>13</v>
      </c>
      <c r="I93" s="148">
        <v>1.1100000000000001</v>
      </c>
      <c r="K93" s="146">
        <v>6</v>
      </c>
      <c r="L93" s="42"/>
      <c r="M93" s="61" t="s">
        <v>13</v>
      </c>
      <c r="N93" s="62">
        <v>521</v>
      </c>
      <c r="O93" s="42"/>
      <c r="P93" s="61" t="s">
        <v>13</v>
      </c>
      <c r="Q93" s="62">
        <v>531</v>
      </c>
      <c r="R93" s="147" t="s">
        <v>13</v>
      </c>
      <c r="S93" s="148">
        <v>1.1100000000000001</v>
      </c>
      <c r="U93" s="146">
        <v>6</v>
      </c>
      <c r="V93" s="42"/>
      <c r="W93" s="61" t="s">
        <v>13</v>
      </c>
      <c r="X93" s="62">
        <v>521</v>
      </c>
      <c r="Y93" s="42"/>
      <c r="Z93" s="61" t="s">
        <v>13</v>
      </c>
      <c r="AA93" s="62">
        <v>531</v>
      </c>
      <c r="AB93" s="147" t="s">
        <v>13</v>
      </c>
      <c r="AC93" s="148">
        <v>1.1100000000000001</v>
      </c>
      <c r="AE93" s="146">
        <v>6</v>
      </c>
      <c r="AF93" s="42"/>
      <c r="AG93" s="61" t="s">
        <v>13</v>
      </c>
      <c r="AH93" s="62">
        <v>521</v>
      </c>
      <c r="AI93" s="42"/>
      <c r="AJ93" s="61" t="s">
        <v>13</v>
      </c>
      <c r="AK93" s="62">
        <v>531</v>
      </c>
      <c r="AL93" s="147" t="s">
        <v>13</v>
      </c>
      <c r="AM93" s="148">
        <v>1.1100000000000001</v>
      </c>
      <c r="AO93" s="146">
        <v>6</v>
      </c>
      <c r="AP93" s="42"/>
      <c r="AQ93" s="61" t="s">
        <v>13</v>
      </c>
      <c r="AR93" s="62">
        <v>521</v>
      </c>
      <c r="AS93" s="42"/>
      <c r="AT93" s="61" t="s">
        <v>13</v>
      </c>
      <c r="AU93" s="62">
        <v>531</v>
      </c>
      <c r="AV93" s="147" t="s">
        <v>13</v>
      </c>
      <c r="AW93" s="148">
        <v>1.1100000000000001</v>
      </c>
    </row>
    <row r="94" spans="1:49" ht="13.95" customHeight="1" x14ac:dyDescent="0.3">
      <c r="A94" s="146">
        <v>7</v>
      </c>
      <c r="B94" s="42"/>
      <c r="C94" s="61" t="s">
        <v>13</v>
      </c>
      <c r="D94" s="62">
        <v>525</v>
      </c>
      <c r="E94" s="42"/>
      <c r="F94" s="61" t="s">
        <v>13</v>
      </c>
      <c r="G94" s="62">
        <v>536</v>
      </c>
      <c r="H94" s="147" t="s">
        <v>13</v>
      </c>
      <c r="I94" s="148">
        <v>1.26</v>
      </c>
      <c r="K94" s="146">
        <v>7</v>
      </c>
      <c r="L94" s="42"/>
      <c r="M94" s="61" t="s">
        <v>13</v>
      </c>
      <c r="N94" s="62">
        <v>525</v>
      </c>
      <c r="O94" s="42"/>
      <c r="P94" s="61" t="s">
        <v>13</v>
      </c>
      <c r="Q94" s="62">
        <v>536</v>
      </c>
      <c r="R94" s="147" t="s">
        <v>13</v>
      </c>
      <c r="S94" s="148">
        <v>1.26</v>
      </c>
      <c r="U94" s="146">
        <v>7</v>
      </c>
      <c r="V94" s="42"/>
      <c r="W94" s="61" t="s">
        <v>13</v>
      </c>
      <c r="X94" s="62">
        <v>525</v>
      </c>
      <c r="Y94" s="42"/>
      <c r="Z94" s="61" t="s">
        <v>13</v>
      </c>
      <c r="AA94" s="62">
        <v>536</v>
      </c>
      <c r="AB94" s="147" t="s">
        <v>13</v>
      </c>
      <c r="AC94" s="148">
        <v>1.26</v>
      </c>
      <c r="AE94" s="146">
        <v>7</v>
      </c>
      <c r="AF94" s="42"/>
      <c r="AG94" s="61" t="s">
        <v>13</v>
      </c>
      <c r="AH94" s="62">
        <v>525</v>
      </c>
      <c r="AI94" s="42"/>
      <c r="AJ94" s="61" t="s">
        <v>13</v>
      </c>
      <c r="AK94" s="62">
        <v>536</v>
      </c>
      <c r="AL94" s="147" t="s">
        <v>13</v>
      </c>
      <c r="AM94" s="148">
        <v>1.26</v>
      </c>
      <c r="AO94" s="146">
        <v>7</v>
      </c>
      <c r="AP94" s="42"/>
      <c r="AQ94" s="61" t="s">
        <v>13</v>
      </c>
      <c r="AR94" s="62">
        <v>525</v>
      </c>
      <c r="AS94" s="42"/>
      <c r="AT94" s="61" t="s">
        <v>13</v>
      </c>
      <c r="AU94" s="62">
        <v>536</v>
      </c>
      <c r="AV94" s="147" t="s">
        <v>13</v>
      </c>
      <c r="AW94" s="148">
        <v>1.26</v>
      </c>
    </row>
    <row r="95" spans="1:49" x14ac:dyDescent="0.3">
      <c r="A95" s="146">
        <v>8</v>
      </c>
      <c r="B95" s="42"/>
      <c r="C95" s="61" t="s">
        <v>13</v>
      </c>
      <c r="D95" s="62">
        <v>531</v>
      </c>
      <c r="E95" s="42"/>
      <c r="F95" s="61" t="s">
        <v>13</v>
      </c>
      <c r="G95" s="62">
        <v>540</v>
      </c>
      <c r="H95" s="147" t="s">
        <v>13</v>
      </c>
      <c r="I95" s="148">
        <v>1.21</v>
      </c>
      <c r="K95" s="146">
        <v>8</v>
      </c>
      <c r="L95" s="42"/>
      <c r="M95" s="61" t="s">
        <v>13</v>
      </c>
      <c r="N95" s="62">
        <v>531</v>
      </c>
      <c r="O95" s="42"/>
      <c r="P95" s="61" t="s">
        <v>13</v>
      </c>
      <c r="Q95" s="62">
        <v>540</v>
      </c>
      <c r="R95" s="147" t="s">
        <v>13</v>
      </c>
      <c r="S95" s="148">
        <v>1.21</v>
      </c>
      <c r="U95" s="146">
        <v>8</v>
      </c>
      <c r="V95" s="42"/>
      <c r="W95" s="61" t="s">
        <v>13</v>
      </c>
      <c r="X95" s="62">
        <v>531</v>
      </c>
      <c r="Y95" s="42"/>
      <c r="Z95" s="61" t="s">
        <v>13</v>
      </c>
      <c r="AA95" s="62">
        <v>540</v>
      </c>
      <c r="AB95" s="147" t="s">
        <v>13</v>
      </c>
      <c r="AC95" s="148">
        <v>1.21</v>
      </c>
      <c r="AE95" s="146">
        <v>8</v>
      </c>
      <c r="AF95" s="42"/>
      <c r="AG95" s="61" t="s">
        <v>13</v>
      </c>
      <c r="AH95" s="62">
        <v>531</v>
      </c>
      <c r="AI95" s="42"/>
      <c r="AJ95" s="61" t="s">
        <v>13</v>
      </c>
      <c r="AK95" s="62">
        <v>540</v>
      </c>
      <c r="AL95" s="147" t="s">
        <v>13</v>
      </c>
      <c r="AM95" s="148">
        <v>1.21</v>
      </c>
      <c r="AO95" s="146">
        <v>8</v>
      </c>
      <c r="AP95" s="42"/>
      <c r="AQ95" s="61" t="s">
        <v>13</v>
      </c>
      <c r="AR95" s="62">
        <v>531</v>
      </c>
      <c r="AS95" s="42"/>
      <c r="AT95" s="61" t="s">
        <v>13</v>
      </c>
      <c r="AU95" s="62">
        <v>540</v>
      </c>
      <c r="AV95" s="147" t="s">
        <v>13</v>
      </c>
      <c r="AW95" s="148">
        <v>1.21</v>
      </c>
    </row>
    <row r="96" spans="1:49" x14ac:dyDescent="0.3">
      <c r="A96" s="146">
        <v>9</v>
      </c>
      <c r="B96" s="42"/>
      <c r="C96" s="61" t="s">
        <v>13</v>
      </c>
      <c r="D96" s="62">
        <v>533</v>
      </c>
      <c r="E96" s="42"/>
      <c r="F96" s="61" t="s">
        <v>13</v>
      </c>
      <c r="G96" s="62">
        <v>541</v>
      </c>
      <c r="H96" s="147" t="s">
        <v>13</v>
      </c>
      <c r="I96" s="148">
        <v>1.26</v>
      </c>
      <c r="K96" s="146">
        <v>9</v>
      </c>
      <c r="L96" s="42"/>
      <c r="M96" s="61" t="s">
        <v>13</v>
      </c>
      <c r="N96" s="62">
        <v>533</v>
      </c>
      <c r="O96" s="42"/>
      <c r="P96" s="61" t="s">
        <v>13</v>
      </c>
      <c r="Q96" s="62">
        <v>541</v>
      </c>
      <c r="R96" s="147" t="s">
        <v>13</v>
      </c>
      <c r="S96" s="148">
        <v>1.26</v>
      </c>
      <c r="U96" s="146">
        <v>9</v>
      </c>
      <c r="V96" s="42"/>
      <c r="W96" s="61" t="s">
        <v>13</v>
      </c>
      <c r="X96" s="62">
        <v>533</v>
      </c>
      <c r="Y96" s="42"/>
      <c r="Z96" s="61" t="s">
        <v>13</v>
      </c>
      <c r="AA96" s="62">
        <v>541</v>
      </c>
      <c r="AB96" s="147" t="s">
        <v>13</v>
      </c>
      <c r="AC96" s="148">
        <v>1.26</v>
      </c>
      <c r="AE96" s="146">
        <v>9</v>
      </c>
      <c r="AF96" s="42"/>
      <c r="AG96" s="61" t="s">
        <v>13</v>
      </c>
      <c r="AH96" s="62">
        <v>533</v>
      </c>
      <c r="AI96" s="42"/>
      <c r="AJ96" s="61" t="s">
        <v>13</v>
      </c>
      <c r="AK96" s="62">
        <v>541</v>
      </c>
      <c r="AL96" s="147" t="s">
        <v>13</v>
      </c>
      <c r="AM96" s="148">
        <v>1.26</v>
      </c>
      <c r="AO96" s="146">
        <v>9</v>
      </c>
      <c r="AP96" s="42"/>
      <c r="AQ96" s="61" t="s">
        <v>13</v>
      </c>
      <c r="AR96" s="62">
        <v>533</v>
      </c>
      <c r="AS96" s="42"/>
      <c r="AT96" s="61" t="s">
        <v>13</v>
      </c>
      <c r="AU96" s="62">
        <v>541</v>
      </c>
      <c r="AV96" s="147" t="s">
        <v>13</v>
      </c>
      <c r="AW96" s="148">
        <v>1.26</v>
      </c>
    </row>
    <row r="97" spans="1:49" s="161" customFormat="1" x14ac:dyDescent="0.3">
      <c r="A97" s="146">
        <v>10</v>
      </c>
      <c r="B97" s="42"/>
      <c r="C97" s="61" t="s">
        <v>13</v>
      </c>
      <c r="D97" s="62">
        <v>537</v>
      </c>
      <c r="E97" s="42"/>
      <c r="F97" s="61" t="s">
        <v>13</v>
      </c>
      <c r="G97" s="62">
        <v>542</v>
      </c>
      <c r="H97" s="147" t="s">
        <v>13</v>
      </c>
      <c r="I97" s="148">
        <v>1.26</v>
      </c>
      <c r="J97"/>
      <c r="K97" s="146">
        <v>10</v>
      </c>
      <c r="L97" s="42"/>
      <c r="M97" s="61" t="s">
        <v>13</v>
      </c>
      <c r="N97" s="62">
        <v>537</v>
      </c>
      <c r="O97" s="42"/>
      <c r="P97" s="61" t="s">
        <v>13</v>
      </c>
      <c r="Q97" s="62">
        <v>542</v>
      </c>
      <c r="R97" s="147" t="s">
        <v>13</v>
      </c>
      <c r="S97" s="148">
        <v>1.26</v>
      </c>
      <c r="T97"/>
      <c r="U97" s="146">
        <v>10</v>
      </c>
      <c r="V97" s="42"/>
      <c r="W97" s="61" t="s">
        <v>13</v>
      </c>
      <c r="X97" s="62">
        <v>537</v>
      </c>
      <c r="Y97" s="42"/>
      <c r="Z97" s="61" t="s">
        <v>13</v>
      </c>
      <c r="AA97" s="62">
        <v>542</v>
      </c>
      <c r="AB97" s="147" t="s">
        <v>13</v>
      </c>
      <c r="AC97" s="148">
        <v>1.26</v>
      </c>
      <c r="AD97"/>
      <c r="AE97" s="146">
        <v>10</v>
      </c>
      <c r="AF97" s="42"/>
      <c r="AG97" s="61" t="s">
        <v>13</v>
      </c>
      <c r="AH97" s="62">
        <v>537</v>
      </c>
      <c r="AI97" s="42"/>
      <c r="AJ97" s="61" t="s">
        <v>13</v>
      </c>
      <c r="AK97" s="62">
        <v>542</v>
      </c>
      <c r="AL97" s="147" t="s">
        <v>13</v>
      </c>
      <c r="AM97" s="148">
        <v>1.26</v>
      </c>
      <c r="AN97"/>
      <c r="AO97" s="146">
        <v>10</v>
      </c>
      <c r="AP97" s="42"/>
      <c r="AQ97" s="61" t="s">
        <v>13</v>
      </c>
      <c r="AR97" s="62">
        <v>537</v>
      </c>
      <c r="AS97" s="42"/>
      <c r="AT97" s="61" t="s">
        <v>13</v>
      </c>
      <c r="AU97" s="62">
        <v>542</v>
      </c>
      <c r="AV97" s="147" t="s">
        <v>13</v>
      </c>
      <c r="AW97" s="148">
        <v>1.26</v>
      </c>
    </row>
    <row r="98" spans="1:49" x14ac:dyDescent="0.3">
      <c r="A98" s="146">
        <v>11</v>
      </c>
      <c r="B98" s="42"/>
      <c r="C98" s="61" t="s">
        <v>13</v>
      </c>
      <c r="D98" s="62">
        <v>538</v>
      </c>
      <c r="E98" s="42"/>
      <c r="F98" s="61" t="s">
        <v>13</v>
      </c>
      <c r="G98" s="62">
        <v>546</v>
      </c>
      <c r="H98" s="147" t="s">
        <v>13</v>
      </c>
      <c r="I98" s="148">
        <v>1.26</v>
      </c>
      <c r="K98" s="146">
        <v>11</v>
      </c>
      <c r="L98" s="42"/>
      <c r="M98" s="61" t="s">
        <v>13</v>
      </c>
      <c r="N98" s="62">
        <v>538</v>
      </c>
      <c r="O98" s="42"/>
      <c r="P98" s="61" t="s">
        <v>13</v>
      </c>
      <c r="Q98" s="62">
        <v>546</v>
      </c>
      <c r="R98" s="147" t="s">
        <v>13</v>
      </c>
      <c r="S98" s="148">
        <v>1.26</v>
      </c>
      <c r="U98" s="146">
        <v>11</v>
      </c>
      <c r="V98" s="42"/>
      <c r="W98" s="61" t="s">
        <v>13</v>
      </c>
      <c r="X98" s="62">
        <v>538</v>
      </c>
      <c r="Y98" s="42"/>
      <c r="Z98" s="61" t="s">
        <v>13</v>
      </c>
      <c r="AA98" s="62">
        <v>546</v>
      </c>
      <c r="AB98" s="147" t="s">
        <v>13</v>
      </c>
      <c r="AC98" s="148">
        <v>1.26</v>
      </c>
      <c r="AE98" s="146">
        <v>11</v>
      </c>
      <c r="AF98" s="42"/>
      <c r="AG98" s="61" t="s">
        <v>13</v>
      </c>
      <c r="AH98" s="62">
        <v>538</v>
      </c>
      <c r="AI98" s="42"/>
      <c r="AJ98" s="61" t="s">
        <v>13</v>
      </c>
      <c r="AK98" s="62">
        <v>546</v>
      </c>
      <c r="AL98" s="147" t="s">
        <v>13</v>
      </c>
      <c r="AM98" s="148">
        <v>1.26</v>
      </c>
      <c r="AO98" s="146">
        <v>11</v>
      </c>
      <c r="AP98" s="42"/>
      <c r="AQ98" s="61" t="s">
        <v>13</v>
      </c>
      <c r="AR98" s="62">
        <v>538</v>
      </c>
      <c r="AS98" s="42"/>
      <c r="AT98" s="61" t="s">
        <v>13</v>
      </c>
      <c r="AU98" s="62">
        <v>546</v>
      </c>
      <c r="AV98" s="147" t="s">
        <v>13</v>
      </c>
      <c r="AW98" s="148">
        <v>1.26</v>
      </c>
    </row>
    <row r="99" spans="1:49" ht="15" thickBot="1" x14ac:dyDescent="0.35">
      <c r="A99" s="162">
        <v>12</v>
      </c>
      <c r="B99" s="163"/>
      <c r="C99" s="164" t="s">
        <v>13</v>
      </c>
      <c r="D99" s="165">
        <v>554</v>
      </c>
      <c r="E99" s="163"/>
      <c r="F99" s="164" t="s">
        <v>13</v>
      </c>
      <c r="G99" s="165">
        <v>561</v>
      </c>
      <c r="H99" s="166" t="s">
        <v>13</v>
      </c>
      <c r="I99" s="167">
        <v>1.26</v>
      </c>
      <c r="K99" s="162">
        <v>12</v>
      </c>
      <c r="L99" s="163"/>
      <c r="M99" s="164" t="s">
        <v>13</v>
      </c>
      <c r="N99" s="165">
        <v>554</v>
      </c>
      <c r="O99" s="163"/>
      <c r="P99" s="164" t="s">
        <v>13</v>
      </c>
      <c r="Q99" s="165">
        <v>561</v>
      </c>
      <c r="R99" s="166" t="s">
        <v>13</v>
      </c>
      <c r="S99" s="167">
        <v>1.26</v>
      </c>
      <c r="U99" s="162">
        <v>12</v>
      </c>
      <c r="V99" s="163"/>
      <c r="W99" s="164" t="s">
        <v>13</v>
      </c>
      <c r="X99" s="165">
        <v>554</v>
      </c>
      <c r="Y99" s="163"/>
      <c r="Z99" s="164" t="s">
        <v>13</v>
      </c>
      <c r="AA99" s="165">
        <v>561</v>
      </c>
      <c r="AB99" s="166" t="s">
        <v>13</v>
      </c>
      <c r="AC99" s="167">
        <v>1.26</v>
      </c>
      <c r="AE99" s="162">
        <v>12</v>
      </c>
      <c r="AF99" s="163"/>
      <c r="AG99" s="164" t="s">
        <v>13</v>
      </c>
      <c r="AH99" s="165">
        <v>554</v>
      </c>
      <c r="AI99" s="163"/>
      <c r="AJ99" s="164" t="s">
        <v>13</v>
      </c>
      <c r="AK99" s="165">
        <v>561</v>
      </c>
      <c r="AL99" s="166" t="s">
        <v>13</v>
      </c>
      <c r="AM99" s="167">
        <v>1.26</v>
      </c>
      <c r="AO99" s="162">
        <v>12</v>
      </c>
      <c r="AP99" s="163"/>
      <c r="AQ99" s="164" t="s">
        <v>13</v>
      </c>
      <c r="AR99" s="165">
        <v>554</v>
      </c>
      <c r="AS99" s="163"/>
      <c r="AT99" s="164" t="s">
        <v>13</v>
      </c>
      <c r="AU99" s="165">
        <v>561</v>
      </c>
      <c r="AV99" s="166" t="s">
        <v>13</v>
      </c>
      <c r="AW99" s="167">
        <v>1.26</v>
      </c>
    </row>
    <row r="100" spans="1:49" ht="15" thickTop="1" x14ac:dyDescent="0.3">
      <c r="A100" s="130"/>
      <c r="B100" s="372" t="s">
        <v>142</v>
      </c>
      <c r="C100" s="373"/>
      <c r="D100" s="373"/>
      <c r="E100" s="373"/>
      <c r="F100" s="373"/>
      <c r="G100" s="373"/>
      <c r="H100" s="373"/>
      <c r="I100" s="374"/>
      <c r="K100" s="130"/>
      <c r="L100" s="372" t="s">
        <v>142</v>
      </c>
      <c r="M100" s="373"/>
      <c r="N100" s="373"/>
      <c r="O100" s="373"/>
      <c r="P100" s="373"/>
      <c r="Q100" s="373"/>
      <c r="R100" s="373"/>
      <c r="S100" s="374"/>
      <c r="U100" s="130"/>
      <c r="V100" s="372" t="s">
        <v>142</v>
      </c>
      <c r="W100" s="373"/>
      <c r="X100" s="373"/>
      <c r="Y100" s="373"/>
      <c r="Z100" s="373"/>
      <c r="AA100" s="373"/>
      <c r="AB100" s="373"/>
      <c r="AC100" s="374"/>
      <c r="AE100" s="130"/>
      <c r="AF100" s="372" t="s">
        <v>142</v>
      </c>
      <c r="AG100" s="373"/>
      <c r="AH100" s="373"/>
      <c r="AI100" s="373"/>
      <c r="AJ100" s="373"/>
      <c r="AK100" s="373"/>
      <c r="AL100" s="373"/>
      <c r="AM100" s="374"/>
      <c r="AO100" s="130"/>
      <c r="AP100" s="372" t="s">
        <v>142</v>
      </c>
      <c r="AQ100" s="373"/>
      <c r="AR100" s="373"/>
      <c r="AS100" s="373"/>
      <c r="AT100" s="373"/>
      <c r="AU100" s="373"/>
      <c r="AV100" s="373"/>
      <c r="AW100" s="374"/>
    </row>
    <row r="101" spans="1:49" x14ac:dyDescent="0.3">
      <c r="A101" s="131"/>
      <c r="B101" s="375" t="s">
        <v>44</v>
      </c>
      <c r="C101" s="376"/>
      <c r="D101" s="376"/>
      <c r="E101" s="376"/>
      <c r="F101" s="376"/>
      <c r="G101" s="377"/>
      <c r="H101" s="376" t="s">
        <v>45</v>
      </c>
      <c r="I101" s="378"/>
      <c r="K101" s="131"/>
      <c r="L101" s="375" t="s">
        <v>44</v>
      </c>
      <c r="M101" s="376"/>
      <c r="N101" s="376"/>
      <c r="O101" s="376"/>
      <c r="P101" s="376"/>
      <c r="Q101" s="377"/>
      <c r="R101" s="376" t="s">
        <v>45</v>
      </c>
      <c r="S101" s="378"/>
      <c r="U101" s="131"/>
      <c r="V101" s="375" t="s">
        <v>44</v>
      </c>
      <c r="W101" s="376"/>
      <c r="X101" s="376"/>
      <c r="Y101" s="376"/>
      <c r="Z101" s="376"/>
      <c r="AA101" s="377"/>
      <c r="AB101" s="376" t="s">
        <v>45</v>
      </c>
      <c r="AC101" s="378"/>
      <c r="AE101" s="131"/>
      <c r="AF101" s="375" t="s">
        <v>44</v>
      </c>
      <c r="AG101" s="376"/>
      <c r="AH101" s="376"/>
      <c r="AI101" s="376"/>
      <c r="AJ101" s="376"/>
      <c r="AK101" s="377"/>
      <c r="AL101" s="376" t="s">
        <v>45</v>
      </c>
      <c r="AM101" s="378"/>
      <c r="AO101" s="131"/>
      <c r="AP101" s="375" t="s">
        <v>44</v>
      </c>
      <c r="AQ101" s="376"/>
      <c r="AR101" s="376"/>
      <c r="AS101" s="376"/>
      <c r="AT101" s="376"/>
      <c r="AU101" s="377"/>
      <c r="AV101" s="376" t="s">
        <v>45</v>
      </c>
      <c r="AW101" s="378"/>
    </row>
    <row r="102" spans="1:49" ht="15" customHeight="1" x14ac:dyDescent="0.3">
      <c r="A102" s="132"/>
      <c r="B102" s="379" t="s">
        <v>130</v>
      </c>
      <c r="C102" s="380"/>
      <c r="D102" s="380"/>
      <c r="E102" s="379" t="s">
        <v>131</v>
      </c>
      <c r="F102" s="380"/>
      <c r="G102" s="380"/>
      <c r="H102" s="381" t="s">
        <v>139</v>
      </c>
      <c r="I102" s="382"/>
      <c r="K102" s="132"/>
      <c r="L102" s="379" t="s">
        <v>130</v>
      </c>
      <c r="M102" s="380"/>
      <c r="N102" s="380"/>
      <c r="O102" s="379" t="s">
        <v>131</v>
      </c>
      <c r="P102" s="380"/>
      <c r="Q102" s="380"/>
      <c r="R102" s="381" t="s">
        <v>139</v>
      </c>
      <c r="S102" s="382"/>
      <c r="U102" s="132"/>
      <c r="V102" s="379" t="s">
        <v>130</v>
      </c>
      <c r="W102" s="380"/>
      <c r="X102" s="380"/>
      <c r="Y102" s="379" t="s">
        <v>131</v>
      </c>
      <c r="Z102" s="380"/>
      <c r="AA102" s="380"/>
      <c r="AB102" s="381" t="s">
        <v>139</v>
      </c>
      <c r="AC102" s="382"/>
      <c r="AE102" s="132"/>
      <c r="AF102" s="379" t="s">
        <v>130</v>
      </c>
      <c r="AG102" s="380"/>
      <c r="AH102" s="380"/>
      <c r="AI102" s="379" t="s">
        <v>131</v>
      </c>
      <c r="AJ102" s="380"/>
      <c r="AK102" s="380"/>
      <c r="AL102" s="381" t="s">
        <v>139</v>
      </c>
      <c r="AM102" s="382"/>
      <c r="AO102" s="132"/>
      <c r="AP102" s="379" t="s">
        <v>130</v>
      </c>
      <c r="AQ102" s="380"/>
      <c r="AR102" s="380"/>
      <c r="AS102" s="379" t="s">
        <v>131</v>
      </c>
      <c r="AT102" s="380"/>
      <c r="AU102" s="380"/>
      <c r="AV102" s="381" t="s">
        <v>139</v>
      </c>
      <c r="AW102" s="382"/>
    </row>
    <row r="103" spans="1:49" ht="28.8" x14ac:dyDescent="0.3">
      <c r="A103" s="133" t="s">
        <v>0</v>
      </c>
      <c r="B103" s="168" t="s">
        <v>133</v>
      </c>
      <c r="C103" s="169" t="s">
        <v>134</v>
      </c>
      <c r="D103" s="169" t="s">
        <v>135</v>
      </c>
      <c r="E103" s="168" t="s">
        <v>133</v>
      </c>
      <c r="F103" s="170" t="s">
        <v>136</v>
      </c>
      <c r="G103" s="170" t="s">
        <v>135</v>
      </c>
      <c r="H103" s="171" t="s">
        <v>11</v>
      </c>
      <c r="I103" s="172" t="s">
        <v>135</v>
      </c>
      <c r="K103" s="133" t="s">
        <v>0</v>
      </c>
      <c r="L103" s="168" t="s">
        <v>133</v>
      </c>
      <c r="M103" s="169" t="s">
        <v>134</v>
      </c>
      <c r="N103" s="169" t="s">
        <v>135</v>
      </c>
      <c r="O103" s="168" t="s">
        <v>133</v>
      </c>
      <c r="P103" s="170" t="s">
        <v>136</v>
      </c>
      <c r="Q103" s="170" t="s">
        <v>135</v>
      </c>
      <c r="R103" s="171" t="s">
        <v>11</v>
      </c>
      <c r="S103" s="172" t="s">
        <v>135</v>
      </c>
      <c r="U103" s="133" t="s">
        <v>0</v>
      </c>
      <c r="V103" s="168" t="s">
        <v>133</v>
      </c>
      <c r="W103" s="169" t="s">
        <v>134</v>
      </c>
      <c r="X103" s="169" t="s">
        <v>135</v>
      </c>
      <c r="Y103" s="168" t="s">
        <v>133</v>
      </c>
      <c r="Z103" s="170" t="s">
        <v>136</v>
      </c>
      <c r="AA103" s="170" t="s">
        <v>135</v>
      </c>
      <c r="AB103" s="171" t="s">
        <v>11</v>
      </c>
      <c r="AC103" s="172" t="s">
        <v>135</v>
      </c>
      <c r="AE103" s="133" t="s">
        <v>0</v>
      </c>
      <c r="AF103" s="168" t="s">
        <v>133</v>
      </c>
      <c r="AG103" s="169" t="s">
        <v>134</v>
      </c>
      <c r="AH103" s="169" t="s">
        <v>135</v>
      </c>
      <c r="AI103" s="168" t="s">
        <v>133</v>
      </c>
      <c r="AJ103" s="170" t="s">
        <v>136</v>
      </c>
      <c r="AK103" s="170" t="s">
        <v>135</v>
      </c>
      <c r="AL103" s="171" t="s">
        <v>11</v>
      </c>
      <c r="AM103" s="172" t="s">
        <v>135</v>
      </c>
      <c r="AO103" s="133" t="s">
        <v>0</v>
      </c>
      <c r="AP103" s="168" t="s">
        <v>133</v>
      </c>
      <c r="AQ103" s="169" t="s">
        <v>134</v>
      </c>
      <c r="AR103" s="169" t="s">
        <v>135</v>
      </c>
      <c r="AS103" s="168" t="s">
        <v>133</v>
      </c>
      <c r="AT103" s="170" t="s">
        <v>136</v>
      </c>
      <c r="AU103" s="170" t="s">
        <v>135</v>
      </c>
      <c r="AV103" s="171" t="s">
        <v>11</v>
      </c>
      <c r="AW103" s="172" t="s">
        <v>135</v>
      </c>
    </row>
    <row r="104" spans="1:49" x14ac:dyDescent="0.3">
      <c r="A104" s="139" t="s">
        <v>1</v>
      </c>
      <c r="B104" s="41"/>
      <c r="C104" s="58" t="s">
        <v>13</v>
      </c>
      <c r="D104" s="59">
        <v>36</v>
      </c>
      <c r="E104" s="41"/>
      <c r="F104" s="58" t="s">
        <v>13</v>
      </c>
      <c r="G104" s="59">
        <v>74</v>
      </c>
      <c r="H104" s="140" t="s">
        <v>13</v>
      </c>
      <c r="I104" s="141">
        <v>1.03</v>
      </c>
      <c r="K104" s="139" t="s">
        <v>1</v>
      </c>
      <c r="L104" s="41"/>
      <c r="M104" s="58" t="s">
        <v>13</v>
      </c>
      <c r="N104" s="59">
        <v>36</v>
      </c>
      <c r="O104" s="41"/>
      <c r="P104" s="58" t="s">
        <v>13</v>
      </c>
      <c r="Q104" s="59">
        <v>74</v>
      </c>
      <c r="R104" s="140" t="s">
        <v>13</v>
      </c>
      <c r="S104" s="141">
        <v>1.03</v>
      </c>
      <c r="U104" s="139" t="s">
        <v>1</v>
      </c>
      <c r="V104" s="41"/>
      <c r="W104" s="58" t="s">
        <v>13</v>
      </c>
      <c r="X104" s="59">
        <v>36</v>
      </c>
      <c r="Y104" s="41"/>
      <c r="Z104" s="58" t="s">
        <v>13</v>
      </c>
      <c r="AA104" s="59">
        <v>74</v>
      </c>
      <c r="AB104" s="140" t="s">
        <v>13</v>
      </c>
      <c r="AC104" s="141">
        <v>1.03</v>
      </c>
      <c r="AE104" s="139" t="s">
        <v>1</v>
      </c>
      <c r="AF104" s="41"/>
      <c r="AG104" s="58" t="s">
        <v>13</v>
      </c>
      <c r="AH104" s="59">
        <v>36</v>
      </c>
      <c r="AI104" s="41"/>
      <c r="AJ104" s="58" t="s">
        <v>13</v>
      </c>
      <c r="AK104" s="59">
        <v>74</v>
      </c>
      <c r="AL104" s="140" t="s">
        <v>13</v>
      </c>
      <c r="AM104" s="141">
        <v>1.03</v>
      </c>
      <c r="AO104" s="139" t="s">
        <v>1</v>
      </c>
      <c r="AP104" s="41"/>
      <c r="AQ104" s="58" t="s">
        <v>13</v>
      </c>
      <c r="AR104" s="59">
        <v>36</v>
      </c>
      <c r="AS104" s="41"/>
      <c r="AT104" s="58" t="s">
        <v>13</v>
      </c>
      <c r="AU104" s="59">
        <v>74</v>
      </c>
      <c r="AV104" s="140" t="s">
        <v>13</v>
      </c>
      <c r="AW104" s="141">
        <v>1.03</v>
      </c>
    </row>
    <row r="105" spans="1:49" ht="15" thickBot="1" x14ac:dyDescent="0.35">
      <c r="A105" s="133">
        <v>1</v>
      </c>
      <c r="B105" s="41"/>
      <c r="C105" s="58" t="s">
        <v>13</v>
      </c>
      <c r="D105" s="59">
        <v>44</v>
      </c>
      <c r="E105" s="41"/>
      <c r="F105" s="58" t="s">
        <v>13</v>
      </c>
      <c r="G105" s="59">
        <v>67</v>
      </c>
      <c r="H105" s="140" t="s">
        <v>13</v>
      </c>
      <c r="I105" s="141">
        <v>0.56999999999999995</v>
      </c>
      <c r="K105" s="133">
        <v>1</v>
      </c>
      <c r="L105" s="41"/>
      <c r="M105" s="58" t="s">
        <v>13</v>
      </c>
      <c r="N105" s="59">
        <v>44</v>
      </c>
      <c r="O105" s="41"/>
      <c r="P105" s="58" t="s">
        <v>13</v>
      </c>
      <c r="Q105" s="59">
        <v>67</v>
      </c>
      <c r="R105" s="140" t="s">
        <v>13</v>
      </c>
      <c r="S105" s="141">
        <v>0.56999999999999995</v>
      </c>
      <c r="U105" s="133">
        <v>1</v>
      </c>
      <c r="V105" s="41"/>
      <c r="W105" s="58" t="s">
        <v>13</v>
      </c>
      <c r="X105" s="59">
        <v>44</v>
      </c>
      <c r="Y105" s="41"/>
      <c r="Z105" s="58" t="s">
        <v>13</v>
      </c>
      <c r="AA105" s="59">
        <v>67</v>
      </c>
      <c r="AB105" s="140" t="s">
        <v>13</v>
      </c>
      <c r="AC105" s="141">
        <v>0.56999999999999995</v>
      </c>
      <c r="AE105" s="133">
        <v>1</v>
      </c>
      <c r="AF105" s="41"/>
      <c r="AG105" s="58" t="s">
        <v>13</v>
      </c>
      <c r="AH105" s="59">
        <v>44</v>
      </c>
      <c r="AI105" s="41"/>
      <c r="AJ105" s="58" t="s">
        <v>13</v>
      </c>
      <c r="AK105" s="59">
        <v>67</v>
      </c>
      <c r="AL105" s="140" t="s">
        <v>13</v>
      </c>
      <c r="AM105" s="141">
        <v>0.56999999999999995</v>
      </c>
      <c r="AO105" s="133">
        <v>1</v>
      </c>
      <c r="AP105" s="41"/>
      <c r="AQ105" s="58" t="s">
        <v>13</v>
      </c>
      <c r="AR105" s="59">
        <v>44</v>
      </c>
      <c r="AS105" s="41"/>
      <c r="AT105" s="58" t="s">
        <v>13</v>
      </c>
      <c r="AU105" s="59">
        <v>67</v>
      </c>
      <c r="AV105" s="140" t="s">
        <v>13</v>
      </c>
      <c r="AW105" s="141">
        <v>0.56999999999999995</v>
      </c>
    </row>
    <row r="106" spans="1:49" ht="15" thickTop="1" x14ac:dyDescent="0.3">
      <c r="A106" s="155"/>
      <c r="B106" s="383" t="s">
        <v>143</v>
      </c>
      <c r="C106" s="384"/>
      <c r="D106" s="384"/>
      <c r="E106" s="384"/>
      <c r="F106" s="384"/>
      <c r="G106" s="384"/>
      <c r="H106" s="384"/>
      <c r="I106" s="385"/>
      <c r="K106" s="155"/>
      <c r="L106" s="383" t="s">
        <v>143</v>
      </c>
      <c r="M106" s="384"/>
      <c r="N106" s="384"/>
      <c r="O106" s="384"/>
      <c r="P106" s="384"/>
      <c r="Q106" s="384"/>
      <c r="R106" s="384"/>
      <c r="S106" s="385"/>
      <c r="U106" s="155"/>
      <c r="V106" s="383" t="s">
        <v>143</v>
      </c>
      <c r="W106" s="384"/>
      <c r="X106" s="384"/>
      <c r="Y106" s="384"/>
      <c r="Z106" s="384"/>
      <c r="AA106" s="384"/>
      <c r="AB106" s="384"/>
      <c r="AC106" s="385"/>
      <c r="AE106" s="155"/>
      <c r="AF106" s="383" t="s">
        <v>143</v>
      </c>
      <c r="AG106" s="384"/>
      <c r="AH106" s="384"/>
      <c r="AI106" s="384"/>
      <c r="AJ106" s="384"/>
      <c r="AK106" s="384"/>
      <c r="AL106" s="384"/>
      <c r="AM106" s="385"/>
      <c r="AO106" s="155"/>
      <c r="AP106" s="383" t="s">
        <v>143</v>
      </c>
      <c r="AQ106" s="384"/>
      <c r="AR106" s="384"/>
      <c r="AS106" s="384"/>
      <c r="AT106" s="384"/>
      <c r="AU106" s="384"/>
      <c r="AV106" s="384"/>
      <c r="AW106" s="385"/>
    </row>
    <row r="107" spans="1:49" x14ac:dyDescent="0.3">
      <c r="A107" s="156"/>
      <c r="B107" s="333" t="s">
        <v>44</v>
      </c>
      <c r="C107" s="334"/>
      <c r="D107" s="334"/>
      <c r="E107" s="334"/>
      <c r="F107" s="334"/>
      <c r="G107" s="386"/>
      <c r="H107" s="334" t="s">
        <v>45</v>
      </c>
      <c r="I107" s="387"/>
      <c r="K107" s="156"/>
      <c r="L107" s="333" t="s">
        <v>44</v>
      </c>
      <c r="M107" s="334"/>
      <c r="N107" s="334"/>
      <c r="O107" s="334"/>
      <c r="P107" s="334"/>
      <c r="Q107" s="386"/>
      <c r="R107" s="334" t="s">
        <v>45</v>
      </c>
      <c r="S107" s="387"/>
      <c r="U107" s="156"/>
      <c r="V107" s="333" t="s">
        <v>44</v>
      </c>
      <c r="W107" s="334"/>
      <c r="X107" s="334"/>
      <c r="Y107" s="334"/>
      <c r="Z107" s="334"/>
      <c r="AA107" s="386"/>
      <c r="AB107" s="334" t="s">
        <v>45</v>
      </c>
      <c r="AC107" s="387"/>
      <c r="AE107" s="156"/>
      <c r="AF107" s="333" t="s">
        <v>44</v>
      </c>
      <c r="AG107" s="334"/>
      <c r="AH107" s="334"/>
      <c r="AI107" s="334"/>
      <c r="AJ107" s="334"/>
      <c r="AK107" s="386"/>
      <c r="AL107" s="334" t="s">
        <v>45</v>
      </c>
      <c r="AM107" s="387"/>
      <c r="AO107" s="156"/>
      <c r="AP107" s="333" t="s">
        <v>44</v>
      </c>
      <c r="AQ107" s="334"/>
      <c r="AR107" s="334"/>
      <c r="AS107" s="334"/>
      <c r="AT107" s="334"/>
      <c r="AU107" s="386"/>
      <c r="AV107" s="334" t="s">
        <v>45</v>
      </c>
      <c r="AW107" s="387"/>
    </row>
    <row r="108" spans="1:49" ht="15" customHeight="1" x14ac:dyDescent="0.3">
      <c r="A108" s="131"/>
      <c r="B108" s="336" t="s">
        <v>46</v>
      </c>
      <c r="C108" s="337"/>
      <c r="D108" s="337"/>
      <c r="E108" s="336" t="s">
        <v>47</v>
      </c>
      <c r="F108" s="337"/>
      <c r="G108" s="337"/>
      <c r="H108" s="339" t="s">
        <v>139</v>
      </c>
      <c r="I108" s="388"/>
      <c r="K108" s="131"/>
      <c r="L108" s="336" t="s">
        <v>46</v>
      </c>
      <c r="M108" s="337"/>
      <c r="N108" s="337"/>
      <c r="O108" s="336" t="s">
        <v>47</v>
      </c>
      <c r="P108" s="337"/>
      <c r="Q108" s="337"/>
      <c r="R108" s="339" t="s">
        <v>139</v>
      </c>
      <c r="S108" s="388"/>
      <c r="U108" s="131"/>
      <c r="V108" s="336" t="s">
        <v>46</v>
      </c>
      <c r="W108" s="337"/>
      <c r="X108" s="337"/>
      <c r="Y108" s="336" t="s">
        <v>47</v>
      </c>
      <c r="Z108" s="337"/>
      <c r="AA108" s="337"/>
      <c r="AB108" s="339" t="s">
        <v>139</v>
      </c>
      <c r="AC108" s="388"/>
      <c r="AE108" s="131"/>
      <c r="AF108" s="336" t="s">
        <v>46</v>
      </c>
      <c r="AG108" s="337"/>
      <c r="AH108" s="337"/>
      <c r="AI108" s="336" t="s">
        <v>47</v>
      </c>
      <c r="AJ108" s="337"/>
      <c r="AK108" s="337"/>
      <c r="AL108" s="339" t="s">
        <v>139</v>
      </c>
      <c r="AM108" s="388"/>
      <c r="AO108" s="131"/>
      <c r="AP108" s="336" t="s">
        <v>46</v>
      </c>
      <c r="AQ108" s="337"/>
      <c r="AR108" s="337"/>
      <c r="AS108" s="336" t="s">
        <v>47</v>
      </c>
      <c r="AT108" s="337"/>
      <c r="AU108" s="337"/>
      <c r="AV108" s="339" t="s">
        <v>139</v>
      </c>
      <c r="AW108" s="388"/>
    </row>
    <row r="109" spans="1:49" ht="28.8" x14ac:dyDescent="0.3">
      <c r="A109" s="133" t="s">
        <v>0</v>
      </c>
      <c r="B109" s="173" t="s">
        <v>133</v>
      </c>
      <c r="C109" s="63" t="s">
        <v>140</v>
      </c>
      <c r="D109" s="63" t="s">
        <v>135</v>
      </c>
      <c r="E109" s="173" t="s">
        <v>133</v>
      </c>
      <c r="F109" s="174" t="s">
        <v>141</v>
      </c>
      <c r="G109" s="174" t="s">
        <v>135</v>
      </c>
      <c r="H109" s="175" t="s">
        <v>11</v>
      </c>
      <c r="I109" s="176" t="s">
        <v>135</v>
      </c>
      <c r="K109" s="133" t="s">
        <v>0</v>
      </c>
      <c r="L109" s="173" t="s">
        <v>133</v>
      </c>
      <c r="M109" s="63" t="s">
        <v>140</v>
      </c>
      <c r="N109" s="63" t="s">
        <v>135</v>
      </c>
      <c r="O109" s="173" t="s">
        <v>133</v>
      </c>
      <c r="P109" s="174" t="s">
        <v>141</v>
      </c>
      <c r="Q109" s="174" t="s">
        <v>135</v>
      </c>
      <c r="R109" s="175" t="s">
        <v>11</v>
      </c>
      <c r="S109" s="176" t="s">
        <v>135</v>
      </c>
      <c r="U109" s="133" t="s">
        <v>0</v>
      </c>
      <c r="V109" s="173" t="s">
        <v>133</v>
      </c>
      <c r="W109" s="63" t="s">
        <v>140</v>
      </c>
      <c r="X109" s="63" t="s">
        <v>135</v>
      </c>
      <c r="Y109" s="173" t="s">
        <v>133</v>
      </c>
      <c r="Z109" s="174" t="s">
        <v>141</v>
      </c>
      <c r="AA109" s="174" t="s">
        <v>135</v>
      </c>
      <c r="AB109" s="175" t="s">
        <v>11</v>
      </c>
      <c r="AC109" s="176" t="s">
        <v>135</v>
      </c>
      <c r="AE109" s="133" t="s">
        <v>0</v>
      </c>
      <c r="AF109" s="173" t="s">
        <v>133</v>
      </c>
      <c r="AG109" s="63" t="s">
        <v>140</v>
      </c>
      <c r="AH109" s="63" t="s">
        <v>135</v>
      </c>
      <c r="AI109" s="173" t="s">
        <v>133</v>
      </c>
      <c r="AJ109" s="174" t="s">
        <v>141</v>
      </c>
      <c r="AK109" s="174" t="s">
        <v>135</v>
      </c>
      <c r="AL109" s="175" t="s">
        <v>11</v>
      </c>
      <c r="AM109" s="176" t="s">
        <v>135</v>
      </c>
      <c r="AO109" s="133" t="s">
        <v>0</v>
      </c>
      <c r="AP109" s="173" t="s">
        <v>133</v>
      </c>
      <c r="AQ109" s="63" t="s">
        <v>140</v>
      </c>
      <c r="AR109" s="63" t="s">
        <v>135</v>
      </c>
      <c r="AS109" s="173" t="s">
        <v>133</v>
      </c>
      <c r="AT109" s="174" t="s">
        <v>141</v>
      </c>
      <c r="AU109" s="174" t="s">
        <v>135</v>
      </c>
      <c r="AV109" s="175" t="s">
        <v>11</v>
      </c>
      <c r="AW109" s="176" t="s">
        <v>135</v>
      </c>
    </row>
    <row r="110" spans="1:49" x14ac:dyDescent="0.3">
      <c r="A110" s="139" t="s">
        <v>1</v>
      </c>
      <c r="B110" s="41"/>
      <c r="C110" s="58" t="s">
        <v>13</v>
      </c>
      <c r="D110" s="59">
        <v>179</v>
      </c>
      <c r="E110" s="41"/>
      <c r="F110" s="58" t="s">
        <v>13</v>
      </c>
      <c r="G110" s="59">
        <v>190</v>
      </c>
      <c r="H110" s="140" t="s">
        <v>13</v>
      </c>
      <c r="I110" s="141">
        <v>1.38</v>
      </c>
      <c r="K110" s="139" t="s">
        <v>1</v>
      </c>
      <c r="L110" s="41"/>
      <c r="M110" s="58" t="s">
        <v>13</v>
      </c>
      <c r="N110" s="59">
        <v>179</v>
      </c>
      <c r="O110" s="41"/>
      <c r="P110" s="58" t="s">
        <v>13</v>
      </c>
      <c r="Q110" s="59">
        <v>190</v>
      </c>
      <c r="R110" s="140" t="s">
        <v>13</v>
      </c>
      <c r="S110" s="141">
        <v>1.38</v>
      </c>
      <c r="U110" s="139" t="s">
        <v>1</v>
      </c>
      <c r="V110" s="41"/>
      <c r="W110" s="58" t="s">
        <v>13</v>
      </c>
      <c r="X110" s="59">
        <v>179</v>
      </c>
      <c r="Y110" s="41"/>
      <c r="Z110" s="58" t="s">
        <v>13</v>
      </c>
      <c r="AA110" s="59">
        <v>190</v>
      </c>
      <c r="AB110" s="140" t="s">
        <v>13</v>
      </c>
      <c r="AC110" s="141">
        <v>1.38</v>
      </c>
      <c r="AE110" s="139" t="s">
        <v>1</v>
      </c>
      <c r="AF110" s="41"/>
      <c r="AG110" s="58" t="s">
        <v>13</v>
      </c>
      <c r="AH110" s="59">
        <v>179</v>
      </c>
      <c r="AI110" s="41"/>
      <c r="AJ110" s="58" t="s">
        <v>13</v>
      </c>
      <c r="AK110" s="59">
        <v>190</v>
      </c>
      <c r="AL110" s="140" t="s">
        <v>13</v>
      </c>
      <c r="AM110" s="141">
        <v>1.38</v>
      </c>
      <c r="AO110" s="139" t="s">
        <v>1</v>
      </c>
      <c r="AP110" s="41"/>
      <c r="AQ110" s="58" t="s">
        <v>13</v>
      </c>
      <c r="AR110" s="59">
        <v>179</v>
      </c>
      <c r="AS110" s="41"/>
      <c r="AT110" s="58" t="s">
        <v>13</v>
      </c>
      <c r="AU110" s="59">
        <v>190</v>
      </c>
      <c r="AV110" s="140" t="s">
        <v>13</v>
      </c>
      <c r="AW110" s="141">
        <v>1.38</v>
      </c>
    </row>
    <row r="111" spans="1:49" x14ac:dyDescent="0.3">
      <c r="A111" s="133">
        <v>1</v>
      </c>
      <c r="B111" s="41"/>
      <c r="C111" s="58" t="s">
        <v>13</v>
      </c>
      <c r="D111" s="59">
        <v>190</v>
      </c>
      <c r="E111" s="41"/>
      <c r="F111" s="58" t="s">
        <v>13</v>
      </c>
      <c r="G111" s="59">
        <v>199</v>
      </c>
      <c r="H111" s="140" t="s">
        <v>13</v>
      </c>
      <c r="I111" s="141">
        <v>1.1499999999999999</v>
      </c>
      <c r="K111" s="133">
        <v>1</v>
      </c>
      <c r="L111" s="41"/>
      <c r="M111" s="58" t="s">
        <v>13</v>
      </c>
      <c r="N111" s="59">
        <v>190</v>
      </c>
      <c r="O111" s="41"/>
      <c r="P111" s="58" t="s">
        <v>13</v>
      </c>
      <c r="Q111" s="59">
        <v>199</v>
      </c>
      <c r="R111" s="140" t="s">
        <v>13</v>
      </c>
      <c r="S111" s="141">
        <v>1.1499999999999999</v>
      </c>
      <c r="U111" s="133">
        <v>1</v>
      </c>
      <c r="V111" s="41"/>
      <c r="W111" s="58" t="s">
        <v>13</v>
      </c>
      <c r="X111" s="59">
        <v>190</v>
      </c>
      <c r="Y111" s="41"/>
      <c r="Z111" s="58" t="s">
        <v>13</v>
      </c>
      <c r="AA111" s="59">
        <v>199</v>
      </c>
      <c r="AB111" s="140" t="s">
        <v>13</v>
      </c>
      <c r="AC111" s="141">
        <v>1.1499999999999999</v>
      </c>
      <c r="AE111" s="133">
        <v>1</v>
      </c>
      <c r="AF111" s="41"/>
      <c r="AG111" s="58" t="s">
        <v>13</v>
      </c>
      <c r="AH111" s="59">
        <v>190</v>
      </c>
      <c r="AI111" s="41"/>
      <c r="AJ111" s="58" t="s">
        <v>13</v>
      </c>
      <c r="AK111" s="59">
        <v>199</v>
      </c>
      <c r="AL111" s="140" t="s">
        <v>13</v>
      </c>
      <c r="AM111" s="141">
        <v>1.1499999999999999</v>
      </c>
      <c r="AO111" s="133">
        <v>1</v>
      </c>
      <c r="AP111" s="41"/>
      <c r="AQ111" s="58" t="s">
        <v>13</v>
      </c>
      <c r="AR111" s="59">
        <v>190</v>
      </c>
      <c r="AS111" s="41"/>
      <c r="AT111" s="58" t="s">
        <v>13</v>
      </c>
      <c r="AU111" s="59">
        <v>199</v>
      </c>
      <c r="AV111" s="140" t="s">
        <v>13</v>
      </c>
      <c r="AW111" s="141">
        <v>1.1499999999999999</v>
      </c>
    </row>
    <row r="112" spans="1:49" x14ac:dyDescent="0.3">
      <c r="A112" s="133">
        <v>2</v>
      </c>
      <c r="B112" s="41"/>
      <c r="C112" s="58" t="s">
        <v>13</v>
      </c>
      <c r="D112" s="59">
        <v>198</v>
      </c>
      <c r="E112" s="41"/>
      <c r="F112" s="58" t="s">
        <v>13</v>
      </c>
      <c r="G112" s="59">
        <v>205</v>
      </c>
      <c r="H112" s="140" t="s">
        <v>13</v>
      </c>
      <c r="I112" s="141">
        <v>0.91</v>
      </c>
      <c r="K112" s="133">
        <v>2</v>
      </c>
      <c r="L112" s="41"/>
      <c r="M112" s="58" t="s">
        <v>13</v>
      </c>
      <c r="N112" s="59">
        <v>198</v>
      </c>
      <c r="O112" s="41"/>
      <c r="P112" s="58" t="s">
        <v>13</v>
      </c>
      <c r="Q112" s="59">
        <v>205</v>
      </c>
      <c r="R112" s="140" t="s">
        <v>13</v>
      </c>
      <c r="S112" s="141">
        <v>0.91</v>
      </c>
      <c r="U112" s="133">
        <v>2</v>
      </c>
      <c r="V112" s="41"/>
      <c r="W112" s="58" t="s">
        <v>13</v>
      </c>
      <c r="X112" s="59">
        <v>198</v>
      </c>
      <c r="Y112" s="41"/>
      <c r="Z112" s="58" t="s">
        <v>13</v>
      </c>
      <c r="AA112" s="59">
        <v>205</v>
      </c>
      <c r="AB112" s="140" t="s">
        <v>13</v>
      </c>
      <c r="AC112" s="141">
        <v>0.91</v>
      </c>
      <c r="AE112" s="133">
        <v>2</v>
      </c>
      <c r="AF112" s="41"/>
      <c r="AG112" s="58" t="s">
        <v>13</v>
      </c>
      <c r="AH112" s="59">
        <v>198</v>
      </c>
      <c r="AI112" s="41"/>
      <c r="AJ112" s="58" t="s">
        <v>13</v>
      </c>
      <c r="AK112" s="59">
        <v>205</v>
      </c>
      <c r="AL112" s="140" t="s">
        <v>13</v>
      </c>
      <c r="AM112" s="141">
        <v>0.91</v>
      </c>
      <c r="AO112" s="133">
        <v>2</v>
      </c>
      <c r="AP112" s="41"/>
      <c r="AQ112" s="58" t="s">
        <v>13</v>
      </c>
      <c r="AR112" s="59">
        <v>198</v>
      </c>
      <c r="AS112" s="41"/>
      <c r="AT112" s="58" t="s">
        <v>13</v>
      </c>
      <c r="AU112" s="59">
        <v>205</v>
      </c>
      <c r="AV112" s="140" t="s">
        <v>13</v>
      </c>
      <c r="AW112" s="141">
        <v>0.91</v>
      </c>
    </row>
    <row r="113" spans="1:49" x14ac:dyDescent="0.3">
      <c r="A113" s="146">
        <v>3</v>
      </c>
      <c r="B113" s="42"/>
      <c r="C113" s="61" t="s">
        <v>13</v>
      </c>
      <c r="D113" s="62">
        <v>204</v>
      </c>
      <c r="E113" s="42"/>
      <c r="F113" s="61" t="s">
        <v>13</v>
      </c>
      <c r="G113" s="62">
        <v>213</v>
      </c>
      <c r="H113" s="140" t="s">
        <v>13</v>
      </c>
      <c r="I113" s="141">
        <v>0.88</v>
      </c>
      <c r="K113" s="146">
        <v>3</v>
      </c>
      <c r="L113" s="42"/>
      <c r="M113" s="61" t="s">
        <v>13</v>
      </c>
      <c r="N113" s="62">
        <v>204</v>
      </c>
      <c r="O113" s="42"/>
      <c r="P113" s="61" t="s">
        <v>13</v>
      </c>
      <c r="Q113" s="62">
        <v>213</v>
      </c>
      <c r="R113" s="140" t="s">
        <v>13</v>
      </c>
      <c r="S113" s="141">
        <v>0.88</v>
      </c>
      <c r="U113" s="146">
        <v>3</v>
      </c>
      <c r="V113" s="42"/>
      <c r="W113" s="61" t="s">
        <v>13</v>
      </c>
      <c r="X113" s="62">
        <v>204</v>
      </c>
      <c r="Y113" s="42"/>
      <c r="Z113" s="61" t="s">
        <v>13</v>
      </c>
      <c r="AA113" s="62">
        <v>213</v>
      </c>
      <c r="AB113" s="140" t="s">
        <v>13</v>
      </c>
      <c r="AC113" s="141">
        <v>0.88</v>
      </c>
      <c r="AE113" s="146">
        <v>3</v>
      </c>
      <c r="AF113" s="42"/>
      <c r="AG113" s="61" t="s">
        <v>13</v>
      </c>
      <c r="AH113" s="62">
        <v>204</v>
      </c>
      <c r="AI113" s="42"/>
      <c r="AJ113" s="61" t="s">
        <v>13</v>
      </c>
      <c r="AK113" s="62">
        <v>213</v>
      </c>
      <c r="AL113" s="140" t="s">
        <v>13</v>
      </c>
      <c r="AM113" s="141">
        <v>0.88</v>
      </c>
      <c r="AO113" s="146">
        <v>3</v>
      </c>
      <c r="AP113" s="42"/>
      <c r="AQ113" s="61" t="s">
        <v>13</v>
      </c>
      <c r="AR113" s="62">
        <v>204</v>
      </c>
      <c r="AS113" s="42"/>
      <c r="AT113" s="61" t="s">
        <v>13</v>
      </c>
      <c r="AU113" s="62">
        <v>213</v>
      </c>
      <c r="AV113" s="140" t="s">
        <v>13</v>
      </c>
      <c r="AW113" s="141">
        <v>0.88</v>
      </c>
    </row>
    <row r="114" spans="1:49" x14ac:dyDescent="0.3">
      <c r="A114" s="146">
        <v>4</v>
      </c>
      <c r="B114" s="42"/>
      <c r="C114" s="61" t="s">
        <v>13</v>
      </c>
      <c r="D114" s="62">
        <v>210</v>
      </c>
      <c r="E114" s="42"/>
      <c r="F114" s="61" t="s">
        <v>13</v>
      </c>
      <c r="G114" s="62">
        <v>219</v>
      </c>
      <c r="H114" s="147" t="s">
        <v>13</v>
      </c>
      <c r="I114" s="148">
        <v>0.96</v>
      </c>
      <c r="K114" s="146">
        <v>4</v>
      </c>
      <c r="L114" s="42"/>
      <c r="M114" s="61" t="s">
        <v>13</v>
      </c>
      <c r="N114" s="62">
        <v>210</v>
      </c>
      <c r="O114" s="42"/>
      <c r="P114" s="61" t="s">
        <v>13</v>
      </c>
      <c r="Q114" s="62">
        <v>219</v>
      </c>
      <c r="R114" s="147" t="s">
        <v>13</v>
      </c>
      <c r="S114" s="148">
        <v>0.96</v>
      </c>
      <c r="U114" s="146">
        <v>4</v>
      </c>
      <c r="V114" s="42"/>
      <c r="W114" s="61" t="s">
        <v>13</v>
      </c>
      <c r="X114" s="62">
        <v>210</v>
      </c>
      <c r="Y114" s="42"/>
      <c r="Z114" s="61" t="s">
        <v>13</v>
      </c>
      <c r="AA114" s="62">
        <v>219</v>
      </c>
      <c r="AB114" s="147" t="s">
        <v>13</v>
      </c>
      <c r="AC114" s="148">
        <v>0.96</v>
      </c>
      <c r="AE114" s="146">
        <v>4</v>
      </c>
      <c r="AF114" s="42"/>
      <c r="AG114" s="61" t="s">
        <v>13</v>
      </c>
      <c r="AH114" s="62">
        <v>210</v>
      </c>
      <c r="AI114" s="42"/>
      <c r="AJ114" s="61" t="s">
        <v>13</v>
      </c>
      <c r="AK114" s="62">
        <v>219</v>
      </c>
      <c r="AL114" s="147" t="s">
        <v>13</v>
      </c>
      <c r="AM114" s="148">
        <v>0.96</v>
      </c>
      <c r="AO114" s="146">
        <v>4</v>
      </c>
      <c r="AP114" s="42"/>
      <c r="AQ114" s="61" t="s">
        <v>13</v>
      </c>
      <c r="AR114" s="62">
        <v>210</v>
      </c>
      <c r="AS114" s="42"/>
      <c r="AT114" s="61" t="s">
        <v>13</v>
      </c>
      <c r="AU114" s="62">
        <v>219</v>
      </c>
      <c r="AV114" s="147" t="s">
        <v>13</v>
      </c>
      <c r="AW114" s="148">
        <v>0.96</v>
      </c>
    </row>
    <row r="115" spans="1:49" x14ac:dyDescent="0.3">
      <c r="A115" s="177">
        <v>5</v>
      </c>
      <c r="B115" s="178"/>
      <c r="C115" s="61" t="s">
        <v>13</v>
      </c>
      <c r="D115" s="179">
        <v>216</v>
      </c>
      <c r="E115" s="178"/>
      <c r="F115" s="61" t="s">
        <v>13</v>
      </c>
      <c r="G115" s="179">
        <v>226</v>
      </c>
      <c r="H115" s="147" t="s">
        <v>13</v>
      </c>
      <c r="I115" s="180">
        <v>0.6</v>
      </c>
      <c r="K115" s="177">
        <v>5</v>
      </c>
      <c r="L115" s="178"/>
      <c r="M115" s="61" t="s">
        <v>13</v>
      </c>
      <c r="N115" s="179">
        <v>216</v>
      </c>
      <c r="O115" s="178"/>
      <c r="P115" s="61" t="s">
        <v>13</v>
      </c>
      <c r="Q115" s="179">
        <v>226</v>
      </c>
      <c r="R115" s="147" t="s">
        <v>13</v>
      </c>
      <c r="S115" s="180">
        <v>0.6</v>
      </c>
      <c r="U115" s="177">
        <v>5</v>
      </c>
      <c r="V115" s="178"/>
      <c r="W115" s="61" t="s">
        <v>13</v>
      </c>
      <c r="X115" s="179">
        <v>216</v>
      </c>
      <c r="Y115" s="178"/>
      <c r="Z115" s="61" t="s">
        <v>13</v>
      </c>
      <c r="AA115" s="179">
        <v>226</v>
      </c>
      <c r="AB115" s="147" t="s">
        <v>13</v>
      </c>
      <c r="AC115" s="180">
        <v>0.6</v>
      </c>
      <c r="AE115" s="177">
        <v>5</v>
      </c>
      <c r="AF115" s="178"/>
      <c r="AG115" s="61" t="s">
        <v>13</v>
      </c>
      <c r="AH115" s="179">
        <v>216</v>
      </c>
      <c r="AI115" s="178"/>
      <c r="AJ115" s="61" t="s">
        <v>13</v>
      </c>
      <c r="AK115" s="179">
        <v>226</v>
      </c>
      <c r="AL115" s="147" t="s">
        <v>13</v>
      </c>
      <c r="AM115" s="180">
        <v>0.6</v>
      </c>
      <c r="AO115" s="177">
        <v>5</v>
      </c>
      <c r="AP115" s="178"/>
      <c r="AQ115" s="61" t="s">
        <v>13</v>
      </c>
      <c r="AR115" s="179">
        <v>216</v>
      </c>
      <c r="AS115" s="178"/>
      <c r="AT115" s="61" t="s">
        <v>13</v>
      </c>
      <c r="AU115" s="179">
        <v>226</v>
      </c>
      <c r="AV115" s="147" t="s">
        <v>13</v>
      </c>
      <c r="AW115" s="180">
        <v>0.6</v>
      </c>
    </row>
    <row r="116" spans="1:49" s="181" customFormat="1" x14ac:dyDescent="0.3">
      <c r="A116" s="146">
        <v>6</v>
      </c>
      <c r="B116" s="42"/>
      <c r="C116" s="61" t="s">
        <v>13</v>
      </c>
      <c r="D116" s="62">
        <v>222</v>
      </c>
      <c r="E116" s="42"/>
      <c r="F116" s="61" t="s">
        <v>13</v>
      </c>
      <c r="G116" s="62">
        <v>226</v>
      </c>
      <c r="H116" s="147" t="s">
        <v>13</v>
      </c>
      <c r="I116" s="148">
        <v>0.56999999999999995</v>
      </c>
      <c r="J116"/>
      <c r="K116" s="146">
        <v>6</v>
      </c>
      <c r="L116" s="42"/>
      <c r="M116" s="61" t="s">
        <v>13</v>
      </c>
      <c r="N116" s="62">
        <v>222</v>
      </c>
      <c r="O116" s="42"/>
      <c r="P116" s="61" t="s">
        <v>13</v>
      </c>
      <c r="Q116" s="62">
        <v>226</v>
      </c>
      <c r="R116" s="147" t="s">
        <v>13</v>
      </c>
      <c r="S116" s="148">
        <v>0.56999999999999995</v>
      </c>
      <c r="T116"/>
      <c r="U116" s="146">
        <v>6</v>
      </c>
      <c r="V116" s="42"/>
      <c r="W116" s="61" t="s">
        <v>13</v>
      </c>
      <c r="X116" s="62">
        <v>222</v>
      </c>
      <c r="Y116" s="42"/>
      <c r="Z116" s="61" t="s">
        <v>13</v>
      </c>
      <c r="AA116" s="62">
        <v>226</v>
      </c>
      <c r="AB116" s="147" t="s">
        <v>13</v>
      </c>
      <c r="AC116" s="148">
        <v>0.56999999999999995</v>
      </c>
      <c r="AD116"/>
      <c r="AE116" s="146">
        <v>6</v>
      </c>
      <c r="AF116" s="42"/>
      <c r="AG116" s="61" t="s">
        <v>13</v>
      </c>
      <c r="AH116" s="62">
        <v>222</v>
      </c>
      <c r="AI116" s="42"/>
      <c r="AJ116" s="61" t="s">
        <v>13</v>
      </c>
      <c r="AK116" s="62">
        <v>226</v>
      </c>
      <c r="AL116" s="147" t="s">
        <v>13</v>
      </c>
      <c r="AM116" s="148">
        <v>0.56999999999999995</v>
      </c>
      <c r="AN116"/>
      <c r="AO116" s="146">
        <v>6</v>
      </c>
      <c r="AP116" s="42"/>
      <c r="AQ116" s="61" t="s">
        <v>13</v>
      </c>
      <c r="AR116" s="62">
        <v>222</v>
      </c>
      <c r="AS116" s="42"/>
      <c r="AT116" s="61" t="s">
        <v>13</v>
      </c>
      <c r="AU116" s="62">
        <v>226</v>
      </c>
      <c r="AV116" s="147" t="s">
        <v>13</v>
      </c>
      <c r="AW116" s="148">
        <v>0.56999999999999995</v>
      </c>
    </row>
    <row r="117" spans="1:49" s="182" customFormat="1" x14ac:dyDescent="0.3">
      <c r="A117" s="146">
        <v>7</v>
      </c>
      <c r="B117" s="42"/>
      <c r="C117" s="61" t="s">
        <v>13</v>
      </c>
      <c r="D117" s="62">
        <v>222</v>
      </c>
      <c r="E117" s="42"/>
      <c r="F117" s="61" t="s">
        <v>13</v>
      </c>
      <c r="G117" s="62">
        <v>225</v>
      </c>
      <c r="H117" s="147" t="s">
        <v>13</v>
      </c>
      <c r="I117" s="148">
        <v>0.45</v>
      </c>
      <c r="J117"/>
      <c r="K117" s="177">
        <v>5</v>
      </c>
      <c r="L117" s="178"/>
      <c r="M117" s="61" t="s">
        <v>13</v>
      </c>
      <c r="N117" s="179">
        <v>222</v>
      </c>
      <c r="O117" s="178"/>
      <c r="P117" s="61" t="s">
        <v>13</v>
      </c>
      <c r="Q117" s="179">
        <v>225</v>
      </c>
      <c r="R117" s="147" t="s">
        <v>13</v>
      </c>
      <c r="S117" s="180">
        <v>0.45</v>
      </c>
      <c r="T117"/>
      <c r="U117" s="177">
        <v>5</v>
      </c>
      <c r="V117" s="178"/>
      <c r="W117" s="61" t="s">
        <v>13</v>
      </c>
      <c r="X117" s="179">
        <v>222</v>
      </c>
      <c r="Y117" s="178"/>
      <c r="Z117" s="61" t="s">
        <v>13</v>
      </c>
      <c r="AA117" s="179">
        <v>225</v>
      </c>
      <c r="AB117" s="147" t="s">
        <v>13</v>
      </c>
      <c r="AC117" s="180">
        <v>0.45</v>
      </c>
      <c r="AD117"/>
      <c r="AE117" s="177">
        <v>5</v>
      </c>
      <c r="AF117" s="178"/>
      <c r="AG117" s="61" t="s">
        <v>13</v>
      </c>
      <c r="AH117" s="179">
        <v>222</v>
      </c>
      <c r="AI117" s="178"/>
      <c r="AJ117" s="61" t="s">
        <v>13</v>
      </c>
      <c r="AK117" s="179">
        <v>225</v>
      </c>
      <c r="AL117" s="147" t="s">
        <v>13</v>
      </c>
      <c r="AM117" s="180">
        <v>0.45</v>
      </c>
      <c r="AN117"/>
      <c r="AO117" s="177">
        <v>5</v>
      </c>
      <c r="AP117" s="178"/>
      <c r="AQ117" s="61" t="s">
        <v>13</v>
      </c>
      <c r="AR117" s="179">
        <v>216</v>
      </c>
      <c r="AS117" s="178"/>
      <c r="AT117" s="61" t="s">
        <v>13</v>
      </c>
      <c r="AU117" s="179">
        <v>225</v>
      </c>
      <c r="AV117" s="147" t="s">
        <v>13</v>
      </c>
      <c r="AW117" s="180">
        <v>0.45</v>
      </c>
    </row>
    <row r="118" spans="1:49" ht="15" thickBot="1" x14ac:dyDescent="0.35">
      <c r="A118" s="149">
        <v>8</v>
      </c>
      <c r="B118" s="150"/>
      <c r="C118" s="151" t="s">
        <v>13</v>
      </c>
      <c r="D118" s="152">
        <v>223</v>
      </c>
      <c r="E118" s="150"/>
      <c r="F118" s="151" t="s">
        <v>13</v>
      </c>
      <c r="G118" s="152">
        <v>226</v>
      </c>
      <c r="H118" s="153" t="s">
        <v>13</v>
      </c>
      <c r="I118" s="154">
        <v>0.34</v>
      </c>
      <c r="K118" s="149">
        <v>6</v>
      </c>
      <c r="L118" s="150"/>
      <c r="M118" s="151" t="s">
        <v>13</v>
      </c>
      <c r="N118" s="152">
        <v>223</v>
      </c>
      <c r="O118" s="150"/>
      <c r="P118" s="151" t="s">
        <v>13</v>
      </c>
      <c r="Q118" s="152">
        <v>226</v>
      </c>
      <c r="R118" s="153" t="s">
        <v>13</v>
      </c>
      <c r="S118" s="154">
        <v>0.34</v>
      </c>
      <c r="U118" s="149">
        <v>6</v>
      </c>
      <c r="V118" s="150"/>
      <c r="W118" s="151" t="s">
        <v>13</v>
      </c>
      <c r="X118" s="152">
        <v>223</v>
      </c>
      <c r="Y118" s="150"/>
      <c r="Z118" s="151" t="s">
        <v>13</v>
      </c>
      <c r="AA118" s="152">
        <v>226</v>
      </c>
      <c r="AB118" s="153" t="s">
        <v>13</v>
      </c>
      <c r="AC118" s="154">
        <v>0.34</v>
      </c>
      <c r="AE118" s="149">
        <v>6</v>
      </c>
      <c r="AF118" s="150"/>
      <c r="AG118" s="151" t="s">
        <v>13</v>
      </c>
      <c r="AH118" s="152">
        <v>223</v>
      </c>
      <c r="AI118" s="150"/>
      <c r="AJ118" s="151" t="s">
        <v>13</v>
      </c>
      <c r="AK118" s="152">
        <v>226</v>
      </c>
      <c r="AL118" s="153" t="s">
        <v>13</v>
      </c>
      <c r="AM118" s="154">
        <v>0.34</v>
      </c>
      <c r="AO118" s="149">
        <v>6</v>
      </c>
      <c r="AP118" s="150"/>
      <c r="AQ118" s="151" t="s">
        <v>13</v>
      </c>
      <c r="AR118" s="152">
        <v>222</v>
      </c>
      <c r="AS118" s="150"/>
      <c r="AT118" s="151" t="s">
        <v>13</v>
      </c>
      <c r="AU118" s="152">
        <v>226</v>
      </c>
      <c r="AV118" s="153" t="s">
        <v>13</v>
      </c>
      <c r="AW118" s="154">
        <v>0.34</v>
      </c>
    </row>
    <row r="119" spans="1:49" ht="18.75" customHeight="1" thickTop="1" x14ac:dyDescent="0.35">
      <c r="A119" s="309" t="s">
        <v>27</v>
      </c>
      <c r="B119" s="309"/>
      <c r="K119" s="309" t="s">
        <v>27</v>
      </c>
      <c r="L119" s="309"/>
      <c r="S119" s="126"/>
      <c r="U119" s="309" t="s">
        <v>27</v>
      </c>
      <c r="V119" s="309"/>
      <c r="AC119" s="126"/>
      <c r="AE119" s="309" t="s">
        <v>27</v>
      </c>
      <c r="AF119" s="309"/>
      <c r="AM119" s="126"/>
      <c r="AO119" s="309" t="s">
        <v>27</v>
      </c>
      <c r="AP119" s="309"/>
      <c r="AW119" s="126"/>
    </row>
    <row r="120" spans="1:49" x14ac:dyDescent="0.3">
      <c r="A120" s="273" t="s">
        <v>15</v>
      </c>
      <c r="B120" s="273"/>
      <c r="C120" s="273"/>
      <c r="D120" s="273"/>
      <c r="E120" s="41"/>
      <c r="F120" s="273" t="s">
        <v>16</v>
      </c>
      <c r="G120" s="273"/>
      <c r="H120" s="273"/>
      <c r="I120" s="97"/>
      <c r="K120" s="273" t="s">
        <v>15</v>
      </c>
      <c r="L120" s="273"/>
      <c r="M120" s="273"/>
      <c r="N120" s="273"/>
      <c r="O120" s="41"/>
      <c r="P120" s="273" t="s">
        <v>16</v>
      </c>
      <c r="Q120" s="273"/>
      <c r="R120" s="273"/>
      <c r="S120" s="97"/>
      <c r="U120" s="273" t="s">
        <v>15</v>
      </c>
      <c r="V120" s="273"/>
      <c r="W120" s="273"/>
      <c r="X120" s="273"/>
      <c r="Y120" s="41"/>
      <c r="Z120" s="273" t="s">
        <v>16</v>
      </c>
      <c r="AA120" s="273"/>
      <c r="AB120" s="273"/>
      <c r="AC120" s="97"/>
      <c r="AE120" s="273" t="s">
        <v>15</v>
      </c>
      <c r="AF120" s="273"/>
      <c r="AG120" s="273"/>
      <c r="AH120" s="273"/>
      <c r="AI120" s="41"/>
      <c r="AJ120" s="273" t="s">
        <v>16</v>
      </c>
      <c r="AK120" s="273"/>
      <c r="AL120" s="273"/>
      <c r="AM120" s="97"/>
      <c r="AO120" s="273" t="s">
        <v>15</v>
      </c>
      <c r="AP120" s="273"/>
      <c r="AQ120" s="273"/>
      <c r="AR120" s="273"/>
      <c r="AS120" s="41"/>
      <c r="AT120" s="273" t="s">
        <v>16</v>
      </c>
      <c r="AU120" s="273"/>
      <c r="AV120" s="273"/>
      <c r="AW120" s="97"/>
    </row>
    <row r="121" spans="1:49" x14ac:dyDescent="0.3">
      <c r="A121" s="276" t="s">
        <v>3</v>
      </c>
      <c r="B121" s="276"/>
      <c r="C121" s="276"/>
      <c r="D121" s="276"/>
      <c r="E121" s="41"/>
      <c r="F121" s="276" t="s">
        <v>3</v>
      </c>
      <c r="G121" s="276"/>
      <c r="H121" s="276"/>
      <c r="I121" s="97"/>
      <c r="K121" s="276" t="s">
        <v>3</v>
      </c>
      <c r="L121" s="276"/>
      <c r="M121" s="276"/>
      <c r="N121" s="276"/>
      <c r="O121" s="41"/>
      <c r="P121" s="276" t="s">
        <v>3</v>
      </c>
      <c r="Q121" s="276"/>
      <c r="R121" s="276"/>
      <c r="S121" s="97"/>
      <c r="U121" s="276" t="s">
        <v>3</v>
      </c>
      <c r="V121" s="276"/>
      <c r="W121" s="276"/>
      <c r="X121" s="276"/>
      <c r="Y121" s="41"/>
      <c r="Z121" s="276" t="s">
        <v>3</v>
      </c>
      <c r="AA121" s="276"/>
      <c r="AB121" s="276"/>
      <c r="AC121" s="97"/>
      <c r="AE121" s="276" t="s">
        <v>3</v>
      </c>
      <c r="AF121" s="276"/>
      <c r="AG121" s="276"/>
      <c r="AH121" s="276"/>
      <c r="AI121" s="41"/>
      <c r="AJ121" s="276" t="s">
        <v>3</v>
      </c>
      <c r="AK121" s="276"/>
      <c r="AL121" s="276"/>
      <c r="AM121" s="97"/>
      <c r="AO121" s="276" t="s">
        <v>3</v>
      </c>
      <c r="AP121" s="276"/>
      <c r="AQ121" s="276"/>
      <c r="AR121" s="276"/>
      <c r="AS121" s="41"/>
      <c r="AT121" s="276" t="s">
        <v>3</v>
      </c>
      <c r="AU121" s="276"/>
      <c r="AV121" s="276"/>
      <c r="AW121" s="97"/>
    </row>
    <row r="122" spans="1:49" s="7" customFormat="1" ht="15" thickBot="1" x14ac:dyDescent="0.35">
      <c r="A122" s="127"/>
      <c r="B122" s="128"/>
      <c r="C122" s="129"/>
      <c r="D122" s="52" t="s">
        <v>14</v>
      </c>
      <c r="E122" s="47" t="e">
        <f>SUM(E121/E120)</f>
        <v>#DIV/0!</v>
      </c>
      <c r="F122" s="280" t="s">
        <v>14</v>
      </c>
      <c r="G122" s="280"/>
      <c r="H122" s="280"/>
      <c r="I122" s="47" t="e">
        <f>SUM(I121/I120)</f>
        <v>#DIV/0!</v>
      </c>
      <c r="J122"/>
      <c r="K122" s="127"/>
      <c r="L122" s="128"/>
      <c r="M122" s="129"/>
      <c r="N122" s="52" t="s">
        <v>14</v>
      </c>
      <c r="O122" s="47" t="e">
        <f>SUM(O121/O120)</f>
        <v>#DIV/0!</v>
      </c>
      <c r="P122" s="280" t="s">
        <v>14</v>
      </c>
      <c r="Q122" s="280"/>
      <c r="R122" s="280"/>
      <c r="S122" s="47" t="e">
        <f>SUM(S121/S120)</f>
        <v>#DIV/0!</v>
      </c>
      <c r="T122"/>
      <c r="U122" s="127"/>
      <c r="V122" s="128"/>
      <c r="W122" s="129"/>
      <c r="X122" s="52" t="s">
        <v>14</v>
      </c>
      <c r="Y122" s="47" t="e">
        <f>SUM(Y121/Y120)</f>
        <v>#DIV/0!</v>
      </c>
      <c r="Z122" s="280" t="s">
        <v>14</v>
      </c>
      <c r="AA122" s="280"/>
      <c r="AB122" s="280"/>
      <c r="AC122" s="47" t="e">
        <f>SUM(AC121/AC120)</f>
        <v>#DIV/0!</v>
      </c>
      <c r="AD122"/>
      <c r="AE122" s="127"/>
      <c r="AF122" s="128"/>
      <c r="AG122" s="129"/>
      <c r="AH122" s="52" t="s">
        <v>14</v>
      </c>
      <c r="AI122" s="47" t="e">
        <f>SUM(AI121/AI120)</f>
        <v>#DIV/0!</v>
      </c>
      <c r="AJ122" s="280" t="s">
        <v>14</v>
      </c>
      <c r="AK122" s="280"/>
      <c r="AL122" s="280"/>
      <c r="AM122" s="47" t="e">
        <f>SUM(AM121/AM120)</f>
        <v>#DIV/0!</v>
      </c>
      <c r="AN122"/>
      <c r="AO122" s="127"/>
      <c r="AP122" s="128"/>
      <c r="AQ122" s="129"/>
      <c r="AR122" s="52" t="s">
        <v>14</v>
      </c>
      <c r="AS122" s="47" t="e">
        <f>SUM(AS121/AS120)</f>
        <v>#DIV/0!</v>
      </c>
      <c r="AT122" s="280" t="s">
        <v>14</v>
      </c>
      <c r="AU122" s="280"/>
      <c r="AV122" s="280"/>
      <c r="AW122" s="47" t="e">
        <f>SUM(AW121/AW120)</f>
        <v>#DIV/0!</v>
      </c>
    </row>
    <row r="123" spans="1:49" ht="15" thickTop="1" x14ac:dyDescent="0.3">
      <c r="A123" s="130"/>
      <c r="B123" s="350" t="s">
        <v>129</v>
      </c>
      <c r="C123" s="351"/>
      <c r="D123" s="351"/>
      <c r="E123" s="351"/>
      <c r="F123" s="351"/>
      <c r="G123" s="351"/>
      <c r="H123" s="351"/>
      <c r="I123" s="352"/>
      <c r="K123" s="130"/>
      <c r="L123" s="350" t="s">
        <v>129</v>
      </c>
      <c r="M123" s="351"/>
      <c r="N123" s="351"/>
      <c r="O123" s="351"/>
      <c r="P123" s="351"/>
      <c r="Q123" s="351"/>
      <c r="R123" s="351"/>
      <c r="S123" s="352"/>
      <c r="U123" s="130"/>
      <c r="V123" s="350" t="s">
        <v>129</v>
      </c>
      <c r="W123" s="351"/>
      <c r="X123" s="351"/>
      <c r="Y123" s="351"/>
      <c r="Z123" s="351"/>
      <c r="AA123" s="351"/>
      <c r="AB123" s="351"/>
      <c r="AC123" s="352"/>
      <c r="AE123" s="130"/>
      <c r="AF123" s="350" t="s">
        <v>129</v>
      </c>
      <c r="AG123" s="351"/>
      <c r="AH123" s="351"/>
      <c r="AI123" s="351"/>
      <c r="AJ123" s="351"/>
      <c r="AK123" s="351"/>
      <c r="AL123" s="351"/>
      <c r="AM123" s="352"/>
      <c r="AO123" s="130"/>
      <c r="AP123" s="350" t="s">
        <v>129</v>
      </c>
      <c r="AQ123" s="351"/>
      <c r="AR123" s="351"/>
      <c r="AS123" s="351"/>
      <c r="AT123" s="351"/>
      <c r="AU123" s="351"/>
      <c r="AV123" s="351"/>
      <c r="AW123" s="352"/>
    </row>
    <row r="124" spans="1:49" x14ac:dyDescent="0.3">
      <c r="A124" s="131"/>
      <c r="B124" s="359" t="s">
        <v>44</v>
      </c>
      <c r="C124" s="353"/>
      <c r="D124" s="353"/>
      <c r="E124" s="353"/>
      <c r="F124" s="353"/>
      <c r="G124" s="360"/>
      <c r="H124" s="353" t="s">
        <v>45</v>
      </c>
      <c r="I124" s="354"/>
      <c r="K124" s="131"/>
      <c r="L124" s="359" t="s">
        <v>44</v>
      </c>
      <c r="M124" s="353"/>
      <c r="N124" s="353"/>
      <c r="O124" s="353"/>
      <c r="P124" s="353"/>
      <c r="Q124" s="360"/>
      <c r="R124" s="353" t="s">
        <v>45</v>
      </c>
      <c r="S124" s="354"/>
      <c r="U124" s="131"/>
      <c r="V124" s="359" t="s">
        <v>44</v>
      </c>
      <c r="W124" s="353"/>
      <c r="X124" s="353"/>
      <c r="Y124" s="353"/>
      <c r="Z124" s="353"/>
      <c r="AA124" s="360"/>
      <c r="AB124" s="353" t="s">
        <v>45</v>
      </c>
      <c r="AC124" s="354"/>
      <c r="AE124" s="131"/>
      <c r="AF124" s="359" t="s">
        <v>44</v>
      </c>
      <c r="AG124" s="353"/>
      <c r="AH124" s="353"/>
      <c r="AI124" s="353"/>
      <c r="AJ124" s="353"/>
      <c r="AK124" s="360"/>
      <c r="AL124" s="353" t="s">
        <v>45</v>
      </c>
      <c r="AM124" s="354"/>
      <c r="AO124" s="131"/>
      <c r="AP124" s="359" t="s">
        <v>44</v>
      </c>
      <c r="AQ124" s="353"/>
      <c r="AR124" s="353"/>
      <c r="AS124" s="353"/>
      <c r="AT124" s="353"/>
      <c r="AU124" s="360"/>
      <c r="AV124" s="353" t="s">
        <v>45</v>
      </c>
      <c r="AW124" s="354"/>
    </row>
    <row r="125" spans="1:49" ht="15" customHeight="1" x14ac:dyDescent="0.3">
      <c r="A125" s="132"/>
      <c r="B125" s="355" t="s">
        <v>130</v>
      </c>
      <c r="C125" s="356"/>
      <c r="D125" s="356"/>
      <c r="E125" s="355" t="s">
        <v>131</v>
      </c>
      <c r="F125" s="356"/>
      <c r="G125" s="356"/>
      <c r="H125" s="357" t="s">
        <v>132</v>
      </c>
      <c r="I125" s="358"/>
      <c r="K125" s="132"/>
      <c r="L125" s="355" t="s">
        <v>130</v>
      </c>
      <c r="M125" s="356"/>
      <c r="N125" s="356"/>
      <c r="O125" s="355" t="s">
        <v>131</v>
      </c>
      <c r="P125" s="356"/>
      <c r="Q125" s="356"/>
      <c r="R125" s="357" t="s">
        <v>132</v>
      </c>
      <c r="S125" s="358"/>
      <c r="U125" s="132"/>
      <c r="V125" s="355" t="s">
        <v>130</v>
      </c>
      <c r="W125" s="356"/>
      <c r="X125" s="356"/>
      <c r="Y125" s="355" t="s">
        <v>131</v>
      </c>
      <c r="Z125" s="356"/>
      <c r="AA125" s="356"/>
      <c r="AB125" s="357" t="s">
        <v>132</v>
      </c>
      <c r="AC125" s="358"/>
      <c r="AE125" s="132"/>
      <c r="AF125" s="355" t="s">
        <v>130</v>
      </c>
      <c r="AG125" s="356"/>
      <c r="AH125" s="356"/>
      <c r="AI125" s="355" t="s">
        <v>131</v>
      </c>
      <c r="AJ125" s="356"/>
      <c r="AK125" s="356"/>
      <c r="AL125" s="357" t="s">
        <v>132</v>
      </c>
      <c r="AM125" s="358"/>
      <c r="AO125" s="132"/>
      <c r="AP125" s="355" t="s">
        <v>130</v>
      </c>
      <c r="AQ125" s="356"/>
      <c r="AR125" s="356"/>
      <c r="AS125" s="355" t="s">
        <v>131</v>
      </c>
      <c r="AT125" s="356"/>
      <c r="AU125" s="356"/>
      <c r="AV125" s="357" t="s">
        <v>132</v>
      </c>
      <c r="AW125" s="358"/>
    </row>
    <row r="126" spans="1:49" ht="28.8" x14ac:dyDescent="0.3">
      <c r="A126" s="133" t="s">
        <v>0</v>
      </c>
      <c r="B126" s="134" t="s">
        <v>133</v>
      </c>
      <c r="C126" s="135" t="s">
        <v>134</v>
      </c>
      <c r="D126" s="135" t="s">
        <v>135</v>
      </c>
      <c r="E126" s="134" t="s">
        <v>133</v>
      </c>
      <c r="F126" s="136" t="s">
        <v>136</v>
      </c>
      <c r="G126" s="136" t="s">
        <v>135</v>
      </c>
      <c r="H126" s="137" t="s">
        <v>11</v>
      </c>
      <c r="I126" s="138" t="s">
        <v>135</v>
      </c>
      <c r="K126" s="133" t="s">
        <v>0</v>
      </c>
      <c r="L126" s="134" t="s">
        <v>133</v>
      </c>
      <c r="M126" s="135" t="s">
        <v>134</v>
      </c>
      <c r="N126" s="135" t="s">
        <v>135</v>
      </c>
      <c r="O126" s="134" t="s">
        <v>133</v>
      </c>
      <c r="P126" s="136" t="s">
        <v>136</v>
      </c>
      <c r="Q126" s="136" t="s">
        <v>135</v>
      </c>
      <c r="R126" s="137" t="s">
        <v>11</v>
      </c>
      <c r="S126" s="138" t="s">
        <v>135</v>
      </c>
      <c r="U126" s="133" t="s">
        <v>0</v>
      </c>
      <c r="V126" s="134" t="s">
        <v>133</v>
      </c>
      <c r="W126" s="135" t="s">
        <v>134</v>
      </c>
      <c r="X126" s="135" t="s">
        <v>135</v>
      </c>
      <c r="Y126" s="134" t="s">
        <v>133</v>
      </c>
      <c r="Z126" s="136" t="s">
        <v>136</v>
      </c>
      <c r="AA126" s="136" t="s">
        <v>135</v>
      </c>
      <c r="AB126" s="137" t="s">
        <v>11</v>
      </c>
      <c r="AC126" s="138" t="s">
        <v>135</v>
      </c>
      <c r="AE126" s="133" t="s">
        <v>0</v>
      </c>
      <c r="AF126" s="134" t="s">
        <v>133</v>
      </c>
      <c r="AG126" s="135" t="s">
        <v>134</v>
      </c>
      <c r="AH126" s="135" t="s">
        <v>135</v>
      </c>
      <c r="AI126" s="134" t="s">
        <v>133</v>
      </c>
      <c r="AJ126" s="136" t="s">
        <v>136</v>
      </c>
      <c r="AK126" s="136" t="s">
        <v>135</v>
      </c>
      <c r="AL126" s="137" t="s">
        <v>11</v>
      </c>
      <c r="AM126" s="138" t="s">
        <v>135</v>
      </c>
      <c r="AO126" s="133" t="s">
        <v>0</v>
      </c>
      <c r="AP126" s="134" t="s">
        <v>133</v>
      </c>
      <c r="AQ126" s="135" t="s">
        <v>134</v>
      </c>
      <c r="AR126" s="135" t="s">
        <v>135</v>
      </c>
      <c r="AS126" s="134" t="s">
        <v>133</v>
      </c>
      <c r="AT126" s="136" t="s">
        <v>136</v>
      </c>
      <c r="AU126" s="136" t="s">
        <v>135</v>
      </c>
      <c r="AV126" s="137" t="s">
        <v>11</v>
      </c>
      <c r="AW126" s="138" t="s">
        <v>135</v>
      </c>
    </row>
    <row r="127" spans="1:49" x14ac:dyDescent="0.3">
      <c r="A127" s="139" t="s">
        <v>1</v>
      </c>
      <c r="B127" s="41"/>
      <c r="C127" s="58" t="s">
        <v>13</v>
      </c>
      <c r="D127" s="59">
        <v>35</v>
      </c>
      <c r="E127" s="41"/>
      <c r="F127" s="58" t="s">
        <v>13</v>
      </c>
      <c r="G127" s="59">
        <v>67</v>
      </c>
      <c r="H127" s="140" t="s">
        <v>13</v>
      </c>
      <c r="I127" s="141">
        <v>1.02</v>
      </c>
      <c r="K127" s="139" t="s">
        <v>1</v>
      </c>
      <c r="L127" s="41"/>
      <c r="M127" s="58" t="s">
        <v>13</v>
      </c>
      <c r="N127" s="59">
        <v>35</v>
      </c>
      <c r="O127" s="41"/>
      <c r="P127" s="58" t="s">
        <v>13</v>
      </c>
      <c r="Q127" s="59">
        <v>67</v>
      </c>
      <c r="R127" s="140" t="s">
        <v>13</v>
      </c>
      <c r="S127" s="141">
        <v>1.02</v>
      </c>
      <c r="U127" s="139" t="s">
        <v>1</v>
      </c>
      <c r="V127" s="41"/>
      <c r="W127" s="58" t="s">
        <v>13</v>
      </c>
      <c r="X127" s="59">
        <v>35</v>
      </c>
      <c r="Y127" s="41"/>
      <c r="Z127" s="58" t="s">
        <v>13</v>
      </c>
      <c r="AA127" s="59">
        <v>67</v>
      </c>
      <c r="AB127" s="140" t="s">
        <v>13</v>
      </c>
      <c r="AC127" s="141">
        <v>1.02</v>
      </c>
      <c r="AE127" s="139" t="s">
        <v>1</v>
      </c>
      <c r="AF127" s="41"/>
      <c r="AG127" s="58" t="s">
        <v>13</v>
      </c>
      <c r="AH127" s="59">
        <v>35</v>
      </c>
      <c r="AI127" s="41"/>
      <c r="AJ127" s="58" t="s">
        <v>13</v>
      </c>
      <c r="AK127" s="59">
        <v>67</v>
      </c>
      <c r="AL127" s="140" t="s">
        <v>13</v>
      </c>
      <c r="AM127" s="141">
        <v>1.02</v>
      </c>
      <c r="AO127" s="139" t="s">
        <v>1</v>
      </c>
      <c r="AP127" s="41"/>
      <c r="AQ127" s="58" t="s">
        <v>13</v>
      </c>
      <c r="AR127" s="59">
        <v>35</v>
      </c>
      <c r="AS127" s="41"/>
      <c r="AT127" s="58" t="s">
        <v>13</v>
      </c>
      <c r="AU127" s="59">
        <v>67</v>
      </c>
      <c r="AV127" s="140" t="s">
        <v>13</v>
      </c>
      <c r="AW127" s="141">
        <v>1.02</v>
      </c>
    </row>
    <row r="128" spans="1:49" ht="15" thickBot="1" x14ac:dyDescent="0.35">
      <c r="A128" s="133">
        <v>1</v>
      </c>
      <c r="B128" s="41"/>
      <c r="C128" s="58" t="s">
        <v>13</v>
      </c>
      <c r="D128" s="59">
        <v>37</v>
      </c>
      <c r="E128" s="41"/>
      <c r="F128" s="58" t="s">
        <v>13</v>
      </c>
      <c r="G128" s="59">
        <v>74</v>
      </c>
      <c r="H128" s="140" t="s">
        <v>13</v>
      </c>
      <c r="I128" s="141">
        <v>0.64</v>
      </c>
      <c r="K128" s="133">
        <v>1</v>
      </c>
      <c r="L128" s="41"/>
      <c r="M128" s="58" t="s">
        <v>13</v>
      </c>
      <c r="N128" s="59">
        <v>37</v>
      </c>
      <c r="O128" s="41"/>
      <c r="P128" s="58" t="s">
        <v>13</v>
      </c>
      <c r="Q128" s="59">
        <v>74</v>
      </c>
      <c r="R128" s="140" t="s">
        <v>13</v>
      </c>
      <c r="S128" s="141">
        <v>0.64</v>
      </c>
      <c r="U128" s="133">
        <v>1</v>
      </c>
      <c r="V128" s="41"/>
      <c r="W128" s="58" t="s">
        <v>13</v>
      </c>
      <c r="X128" s="59">
        <v>37</v>
      </c>
      <c r="Y128" s="41"/>
      <c r="Z128" s="58" t="s">
        <v>13</v>
      </c>
      <c r="AA128" s="59">
        <v>74</v>
      </c>
      <c r="AB128" s="140" t="s">
        <v>13</v>
      </c>
      <c r="AC128" s="141">
        <v>0.64</v>
      </c>
      <c r="AE128" s="133">
        <v>1</v>
      </c>
      <c r="AF128" s="41"/>
      <c r="AG128" s="58" t="s">
        <v>13</v>
      </c>
      <c r="AH128" s="59">
        <v>37</v>
      </c>
      <c r="AI128" s="41"/>
      <c r="AJ128" s="58" t="s">
        <v>13</v>
      </c>
      <c r="AK128" s="59">
        <v>74</v>
      </c>
      <c r="AL128" s="140" t="s">
        <v>13</v>
      </c>
      <c r="AM128" s="141">
        <v>0.64</v>
      </c>
      <c r="AO128" s="133">
        <v>1</v>
      </c>
      <c r="AP128" s="41"/>
      <c r="AQ128" s="58" t="s">
        <v>13</v>
      </c>
      <c r="AR128" s="59">
        <v>37</v>
      </c>
      <c r="AS128" s="41"/>
      <c r="AT128" s="58" t="s">
        <v>13</v>
      </c>
      <c r="AU128" s="59">
        <v>74</v>
      </c>
      <c r="AV128" s="140" t="s">
        <v>13</v>
      </c>
      <c r="AW128" s="141">
        <v>0.64</v>
      </c>
    </row>
    <row r="129" spans="1:49" ht="15" thickTop="1" x14ac:dyDescent="0.3">
      <c r="A129" s="130"/>
      <c r="B129" s="361" t="s">
        <v>137</v>
      </c>
      <c r="C129" s="362"/>
      <c r="D129" s="362"/>
      <c r="E129" s="362"/>
      <c r="F129" s="362"/>
      <c r="G129" s="362"/>
      <c r="H129" s="362"/>
      <c r="I129" s="363"/>
      <c r="K129" s="130"/>
      <c r="L129" s="361" t="s">
        <v>137</v>
      </c>
      <c r="M129" s="362"/>
      <c r="N129" s="362"/>
      <c r="O129" s="362"/>
      <c r="P129" s="362"/>
      <c r="Q129" s="362"/>
      <c r="R129" s="362"/>
      <c r="S129" s="363"/>
      <c r="U129" s="130"/>
      <c r="V129" s="361" t="s">
        <v>137</v>
      </c>
      <c r="W129" s="362"/>
      <c r="X129" s="362"/>
      <c r="Y129" s="362"/>
      <c r="Z129" s="362"/>
      <c r="AA129" s="362"/>
      <c r="AB129" s="362"/>
      <c r="AC129" s="363"/>
      <c r="AE129" s="130"/>
      <c r="AF129" s="361" t="s">
        <v>137</v>
      </c>
      <c r="AG129" s="362"/>
      <c r="AH129" s="362"/>
      <c r="AI129" s="362"/>
      <c r="AJ129" s="362"/>
      <c r="AK129" s="362"/>
      <c r="AL129" s="362"/>
      <c r="AM129" s="363"/>
      <c r="AO129" s="130"/>
      <c r="AP129" s="361" t="s">
        <v>137</v>
      </c>
      <c r="AQ129" s="362"/>
      <c r="AR129" s="362"/>
      <c r="AS129" s="362"/>
      <c r="AT129" s="362"/>
      <c r="AU129" s="362"/>
      <c r="AV129" s="362"/>
      <c r="AW129" s="363"/>
    </row>
    <row r="130" spans="1:49" x14ac:dyDescent="0.3">
      <c r="A130" s="131"/>
      <c r="B130" s="288" t="s">
        <v>44</v>
      </c>
      <c r="C130" s="289"/>
      <c r="D130" s="289"/>
      <c r="E130" s="289"/>
      <c r="F130" s="289"/>
      <c r="G130" s="290"/>
      <c r="H130" s="289" t="s">
        <v>45</v>
      </c>
      <c r="I130" s="364"/>
      <c r="K130" s="131"/>
      <c r="L130" s="288" t="s">
        <v>44</v>
      </c>
      <c r="M130" s="289"/>
      <c r="N130" s="289"/>
      <c r="O130" s="289"/>
      <c r="P130" s="289"/>
      <c r="Q130" s="290"/>
      <c r="R130" s="289" t="s">
        <v>45</v>
      </c>
      <c r="S130" s="364"/>
      <c r="U130" s="131"/>
      <c r="V130" s="288" t="s">
        <v>44</v>
      </c>
      <c r="W130" s="289"/>
      <c r="X130" s="289"/>
      <c r="Y130" s="289"/>
      <c r="Z130" s="289"/>
      <c r="AA130" s="290"/>
      <c r="AB130" s="289" t="s">
        <v>45</v>
      </c>
      <c r="AC130" s="364"/>
      <c r="AE130" s="131"/>
      <c r="AF130" s="288" t="s">
        <v>44</v>
      </c>
      <c r="AG130" s="289"/>
      <c r="AH130" s="289"/>
      <c r="AI130" s="289"/>
      <c r="AJ130" s="289"/>
      <c r="AK130" s="290"/>
      <c r="AL130" s="289" t="s">
        <v>45</v>
      </c>
      <c r="AM130" s="364"/>
      <c r="AO130" s="131"/>
      <c r="AP130" s="288" t="s">
        <v>44</v>
      </c>
      <c r="AQ130" s="289"/>
      <c r="AR130" s="289"/>
      <c r="AS130" s="289"/>
      <c r="AT130" s="289"/>
      <c r="AU130" s="290"/>
      <c r="AV130" s="289" t="s">
        <v>45</v>
      </c>
      <c r="AW130" s="364"/>
    </row>
    <row r="131" spans="1:49" ht="15" customHeight="1" x14ac:dyDescent="0.3">
      <c r="A131" s="132"/>
      <c r="B131" s="291" t="s">
        <v>130</v>
      </c>
      <c r="C131" s="292"/>
      <c r="D131" s="292"/>
      <c r="E131" s="291" t="s">
        <v>131</v>
      </c>
      <c r="F131" s="292"/>
      <c r="G131" s="292"/>
      <c r="H131" s="365" t="s">
        <v>132</v>
      </c>
      <c r="I131" s="366"/>
      <c r="K131" s="132"/>
      <c r="L131" s="291" t="s">
        <v>130</v>
      </c>
      <c r="M131" s="292"/>
      <c r="N131" s="292"/>
      <c r="O131" s="291" t="s">
        <v>131</v>
      </c>
      <c r="P131" s="292"/>
      <c r="Q131" s="292"/>
      <c r="R131" s="365" t="s">
        <v>132</v>
      </c>
      <c r="S131" s="366"/>
      <c r="U131" s="132"/>
      <c r="V131" s="291" t="s">
        <v>130</v>
      </c>
      <c r="W131" s="292"/>
      <c r="X131" s="292"/>
      <c r="Y131" s="291" t="s">
        <v>131</v>
      </c>
      <c r="Z131" s="292"/>
      <c r="AA131" s="292"/>
      <c r="AB131" s="365" t="s">
        <v>132</v>
      </c>
      <c r="AC131" s="366"/>
      <c r="AE131" s="132"/>
      <c r="AF131" s="291" t="s">
        <v>130</v>
      </c>
      <c r="AG131" s="292"/>
      <c r="AH131" s="292"/>
      <c r="AI131" s="291" t="s">
        <v>131</v>
      </c>
      <c r="AJ131" s="292"/>
      <c r="AK131" s="292"/>
      <c r="AL131" s="365" t="s">
        <v>132</v>
      </c>
      <c r="AM131" s="366"/>
      <c r="AO131" s="132"/>
      <c r="AP131" s="291" t="s">
        <v>130</v>
      </c>
      <c r="AQ131" s="292"/>
      <c r="AR131" s="292"/>
      <c r="AS131" s="291" t="s">
        <v>131</v>
      </c>
      <c r="AT131" s="292"/>
      <c r="AU131" s="292"/>
      <c r="AV131" s="365" t="s">
        <v>132</v>
      </c>
      <c r="AW131" s="366"/>
    </row>
    <row r="132" spans="1:49" ht="28.8" x14ac:dyDescent="0.3">
      <c r="A132" s="133" t="s">
        <v>0</v>
      </c>
      <c r="B132" s="142" t="s">
        <v>133</v>
      </c>
      <c r="C132" s="75" t="s">
        <v>134</v>
      </c>
      <c r="D132" s="75" t="s">
        <v>135</v>
      </c>
      <c r="E132" s="142" t="s">
        <v>133</v>
      </c>
      <c r="F132" s="143" t="s">
        <v>136</v>
      </c>
      <c r="G132" s="143" t="s">
        <v>135</v>
      </c>
      <c r="H132" s="144" t="s">
        <v>11</v>
      </c>
      <c r="I132" s="145" t="s">
        <v>135</v>
      </c>
      <c r="K132" s="133" t="s">
        <v>0</v>
      </c>
      <c r="L132" s="142" t="s">
        <v>133</v>
      </c>
      <c r="M132" s="75" t="s">
        <v>134</v>
      </c>
      <c r="N132" s="75" t="s">
        <v>135</v>
      </c>
      <c r="O132" s="142" t="s">
        <v>133</v>
      </c>
      <c r="P132" s="143" t="s">
        <v>136</v>
      </c>
      <c r="Q132" s="143" t="s">
        <v>135</v>
      </c>
      <c r="R132" s="144" t="s">
        <v>11</v>
      </c>
      <c r="S132" s="145" t="s">
        <v>135</v>
      </c>
      <c r="U132" s="133" t="s">
        <v>0</v>
      </c>
      <c r="V132" s="142" t="s">
        <v>133</v>
      </c>
      <c r="W132" s="75" t="s">
        <v>134</v>
      </c>
      <c r="X132" s="75" t="s">
        <v>135</v>
      </c>
      <c r="Y132" s="142" t="s">
        <v>133</v>
      </c>
      <c r="Z132" s="143" t="s">
        <v>136</v>
      </c>
      <c r="AA132" s="143" t="s">
        <v>135</v>
      </c>
      <c r="AB132" s="144" t="s">
        <v>11</v>
      </c>
      <c r="AC132" s="145" t="s">
        <v>135</v>
      </c>
      <c r="AE132" s="133" t="s">
        <v>0</v>
      </c>
      <c r="AF132" s="142" t="s">
        <v>133</v>
      </c>
      <c r="AG132" s="75" t="s">
        <v>134</v>
      </c>
      <c r="AH132" s="75" t="s">
        <v>135</v>
      </c>
      <c r="AI132" s="142" t="s">
        <v>133</v>
      </c>
      <c r="AJ132" s="143" t="s">
        <v>136</v>
      </c>
      <c r="AK132" s="143" t="s">
        <v>135</v>
      </c>
      <c r="AL132" s="144" t="s">
        <v>11</v>
      </c>
      <c r="AM132" s="145" t="s">
        <v>135</v>
      </c>
      <c r="AO132" s="133" t="s">
        <v>0</v>
      </c>
      <c r="AP132" s="142" t="s">
        <v>133</v>
      </c>
      <c r="AQ132" s="75" t="s">
        <v>134</v>
      </c>
      <c r="AR132" s="75" t="s">
        <v>135</v>
      </c>
      <c r="AS132" s="142" t="s">
        <v>133</v>
      </c>
      <c r="AT132" s="143" t="s">
        <v>136</v>
      </c>
      <c r="AU132" s="143" t="s">
        <v>135</v>
      </c>
      <c r="AV132" s="144" t="s">
        <v>11</v>
      </c>
      <c r="AW132" s="145" t="s">
        <v>135</v>
      </c>
    </row>
    <row r="133" spans="1:49" x14ac:dyDescent="0.3">
      <c r="A133" s="133">
        <v>1</v>
      </c>
      <c r="B133" s="41"/>
      <c r="C133" s="58" t="s">
        <v>13</v>
      </c>
      <c r="D133" s="59">
        <v>18</v>
      </c>
      <c r="E133" s="41"/>
      <c r="F133" s="58" t="s">
        <v>13</v>
      </c>
      <c r="G133" s="59">
        <v>79</v>
      </c>
      <c r="H133" s="140" t="s">
        <v>13</v>
      </c>
      <c r="I133" s="141">
        <v>1.57</v>
      </c>
      <c r="K133" s="133">
        <v>1</v>
      </c>
      <c r="L133" s="41"/>
      <c r="M133" s="58" t="s">
        <v>13</v>
      </c>
      <c r="N133" s="59">
        <v>18</v>
      </c>
      <c r="O133" s="41"/>
      <c r="P133" s="58" t="s">
        <v>13</v>
      </c>
      <c r="Q133" s="59">
        <v>79</v>
      </c>
      <c r="R133" s="140" t="s">
        <v>13</v>
      </c>
      <c r="S133" s="141">
        <v>1.57</v>
      </c>
      <c r="U133" s="133">
        <v>1</v>
      </c>
      <c r="V133" s="41"/>
      <c r="W133" s="58" t="s">
        <v>13</v>
      </c>
      <c r="X133" s="59">
        <v>18</v>
      </c>
      <c r="Y133" s="41"/>
      <c r="Z133" s="58" t="s">
        <v>13</v>
      </c>
      <c r="AA133" s="59">
        <v>79</v>
      </c>
      <c r="AB133" s="140" t="s">
        <v>13</v>
      </c>
      <c r="AC133" s="141">
        <v>1.57</v>
      </c>
      <c r="AE133" s="133">
        <v>1</v>
      </c>
      <c r="AF133" s="41"/>
      <c r="AG133" s="58" t="s">
        <v>13</v>
      </c>
      <c r="AH133" s="59">
        <v>18</v>
      </c>
      <c r="AI133" s="41"/>
      <c r="AJ133" s="58" t="s">
        <v>13</v>
      </c>
      <c r="AK133" s="59">
        <v>79</v>
      </c>
      <c r="AL133" s="140" t="s">
        <v>13</v>
      </c>
      <c r="AM133" s="141">
        <v>1.7</v>
      </c>
      <c r="AO133" s="133">
        <v>1</v>
      </c>
      <c r="AP133" s="41"/>
      <c r="AQ133" s="58" t="s">
        <v>13</v>
      </c>
      <c r="AR133" s="59">
        <v>18</v>
      </c>
      <c r="AS133" s="41"/>
      <c r="AT133" s="58" t="s">
        <v>13</v>
      </c>
      <c r="AU133" s="59">
        <v>79</v>
      </c>
      <c r="AV133" s="140" t="s">
        <v>13</v>
      </c>
      <c r="AW133" s="141">
        <v>1.7</v>
      </c>
    </row>
    <row r="134" spans="1:49" x14ac:dyDescent="0.3">
      <c r="A134" s="133">
        <v>2</v>
      </c>
      <c r="B134" s="41"/>
      <c r="C134" s="58" t="s">
        <v>13</v>
      </c>
      <c r="D134" s="59">
        <v>67</v>
      </c>
      <c r="E134" s="41"/>
      <c r="F134" s="58" t="s">
        <v>13</v>
      </c>
      <c r="G134" s="59">
        <v>114</v>
      </c>
      <c r="H134" s="140" t="s">
        <v>13</v>
      </c>
      <c r="I134" s="141">
        <v>1.34</v>
      </c>
      <c r="K134" s="133">
        <v>2</v>
      </c>
      <c r="L134" s="41"/>
      <c r="M134" s="58" t="s">
        <v>13</v>
      </c>
      <c r="N134" s="59">
        <v>67</v>
      </c>
      <c r="O134" s="41"/>
      <c r="P134" s="58" t="s">
        <v>13</v>
      </c>
      <c r="Q134" s="59">
        <v>114</v>
      </c>
      <c r="R134" s="140" t="s">
        <v>13</v>
      </c>
      <c r="S134" s="141">
        <v>1.34</v>
      </c>
      <c r="U134" s="133">
        <v>2</v>
      </c>
      <c r="V134" s="41"/>
      <c r="W134" s="58" t="s">
        <v>13</v>
      </c>
      <c r="X134" s="59">
        <v>67</v>
      </c>
      <c r="Y134" s="41"/>
      <c r="Z134" s="58" t="s">
        <v>13</v>
      </c>
      <c r="AA134" s="59">
        <v>114</v>
      </c>
      <c r="AB134" s="140" t="s">
        <v>13</v>
      </c>
      <c r="AC134" s="141">
        <v>1.34</v>
      </c>
      <c r="AE134" s="133">
        <v>2</v>
      </c>
      <c r="AF134" s="41"/>
      <c r="AG134" s="58" t="s">
        <v>13</v>
      </c>
      <c r="AH134" s="59">
        <v>67</v>
      </c>
      <c r="AI134" s="41"/>
      <c r="AJ134" s="58" t="s">
        <v>13</v>
      </c>
      <c r="AK134" s="59">
        <v>114</v>
      </c>
      <c r="AL134" s="140" t="s">
        <v>13</v>
      </c>
      <c r="AM134" s="141">
        <v>1.34</v>
      </c>
      <c r="AO134" s="133">
        <v>2</v>
      </c>
      <c r="AP134" s="41"/>
      <c r="AQ134" s="58" t="s">
        <v>13</v>
      </c>
      <c r="AR134" s="59">
        <v>67</v>
      </c>
      <c r="AS134" s="41"/>
      <c r="AT134" s="58" t="s">
        <v>13</v>
      </c>
      <c r="AU134" s="59">
        <v>114</v>
      </c>
      <c r="AV134" s="140" t="s">
        <v>13</v>
      </c>
      <c r="AW134" s="141">
        <v>1.34</v>
      </c>
    </row>
    <row r="135" spans="1:49" x14ac:dyDescent="0.3">
      <c r="A135" s="146">
        <v>3</v>
      </c>
      <c r="B135" s="42"/>
      <c r="C135" s="61" t="s">
        <v>13</v>
      </c>
      <c r="D135" s="62">
        <v>98</v>
      </c>
      <c r="E135" s="42"/>
      <c r="F135" s="61" t="s">
        <v>13</v>
      </c>
      <c r="G135" s="62">
        <v>138</v>
      </c>
      <c r="H135" s="140" t="s">
        <v>13</v>
      </c>
      <c r="I135" s="141">
        <v>1.1499999999999999</v>
      </c>
      <c r="K135" s="146">
        <v>3</v>
      </c>
      <c r="L135" s="42"/>
      <c r="M135" s="61" t="s">
        <v>13</v>
      </c>
      <c r="N135" s="62">
        <v>98</v>
      </c>
      <c r="O135" s="42"/>
      <c r="P135" s="61" t="s">
        <v>13</v>
      </c>
      <c r="Q135" s="62">
        <v>138</v>
      </c>
      <c r="R135" s="140" t="s">
        <v>13</v>
      </c>
      <c r="S135" s="141">
        <v>1.1499999999999999</v>
      </c>
      <c r="U135" s="146">
        <v>3</v>
      </c>
      <c r="V135" s="42"/>
      <c r="W135" s="61" t="s">
        <v>13</v>
      </c>
      <c r="X135" s="62">
        <v>98</v>
      </c>
      <c r="Y135" s="42"/>
      <c r="Z135" s="61" t="s">
        <v>13</v>
      </c>
      <c r="AA135" s="62">
        <v>138</v>
      </c>
      <c r="AB135" s="140" t="s">
        <v>13</v>
      </c>
      <c r="AC135" s="141">
        <v>1.1499999999999999</v>
      </c>
      <c r="AE135" s="146">
        <v>3</v>
      </c>
      <c r="AF135" s="42"/>
      <c r="AG135" s="61" t="s">
        <v>13</v>
      </c>
      <c r="AH135" s="62">
        <v>98</v>
      </c>
      <c r="AI135" s="42"/>
      <c r="AJ135" s="61" t="s">
        <v>13</v>
      </c>
      <c r="AK135" s="62">
        <v>138</v>
      </c>
      <c r="AL135" s="140" t="s">
        <v>13</v>
      </c>
      <c r="AM135" s="141">
        <v>1.1499999999999999</v>
      </c>
      <c r="AO135" s="146">
        <v>3</v>
      </c>
      <c r="AP135" s="42"/>
      <c r="AQ135" s="61" t="s">
        <v>13</v>
      </c>
      <c r="AR135" s="62">
        <v>98</v>
      </c>
      <c r="AS135" s="42"/>
      <c r="AT135" s="61" t="s">
        <v>13</v>
      </c>
      <c r="AU135" s="62">
        <v>138</v>
      </c>
      <c r="AV135" s="140" t="s">
        <v>13</v>
      </c>
      <c r="AW135" s="141">
        <v>1.1499999999999999</v>
      </c>
    </row>
    <row r="136" spans="1:49" x14ac:dyDescent="0.3">
      <c r="A136" s="146">
        <v>4</v>
      </c>
      <c r="B136" s="42"/>
      <c r="C136" s="61" t="s">
        <v>13</v>
      </c>
      <c r="D136" s="62">
        <v>125</v>
      </c>
      <c r="E136" s="42"/>
      <c r="F136" s="61" t="s">
        <v>13</v>
      </c>
      <c r="G136" s="62">
        <v>158</v>
      </c>
      <c r="H136" s="147" t="s">
        <v>13</v>
      </c>
      <c r="I136" s="148">
        <v>0.97</v>
      </c>
      <c r="K136" s="146">
        <v>4</v>
      </c>
      <c r="L136" s="42"/>
      <c r="M136" s="61" t="s">
        <v>13</v>
      </c>
      <c r="N136" s="62">
        <v>125</v>
      </c>
      <c r="O136" s="42"/>
      <c r="P136" s="61" t="s">
        <v>13</v>
      </c>
      <c r="Q136" s="62">
        <v>158</v>
      </c>
      <c r="R136" s="147" t="s">
        <v>13</v>
      </c>
      <c r="S136" s="148">
        <v>0.97</v>
      </c>
      <c r="U136" s="146">
        <v>4</v>
      </c>
      <c r="V136" s="42"/>
      <c r="W136" s="61" t="s">
        <v>13</v>
      </c>
      <c r="X136" s="62">
        <v>125</v>
      </c>
      <c r="Y136" s="42"/>
      <c r="Z136" s="61" t="s">
        <v>13</v>
      </c>
      <c r="AA136" s="62">
        <v>158</v>
      </c>
      <c r="AB136" s="147" t="s">
        <v>13</v>
      </c>
      <c r="AC136" s="148">
        <v>0.97</v>
      </c>
      <c r="AE136" s="146">
        <v>4</v>
      </c>
      <c r="AF136" s="42"/>
      <c r="AG136" s="61" t="s">
        <v>13</v>
      </c>
      <c r="AH136" s="62">
        <v>125</v>
      </c>
      <c r="AI136" s="42"/>
      <c r="AJ136" s="61" t="s">
        <v>13</v>
      </c>
      <c r="AK136" s="62">
        <v>158</v>
      </c>
      <c r="AL136" s="147" t="s">
        <v>13</v>
      </c>
      <c r="AM136" s="148">
        <v>0.97</v>
      </c>
      <c r="AO136" s="146">
        <v>4</v>
      </c>
      <c r="AP136" s="42"/>
      <c r="AQ136" s="61" t="s">
        <v>13</v>
      </c>
      <c r="AR136" s="62">
        <v>125</v>
      </c>
      <c r="AS136" s="42"/>
      <c r="AT136" s="61" t="s">
        <v>13</v>
      </c>
      <c r="AU136" s="62">
        <v>158</v>
      </c>
      <c r="AV136" s="147" t="s">
        <v>13</v>
      </c>
      <c r="AW136" s="148">
        <v>0.97</v>
      </c>
    </row>
    <row r="137" spans="1:49" x14ac:dyDescent="0.3">
      <c r="A137" s="146">
        <v>5</v>
      </c>
      <c r="B137" s="42"/>
      <c r="C137" s="61" t="s">
        <v>13</v>
      </c>
      <c r="D137" s="62">
        <v>142</v>
      </c>
      <c r="E137" s="42"/>
      <c r="F137" s="61" t="s">
        <v>13</v>
      </c>
      <c r="G137" s="62">
        <v>170</v>
      </c>
      <c r="H137" s="147" t="s">
        <v>13</v>
      </c>
      <c r="I137" s="148">
        <v>0.91</v>
      </c>
      <c r="K137" s="146">
        <v>5</v>
      </c>
      <c r="L137" s="42"/>
      <c r="M137" s="61" t="s">
        <v>13</v>
      </c>
      <c r="N137" s="62">
        <v>142</v>
      </c>
      <c r="O137" s="42"/>
      <c r="P137" s="61" t="s">
        <v>13</v>
      </c>
      <c r="Q137" s="62">
        <v>170</v>
      </c>
      <c r="R137" s="147" t="s">
        <v>13</v>
      </c>
      <c r="S137" s="148">
        <v>0.91</v>
      </c>
      <c r="U137" s="146">
        <v>5</v>
      </c>
      <c r="V137" s="42"/>
      <c r="W137" s="61" t="s">
        <v>13</v>
      </c>
      <c r="X137" s="62">
        <v>142</v>
      </c>
      <c r="Y137" s="42"/>
      <c r="Z137" s="61" t="s">
        <v>13</v>
      </c>
      <c r="AA137" s="62">
        <v>170</v>
      </c>
      <c r="AB137" s="147" t="s">
        <v>13</v>
      </c>
      <c r="AC137" s="148">
        <v>0.91</v>
      </c>
      <c r="AE137" s="146">
        <v>5</v>
      </c>
      <c r="AF137" s="42"/>
      <c r="AG137" s="61" t="s">
        <v>13</v>
      </c>
      <c r="AH137" s="62">
        <v>142</v>
      </c>
      <c r="AI137" s="42"/>
      <c r="AJ137" s="61" t="s">
        <v>13</v>
      </c>
      <c r="AK137" s="62">
        <v>170</v>
      </c>
      <c r="AL137" s="147" t="s">
        <v>13</v>
      </c>
      <c r="AM137" s="148">
        <v>0.91</v>
      </c>
      <c r="AO137" s="146">
        <v>5</v>
      </c>
      <c r="AP137" s="42"/>
      <c r="AQ137" s="61" t="s">
        <v>13</v>
      </c>
      <c r="AR137" s="62">
        <v>142</v>
      </c>
      <c r="AS137" s="42"/>
      <c r="AT137" s="61" t="s">
        <v>13</v>
      </c>
      <c r="AU137" s="62">
        <v>170</v>
      </c>
      <c r="AV137" s="147" t="s">
        <v>13</v>
      </c>
      <c r="AW137" s="148">
        <v>0.91</v>
      </c>
    </row>
    <row r="138" spans="1:49" ht="15" thickBot="1" x14ac:dyDescent="0.35">
      <c r="A138" s="149">
        <v>6</v>
      </c>
      <c r="B138" s="150"/>
      <c r="C138" s="151" t="s">
        <v>13</v>
      </c>
      <c r="D138" s="152">
        <v>151</v>
      </c>
      <c r="E138" s="150"/>
      <c r="F138" s="151" t="s">
        <v>13</v>
      </c>
      <c r="G138" s="152">
        <v>181</v>
      </c>
      <c r="H138" s="153" t="s">
        <v>13</v>
      </c>
      <c r="I138" s="154">
        <v>0.88</v>
      </c>
      <c r="K138" s="149">
        <v>6</v>
      </c>
      <c r="L138" s="150"/>
      <c r="M138" s="151" t="s">
        <v>13</v>
      </c>
      <c r="N138" s="152">
        <v>151</v>
      </c>
      <c r="O138" s="150"/>
      <c r="P138" s="151" t="s">
        <v>13</v>
      </c>
      <c r="Q138" s="152">
        <v>181</v>
      </c>
      <c r="R138" s="153" t="s">
        <v>13</v>
      </c>
      <c r="S138" s="154">
        <v>0.88</v>
      </c>
      <c r="U138" s="149">
        <v>6</v>
      </c>
      <c r="V138" s="150"/>
      <c r="W138" s="151" t="s">
        <v>13</v>
      </c>
      <c r="X138" s="152">
        <v>151</v>
      </c>
      <c r="Y138" s="150"/>
      <c r="Z138" s="151" t="s">
        <v>13</v>
      </c>
      <c r="AA138" s="152">
        <v>181</v>
      </c>
      <c r="AB138" s="153" t="s">
        <v>13</v>
      </c>
      <c r="AC138" s="154">
        <v>0.88</v>
      </c>
      <c r="AE138" s="149">
        <v>6</v>
      </c>
      <c r="AF138" s="150"/>
      <c r="AG138" s="151" t="s">
        <v>13</v>
      </c>
      <c r="AH138" s="152">
        <v>151</v>
      </c>
      <c r="AI138" s="150"/>
      <c r="AJ138" s="151" t="s">
        <v>13</v>
      </c>
      <c r="AK138" s="152">
        <v>181</v>
      </c>
      <c r="AL138" s="153" t="s">
        <v>13</v>
      </c>
      <c r="AM138" s="154">
        <v>0.88</v>
      </c>
      <c r="AO138" s="149">
        <v>6</v>
      </c>
      <c r="AP138" s="150"/>
      <c r="AQ138" s="151" t="s">
        <v>13</v>
      </c>
      <c r="AR138" s="152">
        <v>151</v>
      </c>
      <c r="AS138" s="150"/>
      <c r="AT138" s="151" t="s">
        <v>13</v>
      </c>
      <c r="AU138" s="152">
        <v>181</v>
      </c>
      <c r="AV138" s="153" t="s">
        <v>13</v>
      </c>
      <c r="AW138" s="154">
        <v>0.88</v>
      </c>
    </row>
    <row r="139" spans="1:49" ht="15" thickTop="1" x14ac:dyDescent="0.3">
      <c r="A139" s="155"/>
      <c r="B139" s="367" t="s">
        <v>138</v>
      </c>
      <c r="C139" s="368"/>
      <c r="D139" s="368"/>
      <c r="E139" s="368"/>
      <c r="F139" s="368"/>
      <c r="G139" s="368"/>
      <c r="H139" s="368"/>
      <c r="I139" s="369"/>
      <c r="K139" s="155"/>
      <c r="L139" s="367" t="s">
        <v>138</v>
      </c>
      <c r="M139" s="368"/>
      <c r="N139" s="368"/>
      <c r="O139" s="368"/>
      <c r="P139" s="368"/>
      <c r="Q139" s="368"/>
      <c r="R139" s="368"/>
      <c r="S139" s="369"/>
      <c r="U139" s="155"/>
      <c r="V139" s="367" t="s">
        <v>138</v>
      </c>
      <c r="W139" s="368"/>
      <c r="X139" s="368"/>
      <c r="Y139" s="368"/>
      <c r="Z139" s="368"/>
      <c r="AA139" s="368"/>
      <c r="AB139" s="368"/>
      <c r="AC139" s="369"/>
      <c r="AE139" s="155"/>
      <c r="AF139" s="367" t="s">
        <v>138</v>
      </c>
      <c r="AG139" s="368"/>
      <c r="AH139" s="368"/>
      <c r="AI139" s="368"/>
      <c r="AJ139" s="368"/>
      <c r="AK139" s="368"/>
      <c r="AL139" s="368"/>
      <c r="AM139" s="369"/>
      <c r="AO139" s="155"/>
      <c r="AP139" s="367" t="s">
        <v>138</v>
      </c>
      <c r="AQ139" s="368"/>
      <c r="AR139" s="368"/>
      <c r="AS139" s="368"/>
      <c r="AT139" s="368"/>
      <c r="AU139" s="368"/>
      <c r="AV139" s="368"/>
      <c r="AW139" s="369"/>
    </row>
    <row r="140" spans="1:49" x14ac:dyDescent="0.3">
      <c r="A140" s="156"/>
      <c r="B140" s="282" t="s">
        <v>44</v>
      </c>
      <c r="C140" s="283"/>
      <c r="D140" s="283"/>
      <c r="E140" s="283"/>
      <c r="F140" s="283"/>
      <c r="G140" s="284"/>
      <c r="H140" s="283" t="s">
        <v>45</v>
      </c>
      <c r="I140" s="370"/>
      <c r="K140" s="156"/>
      <c r="L140" s="282" t="s">
        <v>44</v>
      </c>
      <c r="M140" s="283"/>
      <c r="N140" s="283"/>
      <c r="O140" s="283"/>
      <c r="P140" s="283"/>
      <c r="Q140" s="284"/>
      <c r="R140" s="283" t="s">
        <v>45</v>
      </c>
      <c r="S140" s="370"/>
      <c r="U140" s="156"/>
      <c r="V140" s="282" t="s">
        <v>44</v>
      </c>
      <c r="W140" s="283"/>
      <c r="X140" s="283"/>
      <c r="Y140" s="283"/>
      <c r="Z140" s="283"/>
      <c r="AA140" s="284"/>
      <c r="AB140" s="283" t="s">
        <v>45</v>
      </c>
      <c r="AC140" s="370"/>
      <c r="AE140" s="156"/>
      <c r="AF140" s="282" t="s">
        <v>44</v>
      </c>
      <c r="AG140" s="283"/>
      <c r="AH140" s="283"/>
      <c r="AI140" s="283"/>
      <c r="AJ140" s="283"/>
      <c r="AK140" s="284"/>
      <c r="AL140" s="283" t="s">
        <v>45</v>
      </c>
      <c r="AM140" s="370"/>
      <c r="AO140" s="156"/>
      <c r="AP140" s="282" t="s">
        <v>44</v>
      </c>
      <c r="AQ140" s="283"/>
      <c r="AR140" s="283"/>
      <c r="AS140" s="283"/>
      <c r="AT140" s="283"/>
      <c r="AU140" s="284"/>
      <c r="AV140" s="283" t="s">
        <v>45</v>
      </c>
      <c r="AW140" s="370"/>
    </row>
    <row r="141" spans="1:49" ht="15" customHeight="1" x14ac:dyDescent="0.3">
      <c r="A141" s="131"/>
      <c r="B141" s="322" t="s">
        <v>46</v>
      </c>
      <c r="C141" s="323"/>
      <c r="D141" s="323"/>
      <c r="E141" s="322" t="s">
        <v>47</v>
      </c>
      <c r="F141" s="323"/>
      <c r="G141" s="323"/>
      <c r="H141" s="329" t="s">
        <v>139</v>
      </c>
      <c r="I141" s="371"/>
      <c r="K141" s="131"/>
      <c r="L141" s="322" t="s">
        <v>46</v>
      </c>
      <c r="M141" s="323"/>
      <c r="N141" s="323"/>
      <c r="O141" s="322" t="s">
        <v>47</v>
      </c>
      <c r="P141" s="323"/>
      <c r="Q141" s="323"/>
      <c r="R141" s="329" t="s">
        <v>139</v>
      </c>
      <c r="S141" s="371"/>
      <c r="U141" s="131"/>
      <c r="V141" s="322" t="s">
        <v>46</v>
      </c>
      <c r="W141" s="323"/>
      <c r="X141" s="323"/>
      <c r="Y141" s="322" t="s">
        <v>47</v>
      </c>
      <c r="Z141" s="323"/>
      <c r="AA141" s="323"/>
      <c r="AB141" s="329" t="s">
        <v>139</v>
      </c>
      <c r="AC141" s="371"/>
      <c r="AE141" s="131"/>
      <c r="AF141" s="322" t="s">
        <v>46</v>
      </c>
      <c r="AG141" s="323"/>
      <c r="AH141" s="323"/>
      <c r="AI141" s="322" t="s">
        <v>47</v>
      </c>
      <c r="AJ141" s="323"/>
      <c r="AK141" s="323"/>
      <c r="AL141" s="329" t="s">
        <v>139</v>
      </c>
      <c r="AM141" s="371"/>
      <c r="AO141" s="131"/>
      <c r="AP141" s="322" t="s">
        <v>46</v>
      </c>
      <c r="AQ141" s="323"/>
      <c r="AR141" s="323"/>
      <c r="AS141" s="322" t="s">
        <v>47</v>
      </c>
      <c r="AT141" s="323"/>
      <c r="AU141" s="323"/>
      <c r="AV141" s="329" t="s">
        <v>139</v>
      </c>
      <c r="AW141" s="371"/>
    </row>
    <row r="142" spans="1:49" ht="28.8" x14ac:dyDescent="0.3">
      <c r="A142" s="133" t="s">
        <v>0</v>
      </c>
      <c r="B142" s="157" t="s">
        <v>133</v>
      </c>
      <c r="C142" s="57" t="s">
        <v>140</v>
      </c>
      <c r="D142" s="57" t="s">
        <v>135</v>
      </c>
      <c r="E142" s="157" t="s">
        <v>133</v>
      </c>
      <c r="F142" s="158" t="s">
        <v>141</v>
      </c>
      <c r="G142" s="158" t="s">
        <v>135</v>
      </c>
      <c r="H142" s="159" t="s">
        <v>11</v>
      </c>
      <c r="I142" s="160" t="s">
        <v>135</v>
      </c>
      <c r="K142" s="133" t="s">
        <v>0</v>
      </c>
      <c r="L142" s="157" t="s">
        <v>133</v>
      </c>
      <c r="M142" s="57" t="s">
        <v>140</v>
      </c>
      <c r="N142" s="57" t="s">
        <v>135</v>
      </c>
      <c r="O142" s="157" t="s">
        <v>133</v>
      </c>
      <c r="P142" s="158" t="s">
        <v>141</v>
      </c>
      <c r="Q142" s="158" t="s">
        <v>135</v>
      </c>
      <c r="R142" s="159" t="s">
        <v>11</v>
      </c>
      <c r="S142" s="160" t="s">
        <v>135</v>
      </c>
      <c r="U142" s="133" t="s">
        <v>0</v>
      </c>
      <c r="V142" s="157" t="s">
        <v>133</v>
      </c>
      <c r="W142" s="57" t="s">
        <v>140</v>
      </c>
      <c r="X142" s="57" t="s">
        <v>135</v>
      </c>
      <c r="Y142" s="157" t="s">
        <v>133</v>
      </c>
      <c r="Z142" s="158" t="s">
        <v>141</v>
      </c>
      <c r="AA142" s="158" t="s">
        <v>135</v>
      </c>
      <c r="AB142" s="159" t="s">
        <v>11</v>
      </c>
      <c r="AC142" s="160" t="s">
        <v>135</v>
      </c>
      <c r="AE142" s="133" t="s">
        <v>0</v>
      </c>
      <c r="AF142" s="157" t="s">
        <v>133</v>
      </c>
      <c r="AG142" s="57" t="s">
        <v>140</v>
      </c>
      <c r="AH142" s="57" t="s">
        <v>135</v>
      </c>
      <c r="AI142" s="157" t="s">
        <v>133</v>
      </c>
      <c r="AJ142" s="158" t="s">
        <v>141</v>
      </c>
      <c r="AK142" s="158" t="s">
        <v>135</v>
      </c>
      <c r="AL142" s="159" t="s">
        <v>11</v>
      </c>
      <c r="AM142" s="160" t="s">
        <v>135</v>
      </c>
      <c r="AO142" s="133" t="s">
        <v>0</v>
      </c>
      <c r="AP142" s="157" t="s">
        <v>133</v>
      </c>
      <c r="AQ142" s="57" t="s">
        <v>140</v>
      </c>
      <c r="AR142" s="57" t="s">
        <v>135</v>
      </c>
      <c r="AS142" s="157" t="s">
        <v>133</v>
      </c>
      <c r="AT142" s="158" t="s">
        <v>141</v>
      </c>
      <c r="AU142" s="158" t="s">
        <v>135</v>
      </c>
      <c r="AV142" s="159" t="s">
        <v>11</v>
      </c>
      <c r="AW142" s="160" t="s">
        <v>135</v>
      </c>
    </row>
    <row r="143" spans="1:49" x14ac:dyDescent="0.3">
      <c r="A143" s="139" t="s">
        <v>1</v>
      </c>
      <c r="B143" s="41"/>
      <c r="C143" s="58" t="s">
        <v>13</v>
      </c>
      <c r="D143" s="59">
        <v>392</v>
      </c>
      <c r="E143" s="41"/>
      <c r="F143" s="58" t="s">
        <v>13</v>
      </c>
      <c r="G143" s="59">
        <v>438</v>
      </c>
      <c r="H143" s="140" t="s">
        <v>13</v>
      </c>
      <c r="I143" s="141">
        <v>5.53</v>
      </c>
      <c r="K143" s="139" t="s">
        <v>1</v>
      </c>
      <c r="L143" s="41"/>
      <c r="M143" s="58" t="s">
        <v>13</v>
      </c>
      <c r="N143" s="59">
        <v>392</v>
      </c>
      <c r="O143" s="41"/>
      <c r="P143" s="58" t="s">
        <v>13</v>
      </c>
      <c r="Q143" s="59">
        <v>438</v>
      </c>
      <c r="R143" s="140" t="s">
        <v>13</v>
      </c>
      <c r="S143" s="141">
        <v>5.53</v>
      </c>
      <c r="U143" s="139" t="s">
        <v>1</v>
      </c>
      <c r="V143" s="41"/>
      <c r="W143" s="58" t="s">
        <v>13</v>
      </c>
      <c r="X143" s="59">
        <v>392</v>
      </c>
      <c r="Y143" s="41"/>
      <c r="Z143" s="58" t="s">
        <v>13</v>
      </c>
      <c r="AA143" s="59">
        <v>438</v>
      </c>
      <c r="AB143" s="140" t="s">
        <v>13</v>
      </c>
      <c r="AC143" s="141">
        <v>5.53</v>
      </c>
      <c r="AE143" s="139" t="s">
        <v>1</v>
      </c>
      <c r="AF143" s="41"/>
      <c r="AG143" s="58" t="s">
        <v>13</v>
      </c>
      <c r="AH143" s="59">
        <v>392</v>
      </c>
      <c r="AI143" s="41"/>
      <c r="AJ143" s="58" t="s">
        <v>13</v>
      </c>
      <c r="AK143" s="59">
        <v>438</v>
      </c>
      <c r="AL143" s="140" t="s">
        <v>13</v>
      </c>
      <c r="AM143" s="141">
        <v>5.53</v>
      </c>
      <c r="AO143" s="139" t="s">
        <v>1</v>
      </c>
      <c r="AP143" s="41"/>
      <c r="AQ143" s="58" t="s">
        <v>13</v>
      </c>
      <c r="AR143" s="59">
        <v>392</v>
      </c>
      <c r="AS143" s="41"/>
      <c r="AT143" s="58" t="s">
        <v>13</v>
      </c>
      <c r="AU143" s="59">
        <v>438</v>
      </c>
      <c r="AV143" s="140" t="s">
        <v>13</v>
      </c>
      <c r="AW143" s="141">
        <v>5.53</v>
      </c>
    </row>
    <row r="144" spans="1:49" x14ac:dyDescent="0.3">
      <c r="A144" s="133">
        <v>1</v>
      </c>
      <c r="B144" s="41"/>
      <c r="C144" s="58" t="s">
        <v>13</v>
      </c>
      <c r="D144" s="59">
        <v>439</v>
      </c>
      <c r="E144" s="41"/>
      <c r="F144" s="58" t="s">
        <v>13</v>
      </c>
      <c r="G144" s="59">
        <v>475</v>
      </c>
      <c r="H144" s="140" t="s">
        <v>13</v>
      </c>
      <c r="I144" s="141">
        <v>4.34</v>
      </c>
      <c r="K144" s="133">
        <v>1</v>
      </c>
      <c r="L144" s="41"/>
      <c r="M144" s="58" t="s">
        <v>13</v>
      </c>
      <c r="N144" s="59">
        <v>439</v>
      </c>
      <c r="O144" s="41"/>
      <c r="P144" s="58" t="s">
        <v>13</v>
      </c>
      <c r="Q144" s="59">
        <v>475</v>
      </c>
      <c r="R144" s="140" t="s">
        <v>13</v>
      </c>
      <c r="S144" s="141">
        <v>4.34</v>
      </c>
      <c r="U144" s="133">
        <v>1</v>
      </c>
      <c r="V144" s="41"/>
      <c r="W144" s="58" t="s">
        <v>13</v>
      </c>
      <c r="X144" s="59">
        <v>439</v>
      </c>
      <c r="Y144" s="41"/>
      <c r="Z144" s="58" t="s">
        <v>13</v>
      </c>
      <c r="AA144" s="59">
        <v>475</v>
      </c>
      <c r="AB144" s="140" t="s">
        <v>13</v>
      </c>
      <c r="AC144" s="141">
        <v>4.34</v>
      </c>
      <c r="AE144" s="133">
        <v>1</v>
      </c>
      <c r="AF144" s="41"/>
      <c r="AG144" s="58" t="s">
        <v>13</v>
      </c>
      <c r="AH144" s="59">
        <v>439</v>
      </c>
      <c r="AI144" s="41"/>
      <c r="AJ144" s="58" t="s">
        <v>13</v>
      </c>
      <c r="AK144" s="59">
        <v>475</v>
      </c>
      <c r="AL144" s="140" t="s">
        <v>13</v>
      </c>
      <c r="AM144" s="141">
        <v>4.34</v>
      </c>
      <c r="AO144" s="133">
        <v>1</v>
      </c>
      <c r="AP144" s="41"/>
      <c r="AQ144" s="58" t="s">
        <v>13</v>
      </c>
      <c r="AR144" s="59">
        <v>439</v>
      </c>
      <c r="AS144" s="41"/>
      <c r="AT144" s="58" t="s">
        <v>13</v>
      </c>
      <c r="AU144" s="59">
        <v>475</v>
      </c>
      <c r="AV144" s="140" t="s">
        <v>13</v>
      </c>
      <c r="AW144" s="141">
        <v>4.34</v>
      </c>
    </row>
    <row r="145" spans="1:49" x14ac:dyDescent="0.3">
      <c r="A145" s="133">
        <v>2</v>
      </c>
      <c r="B145" s="41"/>
      <c r="C145" s="58" t="s">
        <v>13</v>
      </c>
      <c r="D145" s="59">
        <v>475</v>
      </c>
      <c r="E145" s="41"/>
      <c r="F145" s="58" t="s">
        <v>13</v>
      </c>
      <c r="G145" s="59">
        <v>494</v>
      </c>
      <c r="H145" s="140" t="s">
        <v>13</v>
      </c>
      <c r="I145" s="141">
        <v>2.5099999999999998</v>
      </c>
      <c r="K145" s="133">
        <v>2</v>
      </c>
      <c r="L145" s="41"/>
      <c r="M145" s="58" t="s">
        <v>13</v>
      </c>
      <c r="N145" s="59">
        <v>475</v>
      </c>
      <c r="O145" s="41"/>
      <c r="P145" s="58" t="s">
        <v>13</v>
      </c>
      <c r="Q145" s="59">
        <v>494</v>
      </c>
      <c r="R145" s="140" t="s">
        <v>13</v>
      </c>
      <c r="S145" s="141">
        <v>2.5099999999999998</v>
      </c>
      <c r="U145" s="133">
        <v>2</v>
      </c>
      <c r="V145" s="41"/>
      <c r="W145" s="58" t="s">
        <v>13</v>
      </c>
      <c r="X145" s="59">
        <v>475</v>
      </c>
      <c r="Y145" s="41"/>
      <c r="Z145" s="58" t="s">
        <v>13</v>
      </c>
      <c r="AA145" s="59">
        <v>494</v>
      </c>
      <c r="AB145" s="140" t="s">
        <v>13</v>
      </c>
      <c r="AC145" s="141">
        <v>2.5099999999999998</v>
      </c>
      <c r="AE145" s="133">
        <v>2</v>
      </c>
      <c r="AF145" s="41"/>
      <c r="AG145" s="58" t="s">
        <v>13</v>
      </c>
      <c r="AH145" s="59">
        <v>475</v>
      </c>
      <c r="AI145" s="41"/>
      <c r="AJ145" s="58" t="s">
        <v>13</v>
      </c>
      <c r="AK145" s="59">
        <v>494</v>
      </c>
      <c r="AL145" s="140" t="s">
        <v>13</v>
      </c>
      <c r="AM145" s="141">
        <v>2.5099999999999998</v>
      </c>
      <c r="AO145" s="133">
        <v>2</v>
      </c>
      <c r="AP145" s="41"/>
      <c r="AQ145" s="58" t="s">
        <v>13</v>
      </c>
      <c r="AR145" s="59">
        <v>475</v>
      </c>
      <c r="AS145" s="41"/>
      <c r="AT145" s="58" t="s">
        <v>13</v>
      </c>
      <c r="AU145" s="59">
        <v>494</v>
      </c>
      <c r="AV145" s="140" t="s">
        <v>13</v>
      </c>
      <c r="AW145" s="141">
        <v>2.5099999999999998</v>
      </c>
    </row>
    <row r="146" spans="1:49" x14ac:dyDescent="0.3">
      <c r="A146" s="146">
        <v>3</v>
      </c>
      <c r="B146" s="42"/>
      <c r="C146" s="61" t="s">
        <v>13</v>
      </c>
      <c r="D146" s="62">
        <v>492</v>
      </c>
      <c r="E146" s="42"/>
      <c r="F146" s="61" t="s">
        <v>13</v>
      </c>
      <c r="G146" s="62">
        <v>507</v>
      </c>
      <c r="H146" s="140" t="s">
        <v>13</v>
      </c>
      <c r="I146" s="141">
        <v>1.92</v>
      </c>
      <c r="K146" s="146">
        <v>3</v>
      </c>
      <c r="L146" s="42"/>
      <c r="M146" s="61" t="s">
        <v>13</v>
      </c>
      <c r="N146" s="62">
        <v>492</v>
      </c>
      <c r="O146" s="42"/>
      <c r="P146" s="61" t="s">
        <v>13</v>
      </c>
      <c r="Q146" s="62">
        <v>507</v>
      </c>
      <c r="R146" s="140" t="s">
        <v>13</v>
      </c>
      <c r="S146" s="141">
        <v>1.92</v>
      </c>
      <c r="U146" s="146">
        <v>3</v>
      </c>
      <c r="V146" s="42"/>
      <c r="W146" s="61" t="s">
        <v>13</v>
      </c>
      <c r="X146" s="62">
        <v>492</v>
      </c>
      <c r="Y146" s="42"/>
      <c r="Z146" s="61" t="s">
        <v>13</v>
      </c>
      <c r="AA146" s="62">
        <v>507</v>
      </c>
      <c r="AB146" s="140" t="s">
        <v>13</v>
      </c>
      <c r="AC146" s="141">
        <v>1.92</v>
      </c>
      <c r="AE146" s="146">
        <v>3</v>
      </c>
      <c r="AF146" s="42"/>
      <c r="AG146" s="61" t="s">
        <v>13</v>
      </c>
      <c r="AH146" s="62">
        <v>492</v>
      </c>
      <c r="AI146" s="42"/>
      <c r="AJ146" s="61" t="s">
        <v>13</v>
      </c>
      <c r="AK146" s="62">
        <v>507</v>
      </c>
      <c r="AL146" s="140" t="s">
        <v>13</v>
      </c>
      <c r="AM146" s="141">
        <v>1.92</v>
      </c>
      <c r="AO146" s="146">
        <v>3</v>
      </c>
      <c r="AP146" s="42"/>
      <c r="AQ146" s="61" t="s">
        <v>13</v>
      </c>
      <c r="AR146" s="62">
        <v>492</v>
      </c>
      <c r="AS146" s="42"/>
      <c r="AT146" s="61" t="s">
        <v>13</v>
      </c>
      <c r="AU146" s="62">
        <v>507</v>
      </c>
      <c r="AV146" s="140" t="s">
        <v>13</v>
      </c>
      <c r="AW146" s="141">
        <v>1.92</v>
      </c>
    </row>
    <row r="147" spans="1:49" x14ac:dyDescent="0.3">
      <c r="A147" s="146">
        <v>4</v>
      </c>
      <c r="B147" s="42"/>
      <c r="C147" s="61" t="s">
        <v>13</v>
      </c>
      <c r="D147" s="62">
        <v>504</v>
      </c>
      <c r="E147" s="42"/>
      <c r="F147" s="61" t="s">
        <v>13</v>
      </c>
      <c r="G147" s="62">
        <v>517</v>
      </c>
      <c r="H147" s="147" t="s">
        <v>13</v>
      </c>
      <c r="I147" s="148">
        <v>1.5</v>
      </c>
      <c r="K147" s="146">
        <v>4</v>
      </c>
      <c r="L147" s="42"/>
      <c r="M147" s="61" t="s">
        <v>13</v>
      </c>
      <c r="N147" s="62">
        <v>504</v>
      </c>
      <c r="O147" s="42"/>
      <c r="P147" s="61" t="s">
        <v>13</v>
      </c>
      <c r="Q147" s="62">
        <v>517</v>
      </c>
      <c r="R147" s="147" t="s">
        <v>13</v>
      </c>
      <c r="S147" s="148">
        <v>1.5</v>
      </c>
      <c r="U147" s="146">
        <v>4</v>
      </c>
      <c r="V147" s="42"/>
      <c r="W147" s="61" t="s">
        <v>13</v>
      </c>
      <c r="X147" s="62">
        <v>504</v>
      </c>
      <c r="Y147" s="42"/>
      <c r="Z147" s="61" t="s">
        <v>13</v>
      </c>
      <c r="AA147" s="62">
        <v>517</v>
      </c>
      <c r="AB147" s="147" t="s">
        <v>13</v>
      </c>
      <c r="AC147" s="148">
        <v>1.5</v>
      </c>
      <c r="AE147" s="146">
        <v>4</v>
      </c>
      <c r="AF147" s="42"/>
      <c r="AG147" s="61" t="s">
        <v>13</v>
      </c>
      <c r="AH147" s="62">
        <v>504</v>
      </c>
      <c r="AI147" s="42"/>
      <c r="AJ147" s="61" t="s">
        <v>13</v>
      </c>
      <c r="AK147" s="62">
        <v>517</v>
      </c>
      <c r="AL147" s="147" t="s">
        <v>13</v>
      </c>
      <c r="AM147" s="148">
        <v>1.5</v>
      </c>
      <c r="AO147" s="146">
        <v>4</v>
      </c>
      <c r="AP147" s="42"/>
      <c r="AQ147" s="61" t="s">
        <v>13</v>
      </c>
      <c r="AR147" s="62">
        <v>504</v>
      </c>
      <c r="AS147" s="42"/>
      <c r="AT147" s="61" t="s">
        <v>13</v>
      </c>
      <c r="AU147" s="62">
        <v>517</v>
      </c>
      <c r="AV147" s="147" t="s">
        <v>13</v>
      </c>
      <c r="AW147" s="148">
        <v>1.5</v>
      </c>
    </row>
    <row r="148" spans="1:49" x14ac:dyDescent="0.3">
      <c r="A148" s="146">
        <v>5</v>
      </c>
      <c r="B148" s="42"/>
      <c r="C148" s="61" t="s">
        <v>13</v>
      </c>
      <c r="D148" s="62">
        <v>514</v>
      </c>
      <c r="E148" s="42"/>
      <c r="F148" s="61" t="s">
        <v>13</v>
      </c>
      <c r="G148" s="62">
        <v>526</v>
      </c>
      <c r="H148" s="147" t="s">
        <v>13</v>
      </c>
      <c r="I148" s="148">
        <v>1.27</v>
      </c>
      <c r="K148" s="146">
        <v>5</v>
      </c>
      <c r="L148" s="42"/>
      <c r="M148" s="61" t="s">
        <v>13</v>
      </c>
      <c r="N148" s="62">
        <v>514</v>
      </c>
      <c r="O148" s="42"/>
      <c r="P148" s="61" t="s">
        <v>13</v>
      </c>
      <c r="Q148" s="62">
        <v>526</v>
      </c>
      <c r="R148" s="147" t="s">
        <v>13</v>
      </c>
      <c r="S148" s="148">
        <v>1.27</v>
      </c>
      <c r="U148" s="146">
        <v>5</v>
      </c>
      <c r="V148" s="42"/>
      <c r="W148" s="61" t="s">
        <v>13</v>
      </c>
      <c r="X148" s="62">
        <v>514</v>
      </c>
      <c r="Y148" s="42"/>
      <c r="Z148" s="61" t="s">
        <v>13</v>
      </c>
      <c r="AA148" s="62">
        <v>526</v>
      </c>
      <c r="AB148" s="147" t="s">
        <v>13</v>
      </c>
      <c r="AC148" s="148">
        <v>1.27</v>
      </c>
      <c r="AE148" s="146">
        <v>5</v>
      </c>
      <c r="AF148" s="42"/>
      <c r="AG148" s="61" t="s">
        <v>13</v>
      </c>
      <c r="AH148" s="62">
        <v>514</v>
      </c>
      <c r="AI148" s="42"/>
      <c r="AJ148" s="61" t="s">
        <v>13</v>
      </c>
      <c r="AK148" s="62">
        <v>526</v>
      </c>
      <c r="AL148" s="147" t="s">
        <v>13</v>
      </c>
      <c r="AM148" s="148">
        <v>1.27</v>
      </c>
      <c r="AO148" s="146">
        <v>5</v>
      </c>
      <c r="AP148" s="42"/>
      <c r="AQ148" s="61" t="s">
        <v>13</v>
      </c>
      <c r="AR148" s="62">
        <v>514</v>
      </c>
      <c r="AS148" s="42"/>
      <c r="AT148" s="61" t="s">
        <v>13</v>
      </c>
      <c r="AU148" s="62">
        <v>526</v>
      </c>
      <c r="AV148" s="147" t="s">
        <v>13</v>
      </c>
      <c r="AW148" s="148">
        <v>1.27</v>
      </c>
    </row>
    <row r="149" spans="1:49" x14ac:dyDescent="0.3">
      <c r="A149" s="146">
        <v>6</v>
      </c>
      <c r="B149" s="42"/>
      <c r="C149" s="61" t="s">
        <v>13</v>
      </c>
      <c r="D149" s="62">
        <v>521</v>
      </c>
      <c r="E149" s="42"/>
      <c r="F149" s="61" t="s">
        <v>13</v>
      </c>
      <c r="G149" s="62">
        <v>531</v>
      </c>
      <c r="H149" s="147" t="s">
        <v>13</v>
      </c>
      <c r="I149" s="148">
        <v>1.1100000000000001</v>
      </c>
      <c r="K149" s="146">
        <v>6</v>
      </c>
      <c r="L149" s="42"/>
      <c r="M149" s="61" t="s">
        <v>13</v>
      </c>
      <c r="N149" s="62">
        <v>521</v>
      </c>
      <c r="O149" s="42"/>
      <c r="P149" s="61" t="s">
        <v>13</v>
      </c>
      <c r="Q149" s="62">
        <v>531</v>
      </c>
      <c r="R149" s="147" t="s">
        <v>13</v>
      </c>
      <c r="S149" s="148">
        <v>1.1100000000000001</v>
      </c>
      <c r="U149" s="146">
        <v>6</v>
      </c>
      <c r="V149" s="42"/>
      <c r="W149" s="61" t="s">
        <v>13</v>
      </c>
      <c r="X149" s="62">
        <v>521</v>
      </c>
      <c r="Y149" s="42"/>
      <c r="Z149" s="61" t="s">
        <v>13</v>
      </c>
      <c r="AA149" s="62">
        <v>531</v>
      </c>
      <c r="AB149" s="147" t="s">
        <v>13</v>
      </c>
      <c r="AC149" s="148">
        <v>1.1100000000000001</v>
      </c>
      <c r="AE149" s="146">
        <v>6</v>
      </c>
      <c r="AF149" s="42"/>
      <c r="AG149" s="61" t="s">
        <v>13</v>
      </c>
      <c r="AH149" s="62">
        <v>521</v>
      </c>
      <c r="AI149" s="42"/>
      <c r="AJ149" s="61" t="s">
        <v>13</v>
      </c>
      <c r="AK149" s="62">
        <v>531</v>
      </c>
      <c r="AL149" s="147" t="s">
        <v>13</v>
      </c>
      <c r="AM149" s="148">
        <v>1.1100000000000001</v>
      </c>
      <c r="AO149" s="146">
        <v>6</v>
      </c>
      <c r="AP149" s="42"/>
      <c r="AQ149" s="61" t="s">
        <v>13</v>
      </c>
      <c r="AR149" s="62">
        <v>521</v>
      </c>
      <c r="AS149" s="42"/>
      <c r="AT149" s="61" t="s">
        <v>13</v>
      </c>
      <c r="AU149" s="62">
        <v>531</v>
      </c>
      <c r="AV149" s="147" t="s">
        <v>13</v>
      </c>
      <c r="AW149" s="148">
        <v>1.1100000000000001</v>
      </c>
    </row>
    <row r="150" spans="1:49" ht="13.95" customHeight="1" x14ac:dyDescent="0.3">
      <c r="A150" s="146">
        <v>7</v>
      </c>
      <c r="B150" s="42"/>
      <c r="C150" s="61" t="s">
        <v>13</v>
      </c>
      <c r="D150" s="62">
        <v>525</v>
      </c>
      <c r="E150" s="42"/>
      <c r="F150" s="61" t="s">
        <v>13</v>
      </c>
      <c r="G150" s="62">
        <v>536</v>
      </c>
      <c r="H150" s="147" t="s">
        <v>13</v>
      </c>
      <c r="I150" s="148">
        <v>1.26</v>
      </c>
      <c r="K150" s="146">
        <v>7</v>
      </c>
      <c r="L150" s="42"/>
      <c r="M150" s="61" t="s">
        <v>13</v>
      </c>
      <c r="N150" s="62">
        <v>525</v>
      </c>
      <c r="O150" s="42"/>
      <c r="P150" s="61" t="s">
        <v>13</v>
      </c>
      <c r="Q150" s="62">
        <v>536</v>
      </c>
      <c r="R150" s="147" t="s">
        <v>13</v>
      </c>
      <c r="S150" s="148">
        <v>1.26</v>
      </c>
      <c r="U150" s="146">
        <v>7</v>
      </c>
      <c r="V150" s="42"/>
      <c r="W150" s="61" t="s">
        <v>13</v>
      </c>
      <c r="X150" s="62">
        <v>525</v>
      </c>
      <c r="Y150" s="42"/>
      <c r="Z150" s="61" t="s">
        <v>13</v>
      </c>
      <c r="AA150" s="62">
        <v>536</v>
      </c>
      <c r="AB150" s="147" t="s">
        <v>13</v>
      </c>
      <c r="AC150" s="148">
        <v>1.26</v>
      </c>
      <c r="AE150" s="146">
        <v>7</v>
      </c>
      <c r="AF150" s="42"/>
      <c r="AG150" s="61" t="s">
        <v>13</v>
      </c>
      <c r="AH150" s="62">
        <v>525</v>
      </c>
      <c r="AI150" s="42"/>
      <c r="AJ150" s="61" t="s">
        <v>13</v>
      </c>
      <c r="AK150" s="62">
        <v>536</v>
      </c>
      <c r="AL150" s="147" t="s">
        <v>13</v>
      </c>
      <c r="AM150" s="148">
        <v>1.26</v>
      </c>
      <c r="AO150" s="146">
        <v>7</v>
      </c>
      <c r="AP150" s="42"/>
      <c r="AQ150" s="61" t="s">
        <v>13</v>
      </c>
      <c r="AR150" s="62">
        <v>525</v>
      </c>
      <c r="AS150" s="42"/>
      <c r="AT150" s="61" t="s">
        <v>13</v>
      </c>
      <c r="AU150" s="62">
        <v>536</v>
      </c>
      <c r="AV150" s="147" t="s">
        <v>13</v>
      </c>
      <c r="AW150" s="148">
        <v>1.26</v>
      </c>
    </row>
    <row r="151" spans="1:49" x14ac:dyDescent="0.3">
      <c r="A151" s="146">
        <v>8</v>
      </c>
      <c r="B151" s="42"/>
      <c r="C151" s="61" t="s">
        <v>13</v>
      </c>
      <c r="D151" s="62">
        <v>531</v>
      </c>
      <c r="E151" s="42"/>
      <c r="F151" s="61" t="s">
        <v>13</v>
      </c>
      <c r="G151" s="62">
        <v>540</v>
      </c>
      <c r="H151" s="147" t="s">
        <v>13</v>
      </c>
      <c r="I151" s="148">
        <v>1.21</v>
      </c>
      <c r="K151" s="146">
        <v>8</v>
      </c>
      <c r="L151" s="42"/>
      <c r="M151" s="61" t="s">
        <v>13</v>
      </c>
      <c r="N151" s="62">
        <v>531</v>
      </c>
      <c r="O151" s="42"/>
      <c r="P151" s="61" t="s">
        <v>13</v>
      </c>
      <c r="Q151" s="62">
        <v>540</v>
      </c>
      <c r="R151" s="147" t="s">
        <v>13</v>
      </c>
      <c r="S151" s="148">
        <v>1.21</v>
      </c>
      <c r="U151" s="146">
        <v>8</v>
      </c>
      <c r="V151" s="42"/>
      <c r="W151" s="61" t="s">
        <v>13</v>
      </c>
      <c r="X151" s="62">
        <v>531</v>
      </c>
      <c r="Y151" s="42"/>
      <c r="Z151" s="61" t="s">
        <v>13</v>
      </c>
      <c r="AA151" s="62">
        <v>540</v>
      </c>
      <c r="AB151" s="147" t="s">
        <v>13</v>
      </c>
      <c r="AC151" s="148">
        <v>1.21</v>
      </c>
      <c r="AE151" s="146">
        <v>8</v>
      </c>
      <c r="AF151" s="42"/>
      <c r="AG151" s="61" t="s">
        <v>13</v>
      </c>
      <c r="AH151" s="62">
        <v>531</v>
      </c>
      <c r="AI151" s="42"/>
      <c r="AJ151" s="61" t="s">
        <v>13</v>
      </c>
      <c r="AK151" s="62">
        <v>540</v>
      </c>
      <c r="AL151" s="147" t="s">
        <v>13</v>
      </c>
      <c r="AM151" s="148">
        <v>1.21</v>
      </c>
      <c r="AO151" s="146">
        <v>8</v>
      </c>
      <c r="AP151" s="42"/>
      <c r="AQ151" s="61" t="s">
        <v>13</v>
      </c>
      <c r="AR151" s="62">
        <v>531</v>
      </c>
      <c r="AS151" s="42"/>
      <c r="AT151" s="61" t="s">
        <v>13</v>
      </c>
      <c r="AU151" s="62">
        <v>540</v>
      </c>
      <c r="AV151" s="147" t="s">
        <v>13</v>
      </c>
      <c r="AW151" s="148">
        <v>1.21</v>
      </c>
    </row>
    <row r="152" spans="1:49" x14ac:dyDescent="0.3">
      <c r="A152" s="146">
        <v>9</v>
      </c>
      <c r="B152" s="42"/>
      <c r="C152" s="61" t="s">
        <v>13</v>
      </c>
      <c r="D152" s="62">
        <v>533</v>
      </c>
      <c r="E152" s="42"/>
      <c r="F152" s="61" t="s">
        <v>13</v>
      </c>
      <c r="G152" s="62">
        <v>541</v>
      </c>
      <c r="H152" s="147" t="s">
        <v>13</v>
      </c>
      <c r="I152" s="148">
        <v>1.26</v>
      </c>
      <c r="K152" s="146">
        <v>9</v>
      </c>
      <c r="L152" s="42"/>
      <c r="M152" s="61" t="s">
        <v>13</v>
      </c>
      <c r="N152" s="62">
        <v>533</v>
      </c>
      <c r="O152" s="42"/>
      <c r="P152" s="61" t="s">
        <v>13</v>
      </c>
      <c r="Q152" s="62">
        <v>541</v>
      </c>
      <c r="R152" s="147" t="s">
        <v>13</v>
      </c>
      <c r="S152" s="148">
        <v>1.26</v>
      </c>
      <c r="U152" s="146">
        <v>9</v>
      </c>
      <c r="V152" s="42"/>
      <c r="W152" s="61" t="s">
        <v>13</v>
      </c>
      <c r="X152" s="62">
        <v>533</v>
      </c>
      <c r="Y152" s="42"/>
      <c r="Z152" s="61" t="s">
        <v>13</v>
      </c>
      <c r="AA152" s="62">
        <v>541</v>
      </c>
      <c r="AB152" s="147" t="s">
        <v>13</v>
      </c>
      <c r="AC152" s="148">
        <v>1.26</v>
      </c>
      <c r="AE152" s="146">
        <v>9</v>
      </c>
      <c r="AF152" s="42"/>
      <c r="AG152" s="61" t="s">
        <v>13</v>
      </c>
      <c r="AH152" s="62">
        <v>533</v>
      </c>
      <c r="AI152" s="42"/>
      <c r="AJ152" s="61" t="s">
        <v>13</v>
      </c>
      <c r="AK152" s="62">
        <v>541</v>
      </c>
      <c r="AL152" s="147" t="s">
        <v>13</v>
      </c>
      <c r="AM152" s="148">
        <v>1.26</v>
      </c>
      <c r="AO152" s="146">
        <v>9</v>
      </c>
      <c r="AP152" s="42"/>
      <c r="AQ152" s="61" t="s">
        <v>13</v>
      </c>
      <c r="AR152" s="62">
        <v>533</v>
      </c>
      <c r="AS152" s="42"/>
      <c r="AT152" s="61" t="s">
        <v>13</v>
      </c>
      <c r="AU152" s="62">
        <v>541</v>
      </c>
      <c r="AV152" s="147" t="s">
        <v>13</v>
      </c>
      <c r="AW152" s="148">
        <v>1.26</v>
      </c>
    </row>
    <row r="153" spans="1:49" s="161" customFormat="1" x14ac:dyDescent="0.3">
      <c r="A153" s="146">
        <v>10</v>
      </c>
      <c r="B153" s="42"/>
      <c r="C153" s="61" t="s">
        <v>13</v>
      </c>
      <c r="D153" s="62">
        <v>537</v>
      </c>
      <c r="E153" s="42"/>
      <c r="F153" s="61" t="s">
        <v>13</v>
      </c>
      <c r="G153" s="62">
        <v>542</v>
      </c>
      <c r="H153" s="147" t="s">
        <v>13</v>
      </c>
      <c r="I153" s="148">
        <v>1.26</v>
      </c>
      <c r="J153"/>
      <c r="K153" s="146">
        <v>10</v>
      </c>
      <c r="L153" s="42"/>
      <c r="M153" s="61" t="s">
        <v>13</v>
      </c>
      <c r="N153" s="62">
        <v>537</v>
      </c>
      <c r="O153" s="42"/>
      <c r="P153" s="61" t="s">
        <v>13</v>
      </c>
      <c r="Q153" s="62">
        <v>542</v>
      </c>
      <c r="R153" s="147" t="s">
        <v>13</v>
      </c>
      <c r="S153" s="148">
        <v>1.26</v>
      </c>
      <c r="T153"/>
      <c r="U153" s="146">
        <v>10</v>
      </c>
      <c r="V153" s="42"/>
      <c r="W153" s="61" t="s">
        <v>13</v>
      </c>
      <c r="X153" s="62">
        <v>537</v>
      </c>
      <c r="Y153" s="42"/>
      <c r="Z153" s="61" t="s">
        <v>13</v>
      </c>
      <c r="AA153" s="62">
        <v>542</v>
      </c>
      <c r="AB153" s="147" t="s">
        <v>13</v>
      </c>
      <c r="AC153" s="148">
        <v>1.26</v>
      </c>
      <c r="AD153"/>
      <c r="AE153" s="146">
        <v>10</v>
      </c>
      <c r="AF153" s="42"/>
      <c r="AG153" s="61" t="s">
        <v>13</v>
      </c>
      <c r="AH153" s="62">
        <v>537</v>
      </c>
      <c r="AI153" s="42"/>
      <c r="AJ153" s="61" t="s">
        <v>13</v>
      </c>
      <c r="AK153" s="62">
        <v>542</v>
      </c>
      <c r="AL153" s="147" t="s">
        <v>13</v>
      </c>
      <c r="AM153" s="148">
        <v>1.26</v>
      </c>
      <c r="AN153"/>
      <c r="AO153" s="146">
        <v>10</v>
      </c>
      <c r="AP153" s="42"/>
      <c r="AQ153" s="61" t="s">
        <v>13</v>
      </c>
      <c r="AR153" s="62">
        <v>537</v>
      </c>
      <c r="AS153" s="42"/>
      <c r="AT153" s="61" t="s">
        <v>13</v>
      </c>
      <c r="AU153" s="62">
        <v>542</v>
      </c>
      <c r="AV153" s="147" t="s">
        <v>13</v>
      </c>
      <c r="AW153" s="148">
        <v>1.26</v>
      </c>
    </row>
    <row r="154" spans="1:49" x14ac:dyDescent="0.3">
      <c r="A154" s="146">
        <v>11</v>
      </c>
      <c r="B154" s="42"/>
      <c r="C154" s="61" t="s">
        <v>13</v>
      </c>
      <c r="D154" s="62">
        <v>538</v>
      </c>
      <c r="E154" s="42"/>
      <c r="F154" s="61" t="s">
        <v>13</v>
      </c>
      <c r="G154" s="62">
        <v>546</v>
      </c>
      <c r="H154" s="147" t="s">
        <v>13</v>
      </c>
      <c r="I154" s="148">
        <v>1.26</v>
      </c>
      <c r="K154" s="146">
        <v>11</v>
      </c>
      <c r="L154" s="42"/>
      <c r="M154" s="61" t="s">
        <v>13</v>
      </c>
      <c r="N154" s="62">
        <v>538</v>
      </c>
      <c r="O154" s="42"/>
      <c r="P154" s="61" t="s">
        <v>13</v>
      </c>
      <c r="Q154" s="62">
        <v>546</v>
      </c>
      <c r="R154" s="147" t="s">
        <v>13</v>
      </c>
      <c r="S154" s="148">
        <v>1.26</v>
      </c>
      <c r="U154" s="146">
        <v>11</v>
      </c>
      <c r="V154" s="42"/>
      <c r="W154" s="61" t="s">
        <v>13</v>
      </c>
      <c r="X154" s="62">
        <v>538</v>
      </c>
      <c r="Y154" s="42"/>
      <c r="Z154" s="61" t="s">
        <v>13</v>
      </c>
      <c r="AA154" s="62">
        <v>546</v>
      </c>
      <c r="AB154" s="147" t="s">
        <v>13</v>
      </c>
      <c r="AC154" s="148">
        <v>1.26</v>
      </c>
      <c r="AE154" s="146">
        <v>11</v>
      </c>
      <c r="AF154" s="42"/>
      <c r="AG154" s="61" t="s">
        <v>13</v>
      </c>
      <c r="AH154" s="62">
        <v>538</v>
      </c>
      <c r="AI154" s="42"/>
      <c r="AJ154" s="61" t="s">
        <v>13</v>
      </c>
      <c r="AK154" s="62">
        <v>546</v>
      </c>
      <c r="AL154" s="147" t="s">
        <v>13</v>
      </c>
      <c r="AM154" s="148">
        <v>1.26</v>
      </c>
      <c r="AO154" s="146">
        <v>11</v>
      </c>
      <c r="AP154" s="42"/>
      <c r="AQ154" s="61" t="s">
        <v>13</v>
      </c>
      <c r="AR154" s="62">
        <v>538</v>
      </c>
      <c r="AS154" s="42"/>
      <c r="AT154" s="61" t="s">
        <v>13</v>
      </c>
      <c r="AU154" s="62">
        <v>546</v>
      </c>
      <c r="AV154" s="147" t="s">
        <v>13</v>
      </c>
      <c r="AW154" s="148">
        <v>1.26</v>
      </c>
    </row>
    <row r="155" spans="1:49" ht="15" thickBot="1" x14ac:dyDescent="0.35">
      <c r="A155" s="162">
        <v>12</v>
      </c>
      <c r="B155" s="163"/>
      <c r="C155" s="164" t="s">
        <v>13</v>
      </c>
      <c r="D155" s="165">
        <v>554</v>
      </c>
      <c r="E155" s="163"/>
      <c r="F155" s="164" t="s">
        <v>13</v>
      </c>
      <c r="G155" s="165">
        <v>561</v>
      </c>
      <c r="H155" s="166" t="s">
        <v>13</v>
      </c>
      <c r="I155" s="167">
        <v>1.26</v>
      </c>
      <c r="K155" s="162">
        <v>12</v>
      </c>
      <c r="L155" s="163"/>
      <c r="M155" s="164" t="s">
        <v>13</v>
      </c>
      <c r="N155" s="165">
        <v>554</v>
      </c>
      <c r="O155" s="163"/>
      <c r="P155" s="164" t="s">
        <v>13</v>
      </c>
      <c r="Q155" s="165">
        <v>561</v>
      </c>
      <c r="R155" s="166" t="s">
        <v>13</v>
      </c>
      <c r="S155" s="167">
        <v>1.26</v>
      </c>
      <c r="U155" s="162">
        <v>12</v>
      </c>
      <c r="V155" s="163"/>
      <c r="W155" s="164" t="s">
        <v>13</v>
      </c>
      <c r="X155" s="165">
        <v>554</v>
      </c>
      <c r="Y155" s="163"/>
      <c r="Z155" s="164" t="s">
        <v>13</v>
      </c>
      <c r="AA155" s="165">
        <v>561</v>
      </c>
      <c r="AB155" s="166" t="s">
        <v>13</v>
      </c>
      <c r="AC155" s="167">
        <v>1.26</v>
      </c>
      <c r="AE155" s="162">
        <v>12</v>
      </c>
      <c r="AF155" s="163"/>
      <c r="AG155" s="164" t="s">
        <v>13</v>
      </c>
      <c r="AH155" s="165">
        <v>554</v>
      </c>
      <c r="AI155" s="163"/>
      <c r="AJ155" s="164" t="s">
        <v>13</v>
      </c>
      <c r="AK155" s="165">
        <v>561</v>
      </c>
      <c r="AL155" s="166" t="s">
        <v>13</v>
      </c>
      <c r="AM155" s="167">
        <v>1.26</v>
      </c>
      <c r="AO155" s="162">
        <v>12</v>
      </c>
      <c r="AP155" s="163"/>
      <c r="AQ155" s="164" t="s">
        <v>13</v>
      </c>
      <c r="AR155" s="165">
        <v>554</v>
      </c>
      <c r="AS155" s="163"/>
      <c r="AT155" s="164" t="s">
        <v>13</v>
      </c>
      <c r="AU155" s="165">
        <v>561</v>
      </c>
      <c r="AV155" s="166" t="s">
        <v>13</v>
      </c>
      <c r="AW155" s="167">
        <v>1.26</v>
      </c>
    </row>
    <row r="156" spans="1:49" ht="15" thickTop="1" x14ac:dyDescent="0.3">
      <c r="A156" s="130"/>
      <c r="B156" s="372" t="s">
        <v>142</v>
      </c>
      <c r="C156" s="373"/>
      <c r="D156" s="373"/>
      <c r="E156" s="373"/>
      <c r="F156" s="373"/>
      <c r="G156" s="373"/>
      <c r="H156" s="373"/>
      <c r="I156" s="374"/>
      <c r="K156" s="130"/>
      <c r="L156" s="372" t="s">
        <v>142</v>
      </c>
      <c r="M156" s="373"/>
      <c r="N156" s="373"/>
      <c r="O156" s="373"/>
      <c r="P156" s="373"/>
      <c r="Q156" s="373"/>
      <c r="R156" s="373"/>
      <c r="S156" s="374"/>
      <c r="U156" s="130"/>
      <c r="V156" s="372" t="s">
        <v>142</v>
      </c>
      <c r="W156" s="373"/>
      <c r="X156" s="373"/>
      <c r="Y156" s="373"/>
      <c r="Z156" s="373"/>
      <c r="AA156" s="373"/>
      <c r="AB156" s="373"/>
      <c r="AC156" s="374"/>
      <c r="AE156" s="130"/>
      <c r="AF156" s="372" t="s">
        <v>142</v>
      </c>
      <c r="AG156" s="373"/>
      <c r="AH156" s="373"/>
      <c r="AI156" s="373"/>
      <c r="AJ156" s="373"/>
      <c r="AK156" s="373"/>
      <c r="AL156" s="373"/>
      <c r="AM156" s="374"/>
      <c r="AO156" s="130"/>
      <c r="AP156" s="372" t="s">
        <v>142</v>
      </c>
      <c r="AQ156" s="373"/>
      <c r="AR156" s="373"/>
      <c r="AS156" s="373"/>
      <c r="AT156" s="373"/>
      <c r="AU156" s="373"/>
      <c r="AV156" s="373"/>
      <c r="AW156" s="374"/>
    </row>
    <row r="157" spans="1:49" x14ac:dyDescent="0.3">
      <c r="A157" s="131"/>
      <c r="B157" s="375" t="s">
        <v>44</v>
      </c>
      <c r="C157" s="376"/>
      <c r="D157" s="376"/>
      <c r="E157" s="376"/>
      <c r="F157" s="376"/>
      <c r="G157" s="377"/>
      <c r="H157" s="376" t="s">
        <v>45</v>
      </c>
      <c r="I157" s="378"/>
      <c r="K157" s="131"/>
      <c r="L157" s="375" t="s">
        <v>44</v>
      </c>
      <c r="M157" s="376"/>
      <c r="N157" s="376"/>
      <c r="O157" s="376"/>
      <c r="P157" s="376"/>
      <c r="Q157" s="377"/>
      <c r="R157" s="376" t="s">
        <v>45</v>
      </c>
      <c r="S157" s="378"/>
      <c r="U157" s="131"/>
      <c r="V157" s="375" t="s">
        <v>44</v>
      </c>
      <c r="W157" s="376"/>
      <c r="X157" s="376"/>
      <c r="Y157" s="376"/>
      <c r="Z157" s="376"/>
      <c r="AA157" s="377"/>
      <c r="AB157" s="376" t="s">
        <v>45</v>
      </c>
      <c r="AC157" s="378"/>
      <c r="AE157" s="131"/>
      <c r="AF157" s="375" t="s">
        <v>44</v>
      </c>
      <c r="AG157" s="376"/>
      <c r="AH157" s="376"/>
      <c r="AI157" s="376"/>
      <c r="AJ157" s="376"/>
      <c r="AK157" s="377"/>
      <c r="AL157" s="376" t="s">
        <v>45</v>
      </c>
      <c r="AM157" s="378"/>
      <c r="AO157" s="131"/>
      <c r="AP157" s="375" t="s">
        <v>44</v>
      </c>
      <c r="AQ157" s="376"/>
      <c r="AR157" s="376"/>
      <c r="AS157" s="376"/>
      <c r="AT157" s="376"/>
      <c r="AU157" s="377"/>
      <c r="AV157" s="376" t="s">
        <v>45</v>
      </c>
      <c r="AW157" s="378"/>
    </row>
    <row r="158" spans="1:49" ht="15" customHeight="1" x14ac:dyDescent="0.3">
      <c r="A158" s="132"/>
      <c r="B158" s="379" t="s">
        <v>130</v>
      </c>
      <c r="C158" s="380"/>
      <c r="D158" s="380"/>
      <c r="E158" s="379" t="s">
        <v>131</v>
      </c>
      <c r="F158" s="380"/>
      <c r="G158" s="380"/>
      <c r="H158" s="381" t="s">
        <v>139</v>
      </c>
      <c r="I158" s="382"/>
      <c r="K158" s="132"/>
      <c r="L158" s="379" t="s">
        <v>130</v>
      </c>
      <c r="M158" s="380"/>
      <c r="N158" s="380"/>
      <c r="O158" s="379" t="s">
        <v>131</v>
      </c>
      <c r="P158" s="380"/>
      <c r="Q158" s="380"/>
      <c r="R158" s="381" t="s">
        <v>139</v>
      </c>
      <c r="S158" s="382"/>
      <c r="U158" s="132"/>
      <c r="V158" s="379" t="s">
        <v>130</v>
      </c>
      <c r="W158" s="380"/>
      <c r="X158" s="380"/>
      <c r="Y158" s="379" t="s">
        <v>131</v>
      </c>
      <c r="Z158" s="380"/>
      <c r="AA158" s="380"/>
      <c r="AB158" s="381" t="s">
        <v>139</v>
      </c>
      <c r="AC158" s="382"/>
      <c r="AE158" s="132"/>
      <c r="AF158" s="379" t="s">
        <v>130</v>
      </c>
      <c r="AG158" s="380"/>
      <c r="AH158" s="380"/>
      <c r="AI158" s="379" t="s">
        <v>131</v>
      </c>
      <c r="AJ158" s="380"/>
      <c r="AK158" s="380"/>
      <c r="AL158" s="381" t="s">
        <v>139</v>
      </c>
      <c r="AM158" s="382"/>
      <c r="AO158" s="132"/>
      <c r="AP158" s="379" t="s">
        <v>130</v>
      </c>
      <c r="AQ158" s="380"/>
      <c r="AR158" s="380"/>
      <c r="AS158" s="379" t="s">
        <v>131</v>
      </c>
      <c r="AT158" s="380"/>
      <c r="AU158" s="380"/>
      <c r="AV158" s="381" t="s">
        <v>139</v>
      </c>
      <c r="AW158" s="382"/>
    </row>
    <row r="159" spans="1:49" ht="28.8" x14ac:dyDescent="0.3">
      <c r="A159" s="133" t="s">
        <v>0</v>
      </c>
      <c r="B159" s="168" t="s">
        <v>133</v>
      </c>
      <c r="C159" s="169" t="s">
        <v>134</v>
      </c>
      <c r="D159" s="169" t="s">
        <v>135</v>
      </c>
      <c r="E159" s="168" t="s">
        <v>133</v>
      </c>
      <c r="F159" s="170" t="s">
        <v>136</v>
      </c>
      <c r="G159" s="170" t="s">
        <v>135</v>
      </c>
      <c r="H159" s="171" t="s">
        <v>11</v>
      </c>
      <c r="I159" s="172" t="s">
        <v>135</v>
      </c>
      <c r="K159" s="133" t="s">
        <v>0</v>
      </c>
      <c r="L159" s="168" t="s">
        <v>133</v>
      </c>
      <c r="M159" s="169" t="s">
        <v>134</v>
      </c>
      <c r="N159" s="169" t="s">
        <v>135</v>
      </c>
      <c r="O159" s="168" t="s">
        <v>133</v>
      </c>
      <c r="P159" s="170" t="s">
        <v>136</v>
      </c>
      <c r="Q159" s="170" t="s">
        <v>135</v>
      </c>
      <c r="R159" s="171" t="s">
        <v>11</v>
      </c>
      <c r="S159" s="172" t="s">
        <v>135</v>
      </c>
      <c r="U159" s="133" t="s">
        <v>0</v>
      </c>
      <c r="V159" s="168" t="s">
        <v>133</v>
      </c>
      <c r="W159" s="169" t="s">
        <v>134</v>
      </c>
      <c r="X159" s="169" t="s">
        <v>135</v>
      </c>
      <c r="Y159" s="168" t="s">
        <v>133</v>
      </c>
      <c r="Z159" s="170" t="s">
        <v>136</v>
      </c>
      <c r="AA159" s="170" t="s">
        <v>135</v>
      </c>
      <c r="AB159" s="171" t="s">
        <v>11</v>
      </c>
      <c r="AC159" s="172" t="s">
        <v>135</v>
      </c>
      <c r="AE159" s="133" t="s">
        <v>0</v>
      </c>
      <c r="AF159" s="168" t="s">
        <v>133</v>
      </c>
      <c r="AG159" s="169" t="s">
        <v>134</v>
      </c>
      <c r="AH159" s="169" t="s">
        <v>135</v>
      </c>
      <c r="AI159" s="168" t="s">
        <v>133</v>
      </c>
      <c r="AJ159" s="170" t="s">
        <v>136</v>
      </c>
      <c r="AK159" s="170" t="s">
        <v>135</v>
      </c>
      <c r="AL159" s="171" t="s">
        <v>11</v>
      </c>
      <c r="AM159" s="172" t="s">
        <v>135</v>
      </c>
      <c r="AO159" s="133" t="s">
        <v>0</v>
      </c>
      <c r="AP159" s="168" t="s">
        <v>133</v>
      </c>
      <c r="AQ159" s="169" t="s">
        <v>134</v>
      </c>
      <c r="AR159" s="169" t="s">
        <v>135</v>
      </c>
      <c r="AS159" s="168" t="s">
        <v>133</v>
      </c>
      <c r="AT159" s="170" t="s">
        <v>136</v>
      </c>
      <c r="AU159" s="170" t="s">
        <v>135</v>
      </c>
      <c r="AV159" s="171" t="s">
        <v>11</v>
      </c>
      <c r="AW159" s="172" t="s">
        <v>135</v>
      </c>
    </row>
    <row r="160" spans="1:49" x14ac:dyDescent="0.3">
      <c r="A160" s="139" t="s">
        <v>1</v>
      </c>
      <c r="B160" s="41"/>
      <c r="C160" s="58" t="s">
        <v>13</v>
      </c>
      <c r="D160" s="59">
        <v>36</v>
      </c>
      <c r="E160" s="41"/>
      <c r="F160" s="58" t="s">
        <v>13</v>
      </c>
      <c r="G160" s="59">
        <v>74</v>
      </c>
      <c r="H160" s="140" t="s">
        <v>13</v>
      </c>
      <c r="I160" s="141">
        <v>1.03</v>
      </c>
      <c r="K160" s="139" t="s">
        <v>1</v>
      </c>
      <c r="L160" s="41"/>
      <c r="M160" s="58" t="s">
        <v>13</v>
      </c>
      <c r="N160" s="59">
        <v>36</v>
      </c>
      <c r="O160" s="41"/>
      <c r="P160" s="58" t="s">
        <v>13</v>
      </c>
      <c r="Q160" s="59">
        <v>74</v>
      </c>
      <c r="R160" s="140" t="s">
        <v>13</v>
      </c>
      <c r="S160" s="141">
        <v>1.03</v>
      </c>
      <c r="U160" s="139" t="s">
        <v>1</v>
      </c>
      <c r="V160" s="41"/>
      <c r="W160" s="58" t="s">
        <v>13</v>
      </c>
      <c r="X160" s="59">
        <v>36</v>
      </c>
      <c r="Y160" s="41"/>
      <c r="Z160" s="58" t="s">
        <v>13</v>
      </c>
      <c r="AA160" s="59">
        <v>74</v>
      </c>
      <c r="AB160" s="140" t="s">
        <v>13</v>
      </c>
      <c r="AC160" s="141">
        <v>1.03</v>
      </c>
      <c r="AE160" s="139" t="s">
        <v>1</v>
      </c>
      <c r="AF160" s="41"/>
      <c r="AG160" s="58" t="s">
        <v>13</v>
      </c>
      <c r="AH160" s="59">
        <v>36</v>
      </c>
      <c r="AI160" s="41"/>
      <c r="AJ160" s="58" t="s">
        <v>13</v>
      </c>
      <c r="AK160" s="59">
        <v>74</v>
      </c>
      <c r="AL160" s="140" t="s">
        <v>13</v>
      </c>
      <c r="AM160" s="141">
        <v>1.03</v>
      </c>
      <c r="AO160" s="139" t="s">
        <v>1</v>
      </c>
      <c r="AP160" s="41"/>
      <c r="AQ160" s="58" t="s">
        <v>13</v>
      </c>
      <c r="AR160" s="59">
        <v>36</v>
      </c>
      <c r="AS160" s="41"/>
      <c r="AT160" s="58" t="s">
        <v>13</v>
      </c>
      <c r="AU160" s="59">
        <v>74</v>
      </c>
      <c r="AV160" s="140" t="s">
        <v>13</v>
      </c>
      <c r="AW160" s="141">
        <v>1.03</v>
      </c>
    </row>
    <row r="161" spans="1:49" ht="15" thickBot="1" x14ac:dyDescent="0.35">
      <c r="A161" s="133">
        <v>1</v>
      </c>
      <c r="B161" s="41"/>
      <c r="C161" s="58" t="s">
        <v>13</v>
      </c>
      <c r="D161" s="59">
        <v>44</v>
      </c>
      <c r="E161" s="41"/>
      <c r="F161" s="58" t="s">
        <v>13</v>
      </c>
      <c r="G161" s="59">
        <v>67</v>
      </c>
      <c r="H161" s="140" t="s">
        <v>13</v>
      </c>
      <c r="I161" s="141">
        <v>0.56999999999999995</v>
      </c>
      <c r="K161" s="133">
        <v>1</v>
      </c>
      <c r="L161" s="41"/>
      <c r="M161" s="58" t="s">
        <v>13</v>
      </c>
      <c r="N161" s="59">
        <v>44</v>
      </c>
      <c r="O161" s="41"/>
      <c r="P161" s="58" t="s">
        <v>13</v>
      </c>
      <c r="Q161" s="59">
        <v>67</v>
      </c>
      <c r="R161" s="140" t="s">
        <v>13</v>
      </c>
      <c r="S161" s="141">
        <v>0.56999999999999995</v>
      </c>
      <c r="U161" s="133">
        <v>1</v>
      </c>
      <c r="V161" s="41"/>
      <c r="W161" s="58" t="s">
        <v>13</v>
      </c>
      <c r="X161" s="59">
        <v>44</v>
      </c>
      <c r="Y161" s="41"/>
      <c r="Z161" s="58" t="s">
        <v>13</v>
      </c>
      <c r="AA161" s="59">
        <v>67</v>
      </c>
      <c r="AB161" s="140" t="s">
        <v>13</v>
      </c>
      <c r="AC161" s="141">
        <v>0.56999999999999995</v>
      </c>
      <c r="AE161" s="133">
        <v>1</v>
      </c>
      <c r="AF161" s="41"/>
      <c r="AG161" s="58" t="s">
        <v>13</v>
      </c>
      <c r="AH161" s="59">
        <v>44</v>
      </c>
      <c r="AI161" s="41"/>
      <c r="AJ161" s="58" t="s">
        <v>13</v>
      </c>
      <c r="AK161" s="59">
        <v>67</v>
      </c>
      <c r="AL161" s="140" t="s">
        <v>13</v>
      </c>
      <c r="AM161" s="141">
        <v>0.56999999999999995</v>
      </c>
      <c r="AO161" s="133">
        <v>1</v>
      </c>
      <c r="AP161" s="41"/>
      <c r="AQ161" s="58" t="s">
        <v>13</v>
      </c>
      <c r="AR161" s="59">
        <v>44</v>
      </c>
      <c r="AS161" s="41"/>
      <c r="AT161" s="58" t="s">
        <v>13</v>
      </c>
      <c r="AU161" s="59">
        <v>67</v>
      </c>
      <c r="AV161" s="140" t="s">
        <v>13</v>
      </c>
      <c r="AW161" s="141">
        <v>0.56999999999999995</v>
      </c>
    </row>
    <row r="162" spans="1:49" ht="15" thickTop="1" x14ac:dyDescent="0.3">
      <c r="A162" s="155"/>
      <c r="B162" s="383" t="s">
        <v>143</v>
      </c>
      <c r="C162" s="384"/>
      <c r="D162" s="384"/>
      <c r="E162" s="384"/>
      <c r="F162" s="384"/>
      <c r="G162" s="384"/>
      <c r="H162" s="384"/>
      <c r="I162" s="385"/>
      <c r="K162" s="155"/>
      <c r="L162" s="383" t="s">
        <v>143</v>
      </c>
      <c r="M162" s="384"/>
      <c r="N162" s="384"/>
      <c r="O162" s="384"/>
      <c r="P162" s="384"/>
      <c r="Q162" s="384"/>
      <c r="R162" s="384"/>
      <c r="S162" s="385"/>
      <c r="U162" s="155"/>
      <c r="V162" s="383" t="s">
        <v>143</v>
      </c>
      <c r="W162" s="384"/>
      <c r="X162" s="384"/>
      <c r="Y162" s="384"/>
      <c r="Z162" s="384"/>
      <c r="AA162" s="384"/>
      <c r="AB162" s="384"/>
      <c r="AC162" s="385"/>
      <c r="AE162" s="155"/>
      <c r="AF162" s="383" t="s">
        <v>143</v>
      </c>
      <c r="AG162" s="384"/>
      <c r="AH162" s="384"/>
      <c r="AI162" s="384"/>
      <c r="AJ162" s="384"/>
      <c r="AK162" s="384"/>
      <c r="AL162" s="384"/>
      <c r="AM162" s="385"/>
      <c r="AO162" s="155"/>
      <c r="AP162" s="383" t="s">
        <v>143</v>
      </c>
      <c r="AQ162" s="384"/>
      <c r="AR162" s="384"/>
      <c r="AS162" s="384"/>
      <c r="AT162" s="384"/>
      <c r="AU162" s="384"/>
      <c r="AV162" s="384"/>
      <c r="AW162" s="385"/>
    </row>
    <row r="163" spans="1:49" x14ac:dyDescent="0.3">
      <c r="A163" s="156"/>
      <c r="B163" s="333" t="s">
        <v>44</v>
      </c>
      <c r="C163" s="334"/>
      <c r="D163" s="334"/>
      <c r="E163" s="334"/>
      <c r="F163" s="334"/>
      <c r="G163" s="386"/>
      <c r="H163" s="334" t="s">
        <v>45</v>
      </c>
      <c r="I163" s="387"/>
      <c r="K163" s="156"/>
      <c r="L163" s="333" t="s">
        <v>44</v>
      </c>
      <c r="M163" s="334"/>
      <c r="N163" s="334"/>
      <c r="O163" s="334"/>
      <c r="P163" s="334"/>
      <c r="Q163" s="386"/>
      <c r="R163" s="334" t="s">
        <v>45</v>
      </c>
      <c r="S163" s="387"/>
      <c r="U163" s="156"/>
      <c r="V163" s="333" t="s">
        <v>44</v>
      </c>
      <c r="W163" s="334"/>
      <c r="X163" s="334"/>
      <c r="Y163" s="334"/>
      <c r="Z163" s="334"/>
      <c r="AA163" s="386"/>
      <c r="AB163" s="334" t="s">
        <v>45</v>
      </c>
      <c r="AC163" s="387"/>
      <c r="AE163" s="156"/>
      <c r="AF163" s="333" t="s">
        <v>44</v>
      </c>
      <c r="AG163" s="334"/>
      <c r="AH163" s="334"/>
      <c r="AI163" s="334"/>
      <c r="AJ163" s="334"/>
      <c r="AK163" s="386"/>
      <c r="AL163" s="334" t="s">
        <v>45</v>
      </c>
      <c r="AM163" s="387"/>
      <c r="AO163" s="156"/>
      <c r="AP163" s="333" t="s">
        <v>44</v>
      </c>
      <c r="AQ163" s="334"/>
      <c r="AR163" s="334"/>
      <c r="AS163" s="334"/>
      <c r="AT163" s="334"/>
      <c r="AU163" s="386"/>
      <c r="AV163" s="334" t="s">
        <v>45</v>
      </c>
      <c r="AW163" s="387"/>
    </row>
    <row r="164" spans="1:49" ht="15" customHeight="1" x14ac:dyDescent="0.3">
      <c r="A164" s="131"/>
      <c r="B164" s="336" t="s">
        <v>46</v>
      </c>
      <c r="C164" s="337"/>
      <c r="D164" s="337"/>
      <c r="E164" s="336" t="s">
        <v>47</v>
      </c>
      <c r="F164" s="337"/>
      <c r="G164" s="337"/>
      <c r="H164" s="339" t="s">
        <v>139</v>
      </c>
      <c r="I164" s="388"/>
      <c r="K164" s="131"/>
      <c r="L164" s="336" t="s">
        <v>46</v>
      </c>
      <c r="M164" s="337"/>
      <c r="N164" s="337"/>
      <c r="O164" s="336" t="s">
        <v>47</v>
      </c>
      <c r="P164" s="337"/>
      <c r="Q164" s="337"/>
      <c r="R164" s="339" t="s">
        <v>139</v>
      </c>
      <c r="S164" s="388"/>
      <c r="U164" s="131"/>
      <c r="V164" s="336" t="s">
        <v>46</v>
      </c>
      <c r="W164" s="337"/>
      <c r="X164" s="337"/>
      <c r="Y164" s="336" t="s">
        <v>47</v>
      </c>
      <c r="Z164" s="337"/>
      <c r="AA164" s="337"/>
      <c r="AB164" s="339" t="s">
        <v>139</v>
      </c>
      <c r="AC164" s="388"/>
      <c r="AE164" s="131"/>
      <c r="AF164" s="336" t="s">
        <v>46</v>
      </c>
      <c r="AG164" s="337"/>
      <c r="AH164" s="337"/>
      <c r="AI164" s="336" t="s">
        <v>47</v>
      </c>
      <c r="AJ164" s="337"/>
      <c r="AK164" s="337"/>
      <c r="AL164" s="339" t="s">
        <v>139</v>
      </c>
      <c r="AM164" s="388"/>
      <c r="AO164" s="131"/>
      <c r="AP164" s="336" t="s">
        <v>46</v>
      </c>
      <c r="AQ164" s="337"/>
      <c r="AR164" s="337"/>
      <c r="AS164" s="336" t="s">
        <v>47</v>
      </c>
      <c r="AT164" s="337"/>
      <c r="AU164" s="337"/>
      <c r="AV164" s="339" t="s">
        <v>139</v>
      </c>
      <c r="AW164" s="388"/>
    </row>
    <row r="165" spans="1:49" ht="28.8" x14ac:dyDescent="0.3">
      <c r="A165" s="133" t="s">
        <v>0</v>
      </c>
      <c r="B165" s="173" t="s">
        <v>133</v>
      </c>
      <c r="C165" s="63" t="s">
        <v>140</v>
      </c>
      <c r="D165" s="63" t="s">
        <v>135</v>
      </c>
      <c r="E165" s="173" t="s">
        <v>133</v>
      </c>
      <c r="F165" s="174" t="s">
        <v>141</v>
      </c>
      <c r="G165" s="174" t="s">
        <v>135</v>
      </c>
      <c r="H165" s="175" t="s">
        <v>11</v>
      </c>
      <c r="I165" s="176" t="s">
        <v>135</v>
      </c>
      <c r="K165" s="133" t="s">
        <v>0</v>
      </c>
      <c r="L165" s="173" t="s">
        <v>133</v>
      </c>
      <c r="M165" s="63" t="s">
        <v>140</v>
      </c>
      <c r="N165" s="63" t="s">
        <v>135</v>
      </c>
      <c r="O165" s="173" t="s">
        <v>133</v>
      </c>
      <c r="P165" s="174" t="s">
        <v>141</v>
      </c>
      <c r="Q165" s="174" t="s">
        <v>135</v>
      </c>
      <c r="R165" s="175" t="s">
        <v>11</v>
      </c>
      <c r="S165" s="176" t="s">
        <v>135</v>
      </c>
      <c r="U165" s="133" t="s">
        <v>0</v>
      </c>
      <c r="V165" s="173" t="s">
        <v>133</v>
      </c>
      <c r="W165" s="63" t="s">
        <v>140</v>
      </c>
      <c r="X165" s="63" t="s">
        <v>135</v>
      </c>
      <c r="Y165" s="173" t="s">
        <v>133</v>
      </c>
      <c r="Z165" s="174" t="s">
        <v>141</v>
      </c>
      <c r="AA165" s="174" t="s">
        <v>135</v>
      </c>
      <c r="AB165" s="175" t="s">
        <v>11</v>
      </c>
      <c r="AC165" s="176" t="s">
        <v>135</v>
      </c>
      <c r="AE165" s="133" t="s">
        <v>0</v>
      </c>
      <c r="AF165" s="173" t="s">
        <v>133</v>
      </c>
      <c r="AG165" s="63" t="s">
        <v>140</v>
      </c>
      <c r="AH165" s="63" t="s">
        <v>135</v>
      </c>
      <c r="AI165" s="173" t="s">
        <v>133</v>
      </c>
      <c r="AJ165" s="174" t="s">
        <v>141</v>
      </c>
      <c r="AK165" s="174" t="s">
        <v>135</v>
      </c>
      <c r="AL165" s="175" t="s">
        <v>11</v>
      </c>
      <c r="AM165" s="176" t="s">
        <v>135</v>
      </c>
      <c r="AO165" s="133" t="s">
        <v>0</v>
      </c>
      <c r="AP165" s="173" t="s">
        <v>133</v>
      </c>
      <c r="AQ165" s="63" t="s">
        <v>140</v>
      </c>
      <c r="AR165" s="63" t="s">
        <v>135</v>
      </c>
      <c r="AS165" s="173" t="s">
        <v>133</v>
      </c>
      <c r="AT165" s="174" t="s">
        <v>141</v>
      </c>
      <c r="AU165" s="174" t="s">
        <v>135</v>
      </c>
      <c r="AV165" s="175" t="s">
        <v>11</v>
      </c>
      <c r="AW165" s="176" t="s">
        <v>135</v>
      </c>
    </row>
    <row r="166" spans="1:49" x14ac:dyDescent="0.3">
      <c r="A166" s="139" t="s">
        <v>1</v>
      </c>
      <c r="B166" s="41"/>
      <c r="C166" s="58" t="s">
        <v>13</v>
      </c>
      <c r="D166" s="59">
        <v>179</v>
      </c>
      <c r="E166" s="41"/>
      <c r="F166" s="58" t="s">
        <v>13</v>
      </c>
      <c r="G166" s="59">
        <v>190</v>
      </c>
      <c r="H166" s="140" t="s">
        <v>13</v>
      </c>
      <c r="I166" s="141">
        <v>1.38</v>
      </c>
      <c r="K166" s="139" t="s">
        <v>1</v>
      </c>
      <c r="L166" s="41"/>
      <c r="M166" s="58" t="s">
        <v>13</v>
      </c>
      <c r="N166" s="59">
        <v>179</v>
      </c>
      <c r="O166" s="41"/>
      <c r="P166" s="58" t="s">
        <v>13</v>
      </c>
      <c r="Q166" s="59">
        <v>190</v>
      </c>
      <c r="R166" s="140" t="s">
        <v>13</v>
      </c>
      <c r="S166" s="141">
        <v>1.38</v>
      </c>
      <c r="U166" s="139" t="s">
        <v>1</v>
      </c>
      <c r="V166" s="41"/>
      <c r="W166" s="58" t="s">
        <v>13</v>
      </c>
      <c r="X166" s="59">
        <v>179</v>
      </c>
      <c r="Y166" s="41"/>
      <c r="Z166" s="58" t="s">
        <v>13</v>
      </c>
      <c r="AA166" s="59">
        <v>190</v>
      </c>
      <c r="AB166" s="140" t="s">
        <v>13</v>
      </c>
      <c r="AC166" s="141">
        <v>1.38</v>
      </c>
      <c r="AE166" s="139" t="s">
        <v>1</v>
      </c>
      <c r="AF166" s="41"/>
      <c r="AG166" s="58" t="s">
        <v>13</v>
      </c>
      <c r="AH166" s="59">
        <v>179</v>
      </c>
      <c r="AI166" s="41"/>
      <c r="AJ166" s="58" t="s">
        <v>13</v>
      </c>
      <c r="AK166" s="59">
        <v>190</v>
      </c>
      <c r="AL166" s="140" t="s">
        <v>13</v>
      </c>
      <c r="AM166" s="141">
        <v>1.38</v>
      </c>
      <c r="AO166" s="139" t="s">
        <v>1</v>
      </c>
      <c r="AP166" s="41"/>
      <c r="AQ166" s="58" t="s">
        <v>13</v>
      </c>
      <c r="AR166" s="59">
        <v>179</v>
      </c>
      <c r="AS166" s="41"/>
      <c r="AT166" s="58" t="s">
        <v>13</v>
      </c>
      <c r="AU166" s="59">
        <v>190</v>
      </c>
      <c r="AV166" s="140" t="s">
        <v>13</v>
      </c>
      <c r="AW166" s="141">
        <v>1.38</v>
      </c>
    </row>
    <row r="167" spans="1:49" x14ac:dyDescent="0.3">
      <c r="A167" s="133">
        <v>1</v>
      </c>
      <c r="B167" s="41"/>
      <c r="C167" s="58" t="s">
        <v>13</v>
      </c>
      <c r="D167" s="59">
        <v>190</v>
      </c>
      <c r="E167" s="41"/>
      <c r="F167" s="58" t="s">
        <v>13</v>
      </c>
      <c r="G167" s="59">
        <v>199</v>
      </c>
      <c r="H167" s="140" t="s">
        <v>13</v>
      </c>
      <c r="I167" s="141">
        <v>1.1499999999999999</v>
      </c>
      <c r="K167" s="133">
        <v>1</v>
      </c>
      <c r="L167" s="41"/>
      <c r="M167" s="58" t="s">
        <v>13</v>
      </c>
      <c r="N167" s="59">
        <v>190</v>
      </c>
      <c r="O167" s="41"/>
      <c r="P167" s="58" t="s">
        <v>13</v>
      </c>
      <c r="Q167" s="59">
        <v>199</v>
      </c>
      <c r="R167" s="140" t="s">
        <v>13</v>
      </c>
      <c r="S167" s="141">
        <v>1.1499999999999999</v>
      </c>
      <c r="U167" s="133">
        <v>1</v>
      </c>
      <c r="V167" s="41"/>
      <c r="W167" s="58" t="s">
        <v>13</v>
      </c>
      <c r="X167" s="59">
        <v>190</v>
      </c>
      <c r="Y167" s="41"/>
      <c r="Z167" s="58" t="s">
        <v>13</v>
      </c>
      <c r="AA167" s="59">
        <v>199</v>
      </c>
      <c r="AB167" s="140" t="s">
        <v>13</v>
      </c>
      <c r="AC167" s="141">
        <v>1.1499999999999999</v>
      </c>
      <c r="AE167" s="133">
        <v>1</v>
      </c>
      <c r="AF167" s="41"/>
      <c r="AG167" s="58" t="s">
        <v>13</v>
      </c>
      <c r="AH167" s="59">
        <v>190</v>
      </c>
      <c r="AI167" s="41"/>
      <c r="AJ167" s="58" t="s">
        <v>13</v>
      </c>
      <c r="AK167" s="59">
        <v>199</v>
      </c>
      <c r="AL167" s="140" t="s">
        <v>13</v>
      </c>
      <c r="AM167" s="141">
        <v>1.1499999999999999</v>
      </c>
      <c r="AO167" s="133">
        <v>1</v>
      </c>
      <c r="AP167" s="41"/>
      <c r="AQ167" s="58" t="s">
        <v>13</v>
      </c>
      <c r="AR167" s="59">
        <v>190</v>
      </c>
      <c r="AS167" s="41"/>
      <c r="AT167" s="58" t="s">
        <v>13</v>
      </c>
      <c r="AU167" s="59">
        <v>199</v>
      </c>
      <c r="AV167" s="140" t="s">
        <v>13</v>
      </c>
      <c r="AW167" s="141">
        <v>1.1499999999999999</v>
      </c>
    </row>
    <row r="168" spans="1:49" x14ac:dyDescent="0.3">
      <c r="A168" s="133">
        <v>2</v>
      </c>
      <c r="B168" s="41"/>
      <c r="C168" s="58" t="s">
        <v>13</v>
      </c>
      <c r="D168" s="59">
        <v>198</v>
      </c>
      <c r="E168" s="41"/>
      <c r="F168" s="58" t="s">
        <v>13</v>
      </c>
      <c r="G168" s="59">
        <v>205</v>
      </c>
      <c r="H168" s="140" t="s">
        <v>13</v>
      </c>
      <c r="I168" s="141">
        <v>0.91</v>
      </c>
      <c r="K168" s="133">
        <v>2</v>
      </c>
      <c r="L168" s="41"/>
      <c r="M168" s="58" t="s">
        <v>13</v>
      </c>
      <c r="N168" s="59">
        <v>198</v>
      </c>
      <c r="O168" s="41"/>
      <c r="P168" s="58" t="s">
        <v>13</v>
      </c>
      <c r="Q168" s="59">
        <v>205</v>
      </c>
      <c r="R168" s="140" t="s">
        <v>13</v>
      </c>
      <c r="S168" s="141">
        <v>0.91</v>
      </c>
      <c r="U168" s="133">
        <v>2</v>
      </c>
      <c r="V168" s="41"/>
      <c r="W168" s="58" t="s">
        <v>13</v>
      </c>
      <c r="X168" s="59">
        <v>198</v>
      </c>
      <c r="Y168" s="41"/>
      <c r="Z168" s="58" t="s">
        <v>13</v>
      </c>
      <c r="AA168" s="59">
        <v>205</v>
      </c>
      <c r="AB168" s="140" t="s">
        <v>13</v>
      </c>
      <c r="AC168" s="141">
        <v>0.91</v>
      </c>
      <c r="AE168" s="133">
        <v>2</v>
      </c>
      <c r="AF168" s="41"/>
      <c r="AG168" s="58" t="s">
        <v>13</v>
      </c>
      <c r="AH168" s="59">
        <v>198</v>
      </c>
      <c r="AI168" s="41"/>
      <c r="AJ168" s="58" t="s">
        <v>13</v>
      </c>
      <c r="AK168" s="59">
        <v>205</v>
      </c>
      <c r="AL168" s="140" t="s">
        <v>13</v>
      </c>
      <c r="AM168" s="141">
        <v>0.91</v>
      </c>
      <c r="AO168" s="133">
        <v>2</v>
      </c>
      <c r="AP168" s="41"/>
      <c r="AQ168" s="58" t="s">
        <v>13</v>
      </c>
      <c r="AR168" s="59">
        <v>198</v>
      </c>
      <c r="AS168" s="41"/>
      <c r="AT168" s="58" t="s">
        <v>13</v>
      </c>
      <c r="AU168" s="59">
        <v>205</v>
      </c>
      <c r="AV168" s="140" t="s">
        <v>13</v>
      </c>
      <c r="AW168" s="141">
        <v>0.91</v>
      </c>
    </row>
    <row r="169" spans="1:49" x14ac:dyDescent="0.3">
      <c r="A169" s="146">
        <v>3</v>
      </c>
      <c r="B169" s="42"/>
      <c r="C169" s="61" t="s">
        <v>13</v>
      </c>
      <c r="D169" s="62">
        <v>204</v>
      </c>
      <c r="E169" s="42"/>
      <c r="F169" s="61" t="s">
        <v>13</v>
      </c>
      <c r="G169" s="62">
        <v>213</v>
      </c>
      <c r="H169" s="140" t="s">
        <v>13</v>
      </c>
      <c r="I169" s="141">
        <v>0.88</v>
      </c>
      <c r="K169" s="146">
        <v>3</v>
      </c>
      <c r="L169" s="42"/>
      <c r="M169" s="61" t="s">
        <v>13</v>
      </c>
      <c r="N169" s="62">
        <v>204</v>
      </c>
      <c r="O169" s="42"/>
      <c r="P169" s="61" t="s">
        <v>13</v>
      </c>
      <c r="Q169" s="62">
        <v>213</v>
      </c>
      <c r="R169" s="140" t="s">
        <v>13</v>
      </c>
      <c r="S169" s="141">
        <v>0.88</v>
      </c>
      <c r="U169" s="146">
        <v>3</v>
      </c>
      <c r="V169" s="42"/>
      <c r="W169" s="61" t="s">
        <v>13</v>
      </c>
      <c r="X169" s="62">
        <v>204</v>
      </c>
      <c r="Y169" s="42"/>
      <c r="Z169" s="61" t="s">
        <v>13</v>
      </c>
      <c r="AA169" s="62">
        <v>213</v>
      </c>
      <c r="AB169" s="140" t="s">
        <v>13</v>
      </c>
      <c r="AC169" s="141">
        <v>0.88</v>
      </c>
      <c r="AE169" s="146">
        <v>3</v>
      </c>
      <c r="AF169" s="42"/>
      <c r="AG169" s="61" t="s">
        <v>13</v>
      </c>
      <c r="AH169" s="62">
        <v>204</v>
      </c>
      <c r="AI169" s="42"/>
      <c r="AJ169" s="61" t="s">
        <v>13</v>
      </c>
      <c r="AK169" s="62">
        <v>213</v>
      </c>
      <c r="AL169" s="140" t="s">
        <v>13</v>
      </c>
      <c r="AM169" s="141">
        <v>0.88</v>
      </c>
      <c r="AO169" s="146">
        <v>3</v>
      </c>
      <c r="AP169" s="42"/>
      <c r="AQ169" s="61" t="s">
        <v>13</v>
      </c>
      <c r="AR169" s="62">
        <v>204</v>
      </c>
      <c r="AS169" s="42"/>
      <c r="AT169" s="61" t="s">
        <v>13</v>
      </c>
      <c r="AU169" s="62">
        <v>213</v>
      </c>
      <c r="AV169" s="140" t="s">
        <v>13</v>
      </c>
      <c r="AW169" s="141">
        <v>0.88</v>
      </c>
    </row>
    <row r="170" spans="1:49" x14ac:dyDescent="0.3">
      <c r="A170" s="146">
        <v>4</v>
      </c>
      <c r="B170" s="42"/>
      <c r="C170" s="61" t="s">
        <v>13</v>
      </c>
      <c r="D170" s="62">
        <v>210</v>
      </c>
      <c r="E170" s="42"/>
      <c r="F170" s="61" t="s">
        <v>13</v>
      </c>
      <c r="G170" s="62">
        <v>219</v>
      </c>
      <c r="H170" s="147" t="s">
        <v>13</v>
      </c>
      <c r="I170" s="148">
        <v>0.96</v>
      </c>
      <c r="K170" s="146">
        <v>4</v>
      </c>
      <c r="L170" s="42"/>
      <c r="M170" s="61" t="s">
        <v>13</v>
      </c>
      <c r="N170" s="62">
        <v>210</v>
      </c>
      <c r="O170" s="42"/>
      <c r="P170" s="61" t="s">
        <v>13</v>
      </c>
      <c r="Q170" s="62">
        <v>219</v>
      </c>
      <c r="R170" s="147" t="s">
        <v>13</v>
      </c>
      <c r="S170" s="148">
        <v>0.96</v>
      </c>
      <c r="U170" s="146">
        <v>4</v>
      </c>
      <c r="V170" s="42"/>
      <c r="W170" s="61" t="s">
        <v>13</v>
      </c>
      <c r="X170" s="62">
        <v>210</v>
      </c>
      <c r="Y170" s="42"/>
      <c r="Z170" s="61" t="s">
        <v>13</v>
      </c>
      <c r="AA170" s="62">
        <v>219</v>
      </c>
      <c r="AB170" s="147" t="s">
        <v>13</v>
      </c>
      <c r="AC170" s="148">
        <v>0.96</v>
      </c>
      <c r="AE170" s="146">
        <v>4</v>
      </c>
      <c r="AF170" s="42"/>
      <c r="AG170" s="61" t="s">
        <v>13</v>
      </c>
      <c r="AH170" s="62">
        <v>210</v>
      </c>
      <c r="AI170" s="42"/>
      <c r="AJ170" s="61" t="s">
        <v>13</v>
      </c>
      <c r="AK170" s="62">
        <v>219</v>
      </c>
      <c r="AL170" s="147" t="s">
        <v>13</v>
      </c>
      <c r="AM170" s="148">
        <v>0.96</v>
      </c>
      <c r="AO170" s="146">
        <v>4</v>
      </c>
      <c r="AP170" s="42"/>
      <c r="AQ170" s="61" t="s">
        <v>13</v>
      </c>
      <c r="AR170" s="62">
        <v>210</v>
      </c>
      <c r="AS170" s="42"/>
      <c r="AT170" s="61" t="s">
        <v>13</v>
      </c>
      <c r="AU170" s="62">
        <v>219</v>
      </c>
      <c r="AV170" s="147" t="s">
        <v>13</v>
      </c>
      <c r="AW170" s="148">
        <v>0.96</v>
      </c>
    </row>
    <row r="171" spans="1:49" x14ac:dyDescent="0.3">
      <c r="A171" s="177">
        <v>5</v>
      </c>
      <c r="B171" s="178"/>
      <c r="C171" s="61" t="s">
        <v>13</v>
      </c>
      <c r="D171" s="179">
        <v>216</v>
      </c>
      <c r="E171" s="178"/>
      <c r="F171" s="61" t="s">
        <v>13</v>
      </c>
      <c r="G171" s="179">
        <v>226</v>
      </c>
      <c r="H171" s="147" t="s">
        <v>13</v>
      </c>
      <c r="I171" s="180">
        <v>0.6</v>
      </c>
      <c r="K171" s="177">
        <v>5</v>
      </c>
      <c r="L171" s="178"/>
      <c r="M171" s="61" t="s">
        <v>13</v>
      </c>
      <c r="N171" s="179">
        <v>216</v>
      </c>
      <c r="O171" s="178"/>
      <c r="P171" s="61" t="s">
        <v>13</v>
      </c>
      <c r="Q171" s="179">
        <v>226</v>
      </c>
      <c r="R171" s="147" t="s">
        <v>13</v>
      </c>
      <c r="S171" s="180">
        <v>0.6</v>
      </c>
      <c r="U171" s="177">
        <v>5</v>
      </c>
      <c r="V171" s="178"/>
      <c r="W171" s="61" t="s">
        <v>13</v>
      </c>
      <c r="X171" s="179">
        <v>216</v>
      </c>
      <c r="Y171" s="178"/>
      <c r="Z171" s="61" t="s">
        <v>13</v>
      </c>
      <c r="AA171" s="179">
        <v>226</v>
      </c>
      <c r="AB171" s="147" t="s">
        <v>13</v>
      </c>
      <c r="AC171" s="180">
        <v>0.6</v>
      </c>
      <c r="AE171" s="177">
        <v>5</v>
      </c>
      <c r="AF171" s="178"/>
      <c r="AG171" s="61" t="s">
        <v>13</v>
      </c>
      <c r="AH171" s="179">
        <v>216</v>
      </c>
      <c r="AI171" s="178"/>
      <c r="AJ171" s="61" t="s">
        <v>13</v>
      </c>
      <c r="AK171" s="179">
        <v>226</v>
      </c>
      <c r="AL171" s="147" t="s">
        <v>13</v>
      </c>
      <c r="AM171" s="180">
        <v>0.6</v>
      </c>
      <c r="AO171" s="177">
        <v>5</v>
      </c>
      <c r="AP171" s="178"/>
      <c r="AQ171" s="61" t="s">
        <v>13</v>
      </c>
      <c r="AR171" s="179">
        <v>216</v>
      </c>
      <c r="AS171" s="178"/>
      <c r="AT171" s="61" t="s">
        <v>13</v>
      </c>
      <c r="AU171" s="179">
        <v>226</v>
      </c>
      <c r="AV171" s="147" t="s">
        <v>13</v>
      </c>
      <c r="AW171" s="180">
        <v>0.6</v>
      </c>
    </row>
    <row r="172" spans="1:49" s="181" customFormat="1" x14ac:dyDescent="0.3">
      <c r="A172" s="146">
        <v>6</v>
      </c>
      <c r="B172" s="42"/>
      <c r="C172" s="61" t="s">
        <v>13</v>
      </c>
      <c r="D172" s="62">
        <v>222</v>
      </c>
      <c r="E172" s="42"/>
      <c r="F172" s="61" t="s">
        <v>13</v>
      </c>
      <c r="G172" s="62">
        <v>226</v>
      </c>
      <c r="H172" s="147" t="s">
        <v>13</v>
      </c>
      <c r="I172" s="148">
        <v>0.56999999999999995</v>
      </c>
      <c r="J172"/>
      <c r="K172" s="146">
        <v>6</v>
      </c>
      <c r="L172" s="42"/>
      <c r="M172" s="61" t="s">
        <v>13</v>
      </c>
      <c r="N172" s="62">
        <v>222</v>
      </c>
      <c r="O172" s="42"/>
      <c r="P172" s="61" t="s">
        <v>13</v>
      </c>
      <c r="Q172" s="62">
        <v>226</v>
      </c>
      <c r="R172" s="147" t="s">
        <v>13</v>
      </c>
      <c r="S172" s="148">
        <v>0.56999999999999995</v>
      </c>
      <c r="T172"/>
      <c r="U172" s="146">
        <v>6</v>
      </c>
      <c r="V172" s="42"/>
      <c r="W172" s="61" t="s">
        <v>13</v>
      </c>
      <c r="X172" s="62">
        <v>222</v>
      </c>
      <c r="Y172" s="42"/>
      <c r="Z172" s="61" t="s">
        <v>13</v>
      </c>
      <c r="AA172" s="62">
        <v>226</v>
      </c>
      <c r="AB172" s="147" t="s">
        <v>13</v>
      </c>
      <c r="AC172" s="148">
        <v>0.56999999999999995</v>
      </c>
      <c r="AD172"/>
      <c r="AE172" s="146">
        <v>6</v>
      </c>
      <c r="AF172" s="42"/>
      <c r="AG172" s="61" t="s">
        <v>13</v>
      </c>
      <c r="AH172" s="62">
        <v>222</v>
      </c>
      <c r="AI172" s="42"/>
      <c r="AJ172" s="61" t="s">
        <v>13</v>
      </c>
      <c r="AK172" s="62">
        <v>226</v>
      </c>
      <c r="AL172" s="147" t="s">
        <v>13</v>
      </c>
      <c r="AM172" s="148">
        <v>0.56999999999999995</v>
      </c>
      <c r="AN172"/>
      <c r="AO172" s="146">
        <v>6</v>
      </c>
      <c r="AP172" s="42"/>
      <c r="AQ172" s="61" t="s">
        <v>13</v>
      </c>
      <c r="AR172" s="62">
        <v>222</v>
      </c>
      <c r="AS172" s="42"/>
      <c r="AT172" s="61" t="s">
        <v>13</v>
      </c>
      <c r="AU172" s="62">
        <v>226</v>
      </c>
      <c r="AV172" s="147" t="s">
        <v>13</v>
      </c>
      <c r="AW172" s="148">
        <v>0.56999999999999995</v>
      </c>
    </row>
    <row r="173" spans="1:49" s="182" customFormat="1" x14ac:dyDescent="0.3">
      <c r="A173" s="146">
        <v>7</v>
      </c>
      <c r="B173" s="42"/>
      <c r="C173" s="61" t="s">
        <v>13</v>
      </c>
      <c r="D173" s="62">
        <v>222</v>
      </c>
      <c r="E173" s="42"/>
      <c r="F173" s="61" t="s">
        <v>13</v>
      </c>
      <c r="G173" s="62">
        <v>225</v>
      </c>
      <c r="H173" s="147" t="s">
        <v>13</v>
      </c>
      <c r="I173" s="148">
        <v>0.45</v>
      </c>
      <c r="J173"/>
      <c r="K173" s="177">
        <v>5</v>
      </c>
      <c r="L173" s="178"/>
      <c r="M173" s="61" t="s">
        <v>13</v>
      </c>
      <c r="N173" s="179">
        <v>222</v>
      </c>
      <c r="O173" s="178"/>
      <c r="P173" s="61" t="s">
        <v>13</v>
      </c>
      <c r="Q173" s="179">
        <v>225</v>
      </c>
      <c r="R173" s="147" t="s">
        <v>13</v>
      </c>
      <c r="S173" s="180">
        <v>0.45</v>
      </c>
      <c r="T173"/>
      <c r="U173" s="177">
        <v>5</v>
      </c>
      <c r="V173" s="178"/>
      <c r="W173" s="61" t="s">
        <v>13</v>
      </c>
      <c r="X173" s="179">
        <v>222</v>
      </c>
      <c r="Y173" s="178"/>
      <c r="Z173" s="61" t="s">
        <v>13</v>
      </c>
      <c r="AA173" s="179">
        <v>225</v>
      </c>
      <c r="AB173" s="147" t="s">
        <v>13</v>
      </c>
      <c r="AC173" s="180">
        <v>0.45</v>
      </c>
      <c r="AD173"/>
      <c r="AE173" s="177">
        <v>5</v>
      </c>
      <c r="AF173" s="178"/>
      <c r="AG173" s="61" t="s">
        <v>13</v>
      </c>
      <c r="AH173" s="179">
        <v>222</v>
      </c>
      <c r="AI173" s="178"/>
      <c r="AJ173" s="61" t="s">
        <v>13</v>
      </c>
      <c r="AK173" s="179">
        <v>225</v>
      </c>
      <c r="AL173" s="147" t="s">
        <v>13</v>
      </c>
      <c r="AM173" s="180">
        <v>0.45</v>
      </c>
      <c r="AN173"/>
      <c r="AO173" s="177">
        <v>5</v>
      </c>
      <c r="AP173" s="178"/>
      <c r="AQ173" s="61" t="s">
        <v>13</v>
      </c>
      <c r="AR173" s="179">
        <v>216</v>
      </c>
      <c r="AS173" s="178"/>
      <c r="AT173" s="61" t="s">
        <v>13</v>
      </c>
      <c r="AU173" s="179">
        <v>225</v>
      </c>
      <c r="AV173" s="147" t="s">
        <v>13</v>
      </c>
      <c r="AW173" s="180">
        <v>0.45</v>
      </c>
    </row>
    <row r="174" spans="1:49" ht="15" thickBot="1" x14ac:dyDescent="0.35">
      <c r="A174" s="149">
        <v>8</v>
      </c>
      <c r="B174" s="150"/>
      <c r="C174" s="151" t="s">
        <v>13</v>
      </c>
      <c r="D174" s="152">
        <v>223</v>
      </c>
      <c r="E174" s="150"/>
      <c r="F174" s="151" t="s">
        <v>13</v>
      </c>
      <c r="G174" s="152">
        <v>226</v>
      </c>
      <c r="H174" s="153" t="s">
        <v>13</v>
      </c>
      <c r="I174" s="154">
        <v>0.34</v>
      </c>
      <c r="K174" s="149">
        <v>6</v>
      </c>
      <c r="L174" s="150"/>
      <c r="M174" s="151" t="s">
        <v>13</v>
      </c>
      <c r="N174" s="152">
        <v>223</v>
      </c>
      <c r="O174" s="150"/>
      <c r="P174" s="151" t="s">
        <v>13</v>
      </c>
      <c r="Q174" s="152">
        <v>226</v>
      </c>
      <c r="R174" s="153" t="s">
        <v>13</v>
      </c>
      <c r="S174" s="154">
        <v>0.34</v>
      </c>
      <c r="U174" s="149">
        <v>6</v>
      </c>
      <c r="V174" s="150"/>
      <c r="W174" s="151" t="s">
        <v>13</v>
      </c>
      <c r="X174" s="152">
        <v>223</v>
      </c>
      <c r="Y174" s="150"/>
      <c r="Z174" s="151" t="s">
        <v>13</v>
      </c>
      <c r="AA174" s="152">
        <v>226</v>
      </c>
      <c r="AB174" s="153" t="s">
        <v>13</v>
      </c>
      <c r="AC174" s="154">
        <v>0.34</v>
      </c>
      <c r="AE174" s="149">
        <v>6</v>
      </c>
      <c r="AF174" s="150"/>
      <c r="AG174" s="151" t="s">
        <v>13</v>
      </c>
      <c r="AH174" s="152">
        <v>223</v>
      </c>
      <c r="AI174" s="150"/>
      <c r="AJ174" s="151" t="s">
        <v>13</v>
      </c>
      <c r="AK174" s="152">
        <v>226</v>
      </c>
      <c r="AL174" s="153" t="s">
        <v>13</v>
      </c>
      <c r="AM174" s="154">
        <v>0.34</v>
      </c>
      <c r="AO174" s="149">
        <v>6</v>
      </c>
      <c r="AP174" s="150"/>
      <c r="AQ174" s="151" t="s">
        <v>13</v>
      </c>
      <c r="AR174" s="152">
        <v>222</v>
      </c>
      <c r="AS174" s="150"/>
      <c r="AT174" s="151" t="s">
        <v>13</v>
      </c>
      <c r="AU174" s="152">
        <v>226</v>
      </c>
      <c r="AV174" s="153" t="s">
        <v>13</v>
      </c>
      <c r="AW174" s="154">
        <v>0.34</v>
      </c>
    </row>
    <row r="175" spans="1:49" ht="15" thickTop="1" x14ac:dyDescent="0.3"/>
  </sheetData>
  <sheetProtection password="D812" sheet="1" objects="1" scenarios="1"/>
  <mergeCells count="545">
    <mergeCell ref="AP164:AR164"/>
    <mergeCell ref="AS164:AU164"/>
    <mergeCell ref="AV164:AW164"/>
    <mergeCell ref="V164:X164"/>
    <mergeCell ref="Y164:AA164"/>
    <mergeCell ref="AB164:AC164"/>
    <mergeCell ref="AF164:AH164"/>
    <mergeCell ref="AI164:AK164"/>
    <mergeCell ref="AL164:AM164"/>
    <mergeCell ref="AP162:AW162"/>
    <mergeCell ref="V158:X158"/>
    <mergeCell ref="Y158:AA158"/>
    <mergeCell ref="AB158:AC158"/>
    <mergeCell ref="AF158:AH158"/>
    <mergeCell ref="AI158:AK158"/>
    <mergeCell ref="AL158:AM158"/>
    <mergeCell ref="H163:I163"/>
    <mergeCell ref="L163:Q163"/>
    <mergeCell ref="R163:S163"/>
    <mergeCell ref="V163:AA163"/>
    <mergeCell ref="AB163:AC163"/>
    <mergeCell ref="AF163:AK163"/>
    <mergeCell ref="AL163:AM163"/>
    <mergeCell ref="AP163:AU163"/>
    <mergeCell ref="AV163:AW163"/>
    <mergeCell ref="B164:D164"/>
    <mergeCell ref="E164:G164"/>
    <mergeCell ref="H164:I164"/>
    <mergeCell ref="L164:N164"/>
    <mergeCell ref="O164:Q164"/>
    <mergeCell ref="R164:S164"/>
    <mergeCell ref="B163:G163"/>
    <mergeCell ref="AF157:AK157"/>
    <mergeCell ref="AL157:AM157"/>
    <mergeCell ref="B162:I162"/>
    <mergeCell ref="L162:S162"/>
    <mergeCell ref="V162:AC162"/>
    <mergeCell ref="AF162:AM162"/>
    <mergeCell ref="AP157:AU157"/>
    <mergeCell ref="AV157:AW157"/>
    <mergeCell ref="B158:D158"/>
    <mergeCell ref="E158:G158"/>
    <mergeCell ref="H158:I158"/>
    <mergeCell ref="L158:N158"/>
    <mergeCell ref="O158:Q158"/>
    <mergeCell ref="R158:S158"/>
    <mergeCell ref="B157:G157"/>
    <mergeCell ref="H157:I157"/>
    <mergeCell ref="L157:Q157"/>
    <mergeCell ref="R157:S157"/>
    <mergeCell ref="V157:AA157"/>
    <mergeCell ref="AB157:AC157"/>
    <mergeCell ref="AP158:AR158"/>
    <mergeCell ref="AS158:AU158"/>
    <mergeCell ref="AV158:AW158"/>
    <mergeCell ref="B156:I156"/>
    <mergeCell ref="L156:S156"/>
    <mergeCell ref="V156:AC156"/>
    <mergeCell ref="AF156:AM156"/>
    <mergeCell ref="AP156:AW156"/>
    <mergeCell ref="V141:X141"/>
    <mergeCell ref="Y141:AA141"/>
    <mergeCell ref="AB141:AC141"/>
    <mergeCell ref="AF141:AH141"/>
    <mergeCell ref="AI141:AK141"/>
    <mergeCell ref="AL141:AM141"/>
    <mergeCell ref="AF140:AK140"/>
    <mergeCell ref="AL140:AM140"/>
    <mergeCell ref="AP140:AU140"/>
    <mergeCell ref="AV140:AW140"/>
    <mergeCell ref="B141:D141"/>
    <mergeCell ref="E141:G141"/>
    <mergeCell ref="H141:I141"/>
    <mergeCell ref="L141:N141"/>
    <mergeCell ref="O141:Q141"/>
    <mergeCell ref="R141:S141"/>
    <mergeCell ref="B140:G140"/>
    <mergeCell ref="H140:I140"/>
    <mergeCell ref="L140:Q140"/>
    <mergeCell ref="R140:S140"/>
    <mergeCell ref="V140:AA140"/>
    <mergeCell ref="AB140:AC140"/>
    <mergeCell ref="AP141:AR141"/>
    <mergeCell ref="AS141:AU141"/>
    <mergeCell ref="AV141:AW141"/>
    <mergeCell ref="B139:I139"/>
    <mergeCell ref="L139:S139"/>
    <mergeCell ref="V139:AC139"/>
    <mergeCell ref="AF139:AM139"/>
    <mergeCell ref="AP139:AW139"/>
    <mergeCell ref="V131:X131"/>
    <mergeCell ref="Y131:AA131"/>
    <mergeCell ref="AB131:AC131"/>
    <mergeCell ref="AF131:AH131"/>
    <mergeCell ref="AI131:AK131"/>
    <mergeCell ref="AL131:AM131"/>
    <mergeCell ref="AF130:AK130"/>
    <mergeCell ref="AL130:AM130"/>
    <mergeCell ref="AP130:AU130"/>
    <mergeCell ref="AV130:AW130"/>
    <mergeCell ref="B131:D131"/>
    <mergeCell ref="E131:G131"/>
    <mergeCell ref="H131:I131"/>
    <mergeCell ref="L131:N131"/>
    <mergeCell ref="O131:Q131"/>
    <mergeCell ref="R131:S131"/>
    <mergeCell ref="B130:G130"/>
    <mergeCell ref="H130:I130"/>
    <mergeCell ref="L130:Q130"/>
    <mergeCell ref="R130:S130"/>
    <mergeCell ref="V130:AA130"/>
    <mergeCell ref="AB130:AC130"/>
    <mergeCell ref="AP131:AR131"/>
    <mergeCell ref="AS131:AU131"/>
    <mergeCell ref="AV131:AW131"/>
    <mergeCell ref="B129:I129"/>
    <mergeCell ref="L129:S129"/>
    <mergeCell ref="V129:AC129"/>
    <mergeCell ref="AF129:AM129"/>
    <mergeCell ref="AP129:AW129"/>
    <mergeCell ref="R125:S125"/>
    <mergeCell ref="V125:X125"/>
    <mergeCell ref="Y125:AA125"/>
    <mergeCell ref="AB125:AC125"/>
    <mergeCell ref="AF125:AH125"/>
    <mergeCell ref="AI125:AK125"/>
    <mergeCell ref="AV124:AW124"/>
    <mergeCell ref="B125:D125"/>
    <mergeCell ref="E125:G125"/>
    <mergeCell ref="H125:I125"/>
    <mergeCell ref="L125:N125"/>
    <mergeCell ref="O125:Q125"/>
    <mergeCell ref="AL125:AM125"/>
    <mergeCell ref="AP125:AR125"/>
    <mergeCell ref="AS125:AU125"/>
    <mergeCell ref="AV125:AW125"/>
    <mergeCell ref="B124:G124"/>
    <mergeCell ref="H124:I124"/>
    <mergeCell ref="L124:Q124"/>
    <mergeCell ref="R124:S124"/>
    <mergeCell ref="V124:AA124"/>
    <mergeCell ref="AB124:AC124"/>
    <mergeCell ref="AF124:AK124"/>
    <mergeCell ref="AL124:AM124"/>
    <mergeCell ref="AP124:AU124"/>
    <mergeCell ref="F122:H122"/>
    <mergeCell ref="P122:R122"/>
    <mergeCell ref="Z122:AB122"/>
    <mergeCell ref="AJ122:AL122"/>
    <mergeCell ref="AT122:AV122"/>
    <mergeCell ref="B123:I123"/>
    <mergeCell ref="L123:S123"/>
    <mergeCell ref="V123:AC123"/>
    <mergeCell ref="AF123:AM123"/>
    <mergeCell ref="AP123:AW123"/>
    <mergeCell ref="AE120:AH120"/>
    <mergeCell ref="AJ120:AL120"/>
    <mergeCell ref="AO120:AR120"/>
    <mergeCell ref="AT120:AV120"/>
    <mergeCell ref="A121:D121"/>
    <mergeCell ref="F121:H121"/>
    <mergeCell ref="K121:N121"/>
    <mergeCell ref="P121:R121"/>
    <mergeCell ref="U121:X121"/>
    <mergeCell ref="Z121:AB121"/>
    <mergeCell ref="A120:D120"/>
    <mergeCell ref="F120:H120"/>
    <mergeCell ref="K120:N120"/>
    <mergeCell ref="P120:R120"/>
    <mergeCell ref="U120:X120"/>
    <mergeCell ref="Z120:AB120"/>
    <mergeCell ref="AE121:AH121"/>
    <mergeCell ref="AJ121:AL121"/>
    <mergeCell ref="AO121:AR121"/>
    <mergeCell ref="AT121:AV121"/>
    <mergeCell ref="A119:B119"/>
    <mergeCell ref="K119:L119"/>
    <mergeCell ref="U119:V119"/>
    <mergeCell ref="AE119:AF119"/>
    <mergeCell ref="AO119:AP119"/>
    <mergeCell ref="V108:X108"/>
    <mergeCell ref="Y108:AA108"/>
    <mergeCell ref="AB108:AC108"/>
    <mergeCell ref="AF108:AH108"/>
    <mergeCell ref="AI108:AK108"/>
    <mergeCell ref="AL108:AM108"/>
    <mergeCell ref="AF107:AK107"/>
    <mergeCell ref="AL107:AM107"/>
    <mergeCell ref="AP107:AU107"/>
    <mergeCell ref="AV107:AW107"/>
    <mergeCell ref="B108:D108"/>
    <mergeCell ref="E108:G108"/>
    <mergeCell ref="H108:I108"/>
    <mergeCell ref="L108:N108"/>
    <mergeCell ref="O108:Q108"/>
    <mergeCell ref="R108:S108"/>
    <mergeCell ref="B107:G107"/>
    <mergeCell ref="H107:I107"/>
    <mergeCell ref="L107:Q107"/>
    <mergeCell ref="R107:S107"/>
    <mergeCell ref="V107:AA107"/>
    <mergeCell ref="AB107:AC107"/>
    <mergeCell ref="AP108:AR108"/>
    <mergeCell ref="AS108:AU108"/>
    <mergeCell ref="AV108:AW108"/>
    <mergeCell ref="B106:I106"/>
    <mergeCell ref="L106:S106"/>
    <mergeCell ref="V106:AC106"/>
    <mergeCell ref="AF106:AM106"/>
    <mergeCell ref="AP106:AW106"/>
    <mergeCell ref="V102:X102"/>
    <mergeCell ref="Y102:AA102"/>
    <mergeCell ref="AB102:AC102"/>
    <mergeCell ref="AF102:AH102"/>
    <mergeCell ref="AI102:AK102"/>
    <mergeCell ref="AL102:AM102"/>
    <mergeCell ref="AF101:AK101"/>
    <mergeCell ref="AL101:AM101"/>
    <mergeCell ref="AP101:AU101"/>
    <mergeCell ref="AV101:AW101"/>
    <mergeCell ref="B102:D102"/>
    <mergeCell ref="E102:G102"/>
    <mergeCell ref="H102:I102"/>
    <mergeCell ref="L102:N102"/>
    <mergeCell ref="O102:Q102"/>
    <mergeCell ref="R102:S102"/>
    <mergeCell ref="B101:G101"/>
    <mergeCell ref="H101:I101"/>
    <mergeCell ref="L101:Q101"/>
    <mergeCell ref="R101:S101"/>
    <mergeCell ref="V101:AA101"/>
    <mergeCell ref="AB101:AC101"/>
    <mergeCell ref="AP102:AR102"/>
    <mergeCell ref="AS102:AU102"/>
    <mergeCell ref="AV102:AW102"/>
    <mergeCell ref="B100:I100"/>
    <mergeCell ref="L100:S100"/>
    <mergeCell ref="V100:AC100"/>
    <mergeCell ref="AF100:AM100"/>
    <mergeCell ref="AP100:AW100"/>
    <mergeCell ref="V85:X85"/>
    <mergeCell ref="Y85:AA85"/>
    <mergeCell ref="AB85:AC85"/>
    <mergeCell ref="AF85:AH85"/>
    <mergeCell ref="AI85:AK85"/>
    <mergeCell ref="AL85:AM85"/>
    <mergeCell ref="AF84:AK84"/>
    <mergeCell ref="AL84:AM84"/>
    <mergeCell ref="AP84:AU84"/>
    <mergeCell ref="AV84:AW84"/>
    <mergeCell ref="B85:D85"/>
    <mergeCell ref="E85:G85"/>
    <mergeCell ref="H85:I85"/>
    <mergeCell ref="L85:N85"/>
    <mergeCell ref="O85:Q85"/>
    <mergeCell ref="R85:S85"/>
    <mergeCell ref="B84:G84"/>
    <mergeCell ref="H84:I84"/>
    <mergeCell ref="L84:Q84"/>
    <mergeCell ref="R84:S84"/>
    <mergeCell ref="V84:AA84"/>
    <mergeCell ref="AB84:AC84"/>
    <mergeCell ref="AP85:AR85"/>
    <mergeCell ref="AS85:AU85"/>
    <mergeCell ref="AV85:AW85"/>
    <mergeCell ref="B83:I83"/>
    <mergeCell ref="L83:S83"/>
    <mergeCell ref="V83:AC83"/>
    <mergeCell ref="AF83:AM83"/>
    <mergeCell ref="AP83:AW83"/>
    <mergeCell ref="V75:X75"/>
    <mergeCell ref="Y75:AA75"/>
    <mergeCell ref="AB75:AC75"/>
    <mergeCell ref="AF75:AH75"/>
    <mergeCell ref="AI75:AK75"/>
    <mergeCell ref="AL75:AM75"/>
    <mergeCell ref="AF74:AK74"/>
    <mergeCell ref="AL74:AM74"/>
    <mergeCell ref="AP74:AU74"/>
    <mergeCell ref="AV74:AW74"/>
    <mergeCell ref="B75:D75"/>
    <mergeCell ref="E75:G75"/>
    <mergeCell ref="H75:I75"/>
    <mergeCell ref="L75:N75"/>
    <mergeCell ref="O75:Q75"/>
    <mergeCell ref="R75:S75"/>
    <mergeCell ref="B74:G74"/>
    <mergeCell ref="H74:I74"/>
    <mergeCell ref="L74:Q74"/>
    <mergeCell ref="R74:S74"/>
    <mergeCell ref="V74:AA74"/>
    <mergeCell ref="AB74:AC74"/>
    <mergeCell ref="AP75:AR75"/>
    <mergeCell ref="AS75:AU75"/>
    <mergeCell ref="AV75:AW75"/>
    <mergeCell ref="B73:I73"/>
    <mergeCell ref="L73:S73"/>
    <mergeCell ref="V73:AC73"/>
    <mergeCell ref="AF73:AM73"/>
    <mergeCell ref="AP73:AW73"/>
    <mergeCell ref="R69:S69"/>
    <mergeCell ref="V69:X69"/>
    <mergeCell ref="Y69:AA69"/>
    <mergeCell ref="AB69:AC69"/>
    <mergeCell ref="AF69:AH69"/>
    <mergeCell ref="AI69:AK69"/>
    <mergeCell ref="AV68:AW68"/>
    <mergeCell ref="B69:D69"/>
    <mergeCell ref="E69:G69"/>
    <mergeCell ref="H69:I69"/>
    <mergeCell ref="L69:N69"/>
    <mergeCell ref="O69:Q69"/>
    <mergeCell ref="AL69:AM69"/>
    <mergeCell ref="AP69:AR69"/>
    <mergeCell ref="AS69:AU69"/>
    <mergeCell ref="AV69:AW69"/>
    <mergeCell ref="B68:G68"/>
    <mergeCell ref="H68:I68"/>
    <mergeCell ref="L68:Q68"/>
    <mergeCell ref="R68:S68"/>
    <mergeCell ref="V68:AA68"/>
    <mergeCell ref="AB68:AC68"/>
    <mergeCell ref="AF68:AK68"/>
    <mergeCell ref="AL68:AM68"/>
    <mergeCell ref="AP68:AU68"/>
    <mergeCell ref="F66:H66"/>
    <mergeCell ref="P66:R66"/>
    <mergeCell ref="Z66:AB66"/>
    <mergeCell ref="AJ66:AL66"/>
    <mergeCell ref="AT66:AV66"/>
    <mergeCell ref="B67:I67"/>
    <mergeCell ref="L67:S67"/>
    <mergeCell ref="V67:AC67"/>
    <mergeCell ref="AF67:AM67"/>
    <mergeCell ref="AP67:AW67"/>
    <mergeCell ref="AE64:AH64"/>
    <mergeCell ref="AJ64:AL64"/>
    <mergeCell ref="AO64:AR64"/>
    <mergeCell ref="AT64:AV64"/>
    <mergeCell ref="A65:D65"/>
    <mergeCell ref="F65:H65"/>
    <mergeCell ref="K65:N65"/>
    <mergeCell ref="P65:R65"/>
    <mergeCell ref="U65:X65"/>
    <mergeCell ref="Z65:AB65"/>
    <mergeCell ref="A64:D64"/>
    <mergeCell ref="F64:H64"/>
    <mergeCell ref="K64:N64"/>
    <mergeCell ref="P64:R64"/>
    <mergeCell ref="U64:X64"/>
    <mergeCell ref="Z64:AB64"/>
    <mergeCell ref="AE65:AH65"/>
    <mergeCell ref="AJ65:AL65"/>
    <mergeCell ref="AO65:AR65"/>
    <mergeCell ref="AT65:AV65"/>
    <mergeCell ref="A63:B63"/>
    <mergeCell ref="K63:L63"/>
    <mergeCell ref="U63:V63"/>
    <mergeCell ref="AE63:AF63"/>
    <mergeCell ref="AO63:AP63"/>
    <mergeCell ref="V52:X52"/>
    <mergeCell ref="Y52:AA52"/>
    <mergeCell ref="AB52:AC52"/>
    <mergeCell ref="AF52:AH52"/>
    <mergeCell ref="AI52:AK52"/>
    <mergeCell ref="AL52:AM52"/>
    <mergeCell ref="AF51:AK51"/>
    <mergeCell ref="AL51:AM51"/>
    <mergeCell ref="AP51:AU51"/>
    <mergeCell ref="AV51:AW51"/>
    <mergeCell ref="B52:D52"/>
    <mergeCell ref="E52:G52"/>
    <mergeCell ref="H52:I52"/>
    <mergeCell ref="L52:N52"/>
    <mergeCell ref="O52:Q52"/>
    <mergeCell ref="R52:S52"/>
    <mergeCell ref="B51:G51"/>
    <mergeCell ref="H51:I51"/>
    <mergeCell ref="L51:Q51"/>
    <mergeCell ref="R51:S51"/>
    <mergeCell ref="V51:AA51"/>
    <mergeCell ref="AB51:AC51"/>
    <mergeCell ref="AP52:AR52"/>
    <mergeCell ref="AS52:AU52"/>
    <mergeCell ref="AV52:AW52"/>
    <mergeCell ref="B50:I50"/>
    <mergeCell ref="L50:S50"/>
    <mergeCell ref="V50:AC50"/>
    <mergeCell ref="AF50:AM50"/>
    <mergeCell ref="AP50:AW50"/>
    <mergeCell ref="V46:X46"/>
    <mergeCell ref="Y46:AA46"/>
    <mergeCell ref="AB46:AC46"/>
    <mergeCell ref="AF46:AH46"/>
    <mergeCell ref="AI46:AK46"/>
    <mergeCell ref="AL46:AM46"/>
    <mergeCell ref="AF45:AK45"/>
    <mergeCell ref="AL45:AM45"/>
    <mergeCell ref="AP45:AU45"/>
    <mergeCell ref="AV45:AW45"/>
    <mergeCell ref="B46:D46"/>
    <mergeCell ref="E46:G46"/>
    <mergeCell ref="H46:I46"/>
    <mergeCell ref="L46:N46"/>
    <mergeCell ref="O46:Q46"/>
    <mergeCell ref="R46:S46"/>
    <mergeCell ref="B45:G45"/>
    <mergeCell ref="H45:I45"/>
    <mergeCell ref="L45:Q45"/>
    <mergeCell ref="R45:S45"/>
    <mergeCell ref="V45:AA45"/>
    <mergeCell ref="AB45:AC45"/>
    <mergeCell ref="AP46:AR46"/>
    <mergeCell ref="AS46:AU46"/>
    <mergeCell ref="AV46:AW46"/>
    <mergeCell ref="B44:I44"/>
    <mergeCell ref="L44:S44"/>
    <mergeCell ref="V44:AC44"/>
    <mergeCell ref="AF44:AM44"/>
    <mergeCell ref="AP44:AW44"/>
    <mergeCell ref="V29:X29"/>
    <mergeCell ref="Y29:AA29"/>
    <mergeCell ref="AB29:AC29"/>
    <mergeCell ref="AF29:AH29"/>
    <mergeCell ref="AI29:AK29"/>
    <mergeCell ref="AL29:AM29"/>
    <mergeCell ref="AF28:AK28"/>
    <mergeCell ref="AL28:AM28"/>
    <mergeCell ref="AP28:AU28"/>
    <mergeCell ref="AV28:AW28"/>
    <mergeCell ref="B29:D29"/>
    <mergeCell ref="E29:G29"/>
    <mergeCell ref="H29:I29"/>
    <mergeCell ref="L29:N29"/>
    <mergeCell ref="O29:Q29"/>
    <mergeCell ref="R29:S29"/>
    <mergeCell ref="B28:G28"/>
    <mergeCell ref="H28:I28"/>
    <mergeCell ref="L28:Q28"/>
    <mergeCell ref="R28:S28"/>
    <mergeCell ref="V28:AA28"/>
    <mergeCell ref="AB28:AC28"/>
    <mergeCell ref="AP29:AR29"/>
    <mergeCell ref="AS29:AU29"/>
    <mergeCell ref="AV29:AW29"/>
    <mergeCell ref="B27:I27"/>
    <mergeCell ref="L27:S27"/>
    <mergeCell ref="V27:AC27"/>
    <mergeCell ref="AF27:AM27"/>
    <mergeCell ref="AP27:AW27"/>
    <mergeCell ref="V19:X19"/>
    <mergeCell ref="Y19:AA19"/>
    <mergeCell ref="AB19:AC19"/>
    <mergeCell ref="AF19:AH19"/>
    <mergeCell ref="AI19:AK19"/>
    <mergeCell ref="AL19:AM19"/>
    <mergeCell ref="AF18:AK18"/>
    <mergeCell ref="AL18:AM18"/>
    <mergeCell ref="AP18:AU18"/>
    <mergeCell ref="AV18:AW18"/>
    <mergeCell ref="B19:D19"/>
    <mergeCell ref="E19:G19"/>
    <mergeCell ref="H19:I19"/>
    <mergeCell ref="L19:N19"/>
    <mergeCell ref="O19:Q19"/>
    <mergeCell ref="R19:S19"/>
    <mergeCell ref="B18:G18"/>
    <mergeCell ref="H18:I18"/>
    <mergeCell ref="L18:Q18"/>
    <mergeCell ref="R18:S18"/>
    <mergeCell ref="V18:AA18"/>
    <mergeCell ref="AB18:AC18"/>
    <mergeCell ref="AP19:AR19"/>
    <mergeCell ref="AS19:AU19"/>
    <mergeCell ref="AV19:AW19"/>
    <mergeCell ref="B17:I17"/>
    <mergeCell ref="L17:S17"/>
    <mergeCell ref="V17:AC17"/>
    <mergeCell ref="AF17:AM17"/>
    <mergeCell ref="AP17:AW17"/>
    <mergeCell ref="R13:S13"/>
    <mergeCell ref="V13:X13"/>
    <mergeCell ref="Y13:AA13"/>
    <mergeCell ref="AB13:AC13"/>
    <mergeCell ref="AF13:AH13"/>
    <mergeCell ref="AI13:AK13"/>
    <mergeCell ref="AV12:AW12"/>
    <mergeCell ref="B13:D13"/>
    <mergeCell ref="E13:G13"/>
    <mergeCell ref="H13:I13"/>
    <mergeCell ref="L13:N13"/>
    <mergeCell ref="O13:Q13"/>
    <mergeCell ref="AL13:AM13"/>
    <mergeCell ref="AP13:AR13"/>
    <mergeCell ref="AS13:AU13"/>
    <mergeCell ref="AV13:AW13"/>
    <mergeCell ref="B12:G12"/>
    <mergeCell ref="H12:I12"/>
    <mergeCell ref="L12:Q12"/>
    <mergeCell ref="R12:S12"/>
    <mergeCell ref="V12:AA12"/>
    <mergeCell ref="AB12:AC12"/>
    <mergeCell ref="AF12:AK12"/>
    <mergeCell ref="AL12:AM12"/>
    <mergeCell ref="AP12:AU12"/>
    <mergeCell ref="F10:H10"/>
    <mergeCell ref="P10:R10"/>
    <mergeCell ref="Z10:AB10"/>
    <mergeCell ref="AJ10:AL10"/>
    <mergeCell ref="AT10:AV10"/>
    <mergeCell ref="B11:I11"/>
    <mergeCell ref="L11:S11"/>
    <mergeCell ref="V11:AC11"/>
    <mergeCell ref="AF11:AM11"/>
    <mergeCell ref="AP11:AW11"/>
    <mergeCell ref="AT8:AV8"/>
    <mergeCell ref="A9:D9"/>
    <mergeCell ref="F9:H9"/>
    <mergeCell ref="K9:N9"/>
    <mergeCell ref="P9:R9"/>
    <mergeCell ref="U9:X9"/>
    <mergeCell ref="Z9:AB9"/>
    <mergeCell ref="AE9:AH9"/>
    <mergeCell ref="AJ9:AL9"/>
    <mergeCell ref="AO9:AR9"/>
    <mergeCell ref="AT9:AV9"/>
    <mergeCell ref="AO6:AR6"/>
    <mergeCell ref="A8:D8"/>
    <mergeCell ref="F8:H8"/>
    <mergeCell ref="K8:N8"/>
    <mergeCell ref="P8:R8"/>
    <mergeCell ref="U8:X8"/>
    <mergeCell ref="Z8:AB8"/>
    <mergeCell ref="AE8:AH8"/>
    <mergeCell ref="AJ8:AL8"/>
    <mergeCell ref="AO8:AR8"/>
    <mergeCell ref="B1:I1"/>
    <mergeCell ref="B2:I2"/>
    <mergeCell ref="B3:I3"/>
    <mergeCell ref="B4:I4"/>
    <mergeCell ref="A5:I5"/>
    <mergeCell ref="A6:D6"/>
    <mergeCell ref="K6:N6"/>
    <mergeCell ref="U6:X6"/>
    <mergeCell ref="AE6:AH6"/>
  </mergeCells>
  <conditionalFormatting sqref="C77:C82">
    <cfRule type="cellIs" dxfId="5414" priority="1529" operator="greaterThanOrEqual">
      <formula>D77</formula>
    </cfRule>
    <cfRule type="cellIs" dxfId="5413" priority="1530" operator="lessThan">
      <formula>D77</formula>
    </cfRule>
  </conditionalFormatting>
  <conditionalFormatting sqref="C77:C82">
    <cfRule type="cellIs" dxfId="5412" priority="1528" operator="equal">
      <formula>"-"</formula>
    </cfRule>
  </conditionalFormatting>
  <conditionalFormatting sqref="H87:H99">
    <cfRule type="cellIs" dxfId="5411" priority="1513" operator="equal">
      <formula>"-"</formula>
    </cfRule>
  </conditionalFormatting>
  <conditionalFormatting sqref="F77:F82">
    <cfRule type="cellIs" dxfId="5410" priority="1526" operator="greaterThanOrEqual">
      <formula>G77</formula>
    </cfRule>
    <cfRule type="cellIs" dxfId="5409" priority="1527" operator="lessThan">
      <formula>G77</formula>
    </cfRule>
  </conditionalFormatting>
  <conditionalFormatting sqref="F77:F82">
    <cfRule type="cellIs" dxfId="5408" priority="1525" operator="equal">
      <formula>"-"</formula>
    </cfRule>
  </conditionalFormatting>
  <conditionalFormatting sqref="H77:H82">
    <cfRule type="cellIs" dxfId="5407" priority="1523" operator="greaterThanOrEqual">
      <formula>I77</formula>
    </cfRule>
    <cfRule type="cellIs" dxfId="5406" priority="1524" operator="lessThan">
      <formula>I77</formula>
    </cfRule>
  </conditionalFormatting>
  <conditionalFormatting sqref="H77:H82">
    <cfRule type="cellIs" dxfId="5405" priority="1522" operator="equal">
      <formula>"-"</formula>
    </cfRule>
  </conditionalFormatting>
  <conditionalFormatting sqref="C87:C99">
    <cfRule type="cellIs" dxfId="5404" priority="1520" operator="greaterThanOrEqual">
      <formula>D87</formula>
    </cfRule>
    <cfRule type="cellIs" dxfId="5403" priority="1521" operator="lessThan">
      <formula>D87</formula>
    </cfRule>
  </conditionalFormatting>
  <conditionalFormatting sqref="C87:C99">
    <cfRule type="cellIs" dxfId="5402" priority="1519" operator="equal">
      <formula>"-"</formula>
    </cfRule>
  </conditionalFormatting>
  <conditionalFormatting sqref="F87:F99">
    <cfRule type="cellIs" dxfId="5401" priority="1517" operator="greaterThanOrEqual">
      <formula>G87</formula>
    </cfRule>
    <cfRule type="cellIs" dxfId="5400" priority="1518" operator="lessThan">
      <formula>G87</formula>
    </cfRule>
  </conditionalFormatting>
  <conditionalFormatting sqref="F87:F99">
    <cfRule type="cellIs" dxfId="5399" priority="1516" operator="equal">
      <formula>"-"</formula>
    </cfRule>
  </conditionalFormatting>
  <conditionalFormatting sqref="H87:H99">
    <cfRule type="cellIs" dxfId="5398" priority="1514" operator="greaterThanOrEqual">
      <formula>I87</formula>
    </cfRule>
    <cfRule type="cellIs" dxfId="5397" priority="1515" operator="lessThan">
      <formula>I87</formula>
    </cfRule>
  </conditionalFormatting>
  <conditionalFormatting sqref="C110:C116">
    <cfRule type="cellIs" dxfId="5396" priority="1511" operator="greaterThanOrEqual">
      <formula>D110</formula>
    </cfRule>
    <cfRule type="cellIs" dxfId="5395" priority="1512" operator="lessThan">
      <formula>D110</formula>
    </cfRule>
  </conditionalFormatting>
  <conditionalFormatting sqref="C110:C116">
    <cfRule type="cellIs" dxfId="5394" priority="1510" operator="equal">
      <formula>"-"</formula>
    </cfRule>
  </conditionalFormatting>
  <conditionalFormatting sqref="F110:F116">
    <cfRule type="cellIs" dxfId="5393" priority="1508" operator="greaterThanOrEqual">
      <formula>G110</formula>
    </cfRule>
    <cfRule type="cellIs" dxfId="5392" priority="1509" operator="lessThan">
      <formula>G110</formula>
    </cfRule>
  </conditionalFormatting>
  <conditionalFormatting sqref="F110:F116">
    <cfRule type="cellIs" dxfId="5391" priority="1507" operator="equal">
      <formula>"-"</formula>
    </cfRule>
  </conditionalFormatting>
  <conditionalFormatting sqref="H110:H116">
    <cfRule type="cellIs" dxfId="5390" priority="1505" operator="greaterThanOrEqual">
      <formula>I110</formula>
    </cfRule>
    <cfRule type="cellIs" dxfId="5389" priority="1506" operator="lessThan">
      <formula>I110</formula>
    </cfRule>
  </conditionalFormatting>
  <conditionalFormatting sqref="H110:H116">
    <cfRule type="cellIs" dxfId="5388" priority="1504" operator="equal">
      <formula>"-"</formula>
    </cfRule>
  </conditionalFormatting>
  <conditionalFormatting sqref="C71:C72">
    <cfRule type="cellIs" dxfId="5387" priority="1502" operator="greaterThanOrEqual">
      <formula>D71</formula>
    </cfRule>
    <cfRule type="cellIs" dxfId="5386" priority="1503" operator="lessThan">
      <formula>D71</formula>
    </cfRule>
  </conditionalFormatting>
  <conditionalFormatting sqref="C71:C72">
    <cfRule type="cellIs" dxfId="5385" priority="1501" operator="equal">
      <formula>"-"</formula>
    </cfRule>
  </conditionalFormatting>
  <conditionalFormatting sqref="F71:F72">
    <cfRule type="cellIs" dxfId="5384" priority="1499" operator="greaterThanOrEqual">
      <formula>G71</formula>
    </cfRule>
    <cfRule type="cellIs" dxfId="5383" priority="1500" operator="lessThan">
      <formula>G71</formula>
    </cfRule>
  </conditionalFormatting>
  <conditionalFormatting sqref="F71:F72">
    <cfRule type="cellIs" dxfId="5382" priority="1498" operator="equal">
      <formula>"-"</formula>
    </cfRule>
  </conditionalFormatting>
  <conditionalFormatting sqref="H71:H72">
    <cfRule type="cellIs" dxfId="5381" priority="1496" operator="greaterThanOrEqual">
      <formula>I71</formula>
    </cfRule>
    <cfRule type="cellIs" dxfId="5380" priority="1497" operator="lessThan">
      <formula>I71</formula>
    </cfRule>
  </conditionalFormatting>
  <conditionalFormatting sqref="H71:H72">
    <cfRule type="cellIs" dxfId="5379" priority="1495" operator="equal">
      <formula>"-"</formula>
    </cfRule>
  </conditionalFormatting>
  <conditionalFormatting sqref="C104:C105">
    <cfRule type="cellIs" dxfId="5378" priority="1493" operator="greaterThanOrEqual">
      <formula>D104</formula>
    </cfRule>
    <cfRule type="cellIs" dxfId="5377" priority="1494" operator="lessThan">
      <formula>D104</formula>
    </cfRule>
  </conditionalFormatting>
  <conditionalFormatting sqref="C104:C105">
    <cfRule type="cellIs" dxfId="5376" priority="1492" operator="equal">
      <formula>"-"</formula>
    </cfRule>
  </conditionalFormatting>
  <conditionalFormatting sqref="F104:F105">
    <cfRule type="cellIs" dxfId="5375" priority="1490" operator="greaterThanOrEqual">
      <formula>G104</formula>
    </cfRule>
    <cfRule type="cellIs" dxfId="5374" priority="1491" operator="lessThan">
      <formula>G104</formula>
    </cfRule>
  </conditionalFormatting>
  <conditionalFormatting sqref="F104:F105">
    <cfRule type="cellIs" dxfId="5373" priority="1489" operator="equal">
      <formula>"-"</formula>
    </cfRule>
  </conditionalFormatting>
  <conditionalFormatting sqref="H104:H105">
    <cfRule type="cellIs" dxfId="5372" priority="1487" operator="greaterThanOrEqual">
      <formula>I104</formula>
    </cfRule>
    <cfRule type="cellIs" dxfId="5371" priority="1488" operator="lessThan">
      <formula>I104</formula>
    </cfRule>
  </conditionalFormatting>
  <conditionalFormatting sqref="H104:H105">
    <cfRule type="cellIs" dxfId="5370" priority="1486" operator="equal">
      <formula>"-"</formula>
    </cfRule>
  </conditionalFormatting>
  <conditionalFormatting sqref="M77:M82">
    <cfRule type="cellIs" dxfId="5369" priority="1484" operator="greaterThanOrEqual">
      <formula>N77</formula>
    </cfRule>
    <cfRule type="cellIs" dxfId="5368" priority="1485" operator="lessThan">
      <formula>N77</formula>
    </cfRule>
  </conditionalFormatting>
  <conditionalFormatting sqref="M77:M82">
    <cfRule type="cellIs" dxfId="5367" priority="1483" operator="equal">
      <formula>"-"</formula>
    </cfRule>
  </conditionalFormatting>
  <conditionalFormatting sqref="R87:R96 R99">
    <cfRule type="cellIs" dxfId="5366" priority="1468" operator="equal">
      <formula>"-"</formula>
    </cfRule>
  </conditionalFormatting>
  <conditionalFormatting sqref="P77:P82">
    <cfRule type="cellIs" dxfId="5365" priority="1481" operator="greaterThanOrEqual">
      <formula>Q77</formula>
    </cfRule>
    <cfRule type="cellIs" dxfId="5364" priority="1482" operator="lessThan">
      <formula>Q77</formula>
    </cfRule>
  </conditionalFormatting>
  <conditionalFormatting sqref="P77:P82">
    <cfRule type="cellIs" dxfId="5363" priority="1480" operator="equal">
      <formula>"-"</formula>
    </cfRule>
  </conditionalFormatting>
  <conditionalFormatting sqref="R77:R82">
    <cfRule type="cellIs" dxfId="5362" priority="1478" operator="greaterThanOrEqual">
      <formula>S77</formula>
    </cfRule>
    <cfRule type="cellIs" dxfId="5361" priority="1479" operator="lessThan">
      <formula>S77</formula>
    </cfRule>
  </conditionalFormatting>
  <conditionalFormatting sqref="R77:R82">
    <cfRule type="cellIs" dxfId="5360" priority="1477" operator="equal">
      <formula>"-"</formula>
    </cfRule>
  </conditionalFormatting>
  <conditionalFormatting sqref="M87:M96 M99">
    <cfRule type="cellIs" dxfId="5359" priority="1475" operator="greaterThanOrEqual">
      <formula>N87</formula>
    </cfRule>
    <cfRule type="cellIs" dxfId="5358" priority="1476" operator="lessThan">
      <formula>N87</formula>
    </cfRule>
  </conditionalFormatting>
  <conditionalFormatting sqref="M87:M96 M99">
    <cfRule type="cellIs" dxfId="5357" priority="1474" operator="equal">
      <formula>"-"</formula>
    </cfRule>
  </conditionalFormatting>
  <conditionalFormatting sqref="P87:P96 P99">
    <cfRule type="cellIs" dxfId="5356" priority="1472" operator="greaterThanOrEqual">
      <formula>Q87</formula>
    </cfRule>
    <cfRule type="cellIs" dxfId="5355" priority="1473" operator="lessThan">
      <formula>Q87</formula>
    </cfRule>
  </conditionalFormatting>
  <conditionalFormatting sqref="P87:P96 P99">
    <cfRule type="cellIs" dxfId="5354" priority="1471" operator="equal">
      <formula>"-"</formula>
    </cfRule>
  </conditionalFormatting>
  <conditionalFormatting sqref="R87:R96 R99">
    <cfRule type="cellIs" dxfId="5353" priority="1469" operator="greaterThanOrEqual">
      <formula>S87</formula>
    </cfRule>
    <cfRule type="cellIs" dxfId="5352" priority="1470" operator="lessThan">
      <formula>S87</formula>
    </cfRule>
  </conditionalFormatting>
  <conditionalFormatting sqref="M110:M116">
    <cfRule type="cellIs" dxfId="5351" priority="1466" operator="greaterThanOrEqual">
      <formula>N110</formula>
    </cfRule>
    <cfRule type="cellIs" dxfId="5350" priority="1467" operator="lessThan">
      <formula>N110</formula>
    </cfRule>
  </conditionalFormatting>
  <conditionalFormatting sqref="M110:M116">
    <cfRule type="cellIs" dxfId="5349" priority="1465" operator="equal">
      <formula>"-"</formula>
    </cfRule>
  </conditionalFormatting>
  <conditionalFormatting sqref="P110:P116">
    <cfRule type="cellIs" dxfId="5348" priority="1463" operator="greaterThanOrEqual">
      <formula>Q110</formula>
    </cfRule>
    <cfRule type="cellIs" dxfId="5347" priority="1464" operator="lessThan">
      <formula>Q110</formula>
    </cfRule>
  </conditionalFormatting>
  <conditionalFormatting sqref="P110:P116">
    <cfRule type="cellIs" dxfId="5346" priority="1462" operator="equal">
      <formula>"-"</formula>
    </cfRule>
  </conditionalFormatting>
  <conditionalFormatting sqref="R110:R116">
    <cfRule type="cellIs" dxfId="5345" priority="1460" operator="greaterThanOrEqual">
      <formula>S110</formula>
    </cfRule>
    <cfRule type="cellIs" dxfId="5344" priority="1461" operator="lessThan">
      <formula>S110</formula>
    </cfRule>
  </conditionalFormatting>
  <conditionalFormatting sqref="R110:R116">
    <cfRule type="cellIs" dxfId="5343" priority="1459" operator="equal">
      <formula>"-"</formula>
    </cfRule>
  </conditionalFormatting>
  <conditionalFormatting sqref="M71:M72">
    <cfRule type="cellIs" dxfId="5342" priority="1457" operator="greaterThanOrEqual">
      <formula>N71</formula>
    </cfRule>
    <cfRule type="cellIs" dxfId="5341" priority="1458" operator="lessThan">
      <formula>N71</formula>
    </cfRule>
  </conditionalFormatting>
  <conditionalFormatting sqref="M71:M72">
    <cfRule type="cellIs" dxfId="5340" priority="1456" operator="equal">
      <formula>"-"</formula>
    </cfRule>
  </conditionalFormatting>
  <conditionalFormatting sqref="P71:P72">
    <cfRule type="cellIs" dxfId="5339" priority="1454" operator="greaterThanOrEqual">
      <formula>Q71</formula>
    </cfRule>
    <cfRule type="cellIs" dxfId="5338" priority="1455" operator="lessThan">
      <formula>Q71</formula>
    </cfRule>
  </conditionalFormatting>
  <conditionalFormatting sqref="P71:P72">
    <cfRule type="cellIs" dxfId="5337" priority="1453" operator="equal">
      <formula>"-"</formula>
    </cfRule>
  </conditionalFormatting>
  <conditionalFormatting sqref="R71:R72">
    <cfRule type="cellIs" dxfId="5336" priority="1451" operator="greaterThanOrEqual">
      <formula>S71</formula>
    </cfRule>
    <cfRule type="cellIs" dxfId="5335" priority="1452" operator="lessThan">
      <formula>S71</formula>
    </cfRule>
  </conditionalFormatting>
  <conditionalFormatting sqref="R71:R72">
    <cfRule type="cellIs" dxfId="5334" priority="1450" operator="equal">
      <formula>"-"</formula>
    </cfRule>
  </conditionalFormatting>
  <conditionalFormatting sqref="M104:M105">
    <cfRule type="cellIs" dxfId="5333" priority="1448" operator="greaterThanOrEqual">
      <formula>N104</formula>
    </cfRule>
    <cfRule type="cellIs" dxfId="5332" priority="1449" operator="lessThan">
      <formula>N104</formula>
    </cfRule>
  </conditionalFormatting>
  <conditionalFormatting sqref="M104:M105">
    <cfRule type="cellIs" dxfId="5331" priority="1447" operator="equal">
      <formula>"-"</formula>
    </cfRule>
  </conditionalFormatting>
  <conditionalFormatting sqref="P104:P105">
    <cfRule type="cellIs" dxfId="5330" priority="1445" operator="greaterThanOrEqual">
      <formula>Q104</formula>
    </cfRule>
    <cfRule type="cellIs" dxfId="5329" priority="1446" operator="lessThan">
      <formula>Q104</formula>
    </cfRule>
  </conditionalFormatting>
  <conditionalFormatting sqref="P104:P105">
    <cfRule type="cellIs" dxfId="5328" priority="1444" operator="equal">
      <formula>"-"</formula>
    </cfRule>
  </conditionalFormatting>
  <conditionalFormatting sqref="R104:R105">
    <cfRule type="cellIs" dxfId="5327" priority="1442" operator="greaterThanOrEqual">
      <formula>S104</formula>
    </cfRule>
    <cfRule type="cellIs" dxfId="5326" priority="1443" operator="lessThan">
      <formula>S104</formula>
    </cfRule>
  </conditionalFormatting>
  <conditionalFormatting sqref="R104:R105">
    <cfRule type="cellIs" dxfId="5325" priority="1441" operator="equal">
      <formula>"-"</formula>
    </cfRule>
  </conditionalFormatting>
  <conditionalFormatting sqref="W77:W82">
    <cfRule type="cellIs" dxfId="5324" priority="1439" operator="greaterThanOrEqual">
      <formula>X77</formula>
    </cfRule>
    <cfRule type="cellIs" dxfId="5323" priority="1440" operator="lessThan">
      <formula>X77</formula>
    </cfRule>
  </conditionalFormatting>
  <conditionalFormatting sqref="W77:W82">
    <cfRule type="cellIs" dxfId="5322" priority="1438" operator="equal">
      <formula>"-"</formula>
    </cfRule>
  </conditionalFormatting>
  <conditionalFormatting sqref="AB87:AB96 AB99">
    <cfRule type="cellIs" dxfId="5321" priority="1423" operator="equal">
      <formula>"-"</formula>
    </cfRule>
  </conditionalFormatting>
  <conditionalFormatting sqref="Z77:Z82">
    <cfRule type="cellIs" dxfId="5320" priority="1436" operator="greaterThanOrEqual">
      <formula>AA77</formula>
    </cfRule>
    <cfRule type="cellIs" dxfId="5319" priority="1437" operator="lessThan">
      <formula>AA77</formula>
    </cfRule>
  </conditionalFormatting>
  <conditionalFormatting sqref="Z77:Z82">
    <cfRule type="cellIs" dxfId="5318" priority="1435" operator="equal">
      <formula>"-"</formula>
    </cfRule>
  </conditionalFormatting>
  <conditionalFormatting sqref="AB77:AB82">
    <cfRule type="cellIs" dxfId="5317" priority="1433" operator="greaterThanOrEqual">
      <formula>AC77</formula>
    </cfRule>
    <cfRule type="cellIs" dxfId="5316" priority="1434" operator="lessThan">
      <formula>AC77</formula>
    </cfRule>
  </conditionalFormatting>
  <conditionalFormatting sqref="AB77:AB82">
    <cfRule type="cellIs" dxfId="5315" priority="1432" operator="equal">
      <formula>"-"</formula>
    </cfRule>
  </conditionalFormatting>
  <conditionalFormatting sqref="W87:W96 W99">
    <cfRule type="cellIs" dxfId="5314" priority="1430" operator="greaterThanOrEqual">
      <formula>X87</formula>
    </cfRule>
    <cfRule type="cellIs" dxfId="5313" priority="1431" operator="lessThan">
      <formula>X87</formula>
    </cfRule>
  </conditionalFormatting>
  <conditionalFormatting sqref="W87:W96 W99">
    <cfRule type="cellIs" dxfId="5312" priority="1429" operator="equal">
      <formula>"-"</formula>
    </cfRule>
  </conditionalFormatting>
  <conditionalFormatting sqref="Z87:Z96 Z99">
    <cfRule type="cellIs" dxfId="5311" priority="1427" operator="greaterThanOrEqual">
      <formula>AA87</formula>
    </cfRule>
    <cfRule type="cellIs" dxfId="5310" priority="1428" operator="lessThan">
      <formula>AA87</formula>
    </cfRule>
  </conditionalFormatting>
  <conditionalFormatting sqref="Z87:Z96 Z99">
    <cfRule type="cellIs" dxfId="5309" priority="1426" operator="equal">
      <formula>"-"</formula>
    </cfRule>
  </conditionalFormatting>
  <conditionalFormatting sqref="AB87:AB96 AB99">
    <cfRule type="cellIs" dxfId="5308" priority="1424" operator="greaterThanOrEqual">
      <formula>AC87</formula>
    </cfRule>
    <cfRule type="cellIs" dxfId="5307" priority="1425" operator="lessThan">
      <formula>AC87</formula>
    </cfRule>
  </conditionalFormatting>
  <conditionalFormatting sqref="W110:W116">
    <cfRule type="cellIs" dxfId="5306" priority="1421" operator="greaterThanOrEqual">
      <formula>X110</formula>
    </cfRule>
    <cfRule type="cellIs" dxfId="5305" priority="1422" operator="lessThan">
      <formula>X110</formula>
    </cfRule>
  </conditionalFormatting>
  <conditionalFormatting sqref="W110:W116">
    <cfRule type="cellIs" dxfId="5304" priority="1420" operator="equal">
      <formula>"-"</formula>
    </cfRule>
  </conditionalFormatting>
  <conditionalFormatting sqref="Z110:Z116">
    <cfRule type="cellIs" dxfId="5303" priority="1418" operator="greaterThanOrEqual">
      <formula>AA110</formula>
    </cfRule>
    <cfRule type="cellIs" dxfId="5302" priority="1419" operator="lessThan">
      <formula>AA110</formula>
    </cfRule>
  </conditionalFormatting>
  <conditionalFormatting sqref="Z110:Z116">
    <cfRule type="cellIs" dxfId="5301" priority="1417" operator="equal">
      <formula>"-"</formula>
    </cfRule>
  </conditionalFormatting>
  <conditionalFormatting sqref="AB110:AB116">
    <cfRule type="cellIs" dxfId="5300" priority="1415" operator="greaterThanOrEqual">
      <formula>AC110</formula>
    </cfRule>
    <cfRule type="cellIs" dxfId="5299" priority="1416" operator="lessThan">
      <formula>AC110</formula>
    </cfRule>
  </conditionalFormatting>
  <conditionalFormatting sqref="AB110:AB116">
    <cfRule type="cellIs" dxfId="5298" priority="1414" operator="equal">
      <formula>"-"</formula>
    </cfRule>
  </conditionalFormatting>
  <conditionalFormatting sqref="W71:W72">
    <cfRule type="cellIs" dxfId="5297" priority="1412" operator="greaterThanOrEqual">
      <formula>X71</formula>
    </cfRule>
    <cfRule type="cellIs" dxfId="5296" priority="1413" operator="lessThan">
      <formula>X71</formula>
    </cfRule>
  </conditionalFormatting>
  <conditionalFormatting sqref="W71:W72">
    <cfRule type="cellIs" dxfId="5295" priority="1411" operator="equal">
      <formula>"-"</formula>
    </cfRule>
  </conditionalFormatting>
  <conditionalFormatting sqref="Z71:Z72">
    <cfRule type="cellIs" dxfId="5294" priority="1409" operator="greaterThanOrEqual">
      <formula>AA71</formula>
    </cfRule>
    <cfRule type="cellIs" dxfId="5293" priority="1410" operator="lessThan">
      <formula>AA71</formula>
    </cfRule>
  </conditionalFormatting>
  <conditionalFormatting sqref="Z71:Z72">
    <cfRule type="cellIs" dxfId="5292" priority="1408" operator="equal">
      <formula>"-"</formula>
    </cfRule>
  </conditionalFormatting>
  <conditionalFormatting sqref="AB71:AB72">
    <cfRule type="cellIs" dxfId="5291" priority="1406" operator="greaterThanOrEqual">
      <formula>AC71</formula>
    </cfRule>
    <cfRule type="cellIs" dxfId="5290" priority="1407" operator="lessThan">
      <formula>AC71</formula>
    </cfRule>
  </conditionalFormatting>
  <conditionalFormatting sqref="AB71:AB72">
    <cfRule type="cellIs" dxfId="5289" priority="1405" operator="equal">
      <formula>"-"</formula>
    </cfRule>
  </conditionalFormatting>
  <conditionalFormatting sqref="W104:W105">
    <cfRule type="cellIs" dxfId="5288" priority="1403" operator="greaterThanOrEqual">
      <formula>X104</formula>
    </cfRule>
    <cfRule type="cellIs" dxfId="5287" priority="1404" operator="lessThan">
      <formula>X104</formula>
    </cfRule>
  </conditionalFormatting>
  <conditionalFormatting sqref="W104:W105">
    <cfRule type="cellIs" dxfId="5286" priority="1402" operator="equal">
      <formula>"-"</formula>
    </cfRule>
  </conditionalFormatting>
  <conditionalFormatting sqref="Z104:Z105">
    <cfRule type="cellIs" dxfId="5285" priority="1400" operator="greaterThanOrEqual">
      <formula>AA104</formula>
    </cfRule>
    <cfRule type="cellIs" dxfId="5284" priority="1401" operator="lessThan">
      <formula>AA104</formula>
    </cfRule>
  </conditionalFormatting>
  <conditionalFormatting sqref="Z104:Z105">
    <cfRule type="cellIs" dxfId="5283" priority="1399" operator="equal">
      <formula>"-"</formula>
    </cfRule>
  </conditionalFormatting>
  <conditionalFormatting sqref="AB104:AB105">
    <cfRule type="cellIs" dxfId="5282" priority="1397" operator="greaterThanOrEqual">
      <formula>AC104</formula>
    </cfRule>
    <cfRule type="cellIs" dxfId="5281" priority="1398" operator="lessThan">
      <formula>AC104</formula>
    </cfRule>
  </conditionalFormatting>
  <conditionalFormatting sqref="AB104:AB105">
    <cfRule type="cellIs" dxfId="5280" priority="1396" operator="equal">
      <formula>"-"</formula>
    </cfRule>
  </conditionalFormatting>
  <conditionalFormatting sqref="AG77:AG82">
    <cfRule type="cellIs" dxfId="5279" priority="1394" operator="greaterThanOrEqual">
      <formula>AH77</formula>
    </cfRule>
    <cfRule type="cellIs" dxfId="5278" priority="1395" operator="lessThan">
      <formula>AH77</formula>
    </cfRule>
  </conditionalFormatting>
  <conditionalFormatting sqref="AG77:AG82">
    <cfRule type="cellIs" dxfId="5277" priority="1393" operator="equal">
      <formula>"-"</formula>
    </cfRule>
  </conditionalFormatting>
  <conditionalFormatting sqref="AL87:AL96 AL99">
    <cfRule type="cellIs" dxfId="5276" priority="1378" operator="equal">
      <formula>"-"</formula>
    </cfRule>
  </conditionalFormatting>
  <conditionalFormatting sqref="AJ77:AJ82">
    <cfRule type="cellIs" dxfId="5275" priority="1391" operator="greaterThanOrEqual">
      <formula>AK77</formula>
    </cfRule>
    <cfRule type="cellIs" dxfId="5274" priority="1392" operator="lessThan">
      <formula>AK77</formula>
    </cfRule>
  </conditionalFormatting>
  <conditionalFormatting sqref="AJ77:AJ82">
    <cfRule type="cellIs" dxfId="5273" priority="1390" operator="equal">
      <formula>"-"</formula>
    </cfRule>
  </conditionalFormatting>
  <conditionalFormatting sqref="AL77:AL82">
    <cfRule type="cellIs" dxfId="5272" priority="1388" operator="greaterThanOrEqual">
      <formula>AM77</formula>
    </cfRule>
    <cfRule type="cellIs" dxfId="5271" priority="1389" operator="lessThan">
      <formula>AM77</formula>
    </cfRule>
  </conditionalFormatting>
  <conditionalFormatting sqref="AL77:AL82">
    <cfRule type="cellIs" dxfId="5270" priority="1387" operator="equal">
      <formula>"-"</formula>
    </cfRule>
  </conditionalFormatting>
  <conditionalFormatting sqref="AG87:AG96 AG99">
    <cfRule type="cellIs" dxfId="5269" priority="1385" operator="greaterThanOrEqual">
      <formula>AH87</formula>
    </cfRule>
    <cfRule type="cellIs" dxfId="5268" priority="1386" operator="lessThan">
      <formula>AH87</formula>
    </cfRule>
  </conditionalFormatting>
  <conditionalFormatting sqref="AG87:AG96 AG99">
    <cfRule type="cellIs" dxfId="5267" priority="1384" operator="equal">
      <formula>"-"</formula>
    </cfRule>
  </conditionalFormatting>
  <conditionalFormatting sqref="AJ87:AJ96 AJ99">
    <cfRule type="cellIs" dxfId="5266" priority="1382" operator="greaterThanOrEqual">
      <formula>AK87</formula>
    </cfRule>
    <cfRule type="cellIs" dxfId="5265" priority="1383" operator="lessThan">
      <formula>AK87</formula>
    </cfRule>
  </conditionalFormatting>
  <conditionalFormatting sqref="AJ87:AJ96 AJ99">
    <cfRule type="cellIs" dxfId="5264" priority="1381" operator="equal">
      <formula>"-"</formula>
    </cfRule>
  </conditionalFormatting>
  <conditionalFormatting sqref="AL87:AL96 AL99">
    <cfRule type="cellIs" dxfId="5263" priority="1379" operator="greaterThanOrEqual">
      <formula>AM87</formula>
    </cfRule>
    <cfRule type="cellIs" dxfId="5262" priority="1380" operator="lessThan">
      <formula>AM87</formula>
    </cfRule>
  </conditionalFormatting>
  <conditionalFormatting sqref="AG110:AG116">
    <cfRule type="cellIs" dxfId="5261" priority="1376" operator="greaterThanOrEqual">
      <formula>AH110</formula>
    </cfRule>
    <cfRule type="cellIs" dxfId="5260" priority="1377" operator="lessThan">
      <formula>AH110</formula>
    </cfRule>
  </conditionalFormatting>
  <conditionalFormatting sqref="AG110:AG116">
    <cfRule type="cellIs" dxfId="5259" priority="1375" operator="equal">
      <formula>"-"</formula>
    </cfRule>
  </conditionalFormatting>
  <conditionalFormatting sqref="AJ110:AJ116">
    <cfRule type="cellIs" dxfId="5258" priority="1373" operator="greaterThanOrEqual">
      <formula>AK110</formula>
    </cfRule>
    <cfRule type="cellIs" dxfId="5257" priority="1374" operator="lessThan">
      <formula>AK110</formula>
    </cfRule>
  </conditionalFormatting>
  <conditionalFormatting sqref="AJ110:AJ116">
    <cfRule type="cellIs" dxfId="5256" priority="1372" operator="equal">
      <formula>"-"</formula>
    </cfRule>
  </conditionalFormatting>
  <conditionalFormatting sqref="AL110:AL116">
    <cfRule type="cellIs" dxfId="5255" priority="1370" operator="greaterThanOrEqual">
      <formula>AM110</formula>
    </cfRule>
    <cfRule type="cellIs" dxfId="5254" priority="1371" operator="lessThan">
      <formula>AM110</formula>
    </cfRule>
  </conditionalFormatting>
  <conditionalFormatting sqref="AL110:AL116">
    <cfRule type="cellIs" dxfId="5253" priority="1369" operator="equal">
      <formula>"-"</formula>
    </cfRule>
  </conditionalFormatting>
  <conditionalFormatting sqref="AG71:AG72">
    <cfRule type="cellIs" dxfId="5252" priority="1367" operator="greaterThanOrEqual">
      <formula>AH71</formula>
    </cfRule>
    <cfRule type="cellIs" dxfId="5251" priority="1368" operator="lessThan">
      <formula>AH71</formula>
    </cfRule>
  </conditionalFormatting>
  <conditionalFormatting sqref="AG71:AG72">
    <cfRule type="cellIs" dxfId="5250" priority="1366" operator="equal">
      <formula>"-"</formula>
    </cfRule>
  </conditionalFormatting>
  <conditionalFormatting sqref="AJ71:AJ72">
    <cfRule type="cellIs" dxfId="5249" priority="1364" operator="greaterThanOrEqual">
      <formula>AK71</formula>
    </cfRule>
    <cfRule type="cellIs" dxfId="5248" priority="1365" operator="lessThan">
      <formula>AK71</formula>
    </cfRule>
  </conditionalFormatting>
  <conditionalFormatting sqref="AJ71:AJ72">
    <cfRule type="cellIs" dxfId="5247" priority="1363" operator="equal">
      <formula>"-"</formula>
    </cfRule>
  </conditionalFormatting>
  <conditionalFormatting sqref="AL71:AL72">
    <cfRule type="cellIs" dxfId="5246" priority="1361" operator="greaterThanOrEqual">
      <formula>AM71</formula>
    </cfRule>
    <cfRule type="cellIs" dxfId="5245" priority="1362" operator="lessThan">
      <formula>AM71</formula>
    </cfRule>
  </conditionalFormatting>
  <conditionalFormatting sqref="AL71:AL72">
    <cfRule type="cellIs" dxfId="5244" priority="1360" operator="equal">
      <formula>"-"</formula>
    </cfRule>
  </conditionalFormatting>
  <conditionalFormatting sqref="AG104:AG105">
    <cfRule type="cellIs" dxfId="5243" priority="1358" operator="greaterThanOrEqual">
      <formula>AH104</formula>
    </cfRule>
    <cfRule type="cellIs" dxfId="5242" priority="1359" operator="lessThan">
      <formula>AH104</formula>
    </cfRule>
  </conditionalFormatting>
  <conditionalFormatting sqref="AG104:AG105">
    <cfRule type="cellIs" dxfId="5241" priority="1357" operator="equal">
      <formula>"-"</formula>
    </cfRule>
  </conditionalFormatting>
  <conditionalFormatting sqref="AJ104:AJ105">
    <cfRule type="cellIs" dxfId="5240" priority="1355" operator="greaterThanOrEqual">
      <formula>AK104</formula>
    </cfRule>
    <cfRule type="cellIs" dxfId="5239" priority="1356" operator="lessThan">
      <formula>AK104</formula>
    </cfRule>
  </conditionalFormatting>
  <conditionalFormatting sqref="AJ104:AJ105">
    <cfRule type="cellIs" dxfId="5238" priority="1354" operator="equal">
      <formula>"-"</formula>
    </cfRule>
  </conditionalFormatting>
  <conditionalFormatting sqref="AL104:AL105">
    <cfRule type="cellIs" dxfId="5237" priority="1352" operator="greaterThanOrEqual">
      <formula>AM104</formula>
    </cfRule>
    <cfRule type="cellIs" dxfId="5236" priority="1353" operator="lessThan">
      <formula>AM104</formula>
    </cfRule>
  </conditionalFormatting>
  <conditionalFormatting sqref="AL104:AL105">
    <cfRule type="cellIs" dxfId="5235" priority="1351" operator="equal">
      <formula>"-"</formula>
    </cfRule>
  </conditionalFormatting>
  <conditionalFormatting sqref="AQ77:AQ82">
    <cfRule type="cellIs" dxfId="5234" priority="1349" operator="greaterThanOrEqual">
      <formula>AR77</formula>
    </cfRule>
    <cfRule type="cellIs" dxfId="5233" priority="1350" operator="lessThan">
      <formula>AR77</formula>
    </cfRule>
  </conditionalFormatting>
  <conditionalFormatting sqref="AQ77:AQ82">
    <cfRule type="cellIs" dxfId="5232" priority="1348" operator="equal">
      <formula>"-"</formula>
    </cfRule>
  </conditionalFormatting>
  <conditionalFormatting sqref="AV87:AV96 AV99">
    <cfRule type="cellIs" dxfId="5231" priority="1333" operator="equal">
      <formula>"-"</formula>
    </cfRule>
  </conditionalFormatting>
  <conditionalFormatting sqref="AT77:AT82">
    <cfRule type="cellIs" dxfId="5230" priority="1346" operator="greaterThanOrEqual">
      <formula>AU77</formula>
    </cfRule>
    <cfRule type="cellIs" dxfId="5229" priority="1347" operator="lessThan">
      <formula>AU77</formula>
    </cfRule>
  </conditionalFormatting>
  <conditionalFormatting sqref="AT77:AT82">
    <cfRule type="cellIs" dxfId="5228" priority="1345" operator="equal">
      <formula>"-"</formula>
    </cfRule>
  </conditionalFormatting>
  <conditionalFormatting sqref="AV77:AV82">
    <cfRule type="cellIs" dxfId="5227" priority="1343" operator="greaterThanOrEqual">
      <formula>AW77</formula>
    </cfRule>
    <cfRule type="cellIs" dxfId="5226" priority="1344" operator="lessThan">
      <formula>AW77</formula>
    </cfRule>
  </conditionalFormatting>
  <conditionalFormatting sqref="AV77:AV82">
    <cfRule type="cellIs" dxfId="5225" priority="1342" operator="equal">
      <formula>"-"</formula>
    </cfRule>
  </conditionalFormatting>
  <conditionalFormatting sqref="AQ87:AQ96 AQ99">
    <cfRule type="cellIs" dxfId="5224" priority="1340" operator="greaterThanOrEqual">
      <formula>AR87</formula>
    </cfRule>
    <cfRule type="cellIs" dxfId="5223" priority="1341" operator="lessThan">
      <formula>AR87</formula>
    </cfRule>
  </conditionalFormatting>
  <conditionalFormatting sqref="AQ87:AQ96 AQ99">
    <cfRule type="cellIs" dxfId="5222" priority="1339" operator="equal">
      <formula>"-"</formula>
    </cfRule>
  </conditionalFormatting>
  <conditionalFormatting sqref="AT87:AT96 AT99">
    <cfRule type="cellIs" dxfId="5221" priority="1337" operator="greaterThanOrEqual">
      <formula>AU87</formula>
    </cfRule>
    <cfRule type="cellIs" dxfId="5220" priority="1338" operator="lessThan">
      <formula>AU87</formula>
    </cfRule>
  </conditionalFormatting>
  <conditionalFormatting sqref="AT87:AT96 AT99">
    <cfRule type="cellIs" dxfId="5219" priority="1336" operator="equal">
      <formula>"-"</formula>
    </cfRule>
  </conditionalFormatting>
  <conditionalFormatting sqref="AV87:AV96 AV99">
    <cfRule type="cellIs" dxfId="5218" priority="1334" operator="greaterThanOrEqual">
      <formula>AW87</formula>
    </cfRule>
    <cfRule type="cellIs" dxfId="5217" priority="1335" operator="lessThan">
      <formula>AW87</formula>
    </cfRule>
  </conditionalFormatting>
  <conditionalFormatting sqref="AQ110:AQ116">
    <cfRule type="cellIs" dxfId="5216" priority="1331" operator="greaterThanOrEqual">
      <formula>AR110</formula>
    </cfRule>
    <cfRule type="cellIs" dxfId="5215" priority="1332" operator="lessThan">
      <formula>AR110</formula>
    </cfRule>
  </conditionalFormatting>
  <conditionalFormatting sqref="AQ110:AQ116">
    <cfRule type="cellIs" dxfId="5214" priority="1330" operator="equal">
      <formula>"-"</formula>
    </cfRule>
  </conditionalFormatting>
  <conditionalFormatting sqref="AT110:AT116">
    <cfRule type="cellIs" dxfId="5213" priority="1328" operator="greaterThanOrEqual">
      <formula>AU110</formula>
    </cfRule>
    <cfRule type="cellIs" dxfId="5212" priority="1329" operator="lessThan">
      <formula>AU110</formula>
    </cfRule>
  </conditionalFormatting>
  <conditionalFormatting sqref="AT110:AT116">
    <cfRule type="cellIs" dxfId="5211" priority="1327" operator="equal">
      <formula>"-"</formula>
    </cfRule>
  </conditionalFormatting>
  <conditionalFormatting sqref="AV110:AV116">
    <cfRule type="cellIs" dxfId="5210" priority="1325" operator="greaterThanOrEqual">
      <formula>AW110</formula>
    </cfRule>
    <cfRule type="cellIs" dxfId="5209" priority="1326" operator="lessThan">
      <formula>AW110</formula>
    </cfRule>
  </conditionalFormatting>
  <conditionalFormatting sqref="AV110:AV116">
    <cfRule type="cellIs" dxfId="5208" priority="1324" operator="equal">
      <formula>"-"</formula>
    </cfRule>
  </conditionalFormatting>
  <conditionalFormatting sqref="AQ71:AQ72">
    <cfRule type="cellIs" dxfId="5207" priority="1322" operator="greaterThanOrEqual">
      <formula>AR71</formula>
    </cfRule>
    <cfRule type="cellIs" dxfId="5206" priority="1323" operator="lessThan">
      <formula>AR71</formula>
    </cfRule>
  </conditionalFormatting>
  <conditionalFormatting sqref="AQ71:AQ72">
    <cfRule type="cellIs" dxfId="5205" priority="1321" operator="equal">
      <formula>"-"</formula>
    </cfRule>
  </conditionalFormatting>
  <conditionalFormatting sqref="AT71:AT72">
    <cfRule type="cellIs" dxfId="5204" priority="1319" operator="greaterThanOrEqual">
      <formula>AU71</formula>
    </cfRule>
    <cfRule type="cellIs" dxfId="5203" priority="1320" operator="lessThan">
      <formula>AU71</formula>
    </cfRule>
  </conditionalFormatting>
  <conditionalFormatting sqref="AT71:AT72">
    <cfRule type="cellIs" dxfId="5202" priority="1318" operator="equal">
      <formula>"-"</formula>
    </cfRule>
  </conditionalFormatting>
  <conditionalFormatting sqref="AV71:AV72">
    <cfRule type="cellIs" dxfId="5201" priority="1316" operator="greaterThanOrEqual">
      <formula>AW71</formula>
    </cfRule>
    <cfRule type="cellIs" dxfId="5200" priority="1317" operator="lessThan">
      <formula>AW71</formula>
    </cfRule>
  </conditionalFormatting>
  <conditionalFormatting sqref="AV71:AV72">
    <cfRule type="cellIs" dxfId="5199" priority="1315" operator="equal">
      <formula>"-"</formula>
    </cfRule>
  </conditionalFormatting>
  <conditionalFormatting sqref="AQ104:AQ105">
    <cfRule type="cellIs" dxfId="5198" priority="1313" operator="greaterThanOrEqual">
      <formula>AR104</formula>
    </cfRule>
    <cfRule type="cellIs" dxfId="5197" priority="1314" operator="lessThan">
      <formula>AR104</formula>
    </cfRule>
  </conditionalFormatting>
  <conditionalFormatting sqref="AQ104:AQ105">
    <cfRule type="cellIs" dxfId="5196" priority="1312" operator="equal">
      <formula>"-"</formula>
    </cfRule>
  </conditionalFormatting>
  <conditionalFormatting sqref="AT104:AT105">
    <cfRule type="cellIs" dxfId="5195" priority="1310" operator="greaterThanOrEqual">
      <formula>AU104</formula>
    </cfRule>
    <cfRule type="cellIs" dxfId="5194" priority="1311" operator="lessThan">
      <formula>AU104</formula>
    </cfRule>
  </conditionalFormatting>
  <conditionalFormatting sqref="AT104:AT105">
    <cfRule type="cellIs" dxfId="5193" priority="1309" operator="equal">
      <formula>"-"</formula>
    </cfRule>
  </conditionalFormatting>
  <conditionalFormatting sqref="AV104:AV105">
    <cfRule type="cellIs" dxfId="5192" priority="1307" operator="greaterThanOrEqual">
      <formula>AW104</formula>
    </cfRule>
    <cfRule type="cellIs" dxfId="5191" priority="1308" operator="lessThan">
      <formula>AW104</formula>
    </cfRule>
  </conditionalFormatting>
  <conditionalFormatting sqref="AV104:AV105">
    <cfRule type="cellIs" dxfId="5190" priority="1306" operator="equal">
      <formula>"-"</formula>
    </cfRule>
  </conditionalFormatting>
  <conditionalFormatting sqref="R97:R98">
    <cfRule type="cellIs" dxfId="5189" priority="1297" operator="equal">
      <formula>"-"</formula>
    </cfRule>
  </conditionalFormatting>
  <conditionalFormatting sqref="M97:M98">
    <cfRule type="cellIs" dxfId="5188" priority="1304" operator="greaterThanOrEqual">
      <formula>N97</formula>
    </cfRule>
    <cfRule type="cellIs" dxfId="5187" priority="1305" operator="lessThan">
      <formula>N97</formula>
    </cfRule>
  </conditionalFormatting>
  <conditionalFormatting sqref="M97:M98">
    <cfRule type="cellIs" dxfId="5186" priority="1303" operator="equal">
      <formula>"-"</formula>
    </cfRule>
  </conditionalFormatting>
  <conditionalFormatting sqref="P97:P98">
    <cfRule type="cellIs" dxfId="5185" priority="1301" operator="greaterThanOrEqual">
      <formula>Q97</formula>
    </cfRule>
    <cfRule type="cellIs" dxfId="5184" priority="1302" operator="lessThan">
      <formula>Q97</formula>
    </cfRule>
  </conditionalFormatting>
  <conditionalFormatting sqref="P97:P98">
    <cfRule type="cellIs" dxfId="5183" priority="1300" operator="equal">
      <formula>"-"</formula>
    </cfRule>
  </conditionalFormatting>
  <conditionalFormatting sqref="R97:R98">
    <cfRule type="cellIs" dxfId="5182" priority="1298" operator="greaterThanOrEqual">
      <formula>S97</formula>
    </cfRule>
    <cfRule type="cellIs" dxfId="5181" priority="1299" operator="lessThan">
      <formula>S97</formula>
    </cfRule>
  </conditionalFormatting>
  <conditionalFormatting sqref="AB97:AB98">
    <cfRule type="cellIs" dxfId="5180" priority="1288" operator="equal">
      <formula>"-"</formula>
    </cfRule>
  </conditionalFormatting>
  <conditionalFormatting sqref="W97:W98">
    <cfRule type="cellIs" dxfId="5179" priority="1295" operator="greaterThanOrEqual">
      <formula>X97</formula>
    </cfRule>
    <cfRule type="cellIs" dxfId="5178" priority="1296" operator="lessThan">
      <formula>X97</formula>
    </cfRule>
  </conditionalFormatting>
  <conditionalFormatting sqref="W97:W98">
    <cfRule type="cellIs" dxfId="5177" priority="1294" operator="equal">
      <formula>"-"</formula>
    </cfRule>
  </conditionalFormatting>
  <conditionalFormatting sqref="Z97:Z98">
    <cfRule type="cellIs" dxfId="5176" priority="1292" operator="greaterThanOrEqual">
      <formula>AA97</formula>
    </cfRule>
    <cfRule type="cellIs" dxfId="5175" priority="1293" operator="lessThan">
      <formula>AA97</formula>
    </cfRule>
  </conditionalFormatting>
  <conditionalFormatting sqref="Z97:Z98">
    <cfRule type="cellIs" dxfId="5174" priority="1291" operator="equal">
      <formula>"-"</formula>
    </cfRule>
  </conditionalFormatting>
  <conditionalFormatting sqref="AB97:AB98">
    <cfRule type="cellIs" dxfId="5173" priority="1289" operator="greaterThanOrEqual">
      <formula>AC97</formula>
    </cfRule>
    <cfRule type="cellIs" dxfId="5172" priority="1290" operator="lessThan">
      <formula>AC97</formula>
    </cfRule>
  </conditionalFormatting>
  <conditionalFormatting sqref="AL97:AL98">
    <cfRule type="cellIs" dxfId="5171" priority="1279" operator="equal">
      <formula>"-"</formula>
    </cfRule>
  </conditionalFormatting>
  <conditionalFormatting sqref="AG97:AG98">
    <cfRule type="cellIs" dxfId="5170" priority="1286" operator="greaterThanOrEqual">
      <formula>AH97</formula>
    </cfRule>
    <cfRule type="cellIs" dxfId="5169" priority="1287" operator="lessThan">
      <formula>AH97</formula>
    </cfRule>
  </conditionalFormatting>
  <conditionalFormatting sqref="AG97:AG98">
    <cfRule type="cellIs" dxfId="5168" priority="1285" operator="equal">
      <formula>"-"</formula>
    </cfRule>
  </conditionalFormatting>
  <conditionalFormatting sqref="AJ97:AJ98">
    <cfRule type="cellIs" dxfId="5167" priority="1283" operator="greaterThanOrEqual">
      <formula>AK97</formula>
    </cfRule>
    <cfRule type="cellIs" dxfId="5166" priority="1284" operator="lessThan">
      <formula>AK97</formula>
    </cfRule>
  </conditionalFormatting>
  <conditionalFormatting sqref="AJ97:AJ98">
    <cfRule type="cellIs" dxfId="5165" priority="1282" operator="equal">
      <formula>"-"</formula>
    </cfRule>
  </conditionalFormatting>
  <conditionalFormatting sqref="AL97:AL98">
    <cfRule type="cellIs" dxfId="5164" priority="1280" operator="greaterThanOrEqual">
      <formula>AM97</formula>
    </cfRule>
    <cfRule type="cellIs" dxfId="5163" priority="1281" operator="lessThan">
      <formula>AM97</formula>
    </cfRule>
  </conditionalFormatting>
  <conditionalFormatting sqref="AV97:AV98">
    <cfRule type="cellIs" dxfId="5162" priority="1270" operator="equal">
      <formula>"-"</formula>
    </cfRule>
  </conditionalFormatting>
  <conditionalFormatting sqref="AQ97:AQ98">
    <cfRule type="cellIs" dxfId="5161" priority="1277" operator="greaterThanOrEqual">
      <formula>AR97</formula>
    </cfRule>
    <cfRule type="cellIs" dxfId="5160" priority="1278" operator="lessThan">
      <formula>AR97</formula>
    </cfRule>
  </conditionalFormatting>
  <conditionalFormatting sqref="AQ97:AQ98">
    <cfRule type="cellIs" dxfId="5159" priority="1276" operator="equal">
      <formula>"-"</formula>
    </cfRule>
  </conditionalFormatting>
  <conditionalFormatting sqref="AT97:AT98">
    <cfRule type="cellIs" dxfId="5158" priority="1274" operator="greaterThanOrEqual">
      <formula>AU97</formula>
    </cfRule>
    <cfRule type="cellIs" dxfId="5157" priority="1275" operator="lessThan">
      <formula>AU97</formula>
    </cfRule>
  </conditionalFormatting>
  <conditionalFormatting sqref="AT97:AT98">
    <cfRule type="cellIs" dxfId="5156" priority="1273" operator="equal">
      <formula>"-"</formula>
    </cfRule>
  </conditionalFormatting>
  <conditionalFormatting sqref="AV97:AV98">
    <cfRule type="cellIs" dxfId="5155" priority="1271" operator="greaterThanOrEqual">
      <formula>AW97</formula>
    </cfRule>
    <cfRule type="cellIs" dxfId="5154" priority="1272" operator="lessThan">
      <formula>AW97</formula>
    </cfRule>
  </conditionalFormatting>
  <conditionalFormatting sqref="C117:C118">
    <cfRule type="cellIs" dxfId="5153" priority="1268" operator="greaterThanOrEqual">
      <formula>D117</formula>
    </cfRule>
    <cfRule type="cellIs" dxfId="5152" priority="1269" operator="lessThan">
      <formula>D117</formula>
    </cfRule>
  </conditionalFormatting>
  <conditionalFormatting sqref="C117:C118">
    <cfRule type="cellIs" dxfId="5151" priority="1267" operator="equal">
      <formula>"-"</formula>
    </cfRule>
  </conditionalFormatting>
  <conditionalFormatting sqref="F117:F118">
    <cfRule type="cellIs" dxfId="5150" priority="1265" operator="greaterThanOrEqual">
      <formula>G117</formula>
    </cfRule>
    <cfRule type="cellIs" dxfId="5149" priority="1266" operator="lessThan">
      <formula>G117</formula>
    </cfRule>
  </conditionalFormatting>
  <conditionalFormatting sqref="F117:F118">
    <cfRule type="cellIs" dxfId="5148" priority="1264" operator="equal">
      <formula>"-"</formula>
    </cfRule>
  </conditionalFormatting>
  <conditionalFormatting sqref="H117:H118">
    <cfRule type="cellIs" dxfId="5147" priority="1262" operator="greaterThanOrEqual">
      <formula>I117</formula>
    </cfRule>
    <cfRule type="cellIs" dxfId="5146" priority="1263" operator="lessThan">
      <formula>I117</formula>
    </cfRule>
  </conditionalFormatting>
  <conditionalFormatting sqref="H117:H118">
    <cfRule type="cellIs" dxfId="5145" priority="1261" operator="equal">
      <formula>"-"</formula>
    </cfRule>
  </conditionalFormatting>
  <conditionalFormatting sqref="M117:M118">
    <cfRule type="cellIs" dxfId="5144" priority="1259" operator="greaterThanOrEqual">
      <formula>N117</formula>
    </cfRule>
    <cfRule type="cellIs" dxfId="5143" priority="1260" operator="lessThan">
      <formula>N117</formula>
    </cfRule>
  </conditionalFormatting>
  <conditionalFormatting sqref="M117:M118">
    <cfRule type="cellIs" dxfId="5142" priority="1258" operator="equal">
      <formula>"-"</formula>
    </cfRule>
  </conditionalFormatting>
  <conditionalFormatting sqref="P117:P118">
    <cfRule type="cellIs" dxfId="5141" priority="1256" operator="greaterThanOrEqual">
      <formula>Q117</formula>
    </cfRule>
    <cfRule type="cellIs" dxfId="5140" priority="1257" operator="lessThan">
      <formula>Q117</formula>
    </cfRule>
  </conditionalFormatting>
  <conditionalFormatting sqref="P117:P118">
    <cfRule type="cellIs" dxfId="5139" priority="1255" operator="equal">
      <formula>"-"</formula>
    </cfRule>
  </conditionalFormatting>
  <conditionalFormatting sqref="R117:R118">
    <cfRule type="cellIs" dxfId="5138" priority="1253" operator="greaterThanOrEqual">
      <formula>S117</formula>
    </cfRule>
    <cfRule type="cellIs" dxfId="5137" priority="1254" operator="lessThan">
      <formula>S117</formula>
    </cfRule>
  </conditionalFormatting>
  <conditionalFormatting sqref="R117:R118">
    <cfRule type="cellIs" dxfId="5136" priority="1252" operator="equal">
      <formula>"-"</formula>
    </cfRule>
  </conditionalFormatting>
  <conditionalFormatting sqref="W117:W118">
    <cfRule type="cellIs" dxfId="5135" priority="1250" operator="greaterThanOrEqual">
      <formula>X117</formula>
    </cfRule>
    <cfRule type="cellIs" dxfId="5134" priority="1251" operator="lessThan">
      <formula>X117</formula>
    </cfRule>
  </conditionalFormatting>
  <conditionalFormatting sqref="W117:W118">
    <cfRule type="cellIs" dxfId="5133" priority="1249" operator="equal">
      <formula>"-"</formula>
    </cfRule>
  </conditionalFormatting>
  <conditionalFormatting sqref="Z117:Z118">
    <cfRule type="cellIs" dxfId="5132" priority="1247" operator="greaterThanOrEqual">
      <formula>AA117</formula>
    </cfRule>
    <cfRule type="cellIs" dxfId="5131" priority="1248" operator="lessThan">
      <formula>AA117</formula>
    </cfRule>
  </conditionalFormatting>
  <conditionalFormatting sqref="Z117:Z118">
    <cfRule type="cellIs" dxfId="5130" priority="1246" operator="equal">
      <formula>"-"</formula>
    </cfRule>
  </conditionalFormatting>
  <conditionalFormatting sqref="AB117:AB118">
    <cfRule type="cellIs" dxfId="5129" priority="1244" operator="greaterThanOrEqual">
      <formula>AC117</formula>
    </cfRule>
    <cfRule type="cellIs" dxfId="5128" priority="1245" operator="lessThan">
      <formula>AC117</formula>
    </cfRule>
  </conditionalFormatting>
  <conditionalFormatting sqref="AB117:AB118">
    <cfRule type="cellIs" dxfId="5127" priority="1243" operator="equal">
      <formula>"-"</formula>
    </cfRule>
  </conditionalFormatting>
  <conditionalFormatting sqref="AG117:AG118">
    <cfRule type="cellIs" dxfId="5126" priority="1241" operator="greaterThanOrEqual">
      <formula>AH117</formula>
    </cfRule>
    <cfRule type="cellIs" dxfId="5125" priority="1242" operator="lessThan">
      <formula>AH117</formula>
    </cfRule>
  </conditionalFormatting>
  <conditionalFormatting sqref="AG117:AG118">
    <cfRule type="cellIs" dxfId="5124" priority="1240" operator="equal">
      <formula>"-"</formula>
    </cfRule>
  </conditionalFormatting>
  <conditionalFormatting sqref="AJ117:AJ118">
    <cfRule type="cellIs" dxfId="5123" priority="1238" operator="greaterThanOrEqual">
      <formula>AK117</formula>
    </cfRule>
    <cfRule type="cellIs" dxfId="5122" priority="1239" operator="lessThan">
      <formula>AK117</formula>
    </cfRule>
  </conditionalFormatting>
  <conditionalFormatting sqref="AJ117:AJ118">
    <cfRule type="cellIs" dxfId="5121" priority="1237" operator="equal">
      <formula>"-"</formula>
    </cfRule>
  </conditionalFormatting>
  <conditionalFormatting sqref="AL117:AL118">
    <cfRule type="cellIs" dxfId="5120" priority="1235" operator="greaterThanOrEqual">
      <formula>AM117</formula>
    </cfRule>
    <cfRule type="cellIs" dxfId="5119" priority="1236" operator="lessThan">
      <formula>AM117</formula>
    </cfRule>
  </conditionalFormatting>
  <conditionalFormatting sqref="AL117:AL118">
    <cfRule type="cellIs" dxfId="5118" priority="1234" operator="equal">
      <formula>"-"</formula>
    </cfRule>
  </conditionalFormatting>
  <conditionalFormatting sqref="AQ117:AQ118">
    <cfRule type="cellIs" dxfId="5117" priority="1232" operator="greaterThanOrEqual">
      <formula>AR117</formula>
    </cfRule>
    <cfRule type="cellIs" dxfId="5116" priority="1233" operator="lessThan">
      <formula>AR117</formula>
    </cfRule>
  </conditionalFormatting>
  <conditionalFormatting sqref="AQ117:AQ118">
    <cfRule type="cellIs" dxfId="5115" priority="1231" operator="equal">
      <formula>"-"</formula>
    </cfRule>
  </conditionalFormatting>
  <conditionalFormatting sqref="AT117:AT118">
    <cfRule type="cellIs" dxfId="5114" priority="1229" operator="greaterThanOrEqual">
      <formula>AU117</formula>
    </cfRule>
    <cfRule type="cellIs" dxfId="5113" priority="1230" operator="lessThan">
      <formula>AU117</formula>
    </cfRule>
  </conditionalFormatting>
  <conditionalFormatting sqref="AT117:AT118">
    <cfRule type="cellIs" dxfId="5112" priority="1228" operator="equal">
      <formula>"-"</formula>
    </cfRule>
  </conditionalFormatting>
  <conditionalFormatting sqref="AV117:AV118">
    <cfRule type="cellIs" dxfId="5111" priority="1226" operator="greaterThanOrEqual">
      <formula>AW117</formula>
    </cfRule>
    <cfRule type="cellIs" dxfId="5110" priority="1227" operator="lessThan">
      <formula>AW117</formula>
    </cfRule>
  </conditionalFormatting>
  <conditionalFormatting sqref="AV117:AV118">
    <cfRule type="cellIs" dxfId="5109" priority="1225" operator="equal">
      <formula>"-"</formula>
    </cfRule>
  </conditionalFormatting>
  <conditionalFormatting sqref="C133:C138">
    <cfRule type="cellIs" dxfId="5108" priority="1223" operator="greaterThanOrEqual">
      <formula>D133</formula>
    </cfRule>
    <cfRule type="cellIs" dxfId="5107" priority="1224" operator="lessThan">
      <formula>D133</formula>
    </cfRule>
  </conditionalFormatting>
  <conditionalFormatting sqref="C133:C138">
    <cfRule type="cellIs" dxfId="5106" priority="1222" operator="equal">
      <formula>"-"</formula>
    </cfRule>
  </conditionalFormatting>
  <conditionalFormatting sqref="H143:H155">
    <cfRule type="cellIs" dxfId="5105" priority="1207" operator="equal">
      <formula>"-"</formula>
    </cfRule>
  </conditionalFormatting>
  <conditionalFormatting sqref="F133:F138">
    <cfRule type="cellIs" dxfId="5104" priority="1220" operator="greaterThanOrEqual">
      <formula>G133</formula>
    </cfRule>
    <cfRule type="cellIs" dxfId="5103" priority="1221" operator="lessThan">
      <formula>G133</formula>
    </cfRule>
  </conditionalFormatting>
  <conditionalFormatting sqref="F133:F138">
    <cfRule type="cellIs" dxfId="5102" priority="1219" operator="equal">
      <formula>"-"</formula>
    </cfRule>
  </conditionalFormatting>
  <conditionalFormatting sqref="H133:H138">
    <cfRule type="cellIs" dxfId="5101" priority="1217" operator="greaterThanOrEqual">
      <formula>I133</formula>
    </cfRule>
    <cfRule type="cellIs" dxfId="5100" priority="1218" operator="lessThan">
      <formula>I133</formula>
    </cfRule>
  </conditionalFormatting>
  <conditionalFormatting sqref="H133:H138">
    <cfRule type="cellIs" dxfId="5099" priority="1216" operator="equal">
      <formula>"-"</formula>
    </cfRule>
  </conditionalFormatting>
  <conditionalFormatting sqref="C143:C155">
    <cfRule type="cellIs" dxfId="5098" priority="1214" operator="greaterThanOrEqual">
      <formula>D143</formula>
    </cfRule>
    <cfRule type="cellIs" dxfId="5097" priority="1215" operator="lessThan">
      <formula>D143</formula>
    </cfRule>
  </conditionalFormatting>
  <conditionalFormatting sqref="C143:C155">
    <cfRule type="cellIs" dxfId="5096" priority="1213" operator="equal">
      <formula>"-"</formula>
    </cfRule>
  </conditionalFormatting>
  <conditionalFormatting sqref="F143:F155">
    <cfRule type="cellIs" dxfId="5095" priority="1211" operator="greaterThanOrEqual">
      <formula>G143</formula>
    </cfRule>
    <cfRule type="cellIs" dxfId="5094" priority="1212" operator="lessThan">
      <formula>G143</formula>
    </cfRule>
  </conditionalFormatting>
  <conditionalFormatting sqref="F143:F155">
    <cfRule type="cellIs" dxfId="5093" priority="1210" operator="equal">
      <formula>"-"</formula>
    </cfRule>
  </conditionalFormatting>
  <conditionalFormatting sqref="H143:H155">
    <cfRule type="cellIs" dxfId="5092" priority="1208" operator="greaterThanOrEqual">
      <formula>I143</formula>
    </cfRule>
    <cfRule type="cellIs" dxfId="5091" priority="1209" operator="lessThan">
      <formula>I143</formula>
    </cfRule>
  </conditionalFormatting>
  <conditionalFormatting sqref="C166:C172">
    <cfRule type="cellIs" dxfId="5090" priority="1205" operator="greaterThanOrEqual">
      <formula>D166</formula>
    </cfRule>
    <cfRule type="cellIs" dxfId="5089" priority="1206" operator="lessThan">
      <formula>D166</formula>
    </cfRule>
  </conditionalFormatting>
  <conditionalFormatting sqref="C166:C172">
    <cfRule type="cellIs" dxfId="5088" priority="1204" operator="equal">
      <formula>"-"</formula>
    </cfRule>
  </conditionalFormatting>
  <conditionalFormatting sqref="F166:F172">
    <cfRule type="cellIs" dxfId="5087" priority="1202" operator="greaterThanOrEqual">
      <formula>G166</formula>
    </cfRule>
    <cfRule type="cellIs" dxfId="5086" priority="1203" operator="lessThan">
      <formula>G166</formula>
    </cfRule>
  </conditionalFormatting>
  <conditionalFormatting sqref="F166:F172">
    <cfRule type="cellIs" dxfId="5085" priority="1201" operator="equal">
      <formula>"-"</formula>
    </cfRule>
  </conditionalFormatting>
  <conditionalFormatting sqref="H166:H172">
    <cfRule type="cellIs" dxfId="5084" priority="1199" operator="greaterThanOrEqual">
      <formula>I166</formula>
    </cfRule>
    <cfRule type="cellIs" dxfId="5083" priority="1200" operator="lessThan">
      <formula>I166</formula>
    </cfRule>
  </conditionalFormatting>
  <conditionalFormatting sqref="H166:H172">
    <cfRule type="cellIs" dxfId="5082" priority="1198" operator="equal">
      <formula>"-"</formula>
    </cfRule>
  </conditionalFormatting>
  <conditionalFormatting sqref="C127:C128">
    <cfRule type="cellIs" dxfId="5081" priority="1196" operator="greaterThanOrEqual">
      <formula>D127</formula>
    </cfRule>
    <cfRule type="cellIs" dxfId="5080" priority="1197" operator="lessThan">
      <formula>D127</formula>
    </cfRule>
  </conditionalFormatting>
  <conditionalFormatting sqref="C127:C128">
    <cfRule type="cellIs" dxfId="5079" priority="1195" operator="equal">
      <formula>"-"</formula>
    </cfRule>
  </conditionalFormatting>
  <conditionalFormatting sqref="F127:F128">
    <cfRule type="cellIs" dxfId="5078" priority="1193" operator="greaterThanOrEqual">
      <formula>G127</formula>
    </cfRule>
    <cfRule type="cellIs" dxfId="5077" priority="1194" operator="lessThan">
      <formula>G127</formula>
    </cfRule>
  </conditionalFormatting>
  <conditionalFormatting sqref="F127:F128">
    <cfRule type="cellIs" dxfId="5076" priority="1192" operator="equal">
      <formula>"-"</formula>
    </cfRule>
  </conditionalFormatting>
  <conditionalFormatting sqref="H127:H128">
    <cfRule type="cellIs" dxfId="5075" priority="1190" operator="greaterThanOrEqual">
      <formula>I127</formula>
    </cfRule>
    <cfRule type="cellIs" dxfId="5074" priority="1191" operator="lessThan">
      <formula>I127</formula>
    </cfRule>
  </conditionalFormatting>
  <conditionalFormatting sqref="H127:H128">
    <cfRule type="cellIs" dxfId="5073" priority="1189" operator="equal">
      <formula>"-"</formula>
    </cfRule>
  </conditionalFormatting>
  <conditionalFormatting sqref="C160:C161">
    <cfRule type="cellIs" dxfId="5072" priority="1187" operator="greaterThanOrEqual">
      <formula>D160</formula>
    </cfRule>
    <cfRule type="cellIs" dxfId="5071" priority="1188" operator="lessThan">
      <formula>D160</formula>
    </cfRule>
  </conditionalFormatting>
  <conditionalFormatting sqref="C160:C161">
    <cfRule type="cellIs" dxfId="5070" priority="1186" operator="equal">
      <formula>"-"</formula>
    </cfRule>
  </conditionalFormatting>
  <conditionalFormatting sqref="F160:F161">
    <cfRule type="cellIs" dxfId="5069" priority="1184" operator="greaterThanOrEqual">
      <formula>G160</formula>
    </cfRule>
    <cfRule type="cellIs" dxfId="5068" priority="1185" operator="lessThan">
      <formula>G160</formula>
    </cfRule>
  </conditionalFormatting>
  <conditionalFormatting sqref="F160:F161">
    <cfRule type="cellIs" dxfId="5067" priority="1183" operator="equal">
      <formula>"-"</formula>
    </cfRule>
  </conditionalFormatting>
  <conditionalFormatting sqref="H160:H161">
    <cfRule type="cellIs" dxfId="5066" priority="1181" operator="greaterThanOrEqual">
      <formula>I160</formula>
    </cfRule>
    <cfRule type="cellIs" dxfId="5065" priority="1182" operator="lessThan">
      <formula>I160</formula>
    </cfRule>
  </conditionalFormatting>
  <conditionalFormatting sqref="H160:H161">
    <cfRule type="cellIs" dxfId="5064" priority="1180" operator="equal">
      <formula>"-"</formula>
    </cfRule>
  </conditionalFormatting>
  <conditionalFormatting sqref="M133:M138">
    <cfRule type="cellIs" dxfId="5063" priority="1178" operator="greaterThanOrEqual">
      <formula>N133</formula>
    </cfRule>
    <cfRule type="cellIs" dxfId="5062" priority="1179" operator="lessThan">
      <formula>N133</formula>
    </cfRule>
  </conditionalFormatting>
  <conditionalFormatting sqref="M133:M138">
    <cfRule type="cellIs" dxfId="5061" priority="1177" operator="equal">
      <formula>"-"</formula>
    </cfRule>
  </conditionalFormatting>
  <conditionalFormatting sqref="R143:R152 R155">
    <cfRule type="cellIs" dxfId="5060" priority="1162" operator="equal">
      <formula>"-"</formula>
    </cfRule>
  </conditionalFormatting>
  <conditionalFormatting sqref="P133:P138">
    <cfRule type="cellIs" dxfId="5059" priority="1175" operator="greaterThanOrEqual">
      <formula>Q133</formula>
    </cfRule>
    <cfRule type="cellIs" dxfId="5058" priority="1176" operator="lessThan">
      <formula>Q133</formula>
    </cfRule>
  </conditionalFormatting>
  <conditionalFormatting sqref="P133:P138">
    <cfRule type="cellIs" dxfId="5057" priority="1174" operator="equal">
      <formula>"-"</formula>
    </cfRule>
  </conditionalFormatting>
  <conditionalFormatting sqref="R133:R138">
    <cfRule type="cellIs" dxfId="5056" priority="1172" operator="greaterThanOrEqual">
      <formula>S133</formula>
    </cfRule>
    <cfRule type="cellIs" dxfId="5055" priority="1173" operator="lessThan">
      <formula>S133</formula>
    </cfRule>
  </conditionalFormatting>
  <conditionalFormatting sqref="R133:R138">
    <cfRule type="cellIs" dxfId="5054" priority="1171" operator="equal">
      <formula>"-"</formula>
    </cfRule>
  </conditionalFormatting>
  <conditionalFormatting sqref="M143:M152 M155">
    <cfRule type="cellIs" dxfId="5053" priority="1169" operator="greaterThanOrEqual">
      <formula>N143</formula>
    </cfRule>
    <cfRule type="cellIs" dxfId="5052" priority="1170" operator="lessThan">
      <formula>N143</formula>
    </cfRule>
  </conditionalFormatting>
  <conditionalFormatting sqref="M143:M152 M155">
    <cfRule type="cellIs" dxfId="5051" priority="1168" operator="equal">
      <formula>"-"</formula>
    </cfRule>
  </conditionalFormatting>
  <conditionalFormatting sqref="P143:P152 P155">
    <cfRule type="cellIs" dxfId="5050" priority="1166" operator="greaterThanOrEqual">
      <formula>Q143</formula>
    </cfRule>
    <cfRule type="cellIs" dxfId="5049" priority="1167" operator="lessThan">
      <formula>Q143</formula>
    </cfRule>
  </conditionalFormatting>
  <conditionalFormatting sqref="P143:P152 P155">
    <cfRule type="cellIs" dxfId="5048" priority="1165" operator="equal">
      <formula>"-"</formula>
    </cfRule>
  </conditionalFormatting>
  <conditionalFormatting sqref="R143:R152 R155">
    <cfRule type="cellIs" dxfId="5047" priority="1163" operator="greaterThanOrEqual">
      <formula>S143</formula>
    </cfRule>
    <cfRule type="cellIs" dxfId="5046" priority="1164" operator="lessThan">
      <formula>S143</formula>
    </cfRule>
  </conditionalFormatting>
  <conditionalFormatting sqref="M166:M172">
    <cfRule type="cellIs" dxfId="5045" priority="1160" operator="greaterThanOrEqual">
      <formula>N166</formula>
    </cfRule>
    <cfRule type="cellIs" dxfId="5044" priority="1161" operator="lessThan">
      <formula>N166</formula>
    </cfRule>
  </conditionalFormatting>
  <conditionalFormatting sqref="M166:M172">
    <cfRule type="cellIs" dxfId="5043" priority="1159" operator="equal">
      <formula>"-"</formula>
    </cfRule>
  </conditionalFormatting>
  <conditionalFormatting sqref="P166:P172">
    <cfRule type="cellIs" dxfId="5042" priority="1157" operator="greaterThanOrEqual">
      <formula>Q166</formula>
    </cfRule>
    <cfRule type="cellIs" dxfId="5041" priority="1158" operator="lessThan">
      <formula>Q166</formula>
    </cfRule>
  </conditionalFormatting>
  <conditionalFormatting sqref="P166:P172">
    <cfRule type="cellIs" dxfId="5040" priority="1156" operator="equal">
      <formula>"-"</formula>
    </cfRule>
  </conditionalFormatting>
  <conditionalFormatting sqref="R166:R172">
    <cfRule type="cellIs" dxfId="5039" priority="1154" operator="greaterThanOrEqual">
      <formula>S166</formula>
    </cfRule>
    <cfRule type="cellIs" dxfId="5038" priority="1155" operator="lessThan">
      <formula>S166</formula>
    </cfRule>
  </conditionalFormatting>
  <conditionalFormatting sqref="R166:R172">
    <cfRule type="cellIs" dxfId="5037" priority="1153" operator="equal">
      <formula>"-"</formula>
    </cfRule>
  </conditionalFormatting>
  <conditionalFormatting sqref="M127:M128">
    <cfRule type="cellIs" dxfId="5036" priority="1151" operator="greaterThanOrEqual">
      <formula>N127</formula>
    </cfRule>
    <cfRule type="cellIs" dxfId="5035" priority="1152" operator="lessThan">
      <formula>N127</formula>
    </cfRule>
  </conditionalFormatting>
  <conditionalFormatting sqref="M127:M128">
    <cfRule type="cellIs" dxfId="5034" priority="1150" operator="equal">
      <formula>"-"</formula>
    </cfRule>
  </conditionalFormatting>
  <conditionalFormatting sqref="P127:P128">
    <cfRule type="cellIs" dxfId="5033" priority="1148" operator="greaterThanOrEqual">
      <formula>Q127</formula>
    </cfRule>
    <cfRule type="cellIs" dxfId="5032" priority="1149" operator="lessThan">
      <formula>Q127</formula>
    </cfRule>
  </conditionalFormatting>
  <conditionalFormatting sqref="P127:P128">
    <cfRule type="cellIs" dxfId="5031" priority="1147" operator="equal">
      <formula>"-"</formula>
    </cfRule>
  </conditionalFormatting>
  <conditionalFormatting sqref="R127:R128">
    <cfRule type="cellIs" dxfId="5030" priority="1145" operator="greaterThanOrEqual">
      <formula>S127</formula>
    </cfRule>
    <cfRule type="cellIs" dxfId="5029" priority="1146" operator="lessThan">
      <formula>S127</formula>
    </cfRule>
  </conditionalFormatting>
  <conditionalFormatting sqref="R127:R128">
    <cfRule type="cellIs" dxfId="5028" priority="1144" operator="equal">
      <formula>"-"</formula>
    </cfRule>
  </conditionalFormatting>
  <conditionalFormatting sqref="M160:M161">
    <cfRule type="cellIs" dxfId="5027" priority="1142" operator="greaterThanOrEqual">
      <formula>N160</formula>
    </cfRule>
    <cfRule type="cellIs" dxfId="5026" priority="1143" operator="lessThan">
      <formula>N160</formula>
    </cfRule>
  </conditionalFormatting>
  <conditionalFormatting sqref="M160:M161">
    <cfRule type="cellIs" dxfId="5025" priority="1141" operator="equal">
      <formula>"-"</formula>
    </cfRule>
  </conditionalFormatting>
  <conditionalFormatting sqref="P160:P161">
    <cfRule type="cellIs" dxfId="5024" priority="1139" operator="greaterThanOrEqual">
      <formula>Q160</formula>
    </cfRule>
    <cfRule type="cellIs" dxfId="5023" priority="1140" operator="lessThan">
      <formula>Q160</formula>
    </cfRule>
  </conditionalFormatting>
  <conditionalFormatting sqref="P160:P161">
    <cfRule type="cellIs" dxfId="5022" priority="1138" operator="equal">
      <formula>"-"</formula>
    </cfRule>
  </conditionalFormatting>
  <conditionalFormatting sqref="R160:R161">
    <cfRule type="cellIs" dxfId="5021" priority="1136" operator="greaterThanOrEqual">
      <formula>S160</formula>
    </cfRule>
    <cfRule type="cellIs" dxfId="5020" priority="1137" operator="lessThan">
      <formula>S160</formula>
    </cfRule>
  </conditionalFormatting>
  <conditionalFormatting sqref="R160:R161">
    <cfRule type="cellIs" dxfId="5019" priority="1135" operator="equal">
      <formula>"-"</formula>
    </cfRule>
  </conditionalFormatting>
  <conditionalFormatting sqref="W133:W138">
    <cfRule type="cellIs" dxfId="5018" priority="1133" operator="greaterThanOrEqual">
      <formula>X133</formula>
    </cfRule>
    <cfRule type="cellIs" dxfId="5017" priority="1134" operator="lessThan">
      <formula>X133</formula>
    </cfRule>
  </conditionalFormatting>
  <conditionalFormatting sqref="W133:W138">
    <cfRule type="cellIs" dxfId="5016" priority="1132" operator="equal">
      <formula>"-"</formula>
    </cfRule>
  </conditionalFormatting>
  <conditionalFormatting sqref="AB143:AB152 AB155">
    <cfRule type="cellIs" dxfId="5015" priority="1117" operator="equal">
      <formula>"-"</formula>
    </cfRule>
  </conditionalFormatting>
  <conditionalFormatting sqref="Z133:Z138">
    <cfRule type="cellIs" dxfId="5014" priority="1130" operator="greaterThanOrEqual">
      <formula>AA133</formula>
    </cfRule>
    <cfRule type="cellIs" dxfId="5013" priority="1131" operator="lessThan">
      <formula>AA133</formula>
    </cfRule>
  </conditionalFormatting>
  <conditionalFormatting sqref="Z133:Z138">
    <cfRule type="cellIs" dxfId="5012" priority="1129" operator="equal">
      <formula>"-"</formula>
    </cfRule>
  </conditionalFormatting>
  <conditionalFormatting sqref="AB133:AB138">
    <cfRule type="cellIs" dxfId="5011" priority="1127" operator="greaterThanOrEqual">
      <formula>AC133</formula>
    </cfRule>
    <cfRule type="cellIs" dxfId="5010" priority="1128" operator="lessThan">
      <formula>AC133</formula>
    </cfRule>
  </conditionalFormatting>
  <conditionalFormatting sqref="AB133:AB138">
    <cfRule type="cellIs" dxfId="5009" priority="1126" operator="equal">
      <formula>"-"</formula>
    </cfRule>
  </conditionalFormatting>
  <conditionalFormatting sqref="W143:W152 W155">
    <cfRule type="cellIs" dxfId="5008" priority="1124" operator="greaterThanOrEqual">
      <formula>X143</formula>
    </cfRule>
    <cfRule type="cellIs" dxfId="5007" priority="1125" operator="lessThan">
      <formula>X143</formula>
    </cfRule>
  </conditionalFormatting>
  <conditionalFormatting sqref="W143:W152 W155">
    <cfRule type="cellIs" dxfId="5006" priority="1123" operator="equal">
      <formula>"-"</formula>
    </cfRule>
  </conditionalFormatting>
  <conditionalFormatting sqref="Z143:Z152 Z155">
    <cfRule type="cellIs" dxfId="5005" priority="1121" operator="greaterThanOrEqual">
      <formula>AA143</formula>
    </cfRule>
    <cfRule type="cellIs" dxfId="5004" priority="1122" operator="lessThan">
      <formula>AA143</formula>
    </cfRule>
  </conditionalFormatting>
  <conditionalFormatting sqref="Z143:Z152 Z155">
    <cfRule type="cellIs" dxfId="5003" priority="1120" operator="equal">
      <formula>"-"</formula>
    </cfRule>
  </conditionalFormatting>
  <conditionalFormatting sqref="AB143:AB152 AB155">
    <cfRule type="cellIs" dxfId="5002" priority="1118" operator="greaterThanOrEqual">
      <formula>AC143</formula>
    </cfRule>
    <cfRule type="cellIs" dxfId="5001" priority="1119" operator="lessThan">
      <formula>AC143</formula>
    </cfRule>
  </conditionalFormatting>
  <conditionalFormatting sqref="W166:W172">
    <cfRule type="cellIs" dxfId="5000" priority="1115" operator="greaterThanOrEqual">
      <formula>X166</formula>
    </cfRule>
    <cfRule type="cellIs" dxfId="4999" priority="1116" operator="lessThan">
      <formula>X166</formula>
    </cfRule>
  </conditionalFormatting>
  <conditionalFormatting sqref="W166:W172">
    <cfRule type="cellIs" dxfId="4998" priority="1114" operator="equal">
      <formula>"-"</formula>
    </cfRule>
  </conditionalFormatting>
  <conditionalFormatting sqref="Z166:Z172">
    <cfRule type="cellIs" dxfId="4997" priority="1112" operator="greaterThanOrEqual">
      <formula>AA166</formula>
    </cfRule>
    <cfRule type="cellIs" dxfId="4996" priority="1113" operator="lessThan">
      <formula>AA166</formula>
    </cfRule>
  </conditionalFormatting>
  <conditionalFormatting sqref="Z166:Z172">
    <cfRule type="cellIs" dxfId="4995" priority="1111" operator="equal">
      <formula>"-"</formula>
    </cfRule>
  </conditionalFormatting>
  <conditionalFormatting sqref="AB166:AB172">
    <cfRule type="cellIs" dxfId="4994" priority="1109" operator="greaterThanOrEqual">
      <formula>AC166</formula>
    </cfRule>
    <cfRule type="cellIs" dxfId="4993" priority="1110" operator="lessThan">
      <formula>AC166</formula>
    </cfRule>
  </conditionalFormatting>
  <conditionalFormatting sqref="AB166:AB172">
    <cfRule type="cellIs" dxfId="4992" priority="1108" operator="equal">
      <formula>"-"</formula>
    </cfRule>
  </conditionalFormatting>
  <conditionalFormatting sqref="W127:W128">
    <cfRule type="cellIs" dxfId="4991" priority="1106" operator="greaterThanOrEqual">
      <formula>X127</formula>
    </cfRule>
    <cfRule type="cellIs" dxfId="4990" priority="1107" operator="lessThan">
      <formula>X127</formula>
    </cfRule>
  </conditionalFormatting>
  <conditionalFormatting sqref="W127:W128">
    <cfRule type="cellIs" dxfId="4989" priority="1105" operator="equal">
      <formula>"-"</formula>
    </cfRule>
  </conditionalFormatting>
  <conditionalFormatting sqref="Z127:Z128">
    <cfRule type="cellIs" dxfId="4988" priority="1103" operator="greaterThanOrEqual">
      <formula>AA127</formula>
    </cfRule>
    <cfRule type="cellIs" dxfId="4987" priority="1104" operator="lessThan">
      <formula>AA127</formula>
    </cfRule>
  </conditionalFormatting>
  <conditionalFormatting sqref="Z127:Z128">
    <cfRule type="cellIs" dxfId="4986" priority="1102" operator="equal">
      <formula>"-"</formula>
    </cfRule>
  </conditionalFormatting>
  <conditionalFormatting sqref="AB127:AB128">
    <cfRule type="cellIs" dxfId="4985" priority="1100" operator="greaterThanOrEqual">
      <formula>AC127</formula>
    </cfRule>
    <cfRule type="cellIs" dxfId="4984" priority="1101" operator="lessThan">
      <formula>AC127</formula>
    </cfRule>
  </conditionalFormatting>
  <conditionalFormatting sqref="AB127:AB128">
    <cfRule type="cellIs" dxfId="4983" priority="1099" operator="equal">
      <formula>"-"</formula>
    </cfRule>
  </conditionalFormatting>
  <conditionalFormatting sqref="W160:W161">
    <cfRule type="cellIs" dxfId="4982" priority="1097" operator="greaterThanOrEqual">
      <formula>X160</formula>
    </cfRule>
    <cfRule type="cellIs" dxfId="4981" priority="1098" operator="lessThan">
      <formula>X160</formula>
    </cfRule>
  </conditionalFormatting>
  <conditionalFormatting sqref="W160:W161">
    <cfRule type="cellIs" dxfId="4980" priority="1096" operator="equal">
      <formula>"-"</formula>
    </cfRule>
  </conditionalFormatting>
  <conditionalFormatting sqref="Z160:Z161">
    <cfRule type="cellIs" dxfId="4979" priority="1094" operator="greaterThanOrEqual">
      <formula>AA160</formula>
    </cfRule>
    <cfRule type="cellIs" dxfId="4978" priority="1095" operator="lessThan">
      <formula>AA160</formula>
    </cfRule>
  </conditionalFormatting>
  <conditionalFormatting sqref="Z160:Z161">
    <cfRule type="cellIs" dxfId="4977" priority="1093" operator="equal">
      <formula>"-"</formula>
    </cfRule>
  </conditionalFormatting>
  <conditionalFormatting sqref="AB160:AB161">
    <cfRule type="cellIs" dxfId="4976" priority="1091" operator="greaterThanOrEqual">
      <formula>AC160</formula>
    </cfRule>
    <cfRule type="cellIs" dxfId="4975" priority="1092" operator="lessThan">
      <formula>AC160</formula>
    </cfRule>
  </conditionalFormatting>
  <conditionalFormatting sqref="AB160:AB161">
    <cfRule type="cellIs" dxfId="4974" priority="1090" operator="equal">
      <formula>"-"</formula>
    </cfRule>
  </conditionalFormatting>
  <conditionalFormatting sqref="AG133:AG138">
    <cfRule type="cellIs" dxfId="4973" priority="1088" operator="greaterThanOrEqual">
      <formula>AH133</formula>
    </cfRule>
    <cfRule type="cellIs" dxfId="4972" priority="1089" operator="lessThan">
      <formula>AH133</formula>
    </cfRule>
  </conditionalFormatting>
  <conditionalFormatting sqref="AG133:AG138">
    <cfRule type="cellIs" dxfId="4971" priority="1087" operator="equal">
      <formula>"-"</formula>
    </cfRule>
  </conditionalFormatting>
  <conditionalFormatting sqref="AL143:AL152 AL155">
    <cfRule type="cellIs" dxfId="4970" priority="1072" operator="equal">
      <formula>"-"</formula>
    </cfRule>
  </conditionalFormatting>
  <conditionalFormatting sqref="AJ133:AJ138">
    <cfRule type="cellIs" dxfId="4969" priority="1085" operator="greaterThanOrEqual">
      <formula>AK133</formula>
    </cfRule>
    <cfRule type="cellIs" dxfId="4968" priority="1086" operator="lessThan">
      <formula>AK133</formula>
    </cfRule>
  </conditionalFormatting>
  <conditionalFormatting sqref="AJ133:AJ138">
    <cfRule type="cellIs" dxfId="4967" priority="1084" operator="equal">
      <formula>"-"</formula>
    </cfRule>
  </conditionalFormatting>
  <conditionalFormatting sqref="AL133:AL138">
    <cfRule type="cellIs" dxfId="4966" priority="1082" operator="greaterThanOrEqual">
      <formula>AM133</formula>
    </cfRule>
    <cfRule type="cellIs" dxfId="4965" priority="1083" operator="lessThan">
      <formula>AM133</formula>
    </cfRule>
  </conditionalFormatting>
  <conditionalFormatting sqref="AL133:AL138">
    <cfRule type="cellIs" dxfId="4964" priority="1081" operator="equal">
      <formula>"-"</formula>
    </cfRule>
  </conditionalFormatting>
  <conditionalFormatting sqref="AG143:AG152 AG155">
    <cfRule type="cellIs" dxfId="4963" priority="1079" operator="greaterThanOrEqual">
      <formula>AH143</formula>
    </cfRule>
    <cfRule type="cellIs" dxfId="4962" priority="1080" operator="lessThan">
      <formula>AH143</formula>
    </cfRule>
  </conditionalFormatting>
  <conditionalFormatting sqref="AG143:AG152 AG155">
    <cfRule type="cellIs" dxfId="4961" priority="1078" operator="equal">
      <formula>"-"</formula>
    </cfRule>
  </conditionalFormatting>
  <conditionalFormatting sqref="AJ143:AJ152 AJ155">
    <cfRule type="cellIs" dxfId="4960" priority="1076" operator="greaterThanOrEqual">
      <formula>AK143</formula>
    </cfRule>
    <cfRule type="cellIs" dxfId="4959" priority="1077" operator="lessThan">
      <formula>AK143</formula>
    </cfRule>
  </conditionalFormatting>
  <conditionalFormatting sqref="AJ143:AJ152 AJ155">
    <cfRule type="cellIs" dxfId="4958" priority="1075" operator="equal">
      <formula>"-"</formula>
    </cfRule>
  </conditionalFormatting>
  <conditionalFormatting sqref="AL143:AL152 AL155">
    <cfRule type="cellIs" dxfId="4957" priority="1073" operator="greaterThanOrEqual">
      <formula>AM143</formula>
    </cfRule>
    <cfRule type="cellIs" dxfId="4956" priority="1074" operator="lessThan">
      <formula>AM143</formula>
    </cfRule>
  </conditionalFormatting>
  <conditionalFormatting sqref="AG166:AG172">
    <cfRule type="cellIs" dxfId="4955" priority="1070" operator="greaterThanOrEqual">
      <formula>AH166</formula>
    </cfRule>
    <cfRule type="cellIs" dxfId="4954" priority="1071" operator="lessThan">
      <formula>AH166</formula>
    </cfRule>
  </conditionalFormatting>
  <conditionalFormatting sqref="AG166:AG172">
    <cfRule type="cellIs" dxfId="4953" priority="1069" operator="equal">
      <formula>"-"</formula>
    </cfRule>
  </conditionalFormatting>
  <conditionalFormatting sqref="AJ166:AJ172">
    <cfRule type="cellIs" dxfId="4952" priority="1067" operator="greaterThanOrEqual">
      <formula>AK166</formula>
    </cfRule>
    <cfRule type="cellIs" dxfId="4951" priority="1068" operator="lessThan">
      <formula>AK166</formula>
    </cfRule>
  </conditionalFormatting>
  <conditionalFormatting sqref="AJ166:AJ172">
    <cfRule type="cellIs" dxfId="4950" priority="1066" operator="equal">
      <formula>"-"</formula>
    </cfRule>
  </conditionalFormatting>
  <conditionalFormatting sqref="AL166:AL172">
    <cfRule type="cellIs" dxfId="4949" priority="1064" operator="greaterThanOrEqual">
      <formula>AM166</formula>
    </cfRule>
    <cfRule type="cellIs" dxfId="4948" priority="1065" operator="lessThan">
      <formula>AM166</formula>
    </cfRule>
  </conditionalFormatting>
  <conditionalFormatting sqref="AL166:AL172">
    <cfRule type="cellIs" dxfId="4947" priority="1063" operator="equal">
      <formula>"-"</formula>
    </cfRule>
  </conditionalFormatting>
  <conditionalFormatting sqref="AG127:AG128">
    <cfRule type="cellIs" dxfId="4946" priority="1061" operator="greaterThanOrEqual">
      <formula>AH127</formula>
    </cfRule>
    <cfRule type="cellIs" dxfId="4945" priority="1062" operator="lessThan">
      <formula>AH127</formula>
    </cfRule>
  </conditionalFormatting>
  <conditionalFormatting sqref="AG127:AG128">
    <cfRule type="cellIs" dxfId="4944" priority="1060" operator="equal">
      <formula>"-"</formula>
    </cfRule>
  </conditionalFormatting>
  <conditionalFormatting sqref="AJ127:AJ128">
    <cfRule type="cellIs" dxfId="4943" priority="1058" operator="greaterThanOrEqual">
      <formula>AK127</formula>
    </cfRule>
    <cfRule type="cellIs" dxfId="4942" priority="1059" operator="lessThan">
      <formula>AK127</formula>
    </cfRule>
  </conditionalFormatting>
  <conditionalFormatting sqref="AJ127:AJ128">
    <cfRule type="cellIs" dxfId="4941" priority="1057" operator="equal">
      <formula>"-"</formula>
    </cfRule>
  </conditionalFormatting>
  <conditionalFormatting sqref="AL127:AL128">
    <cfRule type="cellIs" dxfId="4940" priority="1055" operator="greaterThanOrEqual">
      <formula>AM127</formula>
    </cfRule>
    <cfRule type="cellIs" dxfId="4939" priority="1056" operator="lessThan">
      <formula>AM127</formula>
    </cfRule>
  </conditionalFormatting>
  <conditionalFormatting sqref="AL127:AL128">
    <cfRule type="cellIs" dxfId="4938" priority="1054" operator="equal">
      <formula>"-"</formula>
    </cfRule>
  </conditionalFormatting>
  <conditionalFormatting sqref="AG160:AG161">
    <cfRule type="cellIs" dxfId="4937" priority="1052" operator="greaterThanOrEqual">
      <formula>AH160</formula>
    </cfRule>
    <cfRule type="cellIs" dxfId="4936" priority="1053" operator="lessThan">
      <formula>AH160</formula>
    </cfRule>
  </conditionalFormatting>
  <conditionalFormatting sqref="AG160:AG161">
    <cfRule type="cellIs" dxfId="4935" priority="1051" operator="equal">
      <formula>"-"</formula>
    </cfRule>
  </conditionalFormatting>
  <conditionalFormatting sqref="AJ160:AJ161">
    <cfRule type="cellIs" dxfId="4934" priority="1049" operator="greaterThanOrEqual">
      <formula>AK160</formula>
    </cfRule>
    <cfRule type="cellIs" dxfId="4933" priority="1050" operator="lessThan">
      <formula>AK160</formula>
    </cfRule>
  </conditionalFormatting>
  <conditionalFormatting sqref="AJ160:AJ161">
    <cfRule type="cellIs" dxfId="4932" priority="1048" operator="equal">
      <formula>"-"</formula>
    </cfRule>
  </conditionalFormatting>
  <conditionalFormatting sqref="AL160:AL161">
    <cfRule type="cellIs" dxfId="4931" priority="1046" operator="greaterThanOrEqual">
      <formula>AM160</formula>
    </cfRule>
    <cfRule type="cellIs" dxfId="4930" priority="1047" operator="lessThan">
      <formula>AM160</formula>
    </cfRule>
  </conditionalFormatting>
  <conditionalFormatting sqref="AL160:AL161">
    <cfRule type="cellIs" dxfId="4929" priority="1045" operator="equal">
      <formula>"-"</formula>
    </cfRule>
  </conditionalFormatting>
  <conditionalFormatting sqref="AQ133:AQ138">
    <cfRule type="cellIs" dxfId="4928" priority="1043" operator="greaterThanOrEqual">
      <formula>AR133</formula>
    </cfRule>
    <cfRule type="cellIs" dxfId="4927" priority="1044" operator="lessThan">
      <formula>AR133</formula>
    </cfRule>
  </conditionalFormatting>
  <conditionalFormatting sqref="AQ133:AQ138">
    <cfRule type="cellIs" dxfId="4926" priority="1042" operator="equal">
      <formula>"-"</formula>
    </cfRule>
  </conditionalFormatting>
  <conditionalFormatting sqref="AV143:AV152 AV155">
    <cfRule type="cellIs" dxfId="4925" priority="1027" operator="equal">
      <formula>"-"</formula>
    </cfRule>
  </conditionalFormatting>
  <conditionalFormatting sqref="AT133:AT138">
    <cfRule type="cellIs" dxfId="4924" priority="1040" operator="greaterThanOrEqual">
      <formula>AU133</formula>
    </cfRule>
    <cfRule type="cellIs" dxfId="4923" priority="1041" operator="lessThan">
      <formula>AU133</formula>
    </cfRule>
  </conditionalFormatting>
  <conditionalFormatting sqref="AT133:AT138">
    <cfRule type="cellIs" dxfId="4922" priority="1039" operator="equal">
      <formula>"-"</formula>
    </cfRule>
  </conditionalFormatting>
  <conditionalFormatting sqref="AV133:AV138">
    <cfRule type="cellIs" dxfId="4921" priority="1037" operator="greaterThanOrEqual">
      <formula>AW133</formula>
    </cfRule>
    <cfRule type="cellIs" dxfId="4920" priority="1038" operator="lessThan">
      <formula>AW133</formula>
    </cfRule>
  </conditionalFormatting>
  <conditionalFormatting sqref="AV133:AV138">
    <cfRule type="cellIs" dxfId="4919" priority="1036" operator="equal">
      <formula>"-"</formula>
    </cfRule>
  </conditionalFormatting>
  <conditionalFormatting sqref="AQ143:AQ152 AQ155">
    <cfRule type="cellIs" dxfId="4918" priority="1034" operator="greaterThanOrEqual">
      <formula>AR143</formula>
    </cfRule>
    <cfRule type="cellIs" dxfId="4917" priority="1035" operator="lessThan">
      <formula>AR143</formula>
    </cfRule>
  </conditionalFormatting>
  <conditionalFormatting sqref="AQ143:AQ152 AQ155">
    <cfRule type="cellIs" dxfId="4916" priority="1033" operator="equal">
      <formula>"-"</formula>
    </cfRule>
  </conditionalFormatting>
  <conditionalFormatting sqref="AT143:AT152 AT155">
    <cfRule type="cellIs" dxfId="4915" priority="1031" operator="greaterThanOrEqual">
      <formula>AU143</formula>
    </cfRule>
    <cfRule type="cellIs" dxfId="4914" priority="1032" operator="lessThan">
      <formula>AU143</formula>
    </cfRule>
  </conditionalFormatting>
  <conditionalFormatting sqref="AT143:AT152 AT155">
    <cfRule type="cellIs" dxfId="4913" priority="1030" operator="equal">
      <formula>"-"</formula>
    </cfRule>
  </conditionalFormatting>
  <conditionalFormatting sqref="AV143:AV152 AV155">
    <cfRule type="cellIs" dxfId="4912" priority="1028" operator="greaterThanOrEqual">
      <formula>AW143</formula>
    </cfRule>
    <cfRule type="cellIs" dxfId="4911" priority="1029" operator="lessThan">
      <formula>AW143</formula>
    </cfRule>
  </conditionalFormatting>
  <conditionalFormatting sqref="AQ166:AQ172">
    <cfRule type="cellIs" dxfId="4910" priority="1025" operator="greaterThanOrEqual">
      <formula>AR166</formula>
    </cfRule>
    <cfRule type="cellIs" dxfId="4909" priority="1026" operator="lessThan">
      <formula>AR166</formula>
    </cfRule>
  </conditionalFormatting>
  <conditionalFormatting sqref="AQ166:AQ172">
    <cfRule type="cellIs" dxfId="4908" priority="1024" operator="equal">
      <formula>"-"</formula>
    </cfRule>
  </conditionalFormatting>
  <conditionalFormatting sqref="AT166:AT172">
    <cfRule type="cellIs" dxfId="4907" priority="1022" operator="greaterThanOrEqual">
      <formula>AU166</formula>
    </cfRule>
    <cfRule type="cellIs" dxfId="4906" priority="1023" operator="lessThan">
      <formula>AU166</formula>
    </cfRule>
  </conditionalFormatting>
  <conditionalFormatting sqref="AT166:AT172">
    <cfRule type="cellIs" dxfId="4905" priority="1021" operator="equal">
      <formula>"-"</formula>
    </cfRule>
  </conditionalFormatting>
  <conditionalFormatting sqref="AV166:AV172">
    <cfRule type="cellIs" dxfId="4904" priority="1019" operator="greaterThanOrEqual">
      <formula>AW166</formula>
    </cfRule>
    <cfRule type="cellIs" dxfId="4903" priority="1020" operator="lessThan">
      <formula>AW166</formula>
    </cfRule>
  </conditionalFormatting>
  <conditionalFormatting sqref="AV166:AV172">
    <cfRule type="cellIs" dxfId="4902" priority="1018" operator="equal">
      <formula>"-"</formula>
    </cfRule>
  </conditionalFormatting>
  <conditionalFormatting sqref="AQ127:AQ128">
    <cfRule type="cellIs" dxfId="4901" priority="1016" operator="greaterThanOrEqual">
      <formula>AR127</formula>
    </cfRule>
    <cfRule type="cellIs" dxfId="4900" priority="1017" operator="lessThan">
      <formula>AR127</formula>
    </cfRule>
  </conditionalFormatting>
  <conditionalFormatting sqref="AQ127:AQ128">
    <cfRule type="cellIs" dxfId="4899" priority="1015" operator="equal">
      <formula>"-"</formula>
    </cfRule>
  </conditionalFormatting>
  <conditionalFormatting sqref="AT127:AT128">
    <cfRule type="cellIs" dxfId="4898" priority="1013" operator="greaterThanOrEqual">
      <formula>AU127</formula>
    </cfRule>
    <cfRule type="cellIs" dxfId="4897" priority="1014" operator="lessThan">
      <formula>AU127</formula>
    </cfRule>
  </conditionalFormatting>
  <conditionalFormatting sqref="AT127:AT128">
    <cfRule type="cellIs" dxfId="4896" priority="1012" operator="equal">
      <formula>"-"</formula>
    </cfRule>
  </conditionalFormatting>
  <conditionalFormatting sqref="AV127:AV128">
    <cfRule type="cellIs" dxfId="4895" priority="1010" operator="greaterThanOrEqual">
      <formula>AW127</formula>
    </cfRule>
    <cfRule type="cellIs" dxfId="4894" priority="1011" operator="lessThan">
      <formula>AW127</formula>
    </cfRule>
  </conditionalFormatting>
  <conditionalFormatting sqref="AV127:AV128">
    <cfRule type="cellIs" dxfId="4893" priority="1009" operator="equal">
      <formula>"-"</formula>
    </cfRule>
  </conditionalFormatting>
  <conditionalFormatting sqref="AQ160:AQ161">
    <cfRule type="cellIs" dxfId="4892" priority="1007" operator="greaterThanOrEqual">
      <formula>AR160</formula>
    </cfRule>
    <cfRule type="cellIs" dxfId="4891" priority="1008" operator="lessThan">
      <formula>AR160</formula>
    </cfRule>
  </conditionalFormatting>
  <conditionalFormatting sqref="AQ160:AQ161">
    <cfRule type="cellIs" dxfId="4890" priority="1006" operator="equal">
      <formula>"-"</formula>
    </cfRule>
  </conditionalFormatting>
  <conditionalFormatting sqref="AT160:AT161">
    <cfRule type="cellIs" dxfId="4889" priority="1004" operator="greaterThanOrEqual">
      <formula>AU160</formula>
    </cfRule>
    <cfRule type="cellIs" dxfId="4888" priority="1005" operator="lessThan">
      <formula>AU160</formula>
    </cfRule>
  </conditionalFormatting>
  <conditionalFormatting sqref="AT160:AT161">
    <cfRule type="cellIs" dxfId="4887" priority="1003" operator="equal">
      <formula>"-"</formula>
    </cfRule>
  </conditionalFormatting>
  <conditionalFormatting sqref="AV160:AV161">
    <cfRule type="cellIs" dxfId="4886" priority="1001" operator="greaterThanOrEqual">
      <formula>AW160</formula>
    </cfRule>
    <cfRule type="cellIs" dxfId="4885" priority="1002" operator="lessThan">
      <formula>AW160</formula>
    </cfRule>
  </conditionalFormatting>
  <conditionalFormatting sqref="AV160:AV161">
    <cfRule type="cellIs" dxfId="4884" priority="1000" operator="equal">
      <formula>"-"</formula>
    </cfRule>
  </conditionalFormatting>
  <conditionalFormatting sqref="R153:R154">
    <cfRule type="cellIs" dxfId="4883" priority="991" operator="equal">
      <formula>"-"</formula>
    </cfRule>
  </conditionalFormatting>
  <conditionalFormatting sqref="M153:M154">
    <cfRule type="cellIs" dxfId="4882" priority="998" operator="greaterThanOrEqual">
      <formula>N153</formula>
    </cfRule>
    <cfRule type="cellIs" dxfId="4881" priority="999" operator="lessThan">
      <formula>N153</formula>
    </cfRule>
  </conditionalFormatting>
  <conditionalFormatting sqref="M153:M154">
    <cfRule type="cellIs" dxfId="4880" priority="997" operator="equal">
      <formula>"-"</formula>
    </cfRule>
  </conditionalFormatting>
  <conditionalFormatting sqref="P153:P154">
    <cfRule type="cellIs" dxfId="4879" priority="995" operator="greaterThanOrEqual">
      <formula>Q153</formula>
    </cfRule>
    <cfRule type="cellIs" dxfId="4878" priority="996" operator="lessThan">
      <formula>Q153</formula>
    </cfRule>
  </conditionalFormatting>
  <conditionalFormatting sqref="P153:P154">
    <cfRule type="cellIs" dxfId="4877" priority="994" operator="equal">
      <formula>"-"</formula>
    </cfRule>
  </conditionalFormatting>
  <conditionalFormatting sqref="R153:R154">
    <cfRule type="cellIs" dxfId="4876" priority="992" operator="greaterThanOrEqual">
      <formula>S153</formula>
    </cfRule>
    <cfRule type="cellIs" dxfId="4875" priority="993" operator="lessThan">
      <formula>S153</formula>
    </cfRule>
  </conditionalFormatting>
  <conditionalFormatting sqref="AB153:AB154">
    <cfRule type="cellIs" dxfId="4874" priority="982" operator="equal">
      <formula>"-"</formula>
    </cfRule>
  </conditionalFormatting>
  <conditionalFormatting sqref="W153:W154">
    <cfRule type="cellIs" dxfId="4873" priority="989" operator="greaterThanOrEqual">
      <formula>X153</formula>
    </cfRule>
    <cfRule type="cellIs" dxfId="4872" priority="990" operator="lessThan">
      <formula>X153</formula>
    </cfRule>
  </conditionalFormatting>
  <conditionalFormatting sqref="W153:W154">
    <cfRule type="cellIs" dxfId="4871" priority="988" operator="equal">
      <formula>"-"</formula>
    </cfRule>
  </conditionalFormatting>
  <conditionalFormatting sqref="Z153:Z154">
    <cfRule type="cellIs" dxfId="4870" priority="986" operator="greaterThanOrEqual">
      <formula>AA153</formula>
    </cfRule>
    <cfRule type="cellIs" dxfId="4869" priority="987" operator="lessThan">
      <formula>AA153</formula>
    </cfRule>
  </conditionalFormatting>
  <conditionalFormatting sqref="Z153:Z154">
    <cfRule type="cellIs" dxfId="4868" priority="985" operator="equal">
      <formula>"-"</formula>
    </cfRule>
  </conditionalFormatting>
  <conditionalFormatting sqref="AB153:AB154">
    <cfRule type="cellIs" dxfId="4867" priority="983" operator="greaterThanOrEqual">
      <formula>AC153</formula>
    </cfRule>
    <cfRule type="cellIs" dxfId="4866" priority="984" operator="lessThan">
      <formula>AC153</formula>
    </cfRule>
  </conditionalFormatting>
  <conditionalFormatting sqref="AL153:AL154">
    <cfRule type="cellIs" dxfId="4865" priority="973" operator="equal">
      <formula>"-"</formula>
    </cfRule>
  </conditionalFormatting>
  <conditionalFormatting sqref="AG153:AG154">
    <cfRule type="cellIs" dxfId="4864" priority="980" operator="greaterThanOrEqual">
      <formula>AH153</formula>
    </cfRule>
    <cfRule type="cellIs" dxfId="4863" priority="981" operator="lessThan">
      <formula>AH153</formula>
    </cfRule>
  </conditionalFormatting>
  <conditionalFormatting sqref="AG153:AG154">
    <cfRule type="cellIs" dxfId="4862" priority="979" operator="equal">
      <formula>"-"</formula>
    </cfRule>
  </conditionalFormatting>
  <conditionalFormatting sqref="AJ153:AJ154">
    <cfRule type="cellIs" dxfId="4861" priority="977" operator="greaterThanOrEqual">
      <formula>AK153</formula>
    </cfRule>
    <cfRule type="cellIs" dxfId="4860" priority="978" operator="lessThan">
      <formula>AK153</formula>
    </cfRule>
  </conditionalFormatting>
  <conditionalFormatting sqref="AJ153:AJ154">
    <cfRule type="cellIs" dxfId="4859" priority="976" operator="equal">
      <formula>"-"</formula>
    </cfRule>
  </conditionalFormatting>
  <conditionalFormatting sqref="AL153:AL154">
    <cfRule type="cellIs" dxfId="4858" priority="974" operator="greaterThanOrEqual">
      <formula>AM153</formula>
    </cfRule>
    <cfRule type="cellIs" dxfId="4857" priority="975" operator="lessThan">
      <formula>AM153</formula>
    </cfRule>
  </conditionalFormatting>
  <conditionalFormatting sqref="AV153:AV154">
    <cfRule type="cellIs" dxfId="4856" priority="964" operator="equal">
      <formula>"-"</formula>
    </cfRule>
  </conditionalFormatting>
  <conditionalFormatting sqref="AQ153:AQ154">
    <cfRule type="cellIs" dxfId="4855" priority="971" operator="greaterThanOrEqual">
      <formula>AR153</formula>
    </cfRule>
    <cfRule type="cellIs" dxfId="4854" priority="972" operator="lessThan">
      <formula>AR153</formula>
    </cfRule>
  </conditionalFormatting>
  <conditionalFormatting sqref="AQ153:AQ154">
    <cfRule type="cellIs" dxfId="4853" priority="970" operator="equal">
      <formula>"-"</formula>
    </cfRule>
  </conditionalFormatting>
  <conditionalFormatting sqref="AT153:AT154">
    <cfRule type="cellIs" dxfId="4852" priority="968" operator="greaterThanOrEqual">
      <formula>AU153</formula>
    </cfRule>
    <cfRule type="cellIs" dxfId="4851" priority="969" operator="lessThan">
      <formula>AU153</formula>
    </cfRule>
  </conditionalFormatting>
  <conditionalFormatting sqref="AT153:AT154">
    <cfRule type="cellIs" dxfId="4850" priority="967" operator="equal">
      <formula>"-"</formula>
    </cfRule>
  </conditionalFormatting>
  <conditionalFormatting sqref="AV153:AV154">
    <cfRule type="cellIs" dxfId="4849" priority="965" operator="greaterThanOrEqual">
      <formula>AW153</formula>
    </cfRule>
    <cfRule type="cellIs" dxfId="4848" priority="966" operator="lessThan">
      <formula>AW153</formula>
    </cfRule>
  </conditionalFormatting>
  <conditionalFormatting sqref="C173:C174">
    <cfRule type="cellIs" dxfId="4847" priority="962" operator="greaterThanOrEqual">
      <formula>D173</formula>
    </cfRule>
    <cfRule type="cellIs" dxfId="4846" priority="963" operator="lessThan">
      <formula>D173</formula>
    </cfRule>
  </conditionalFormatting>
  <conditionalFormatting sqref="C173:C174">
    <cfRule type="cellIs" dxfId="4845" priority="961" operator="equal">
      <formula>"-"</formula>
    </cfRule>
  </conditionalFormatting>
  <conditionalFormatting sqref="F173:F174">
    <cfRule type="cellIs" dxfId="4844" priority="959" operator="greaterThanOrEqual">
      <formula>G173</formula>
    </cfRule>
    <cfRule type="cellIs" dxfId="4843" priority="960" operator="lessThan">
      <formula>G173</formula>
    </cfRule>
  </conditionalFormatting>
  <conditionalFormatting sqref="F173:F174">
    <cfRule type="cellIs" dxfId="4842" priority="958" operator="equal">
      <formula>"-"</formula>
    </cfRule>
  </conditionalFormatting>
  <conditionalFormatting sqref="H173:H174">
    <cfRule type="cellIs" dxfId="4841" priority="956" operator="greaterThanOrEqual">
      <formula>I173</formula>
    </cfRule>
    <cfRule type="cellIs" dxfId="4840" priority="957" operator="lessThan">
      <formula>I173</formula>
    </cfRule>
  </conditionalFormatting>
  <conditionalFormatting sqref="H173:H174">
    <cfRule type="cellIs" dxfId="4839" priority="955" operator="equal">
      <formula>"-"</formula>
    </cfRule>
  </conditionalFormatting>
  <conditionalFormatting sqref="M173:M174">
    <cfRule type="cellIs" dxfId="4838" priority="953" operator="greaterThanOrEqual">
      <formula>N173</formula>
    </cfRule>
    <cfRule type="cellIs" dxfId="4837" priority="954" operator="lessThan">
      <formula>N173</formula>
    </cfRule>
  </conditionalFormatting>
  <conditionalFormatting sqref="M173:M174">
    <cfRule type="cellIs" dxfId="4836" priority="952" operator="equal">
      <formula>"-"</formula>
    </cfRule>
  </conditionalFormatting>
  <conditionalFormatting sqref="P173:P174">
    <cfRule type="cellIs" dxfId="4835" priority="950" operator="greaterThanOrEqual">
      <formula>Q173</formula>
    </cfRule>
    <cfRule type="cellIs" dxfId="4834" priority="951" operator="lessThan">
      <formula>Q173</formula>
    </cfRule>
  </conditionalFormatting>
  <conditionalFormatting sqref="P173:P174">
    <cfRule type="cellIs" dxfId="4833" priority="949" operator="equal">
      <formula>"-"</formula>
    </cfRule>
  </conditionalFormatting>
  <conditionalFormatting sqref="R173:R174">
    <cfRule type="cellIs" dxfId="4832" priority="947" operator="greaterThanOrEqual">
      <formula>S173</formula>
    </cfRule>
    <cfRule type="cellIs" dxfId="4831" priority="948" operator="lessThan">
      <formula>S173</formula>
    </cfRule>
  </conditionalFormatting>
  <conditionalFormatting sqref="R173:R174">
    <cfRule type="cellIs" dxfId="4830" priority="946" operator="equal">
      <formula>"-"</formula>
    </cfRule>
  </conditionalFormatting>
  <conditionalFormatting sqref="W173:W174">
    <cfRule type="cellIs" dxfId="4829" priority="944" operator="greaterThanOrEqual">
      <formula>X173</formula>
    </cfRule>
    <cfRule type="cellIs" dxfId="4828" priority="945" operator="lessThan">
      <formula>X173</formula>
    </cfRule>
  </conditionalFormatting>
  <conditionalFormatting sqref="W173:W174">
    <cfRule type="cellIs" dxfId="4827" priority="943" operator="equal">
      <formula>"-"</formula>
    </cfRule>
  </conditionalFormatting>
  <conditionalFormatting sqref="Z173:Z174">
    <cfRule type="cellIs" dxfId="4826" priority="941" operator="greaterThanOrEqual">
      <formula>AA173</formula>
    </cfRule>
    <cfRule type="cellIs" dxfId="4825" priority="942" operator="lessThan">
      <formula>AA173</formula>
    </cfRule>
  </conditionalFormatting>
  <conditionalFormatting sqref="Z173:Z174">
    <cfRule type="cellIs" dxfId="4824" priority="940" operator="equal">
      <formula>"-"</formula>
    </cfRule>
  </conditionalFormatting>
  <conditionalFormatting sqref="AB173:AB174">
    <cfRule type="cellIs" dxfId="4823" priority="938" operator="greaterThanOrEqual">
      <formula>AC173</formula>
    </cfRule>
    <cfRule type="cellIs" dxfId="4822" priority="939" operator="lessThan">
      <formula>AC173</formula>
    </cfRule>
  </conditionalFormatting>
  <conditionalFormatting sqref="AB173:AB174">
    <cfRule type="cellIs" dxfId="4821" priority="937" operator="equal">
      <formula>"-"</formula>
    </cfRule>
  </conditionalFormatting>
  <conditionalFormatting sqref="AG173:AG174">
    <cfRule type="cellIs" dxfId="4820" priority="935" operator="greaterThanOrEqual">
      <formula>AH173</formula>
    </cfRule>
    <cfRule type="cellIs" dxfId="4819" priority="936" operator="lessThan">
      <formula>AH173</formula>
    </cfRule>
  </conditionalFormatting>
  <conditionalFormatting sqref="AG173:AG174">
    <cfRule type="cellIs" dxfId="4818" priority="934" operator="equal">
      <formula>"-"</formula>
    </cfRule>
  </conditionalFormatting>
  <conditionalFormatting sqref="AJ173:AJ174">
    <cfRule type="cellIs" dxfId="4817" priority="932" operator="greaterThanOrEqual">
      <formula>AK173</formula>
    </cfRule>
    <cfRule type="cellIs" dxfId="4816" priority="933" operator="lessThan">
      <formula>AK173</formula>
    </cfRule>
  </conditionalFormatting>
  <conditionalFormatting sqref="AJ173:AJ174">
    <cfRule type="cellIs" dxfId="4815" priority="931" operator="equal">
      <formula>"-"</formula>
    </cfRule>
  </conditionalFormatting>
  <conditionalFormatting sqref="AL173:AL174">
    <cfRule type="cellIs" dxfId="4814" priority="929" operator="greaterThanOrEqual">
      <formula>AM173</formula>
    </cfRule>
    <cfRule type="cellIs" dxfId="4813" priority="930" operator="lessThan">
      <formula>AM173</formula>
    </cfRule>
  </conditionalFormatting>
  <conditionalFormatting sqref="AL173:AL174">
    <cfRule type="cellIs" dxfId="4812" priority="928" operator="equal">
      <formula>"-"</formula>
    </cfRule>
  </conditionalFormatting>
  <conditionalFormatting sqref="AQ173:AQ174">
    <cfRule type="cellIs" dxfId="4811" priority="926" operator="greaterThanOrEqual">
      <formula>AR173</formula>
    </cfRule>
    <cfRule type="cellIs" dxfId="4810" priority="927" operator="lessThan">
      <formula>AR173</formula>
    </cfRule>
  </conditionalFormatting>
  <conditionalFormatting sqref="AQ173:AQ174">
    <cfRule type="cellIs" dxfId="4809" priority="925" operator="equal">
      <formula>"-"</formula>
    </cfRule>
  </conditionalFormatting>
  <conditionalFormatting sqref="AT173:AT174">
    <cfRule type="cellIs" dxfId="4808" priority="923" operator="greaterThanOrEqual">
      <formula>AU173</formula>
    </cfRule>
    <cfRule type="cellIs" dxfId="4807" priority="924" operator="lessThan">
      <formula>AU173</formula>
    </cfRule>
  </conditionalFormatting>
  <conditionalFormatting sqref="AT173:AT174">
    <cfRule type="cellIs" dxfId="4806" priority="922" operator="equal">
      <formula>"-"</formula>
    </cfRule>
  </conditionalFormatting>
  <conditionalFormatting sqref="AV173:AV174">
    <cfRule type="cellIs" dxfId="4805" priority="920" operator="greaterThanOrEqual">
      <formula>AW173</formula>
    </cfRule>
    <cfRule type="cellIs" dxfId="4804" priority="921" operator="lessThan">
      <formula>AW173</formula>
    </cfRule>
  </conditionalFormatting>
  <conditionalFormatting sqref="AV173:AV174">
    <cfRule type="cellIs" dxfId="4803" priority="919" operator="equal">
      <formula>"-"</formula>
    </cfRule>
  </conditionalFormatting>
  <conditionalFormatting sqref="C21:C26">
    <cfRule type="cellIs" dxfId="4802" priority="611" operator="greaterThanOrEqual">
      <formula>D21</formula>
    </cfRule>
    <cfRule type="cellIs" dxfId="4801" priority="612" operator="lessThan">
      <formula>D21</formula>
    </cfRule>
  </conditionalFormatting>
  <conditionalFormatting sqref="C21:C26">
    <cfRule type="cellIs" dxfId="4800" priority="610" operator="equal">
      <formula>"-"</formula>
    </cfRule>
  </conditionalFormatting>
  <conditionalFormatting sqref="H31:H43">
    <cfRule type="cellIs" dxfId="4799" priority="595" operator="equal">
      <formula>"-"</formula>
    </cfRule>
  </conditionalFormatting>
  <conditionalFormatting sqref="F21:F26">
    <cfRule type="cellIs" dxfId="4798" priority="608" operator="greaterThanOrEqual">
      <formula>G21</formula>
    </cfRule>
    <cfRule type="cellIs" dxfId="4797" priority="609" operator="lessThan">
      <formula>G21</formula>
    </cfRule>
  </conditionalFormatting>
  <conditionalFormatting sqref="F21:F26">
    <cfRule type="cellIs" dxfId="4796" priority="607" operator="equal">
      <formula>"-"</formula>
    </cfRule>
  </conditionalFormatting>
  <conditionalFormatting sqref="H21:H26">
    <cfRule type="cellIs" dxfId="4795" priority="605" operator="greaterThanOrEqual">
      <formula>I21</formula>
    </cfRule>
    <cfRule type="cellIs" dxfId="4794" priority="606" operator="lessThan">
      <formula>I21</formula>
    </cfRule>
  </conditionalFormatting>
  <conditionalFormatting sqref="H21:H26">
    <cfRule type="cellIs" dxfId="4793" priority="604" operator="equal">
      <formula>"-"</formula>
    </cfRule>
  </conditionalFormatting>
  <conditionalFormatting sqref="C31:C43">
    <cfRule type="cellIs" dxfId="4792" priority="602" operator="greaterThanOrEqual">
      <formula>D31</formula>
    </cfRule>
    <cfRule type="cellIs" dxfId="4791" priority="603" operator="lessThan">
      <formula>D31</formula>
    </cfRule>
  </conditionalFormatting>
  <conditionalFormatting sqref="C31:C43">
    <cfRule type="cellIs" dxfId="4790" priority="601" operator="equal">
      <formula>"-"</formula>
    </cfRule>
  </conditionalFormatting>
  <conditionalFormatting sqref="F31:F43">
    <cfRule type="cellIs" dxfId="4789" priority="599" operator="greaterThanOrEqual">
      <formula>G31</formula>
    </cfRule>
    <cfRule type="cellIs" dxfId="4788" priority="600" operator="lessThan">
      <formula>G31</formula>
    </cfRule>
  </conditionalFormatting>
  <conditionalFormatting sqref="F31:F43">
    <cfRule type="cellIs" dxfId="4787" priority="598" operator="equal">
      <formula>"-"</formula>
    </cfRule>
  </conditionalFormatting>
  <conditionalFormatting sqref="H31:H43">
    <cfRule type="cellIs" dxfId="4786" priority="596" operator="greaterThanOrEqual">
      <formula>I31</formula>
    </cfRule>
    <cfRule type="cellIs" dxfId="4785" priority="597" operator="lessThan">
      <formula>I31</formula>
    </cfRule>
  </conditionalFormatting>
  <conditionalFormatting sqref="C54:C60">
    <cfRule type="cellIs" dxfId="4784" priority="593" operator="greaterThanOrEqual">
      <formula>D54</formula>
    </cfRule>
    <cfRule type="cellIs" dxfId="4783" priority="594" operator="lessThan">
      <formula>D54</formula>
    </cfRule>
  </conditionalFormatting>
  <conditionalFormatting sqref="C54:C60">
    <cfRule type="cellIs" dxfId="4782" priority="592" operator="equal">
      <formula>"-"</formula>
    </cfRule>
  </conditionalFormatting>
  <conditionalFormatting sqref="F54:F60">
    <cfRule type="cellIs" dxfId="4781" priority="590" operator="greaterThanOrEqual">
      <formula>G54</formula>
    </cfRule>
    <cfRule type="cellIs" dxfId="4780" priority="591" operator="lessThan">
      <formula>G54</formula>
    </cfRule>
  </conditionalFormatting>
  <conditionalFormatting sqref="F54:F60">
    <cfRule type="cellIs" dxfId="4779" priority="589" operator="equal">
      <formula>"-"</formula>
    </cfRule>
  </conditionalFormatting>
  <conditionalFormatting sqref="H54:H60">
    <cfRule type="cellIs" dxfId="4778" priority="587" operator="greaterThanOrEqual">
      <formula>I54</formula>
    </cfRule>
    <cfRule type="cellIs" dxfId="4777" priority="588" operator="lessThan">
      <formula>I54</formula>
    </cfRule>
  </conditionalFormatting>
  <conditionalFormatting sqref="H54:H60">
    <cfRule type="cellIs" dxfId="4776" priority="586" operator="equal">
      <formula>"-"</formula>
    </cfRule>
  </conditionalFormatting>
  <conditionalFormatting sqref="C15:C16">
    <cfRule type="cellIs" dxfId="4775" priority="584" operator="greaterThanOrEqual">
      <formula>D15</formula>
    </cfRule>
    <cfRule type="cellIs" dxfId="4774" priority="585" operator="lessThan">
      <formula>D15</formula>
    </cfRule>
  </conditionalFormatting>
  <conditionalFormatting sqref="C15:C16">
    <cfRule type="cellIs" dxfId="4773" priority="583" operator="equal">
      <formula>"-"</formula>
    </cfRule>
  </conditionalFormatting>
  <conditionalFormatting sqref="F15:F16">
    <cfRule type="cellIs" dxfId="4772" priority="581" operator="greaterThanOrEqual">
      <formula>G15</formula>
    </cfRule>
    <cfRule type="cellIs" dxfId="4771" priority="582" operator="lessThan">
      <formula>G15</formula>
    </cfRule>
  </conditionalFormatting>
  <conditionalFormatting sqref="F15:F16">
    <cfRule type="cellIs" dxfId="4770" priority="580" operator="equal">
      <formula>"-"</formula>
    </cfRule>
  </conditionalFormatting>
  <conditionalFormatting sqref="H15:H16">
    <cfRule type="cellIs" dxfId="4769" priority="578" operator="greaterThanOrEqual">
      <formula>I15</formula>
    </cfRule>
    <cfRule type="cellIs" dxfId="4768" priority="579" operator="lessThan">
      <formula>I15</formula>
    </cfRule>
  </conditionalFormatting>
  <conditionalFormatting sqref="H15:H16">
    <cfRule type="cellIs" dxfId="4767" priority="577" operator="equal">
      <formula>"-"</formula>
    </cfRule>
  </conditionalFormatting>
  <conditionalFormatting sqref="C48:C49">
    <cfRule type="cellIs" dxfId="4766" priority="575" operator="greaterThanOrEqual">
      <formula>D48</formula>
    </cfRule>
    <cfRule type="cellIs" dxfId="4765" priority="576" operator="lessThan">
      <formula>D48</formula>
    </cfRule>
  </conditionalFormatting>
  <conditionalFormatting sqref="C48:C49">
    <cfRule type="cellIs" dxfId="4764" priority="574" operator="equal">
      <formula>"-"</formula>
    </cfRule>
  </conditionalFormatting>
  <conditionalFormatting sqref="F48:F49">
    <cfRule type="cellIs" dxfId="4763" priority="572" operator="greaterThanOrEqual">
      <formula>G48</formula>
    </cfRule>
    <cfRule type="cellIs" dxfId="4762" priority="573" operator="lessThan">
      <formula>G48</formula>
    </cfRule>
  </conditionalFormatting>
  <conditionalFormatting sqref="F48:F49">
    <cfRule type="cellIs" dxfId="4761" priority="571" operator="equal">
      <formula>"-"</formula>
    </cfRule>
  </conditionalFormatting>
  <conditionalFormatting sqref="H48:H49">
    <cfRule type="cellIs" dxfId="4760" priority="569" operator="greaterThanOrEqual">
      <formula>I48</formula>
    </cfRule>
    <cfRule type="cellIs" dxfId="4759" priority="570" operator="lessThan">
      <formula>I48</formula>
    </cfRule>
  </conditionalFormatting>
  <conditionalFormatting sqref="H48:H49">
    <cfRule type="cellIs" dxfId="4758" priority="568" operator="equal">
      <formula>"-"</formula>
    </cfRule>
  </conditionalFormatting>
  <conditionalFormatting sqref="M21:M26">
    <cfRule type="cellIs" dxfId="4757" priority="566" operator="greaterThanOrEqual">
      <formula>N21</formula>
    </cfRule>
    <cfRule type="cellIs" dxfId="4756" priority="567" operator="lessThan">
      <formula>N21</formula>
    </cfRule>
  </conditionalFormatting>
  <conditionalFormatting sqref="M21:M26">
    <cfRule type="cellIs" dxfId="4755" priority="565" operator="equal">
      <formula>"-"</formula>
    </cfRule>
  </conditionalFormatting>
  <conditionalFormatting sqref="R31:R40 R43">
    <cfRule type="cellIs" dxfId="4754" priority="550" operator="equal">
      <formula>"-"</formula>
    </cfRule>
  </conditionalFormatting>
  <conditionalFormatting sqref="P21:P26">
    <cfRule type="cellIs" dxfId="4753" priority="563" operator="greaterThanOrEqual">
      <formula>Q21</formula>
    </cfRule>
    <cfRule type="cellIs" dxfId="4752" priority="564" operator="lessThan">
      <formula>Q21</formula>
    </cfRule>
  </conditionalFormatting>
  <conditionalFormatting sqref="P21:P26">
    <cfRule type="cellIs" dxfId="4751" priority="562" operator="equal">
      <formula>"-"</formula>
    </cfRule>
  </conditionalFormatting>
  <conditionalFormatting sqref="R21:R26">
    <cfRule type="cellIs" dxfId="4750" priority="560" operator="greaterThanOrEqual">
      <formula>S21</formula>
    </cfRule>
    <cfRule type="cellIs" dxfId="4749" priority="561" operator="lessThan">
      <formula>S21</formula>
    </cfRule>
  </conditionalFormatting>
  <conditionalFormatting sqref="R21:R26">
    <cfRule type="cellIs" dxfId="4748" priority="559" operator="equal">
      <formula>"-"</formula>
    </cfRule>
  </conditionalFormatting>
  <conditionalFormatting sqref="M31:M40 M43">
    <cfRule type="cellIs" dxfId="4747" priority="557" operator="greaterThanOrEqual">
      <formula>N31</formula>
    </cfRule>
    <cfRule type="cellIs" dxfId="4746" priority="558" operator="lessThan">
      <formula>N31</formula>
    </cfRule>
  </conditionalFormatting>
  <conditionalFormatting sqref="M31:M40 M43">
    <cfRule type="cellIs" dxfId="4745" priority="556" operator="equal">
      <formula>"-"</formula>
    </cfRule>
  </conditionalFormatting>
  <conditionalFormatting sqref="P31:P40 P43">
    <cfRule type="cellIs" dxfId="4744" priority="554" operator="greaterThanOrEqual">
      <formula>Q31</formula>
    </cfRule>
    <cfRule type="cellIs" dxfId="4743" priority="555" operator="lessThan">
      <formula>Q31</formula>
    </cfRule>
  </conditionalFormatting>
  <conditionalFormatting sqref="P31:P40 P43">
    <cfRule type="cellIs" dxfId="4742" priority="553" operator="equal">
      <formula>"-"</formula>
    </cfRule>
  </conditionalFormatting>
  <conditionalFormatting sqref="R31:R40 R43">
    <cfRule type="cellIs" dxfId="4741" priority="551" operator="greaterThanOrEqual">
      <formula>S31</formula>
    </cfRule>
    <cfRule type="cellIs" dxfId="4740" priority="552" operator="lessThan">
      <formula>S31</formula>
    </cfRule>
  </conditionalFormatting>
  <conditionalFormatting sqref="M54:M60">
    <cfRule type="cellIs" dxfId="4739" priority="548" operator="greaterThanOrEqual">
      <formula>N54</formula>
    </cfRule>
    <cfRule type="cellIs" dxfId="4738" priority="549" operator="lessThan">
      <formula>N54</formula>
    </cfRule>
  </conditionalFormatting>
  <conditionalFormatting sqref="M54:M60">
    <cfRule type="cellIs" dxfId="4737" priority="547" operator="equal">
      <formula>"-"</formula>
    </cfRule>
  </conditionalFormatting>
  <conditionalFormatting sqref="P54:P60">
    <cfRule type="cellIs" dxfId="4736" priority="545" operator="greaterThanOrEqual">
      <formula>Q54</formula>
    </cfRule>
    <cfRule type="cellIs" dxfId="4735" priority="546" operator="lessThan">
      <formula>Q54</formula>
    </cfRule>
  </conditionalFormatting>
  <conditionalFormatting sqref="P54:P60">
    <cfRule type="cellIs" dxfId="4734" priority="544" operator="equal">
      <formula>"-"</formula>
    </cfRule>
  </conditionalFormatting>
  <conditionalFormatting sqref="R54:R60">
    <cfRule type="cellIs" dxfId="4733" priority="542" operator="greaterThanOrEqual">
      <formula>S54</formula>
    </cfRule>
    <cfRule type="cellIs" dxfId="4732" priority="543" operator="lessThan">
      <formula>S54</formula>
    </cfRule>
  </conditionalFormatting>
  <conditionalFormatting sqref="R54:R60">
    <cfRule type="cellIs" dxfId="4731" priority="541" operator="equal">
      <formula>"-"</formula>
    </cfRule>
  </conditionalFormatting>
  <conditionalFormatting sqref="M15:M16">
    <cfRule type="cellIs" dxfId="4730" priority="539" operator="greaterThanOrEqual">
      <formula>N15</formula>
    </cfRule>
    <cfRule type="cellIs" dxfId="4729" priority="540" operator="lessThan">
      <formula>N15</formula>
    </cfRule>
  </conditionalFormatting>
  <conditionalFormatting sqref="M15:M16">
    <cfRule type="cellIs" dxfId="4728" priority="538" operator="equal">
      <formula>"-"</formula>
    </cfRule>
  </conditionalFormatting>
  <conditionalFormatting sqref="P15:P16">
    <cfRule type="cellIs" dxfId="4727" priority="536" operator="greaterThanOrEqual">
      <formula>Q15</formula>
    </cfRule>
    <cfRule type="cellIs" dxfId="4726" priority="537" operator="lessThan">
      <formula>Q15</formula>
    </cfRule>
  </conditionalFormatting>
  <conditionalFormatting sqref="P15:P16">
    <cfRule type="cellIs" dxfId="4725" priority="535" operator="equal">
      <formula>"-"</formula>
    </cfRule>
  </conditionalFormatting>
  <conditionalFormatting sqref="R15:R16">
    <cfRule type="cellIs" dxfId="4724" priority="533" operator="greaterThanOrEqual">
      <formula>S15</formula>
    </cfRule>
    <cfRule type="cellIs" dxfId="4723" priority="534" operator="lessThan">
      <formula>S15</formula>
    </cfRule>
  </conditionalFormatting>
  <conditionalFormatting sqref="R15:R16">
    <cfRule type="cellIs" dxfId="4722" priority="532" operator="equal">
      <formula>"-"</formula>
    </cfRule>
  </conditionalFormatting>
  <conditionalFormatting sqref="M48:M49">
    <cfRule type="cellIs" dxfId="4721" priority="530" operator="greaterThanOrEqual">
      <formula>N48</formula>
    </cfRule>
    <cfRule type="cellIs" dxfId="4720" priority="531" operator="lessThan">
      <formula>N48</formula>
    </cfRule>
  </conditionalFormatting>
  <conditionalFormatting sqref="M48:M49">
    <cfRule type="cellIs" dxfId="4719" priority="529" operator="equal">
      <formula>"-"</formula>
    </cfRule>
  </conditionalFormatting>
  <conditionalFormatting sqref="P48:P49">
    <cfRule type="cellIs" dxfId="4718" priority="527" operator="greaterThanOrEqual">
      <formula>Q48</formula>
    </cfRule>
    <cfRule type="cellIs" dxfId="4717" priority="528" operator="lessThan">
      <formula>Q48</formula>
    </cfRule>
  </conditionalFormatting>
  <conditionalFormatting sqref="P48:P49">
    <cfRule type="cellIs" dxfId="4716" priority="526" operator="equal">
      <formula>"-"</formula>
    </cfRule>
  </conditionalFormatting>
  <conditionalFormatting sqref="R48:R49">
    <cfRule type="cellIs" dxfId="4715" priority="524" operator="greaterThanOrEqual">
      <formula>S48</formula>
    </cfRule>
    <cfRule type="cellIs" dxfId="4714" priority="525" operator="lessThan">
      <formula>S48</formula>
    </cfRule>
  </conditionalFormatting>
  <conditionalFormatting sqref="R48:R49">
    <cfRule type="cellIs" dxfId="4713" priority="523" operator="equal">
      <formula>"-"</formula>
    </cfRule>
  </conditionalFormatting>
  <conditionalFormatting sqref="W21:W26">
    <cfRule type="cellIs" dxfId="4712" priority="521" operator="greaterThanOrEqual">
      <formula>X21</formula>
    </cfRule>
    <cfRule type="cellIs" dxfId="4711" priority="522" operator="lessThan">
      <formula>X21</formula>
    </cfRule>
  </conditionalFormatting>
  <conditionalFormatting sqref="W21:W26">
    <cfRule type="cellIs" dxfId="4710" priority="520" operator="equal">
      <formula>"-"</formula>
    </cfRule>
  </conditionalFormatting>
  <conditionalFormatting sqref="AB31:AB40 AB43">
    <cfRule type="cellIs" dxfId="4709" priority="505" operator="equal">
      <formula>"-"</formula>
    </cfRule>
  </conditionalFormatting>
  <conditionalFormatting sqref="Z21:Z26">
    <cfRule type="cellIs" dxfId="4708" priority="518" operator="greaterThanOrEqual">
      <formula>AA21</formula>
    </cfRule>
    <cfRule type="cellIs" dxfId="4707" priority="519" operator="lessThan">
      <formula>AA21</formula>
    </cfRule>
  </conditionalFormatting>
  <conditionalFormatting sqref="Z21:Z26">
    <cfRule type="cellIs" dxfId="4706" priority="517" operator="equal">
      <formula>"-"</formula>
    </cfRule>
  </conditionalFormatting>
  <conditionalFormatting sqref="AB21:AB26">
    <cfRule type="cellIs" dxfId="4705" priority="515" operator="greaterThanOrEqual">
      <formula>AC21</formula>
    </cfRule>
    <cfRule type="cellIs" dxfId="4704" priority="516" operator="lessThan">
      <formula>AC21</formula>
    </cfRule>
  </conditionalFormatting>
  <conditionalFormatting sqref="AB21:AB26">
    <cfRule type="cellIs" dxfId="4703" priority="514" operator="equal">
      <formula>"-"</formula>
    </cfRule>
  </conditionalFormatting>
  <conditionalFormatting sqref="W31:W40 W43">
    <cfRule type="cellIs" dxfId="4702" priority="512" operator="greaterThanOrEqual">
      <formula>X31</formula>
    </cfRule>
    <cfRule type="cellIs" dxfId="4701" priority="513" operator="lessThan">
      <formula>X31</formula>
    </cfRule>
  </conditionalFormatting>
  <conditionalFormatting sqref="W31:W40 W43">
    <cfRule type="cellIs" dxfId="4700" priority="511" operator="equal">
      <formula>"-"</formula>
    </cfRule>
  </conditionalFormatting>
  <conditionalFormatting sqref="Z31:Z40 Z43">
    <cfRule type="cellIs" dxfId="4699" priority="509" operator="greaterThanOrEqual">
      <formula>AA31</formula>
    </cfRule>
    <cfRule type="cellIs" dxfId="4698" priority="510" operator="lessThan">
      <formula>AA31</formula>
    </cfRule>
  </conditionalFormatting>
  <conditionalFormatting sqref="Z31:Z40 Z43">
    <cfRule type="cellIs" dxfId="4697" priority="508" operator="equal">
      <formula>"-"</formula>
    </cfRule>
  </conditionalFormatting>
  <conditionalFormatting sqref="AB31:AB40 AB43">
    <cfRule type="cellIs" dxfId="4696" priority="506" operator="greaterThanOrEqual">
      <formula>AC31</formula>
    </cfRule>
    <cfRule type="cellIs" dxfId="4695" priority="507" operator="lessThan">
      <formula>AC31</formula>
    </cfRule>
  </conditionalFormatting>
  <conditionalFormatting sqref="W54:W60">
    <cfRule type="cellIs" dxfId="4694" priority="503" operator="greaterThanOrEqual">
      <formula>X54</formula>
    </cfRule>
    <cfRule type="cellIs" dxfId="4693" priority="504" operator="lessThan">
      <formula>X54</formula>
    </cfRule>
  </conditionalFormatting>
  <conditionalFormatting sqref="W54:W60">
    <cfRule type="cellIs" dxfId="4692" priority="502" operator="equal">
      <formula>"-"</formula>
    </cfRule>
  </conditionalFormatting>
  <conditionalFormatting sqref="Z54:Z60">
    <cfRule type="cellIs" dxfId="4691" priority="500" operator="greaterThanOrEqual">
      <formula>AA54</formula>
    </cfRule>
    <cfRule type="cellIs" dxfId="4690" priority="501" operator="lessThan">
      <formula>AA54</formula>
    </cfRule>
  </conditionalFormatting>
  <conditionalFormatting sqref="Z54:Z60">
    <cfRule type="cellIs" dxfId="4689" priority="499" operator="equal">
      <formula>"-"</formula>
    </cfRule>
  </conditionalFormatting>
  <conditionalFormatting sqref="AB54:AB60">
    <cfRule type="cellIs" dxfId="4688" priority="497" operator="greaterThanOrEqual">
      <formula>AC54</formula>
    </cfRule>
    <cfRule type="cellIs" dxfId="4687" priority="498" operator="lessThan">
      <formula>AC54</formula>
    </cfRule>
  </conditionalFormatting>
  <conditionalFormatting sqref="AB54:AB60">
    <cfRule type="cellIs" dxfId="4686" priority="496" operator="equal">
      <formula>"-"</formula>
    </cfRule>
  </conditionalFormatting>
  <conditionalFormatting sqref="W15:W16">
    <cfRule type="cellIs" dxfId="4685" priority="494" operator="greaterThanOrEqual">
      <formula>X15</formula>
    </cfRule>
    <cfRule type="cellIs" dxfId="4684" priority="495" operator="lessThan">
      <formula>X15</formula>
    </cfRule>
  </conditionalFormatting>
  <conditionalFormatting sqref="W15:W16">
    <cfRule type="cellIs" dxfId="4683" priority="493" operator="equal">
      <formula>"-"</formula>
    </cfRule>
  </conditionalFormatting>
  <conditionalFormatting sqref="Z15:Z16">
    <cfRule type="cellIs" dxfId="4682" priority="491" operator="greaterThanOrEqual">
      <formula>AA15</formula>
    </cfRule>
    <cfRule type="cellIs" dxfId="4681" priority="492" operator="lessThan">
      <formula>AA15</formula>
    </cfRule>
  </conditionalFormatting>
  <conditionalFormatting sqref="Z15:Z16">
    <cfRule type="cellIs" dxfId="4680" priority="490" operator="equal">
      <formula>"-"</formula>
    </cfRule>
  </conditionalFormatting>
  <conditionalFormatting sqref="AB15:AB16">
    <cfRule type="cellIs" dxfId="4679" priority="488" operator="greaterThanOrEqual">
      <formula>AC15</formula>
    </cfRule>
    <cfRule type="cellIs" dxfId="4678" priority="489" operator="lessThan">
      <formula>AC15</formula>
    </cfRule>
  </conditionalFormatting>
  <conditionalFormatting sqref="AB15:AB16">
    <cfRule type="cellIs" dxfId="4677" priority="487" operator="equal">
      <formula>"-"</formula>
    </cfRule>
  </conditionalFormatting>
  <conditionalFormatting sqref="W48:W49">
    <cfRule type="cellIs" dxfId="4676" priority="485" operator="greaterThanOrEqual">
      <formula>X48</formula>
    </cfRule>
    <cfRule type="cellIs" dxfId="4675" priority="486" operator="lessThan">
      <formula>X48</formula>
    </cfRule>
  </conditionalFormatting>
  <conditionalFormatting sqref="W48:W49">
    <cfRule type="cellIs" dxfId="4674" priority="484" operator="equal">
      <formula>"-"</formula>
    </cfRule>
  </conditionalFormatting>
  <conditionalFormatting sqref="Z48:Z49">
    <cfRule type="cellIs" dxfId="4673" priority="482" operator="greaterThanOrEqual">
      <formula>AA48</formula>
    </cfRule>
    <cfRule type="cellIs" dxfId="4672" priority="483" operator="lessThan">
      <formula>AA48</formula>
    </cfRule>
  </conditionalFormatting>
  <conditionalFormatting sqref="Z48:Z49">
    <cfRule type="cellIs" dxfId="4671" priority="481" operator="equal">
      <formula>"-"</formula>
    </cfRule>
  </conditionalFormatting>
  <conditionalFormatting sqref="AB48:AB49">
    <cfRule type="cellIs" dxfId="4670" priority="479" operator="greaterThanOrEqual">
      <formula>AC48</formula>
    </cfRule>
    <cfRule type="cellIs" dxfId="4669" priority="480" operator="lessThan">
      <formula>AC48</formula>
    </cfRule>
  </conditionalFormatting>
  <conditionalFormatting sqref="AB48:AB49">
    <cfRule type="cellIs" dxfId="4668" priority="478" operator="equal">
      <formula>"-"</formula>
    </cfRule>
  </conditionalFormatting>
  <conditionalFormatting sqref="AG21:AG26">
    <cfRule type="cellIs" dxfId="4667" priority="476" operator="greaterThanOrEqual">
      <formula>AH21</formula>
    </cfRule>
    <cfRule type="cellIs" dxfId="4666" priority="477" operator="lessThan">
      <formula>AH21</formula>
    </cfRule>
  </conditionalFormatting>
  <conditionalFormatting sqref="AG21:AG26">
    <cfRule type="cellIs" dxfId="4665" priority="475" operator="equal">
      <formula>"-"</formula>
    </cfRule>
  </conditionalFormatting>
  <conditionalFormatting sqref="AL31:AL40 AL43">
    <cfRule type="cellIs" dxfId="4664" priority="460" operator="equal">
      <formula>"-"</formula>
    </cfRule>
  </conditionalFormatting>
  <conditionalFormatting sqref="AJ21:AJ26">
    <cfRule type="cellIs" dxfId="4663" priority="473" operator="greaterThanOrEqual">
      <formula>AK21</formula>
    </cfRule>
    <cfRule type="cellIs" dxfId="4662" priority="474" operator="lessThan">
      <formula>AK21</formula>
    </cfRule>
  </conditionalFormatting>
  <conditionalFormatting sqref="AJ21:AJ26">
    <cfRule type="cellIs" dxfId="4661" priority="472" operator="equal">
      <formula>"-"</formula>
    </cfRule>
  </conditionalFormatting>
  <conditionalFormatting sqref="AL21:AL26">
    <cfRule type="cellIs" dxfId="4660" priority="470" operator="greaterThanOrEqual">
      <formula>AM21</formula>
    </cfRule>
    <cfRule type="cellIs" dxfId="4659" priority="471" operator="lessThan">
      <formula>AM21</formula>
    </cfRule>
  </conditionalFormatting>
  <conditionalFormatting sqref="AL21:AL26">
    <cfRule type="cellIs" dxfId="4658" priority="469" operator="equal">
      <formula>"-"</formula>
    </cfRule>
  </conditionalFormatting>
  <conditionalFormatting sqref="AG31:AG40 AG43">
    <cfRule type="cellIs" dxfId="4657" priority="467" operator="greaterThanOrEqual">
      <formula>AH31</formula>
    </cfRule>
    <cfRule type="cellIs" dxfId="4656" priority="468" operator="lessThan">
      <formula>AH31</formula>
    </cfRule>
  </conditionalFormatting>
  <conditionalFormatting sqref="AG31:AG40 AG43">
    <cfRule type="cellIs" dxfId="4655" priority="466" operator="equal">
      <formula>"-"</formula>
    </cfRule>
  </conditionalFormatting>
  <conditionalFormatting sqref="AJ31:AJ40 AJ43">
    <cfRule type="cellIs" dxfId="4654" priority="464" operator="greaterThanOrEqual">
      <formula>AK31</formula>
    </cfRule>
    <cfRule type="cellIs" dxfId="4653" priority="465" operator="lessThan">
      <formula>AK31</formula>
    </cfRule>
  </conditionalFormatting>
  <conditionalFormatting sqref="AJ31:AJ40 AJ43">
    <cfRule type="cellIs" dxfId="4652" priority="463" operator="equal">
      <formula>"-"</formula>
    </cfRule>
  </conditionalFormatting>
  <conditionalFormatting sqref="AL31:AL40 AL43">
    <cfRule type="cellIs" dxfId="4651" priority="461" operator="greaterThanOrEqual">
      <formula>AM31</formula>
    </cfRule>
    <cfRule type="cellIs" dxfId="4650" priority="462" operator="lessThan">
      <formula>AM31</formula>
    </cfRule>
  </conditionalFormatting>
  <conditionalFormatting sqref="AG54:AG60">
    <cfRule type="cellIs" dxfId="4649" priority="458" operator="greaterThanOrEqual">
      <formula>AH54</formula>
    </cfRule>
    <cfRule type="cellIs" dxfId="4648" priority="459" operator="lessThan">
      <formula>AH54</formula>
    </cfRule>
  </conditionalFormatting>
  <conditionalFormatting sqref="AG54:AG60">
    <cfRule type="cellIs" dxfId="4647" priority="457" operator="equal">
      <formula>"-"</formula>
    </cfRule>
  </conditionalFormatting>
  <conditionalFormatting sqref="AJ54:AJ60">
    <cfRule type="cellIs" dxfId="4646" priority="455" operator="greaterThanOrEqual">
      <formula>AK54</formula>
    </cfRule>
    <cfRule type="cellIs" dxfId="4645" priority="456" operator="lessThan">
      <formula>AK54</formula>
    </cfRule>
  </conditionalFormatting>
  <conditionalFormatting sqref="AJ54:AJ60">
    <cfRule type="cellIs" dxfId="4644" priority="454" operator="equal">
      <formula>"-"</formula>
    </cfRule>
  </conditionalFormatting>
  <conditionalFormatting sqref="AL54:AL60">
    <cfRule type="cellIs" dxfId="4643" priority="452" operator="greaterThanOrEqual">
      <formula>AM54</formula>
    </cfRule>
    <cfRule type="cellIs" dxfId="4642" priority="453" operator="lessThan">
      <formula>AM54</formula>
    </cfRule>
  </conditionalFormatting>
  <conditionalFormatting sqref="AL54:AL60">
    <cfRule type="cellIs" dxfId="4641" priority="451" operator="equal">
      <formula>"-"</formula>
    </cfRule>
  </conditionalFormatting>
  <conditionalFormatting sqref="AG15:AG16">
    <cfRule type="cellIs" dxfId="4640" priority="449" operator="greaterThanOrEqual">
      <formula>AH15</formula>
    </cfRule>
    <cfRule type="cellIs" dxfId="4639" priority="450" operator="lessThan">
      <formula>AH15</formula>
    </cfRule>
  </conditionalFormatting>
  <conditionalFormatting sqref="AG15:AG16">
    <cfRule type="cellIs" dxfId="4638" priority="448" operator="equal">
      <formula>"-"</formula>
    </cfRule>
  </conditionalFormatting>
  <conditionalFormatting sqref="AJ15:AJ16">
    <cfRule type="cellIs" dxfId="4637" priority="446" operator="greaterThanOrEqual">
      <formula>AK15</formula>
    </cfRule>
    <cfRule type="cellIs" dxfId="4636" priority="447" operator="lessThan">
      <formula>AK15</formula>
    </cfRule>
  </conditionalFormatting>
  <conditionalFormatting sqref="AJ15:AJ16">
    <cfRule type="cellIs" dxfId="4635" priority="445" operator="equal">
      <formula>"-"</formula>
    </cfRule>
  </conditionalFormatting>
  <conditionalFormatting sqref="AL15:AL16">
    <cfRule type="cellIs" dxfId="4634" priority="443" operator="greaterThanOrEqual">
      <formula>AM15</formula>
    </cfRule>
    <cfRule type="cellIs" dxfId="4633" priority="444" operator="lessThan">
      <formula>AM15</formula>
    </cfRule>
  </conditionalFormatting>
  <conditionalFormatting sqref="AL15:AL16">
    <cfRule type="cellIs" dxfId="4632" priority="442" operator="equal">
      <formula>"-"</formula>
    </cfRule>
  </conditionalFormatting>
  <conditionalFormatting sqref="AG48:AG49">
    <cfRule type="cellIs" dxfId="4631" priority="440" operator="greaterThanOrEqual">
      <formula>AH48</formula>
    </cfRule>
    <cfRule type="cellIs" dxfId="4630" priority="441" operator="lessThan">
      <formula>AH48</formula>
    </cfRule>
  </conditionalFormatting>
  <conditionalFormatting sqref="AG48:AG49">
    <cfRule type="cellIs" dxfId="4629" priority="439" operator="equal">
      <formula>"-"</formula>
    </cfRule>
  </conditionalFormatting>
  <conditionalFormatting sqref="AJ48:AJ49">
    <cfRule type="cellIs" dxfId="4628" priority="437" operator="greaterThanOrEqual">
      <formula>AK48</formula>
    </cfRule>
    <cfRule type="cellIs" dxfId="4627" priority="438" operator="lessThan">
      <formula>AK48</formula>
    </cfRule>
  </conditionalFormatting>
  <conditionalFormatting sqref="AJ48:AJ49">
    <cfRule type="cellIs" dxfId="4626" priority="436" operator="equal">
      <formula>"-"</formula>
    </cfRule>
  </conditionalFormatting>
  <conditionalFormatting sqref="AL48:AL49">
    <cfRule type="cellIs" dxfId="4625" priority="434" operator="greaterThanOrEqual">
      <formula>AM48</formula>
    </cfRule>
    <cfRule type="cellIs" dxfId="4624" priority="435" operator="lessThan">
      <formula>AM48</formula>
    </cfRule>
  </conditionalFormatting>
  <conditionalFormatting sqref="AL48:AL49">
    <cfRule type="cellIs" dxfId="4623" priority="433" operator="equal">
      <formula>"-"</formula>
    </cfRule>
  </conditionalFormatting>
  <conditionalFormatting sqref="AQ21:AQ26">
    <cfRule type="cellIs" dxfId="4622" priority="431" operator="greaterThanOrEqual">
      <formula>AR21</formula>
    </cfRule>
    <cfRule type="cellIs" dxfId="4621" priority="432" operator="lessThan">
      <formula>AR21</formula>
    </cfRule>
  </conditionalFormatting>
  <conditionalFormatting sqref="AQ21:AQ26">
    <cfRule type="cellIs" dxfId="4620" priority="430" operator="equal">
      <formula>"-"</formula>
    </cfRule>
  </conditionalFormatting>
  <conditionalFormatting sqref="AV31:AV40 AV43">
    <cfRule type="cellIs" dxfId="4619" priority="415" operator="equal">
      <formula>"-"</formula>
    </cfRule>
  </conditionalFormatting>
  <conditionalFormatting sqref="AT21:AT26">
    <cfRule type="cellIs" dxfId="4618" priority="428" operator="greaterThanOrEqual">
      <formula>AU21</formula>
    </cfRule>
    <cfRule type="cellIs" dxfId="4617" priority="429" operator="lessThan">
      <formula>AU21</formula>
    </cfRule>
  </conditionalFormatting>
  <conditionalFormatting sqref="AT21:AT26">
    <cfRule type="cellIs" dxfId="4616" priority="427" operator="equal">
      <formula>"-"</formula>
    </cfRule>
  </conditionalFormatting>
  <conditionalFormatting sqref="AV21:AV26">
    <cfRule type="cellIs" dxfId="4615" priority="425" operator="greaterThanOrEqual">
      <formula>AW21</formula>
    </cfRule>
    <cfRule type="cellIs" dxfId="4614" priority="426" operator="lessThan">
      <formula>AW21</formula>
    </cfRule>
  </conditionalFormatting>
  <conditionalFormatting sqref="AV21:AV26">
    <cfRule type="cellIs" dxfId="4613" priority="424" operator="equal">
      <formula>"-"</formula>
    </cfRule>
  </conditionalFormatting>
  <conditionalFormatting sqref="AQ31:AQ40 AQ43">
    <cfRule type="cellIs" dxfId="4612" priority="422" operator="greaterThanOrEqual">
      <formula>AR31</formula>
    </cfRule>
    <cfRule type="cellIs" dxfId="4611" priority="423" operator="lessThan">
      <formula>AR31</formula>
    </cfRule>
  </conditionalFormatting>
  <conditionalFormatting sqref="AQ31:AQ40 AQ43">
    <cfRule type="cellIs" dxfId="4610" priority="421" operator="equal">
      <formula>"-"</formula>
    </cfRule>
  </conditionalFormatting>
  <conditionalFormatting sqref="AT31:AT40 AT43">
    <cfRule type="cellIs" dxfId="4609" priority="419" operator="greaterThanOrEqual">
      <formula>AU31</formula>
    </cfRule>
    <cfRule type="cellIs" dxfId="4608" priority="420" operator="lessThan">
      <formula>AU31</formula>
    </cfRule>
  </conditionalFormatting>
  <conditionalFormatting sqref="AT31:AT40 AT43">
    <cfRule type="cellIs" dxfId="4607" priority="418" operator="equal">
      <formula>"-"</formula>
    </cfRule>
  </conditionalFormatting>
  <conditionalFormatting sqref="AV31:AV40 AV43">
    <cfRule type="cellIs" dxfId="4606" priority="416" operator="greaterThanOrEqual">
      <formula>AW31</formula>
    </cfRule>
    <cfRule type="cellIs" dxfId="4605" priority="417" operator="lessThan">
      <formula>AW31</formula>
    </cfRule>
  </conditionalFormatting>
  <conditionalFormatting sqref="AQ54:AQ60">
    <cfRule type="cellIs" dxfId="4604" priority="413" operator="greaterThanOrEqual">
      <formula>AR54</formula>
    </cfRule>
    <cfRule type="cellIs" dxfId="4603" priority="414" operator="lessThan">
      <formula>AR54</formula>
    </cfRule>
  </conditionalFormatting>
  <conditionalFormatting sqref="AQ54:AQ60">
    <cfRule type="cellIs" dxfId="4602" priority="412" operator="equal">
      <formula>"-"</formula>
    </cfRule>
  </conditionalFormatting>
  <conditionalFormatting sqref="AT54:AT60">
    <cfRule type="cellIs" dxfId="4601" priority="410" operator="greaterThanOrEqual">
      <formula>AU54</formula>
    </cfRule>
    <cfRule type="cellIs" dxfId="4600" priority="411" operator="lessThan">
      <formula>AU54</formula>
    </cfRule>
  </conditionalFormatting>
  <conditionalFormatting sqref="AT54:AT60">
    <cfRule type="cellIs" dxfId="4599" priority="409" operator="equal">
      <formula>"-"</formula>
    </cfRule>
  </conditionalFormatting>
  <conditionalFormatting sqref="AV54:AV60">
    <cfRule type="cellIs" dxfId="4598" priority="407" operator="greaterThanOrEqual">
      <formula>AW54</formula>
    </cfRule>
    <cfRule type="cellIs" dxfId="4597" priority="408" operator="lessThan">
      <formula>AW54</formula>
    </cfRule>
  </conditionalFormatting>
  <conditionalFormatting sqref="AV54:AV60">
    <cfRule type="cellIs" dxfId="4596" priority="406" operator="equal">
      <formula>"-"</formula>
    </cfRule>
  </conditionalFormatting>
  <conditionalFormatting sqref="AQ15:AQ16">
    <cfRule type="cellIs" dxfId="4595" priority="404" operator="greaterThanOrEqual">
      <formula>AR15</formula>
    </cfRule>
    <cfRule type="cellIs" dxfId="4594" priority="405" operator="lessThan">
      <formula>AR15</formula>
    </cfRule>
  </conditionalFormatting>
  <conditionalFormatting sqref="AQ15:AQ16">
    <cfRule type="cellIs" dxfId="4593" priority="403" operator="equal">
      <formula>"-"</formula>
    </cfRule>
  </conditionalFormatting>
  <conditionalFormatting sqref="AT15:AT16">
    <cfRule type="cellIs" dxfId="4592" priority="401" operator="greaterThanOrEqual">
      <formula>AU15</formula>
    </cfRule>
    <cfRule type="cellIs" dxfId="4591" priority="402" operator="lessThan">
      <formula>AU15</formula>
    </cfRule>
  </conditionalFormatting>
  <conditionalFormatting sqref="AT15:AT16">
    <cfRule type="cellIs" dxfId="4590" priority="400" operator="equal">
      <formula>"-"</formula>
    </cfRule>
  </conditionalFormatting>
  <conditionalFormatting sqref="AV15:AV16">
    <cfRule type="cellIs" dxfId="4589" priority="398" operator="greaterThanOrEqual">
      <formula>AW15</formula>
    </cfRule>
    <cfRule type="cellIs" dxfId="4588" priority="399" operator="lessThan">
      <formula>AW15</formula>
    </cfRule>
  </conditionalFormatting>
  <conditionalFormatting sqref="AV15:AV16">
    <cfRule type="cellIs" dxfId="4587" priority="397" operator="equal">
      <formula>"-"</formula>
    </cfRule>
  </conditionalFormatting>
  <conditionalFormatting sqref="AQ48:AQ49">
    <cfRule type="cellIs" dxfId="4586" priority="395" operator="greaterThanOrEqual">
      <formula>AR48</formula>
    </cfRule>
    <cfRule type="cellIs" dxfId="4585" priority="396" operator="lessThan">
      <formula>AR48</formula>
    </cfRule>
  </conditionalFormatting>
  <conditionalFormatting sqref="AQ48:AQ49">
    <cfRule type="cellIs" dxfId="4584" priority="394" operator="equal">
      <formula>"-"</formula>
    </cfRule>
  </conditionalFormatting>
  <conditionalFormatting sqref="AT48:AT49">
    <cfRule type="cellIs" dxfId="4583" priority="392" operator="greaterThanOrEqual">
      <formula>AU48</formula>
    </cfRule>
    <cfRule type="cellIs" dxfId="4582" priority="393" operator="lessThan">
      <formula>AU48</formula>
    </cfRule>
  </conditionalFormatting>
  <conditionalFormatting sqref="AT48:AT49">
    <cfRule type="cellIs" dxfId="4581" priority="391" operator="equal">
      <formula>"-"</formula>
    </cfRule>
  </conditionalFormatting>
  <conditionalFormatting sqref="AV48:AV49">
    <cfRule type="cellIs" dxfId="4580" priority="389" operator="greaterThanOrEqual">
      <formula>AW48</formula>
    </cfRule>
    <cfRule type="cellIs" dxfId="4579" priority="390" operator="lessThan">
      <formula>AW48</formula>
    </cfRule>
  </conditionalFormatting>
  <conditionalFormatting sqref="AV48:AV49">
    <cfRule type="cellIs" dxfId="4578" priority="388" operator="equal">
      <formula>"-"</formula>
    </cfRule>
  </conditionalFormatting>
  <conditionalFormatting sqref="R41:R42">
    <cfRule type="cellIs" dxfId="4577" priority="379" operator="equal">
      <formula>"-"</formula>
    </cfRule>
  </conditionalFormatting>
  <conditionalFormatting sqref="M41:M42">
    <cfRule type="cellIs" dxfId="4576" priority="386" operator="greaterThanOrEqual">
      <formula>N41</formula>
    </cfRule>
    <cfRule type="cellIs" dxfId="4575" priority="387" operator="lessThan">
      <formula>N41</formula>
    </cfRule>
  </conditionalFormatting>
  <conditionalFormatting sqref="M41:M42">
    <cfRule type="cellIs" dxfId="4574" priority="385" operator="equal">
      <formula>"-"</formula>
    </cfRule>
  </conditionalFormatting>
  <conditionalFormatting sqref="P41:P42">
    <cfRule type="cellIs" dxfId="4573" priority="383" operator="greaterThanOrEqual">
      <formula>Q41</formula>
    </cfRule>
    <cfRule type="cellIs" dxfId="4572" priority="384" operator="lessThan">
      <formula>Q41</formula>
    </cfRule>
  </conditionalFormatting>
  <conditionalFormatting sqref="P41:P42">
    <cfRule type="cellIs" dxfId="4571" priority="382" operator="equal">
      <formula>"-"</formula>
    </cfRule>
  </conditionalFormatting>
  <conditionalFormatting sqref="R41:R42">
    <cfRule type="cellIs" dxfId="4570" priority="380" operator="greaterThanOrEqual">
      <formula>S41</formula>
    </cfRule>
    <cfRule type="cellIs" dxfId="4569" priority="381" operator="lessThan">
      <formula>S41</formula>
    </cfRule>
  </conditionalFormatting>
  <conditionalFormatting sqref="AB41:AB42">
    <cfRule type="cellIs" dxfId="4568" priority="370" operator="equal">
      <formula>"-"</formula>
    </cfRule>
  </conditionalFormatting>
  <conditionalFormatting sqref="W41:W42">
    <cfRule type="cellIs" dxfId="4567" priority="377" operator="greaterThanOrEqual">
      <formula>X41</formula>
    </cfRule>
    <cfRule type="cellIs" dxfId="4566" priority="378" operator="lessThan">
      <formula>X41</formula>
    </cfRule>
  </conditionalFormatting>
  <conditionalFormatting sqref="W41:W42">
    <cfRule type="cellIs" dxfId="4565" priority="376" operator="equal">
      <formula>"-"</formula>
    </cfRule>
  </conditionalFormatting>
  <conditionalFormatting sqref="Z41:Z42">
    <cfRule type="cellIs" dxfId="4564" priority="374" operator="greaterThanOrEqual">
      <formula>AA41</formula>
    </cfRule>
    <cfRule type="cellIs" dxfId="4563" priority="375" operator="lessThan">
      <formula>AA41</formula>
    </cfRule>
  </conditionalFormatting>
  <conditionalFormatting sqref="Z41:Z42">
    <cfRule type="cellIs" dxfId="4562" priority="373" operator="equal">
      <formula>"-"</formula>
    </cfRule>
  </conditionalFormatting>
  <conditionalFormatting sqref="AB41:AB42">
    <cfRule type="cellIs" dxfId="4561" priority="371" operator="greaterThanOrEqual">
      <formula>AC41</formula>
    </cfRule>
    <cfRule type="cellIs" dxfId="4560" priority="372" operator="lessThan">
      <formula>AC41</formula>
    </cfRule>
  </conditionalFormatting>
  <conditionalFormatting sqref="AL41:AL42">
    <cfRule type="cellIs" dxfId="4559" priority="361" operator="equal">
      <formula>"-"</formula>
    </cfRule>
  </conditionalFormatting>
  <conditionalFormatting sqref="AG41:AG42">
    <cfRule type="cellIs" dxfId="4558" priority="368" operator="greaterThanOrEqual">
      <formula>AH41</formula>
    </cfRule>
    <cfRule type="cellIs" dxfId="4557" priority="369" operator="lessThan">
      <formula>AH41</formula>
    </cfRule>
  </conditionalFormatting>
  <conditionalFormatting sqref="AG41:AG42">
    <cfRule type="cellIs" dxfId="4556" priority="367" operator="equal">
      <formula>"-"</formula>
    </cfRule>
  </conditionalFormatting>
  <conditionalFormatting sqref="AJ41:AJ42">
    <cfRule type="cellIs" dxfId="4555" priority="365" operator="greaterThanOrEqual">
      <formula>AK41</formula>
    </cfRule>
    <cfRule type="cellIs" dxfId="4554" priority="366" operator="lessThan">
      <formula>AK41</formula>
    </cfRule>
  </conditionalFormatting>
  <conditionalFormatting sqref="AJ41:AJ42">
    <cfRule type="cellIs" dxfId="4553" priority="364" operator="equal">
      <formula>"-"</formula>
    </cfRule>
  </conditionalFormatting>
  <conditionalFormatting sqref="AL41:AL42">
    <cfRule type="cellIs" dxfId="4552" priority="362" operator="greaterThanOrEqual">
      <formula>AM41</formula>
    </cfRule>
    <cfRule type="cellIs" dxfId="4551" priority="363" operator="lessThan">
      <formula>AM41</formula>
    </cfRule>
  </conditionalFormatting>
  <conditionalFormatting sqref="AV41:AV42">
    <cfRule type="cellIs" dxfId="4550" priority="352" operator="equal">
      <formula>"-"</formula>
    </cfRule>
  </conditionalFormatting>
  <conditionalFormatting sqref="AQ41:AQ42">
    <cfRule type="cellIs" dxfId="4549" priority="359" operator="greaterThanOrEqual">
      <formula>AR41</formula>
    </cfRule>
    <cfRule type="cellIs" dxfId="4548" priority="360" operator="lessThan">
      <formula>AR41</formula>
    </cfRule>
  </conditionalFormatting>
  <conditionalFormatting sqref="AQ41:AQ42">
    <cfRule type="cellIs" dxfId="4547" priority="358" operator="equal">
      <formula>"-"</formula>
    </cfRule>
  </conditionalFormatting>
  <conditionalFormatting sqref="AT41:AT42">
    <cfRule type="cellIs" dxfId="4546" priority="356" operator="greaterThanOrEqual">
      <formula>AU41</formula>
    </cfRule>
    <cfRule type="cellIs" dxfId="4545" priority="357" operator="lessThan">
      <formula>AU41</formula>
    </cfRule>
  </conditionalFormatting>
  <conditionalFormatting sqref="AT41:AT42">
    <cfRule type="cellIs" dxfId="4544" priority="355" operator="equal">
      <formula>"-"</formula>
    </cfRule>
  </conditionalFormatting>
  <conditionalFormatting sqref="AV41:AV42">
    <cfRule type="cellIs" dxfId="4543" priority="353" operator="greaterThanOrEqual">
      <formula>AW41</formula>
    </cfRule>
    <cfRule type="cellIs" dxfId="4542" priority="354" operator="lessThan">
      <formula>AW41</formula>
    </cfRule>
  </conditionalFormatting>
  <conditionalFormatting sqref="C61:C62">
    <cfRule type="cellIs" dxfId="4541" priority="350" operator="greaterThanOrEqual">
      <formula>D61</formula>
    </cfRule>
    <cfRule type="cellIs" dxfId="4540" priority="351" operator="lessThan">
      <formula>D61</formula>
    </cfRule>
  </conditionalFormatting>
  <conditionalFormatting sqref="C61:C62">
    <cfRule type="cellIs" dxfId="4539" priority="349" operator="equal">
      <formula>"-"</formula>
    </cfRule>
  </conditionalFormatting>
  <conditionalFormatting sqref="F61:F62">
    <cfRule type="cellIs" dxfId="4538" priority="347" operator="greaterThanOrEqual">
      <formula>G61</formula>
    </cfRule>
    <cfRule type="cellIs" dxfId="4537" priority="348" operator="lessThan">
      <formula>G61</formula>
    </cfRule>
  </conditionalFormatting>
  <conditionalFormatting sqref="F61:F62">
    <cfRule type="cellIs" dxfId="4536" priority="346" operator="equal">
      <formula>"-"</formula>
    </cfRule>
  </conditionalFormatting>
  <conditionalFormatting sqref="H61:H62">
    <cfRule type="cellIs" dxfId="4535" priority="344" operator="greaterThanOrEqual">
      <formula>I61</formula>
    </cfRule>
    <cfRule type="cellIs" dxfId="4534" priority="345" operator="lessThan">
      <formula>I61</formula>
    </cfRule>
  </conditionalFormatting>
  <conditionalFormatting sqref="H61:H62">
    <cfRule type="cellIs" dxfId="4533" priority="343" operator="equal">
      <formula>"-"</formula>
    </cfRule>
  </conditionalFormatting>
  <conditionalFormatting sqref="M61:M62">
    <cfRule type="cellIs" dxfId="4532" priority="341" operator="greaterThanOrEqual">
      <formula>N61</formula>
    </cfRule>
    <cfRule type="cellIs" dxfId="4531" priority="342" operator="lessThan">
      <formula>N61</formula>
    </cfRule>
  </conditionalFormatting>
  <conditionalFormatting sqref="M61:M62">
    <cfRule type="cellIs" dxfId="4530" priority="340" operator="equal">
      <formula>"-"</formula>
    </cfRule>
  </conditionalFormatting>
  <conditionalFormatting sqref="P61:P62">
    <cfRule type="cellIs" dxfId="4529" priority="338" operator="greaterThanOrEqual">
      <formula>Q61</formula>
    </cfRule>
    <cfRule type="cellIs" dxfId="4528" priority="339" operator="lessThan">
      <formula>Q61</formula>
    </cfRule>
  </conditionalFormatting>
  <conditionalFormatting sqref="P61:P62">
    <cfRule type="cellIs" dxfId="4527" priority="337" operator="equal">
      <formula>"-"</formula>
    </cfRule>
  </conditionalFormatting>
  <conditionalFormatting sqref="R61:R62">
    <cfRule type="cellIs" dxfId="4526" priority="335" operator="greaterThanOrEqual">
      <formula>S61</formula>
    </cfRule>
    <cfRule type="cellIs" dxfId="4525" priority="336" operator="lessThan">
      <formula>S61</formula>
    </cfRule>
  </conditionalFormatting>
  <conditionalFormatting sqref="R61:R62">
    <cfRule type="cellIs" dxfId="4524" priority="334" operator="equal">
      <formula>"-"</formula>
    </cfRule>
  </conditionalFormatting>
  <conditionalFormatting sqref="W61:W62">
    <cfRule type="cellIs" dxfId="4523" priority="332" operator="greaterThanOrEqual">
      <formula>X61</formula>
    </cfRule>
    <cfRule type="cellIs" dxfId="4522" priority="333" operator="lessThan">
      <formula>X61</formula>
    </cfRule>
  </conditionalFormatting>
  <conditionalFormatting sqref="W61:W62">
    <cfRule type="cellIs" dxfId="4521" priority="331" operator="equal">
      <formula>"-"</formula>
    </cfRule>
  </conditionalFormatting>
  <conditionalFormatting sqref="Z61:Z62">
    <cfRule type="cellIs" dxfId="4520" priority="329" operator="greaterThanOrEqual">
      <formula>AA61</formula>
    </cfRule>
    <cfRule type="cellIs" dxfId="4519" priority="330" operator="lessThan">
      <formula>AA61</formula>
    </cfRule>
  </conditionalFormatting>
  <conditionalFormatting sqref="Z61:Z62">
    <cfRule type="cellIs" dxfId="4518" priority="328" operator="equal">
      <formula>"-"</formula>
    </cfRule>
  </conditionalFormatting>
  <conditionalFormatting sqref="AB61:AB62">
    <cfRule type="cellIs" dxfId="4517" priority="326" operator="greaterThanOrEqual">
      <formula>AC61</formula>
    </cfRule>
    <cfRule type="cellIs" dxfId="4516" priority="327" operator="lessThan">
      <formula>AC61</formula>
    </cfRule>
  </conditionalFormatting>
  <conditionalFormatting sqref="AB61:AB62">
    <cfRule type="cellIs" dxfId="4515" priority="325" operator="equal">
      <formula>"-"</formula>
    </cfRule>
  </conditionalFormatting>
  <conditionalFormatting sqref="AG61:AG62">
    <cfRule type="cellIs" dxfId="4514" priority="323" operator="greaterThanOrEqual">
      <formula>AH61</formula>
    </cfRule>
    <cfRule type="cellIs" dxfId="4513" priority="324" operator="lessThan">
      <formula>AH61</formula>
    </cfRule>
  </conditionalFormatting>
  <conditionalFormatting sqref="AG61:AG62">
    <cfRule type="cellIs" dxfId="4512" priority="322" operator="equal">
      <formula>"-"</formula>
    </cfRule>
  </conditionalFormatting>
  <conditionalFormatting sqref="AJ61:AJ62">
    <cfRule type="cellIs" dxfId="4511" priority="320" operator="greaterThanOrEqual">
      <formula>AK61</formula>
    </cfRule>
    <cfRule type="cellIs" dxfId="4510" priority="321" operator="lessThan">
      <formula>AK61</formula>
    </cfRule>
  </conditionalFormatting>
  <conditionalFormatting sqref="AJ61:AJ62">
    <cfRule type="cellIs" dxfId="4509" priority="319" operator="equal">
      <formula>"-"</formula>
    </cfRule>
  </conditionalFormatting>
  <conditionalFormatting sqref="AL61:AL62">
    <cfRule type="cellIs" dxfId="4508" priority="317" operator="greaterThanOrEqual">
      <formula>AM61</formula>
    </cfRule>
    <cfRule type="cellIs" dxfId="4507" priority="318" operator="lessThan">
      <formula>AM61</formula>
    </cfRule>
  </conditionalFormatting>
  <conditionalFormatting sqref="AL61:AL62">
    <cfRule type="cellIs" dxfId="4506" priority="316" operator="equal">
      <formula>"-"</formula>
    </cfRule>
  </conditionalFormatting>
  <conditionalFormatting sqref="AQ61:AQ62">
    <cfRule type="cellIs" dxfId="4505" priority="314" operator="greaterThanOrEqual">
      <formula>AR61</formula>
    </cfRule>
    <cfRule type="cellIs" dxfId="4504" priority="315" operator="lessThan">
      <formula>AR61</formula>
    </cfRule>
  </conditionalFormatting>
  <conditionalFormatting sqref="AQ61:AQ62">
    <cfRule type="cellIs" dxfId="4503" priority="313" operator="equal">
      <formula>"-"</formula>
    </cfRule>
  </conditionalFormatting>
  <conditionalFormatting sqref="AT61:AT62">
    <cfRule type="cellIs" dxfId="4502" priority="311" operator="greaterThanOrEqual">
      <formula>AU61</formula>
    </cfRule>
    <cfRule type="cellIs" dxfId="4501" priority="312" operator="lessThan">
      <formula>AU61</formula>
    </cfRule>
  </conditionalFormatting>
  <conditionalFormatting sqref="AT61:AT62">
    <cfRule type="cellIs" dxfId="4500" priority="310" operator="equal">
      <formula>"-"</formula>
    </cfRule>
  </conditionalFormatting>
  <conditionalFormatting sqref="AV61:AV62">
    <cfRule type="cellIs" dxfId="4499" priority="308" operator="greaterThanOrEqual">
      <formula>AW61</formula>
    </cfRule>
    <cfRule type="cellIs" dxfId="4498" priority="309" operator="lessThan">
      <formula>AW61</formula>
    </cfRule>
  </conditionalFormatting>
  <conditionalFormatting sqref="AV61:AV62">
    <cfRule type="cellIs" dxfId="4497" priority="307" operator="equal">
      <formula>"-"</formula>
    </cfRule>
  </conditionalFormatting>
  <conditionalFormatting sqref="C77:C82">
    <cfRule type="cellIs" dxfId="4496" priority="917" operator="greaterThanOrEqual">
      <formula>D77</formula>
    </cfRule>
    <cfRule type="cellIs" dxfId="4495" priority="918" operator="lessThan">
      <formula>D77</formula>
    </cfRule>
  </conditionalFormatting>
  <conditionalFormatting sqref="C77:C82">
    <cfRule type="cellIs" dxfId="4494" priority="916" operator="equal">
      <formula>"-"</formula>
    </cfRule>
  </conditionalFormatting>
  <conditionalFormatting sqref="H87:H99">
    <cfRule type="cellIs" dxfId="4493" priority="901" operator="equal">
      <formula>"-"</formula>
    </cfRule>
  </conditionalFormatting>
  <conditionalFormatting sqref="F77:F82">
    <cfRule type="cellIs" dxfId="4492" priority="914" operator="greaterThanOrEqual">
      <formula>G77</formula>
    </cfRule>
    <cfRule type="cellIs" dxfId="4491" priority="915" operator="lessThan">
      <formula>G77</formula>
    </cfRule>
  </conditionalFormatting>
  <conditionalFormatting sqref="F77:F82">
    <cfRule type="cellIs" dxfId="4490" priority="913" operator="equal">
      <formula>"-"</formula>
    </cfRule>
  </conditionalFormatting>
  <conditionalFormatting sqref="H77:H82">
    <cfRule type="cellIs" dxfId="4489" priority="911" operator="greaterThanOrEqual">
      <formula>I77</formula>
    </cfRule>
    <cfRule type="cellIs" dxfId="4488" priority="912" operator="lessThan">
      <formula>I77</formula>
    </cfRule>
  </conditionalFormatting>
  <conditionalFormatting sqref="H77:H82">
    <cfRule type="cellIs" dxfId="4487" priority="910" operator="equal">
      <formula>"-"</formula>
    </cfRule>
  </conditionalFormatting>
  <conditionalFormatting sqref="C87:C99">
    <cfRule type="cellIs" dxfId="4486" priority="908" operator="greaterThanOrEqual">
      <formula>D87</formula>
    </cfRule>
    <cfRule type="cellIs" dxfId="4485" priority="909" operator="lessThan">
      <formula>D87</formula>
    </cfRule>
  </conditionalFormatting>
  <conditionalFormatting sqref="C87:C99">
    <cfRule type="cellIs" dxfId="4484" priority="907" operator="equal">
      <formula>"-"</formula>
    </cfRule>
  </conditionalFormatting>
  <conditionalFormatting sqref="F87:F99">
    <cfRule type="cellIs" dxfId="4483" priority="905" operator="greaterThanOrEqual">
      <formula>G87</formula>
    </cfRule>
    <cfRule type="cellIs" dxfId="4482" priority="906" operator="lessThan">
      <formula>G87</formula>
    </cfRule>
  </conditionalFormatting>
  <conditionalFormatting sqref="F87:F99">
    <cfRule type="cellIs" dxfId="4481" priority="904" operator="equal">
      <formula>"-"</formula>
    </cfRule>
  </conditionalFormatting>
  <conditionalFormatting sqref="H87:H99">
    <cfRule type="cellIs" dxfId="4480" priority="902" operator="greaterThanOrEqual">
      <formula>I87</formula>
    </cfRule>
    <cfRule type="cellIs" dxfId="4479" priority="903" operator="lessThan">
      <formula>I87</formula>
    </cfRule>
  </conditionalFormatting>
  <conditionalFormatting sqref="C110:C116">
    <cfRule type="cellIs" dxfId="4478" priority="899" operator="greaterThanOrEqual">
      <formula>D110</formula>
    </cfRule>
    <cfRule type="cellIs" dxfId="4477" priority="900" operator="lessThan">
      <formula>D110</formula>
    </cfRule>
  </conditionalFormatting>
  <conditionalFormatting sqref="C110:C116">
    <cfRule type="cellIs" dxfId="4476" priority="898" operator="equal">
      <formula>"-"</formula>
    </cfRule>
  </conditionalFormatting>
  <conditionalFormatting sqref="F110:F116">
    <cfRule type="cellIs" dxfId="4475" priority="896" operator="greaterThanOrEqual">
      <formula>G110</formula>
    </cfRule>
    <cfRule type="cellIs" dxfId="4474" priority="897" operator="lessThan">
      <formula>G110</formula>
    </cfRule>
  </conditionalFormatting>
  <conditionalFormatting sqref="F110:F116">
    <cfRule type="cellIs" dxfId="4473" priority="895" operator="equal">
      <formula>"-"</formula>
    </cfRule>
  </conditionalFormatting>
  <conditionalFormatting sqref="H110:H116">
    <cfRule type="cellIs" dxfId="4472" priority="893" operator="greaterThanOrEqual">
      <formula>I110</formula>
    </cfRule>
    <cfRule type="cellIs" dxfId="4471" priority="894" operator="lessThan">
      <formula>I110</formula>
    </cfRule>
  </conditionalFormatting>
  <conditionalFormatting sqref="H110:H116">
    <cfRule type="cellIs" dxfId="4470" priority="892" operator="equal">
      <formula>"-"</formula>
    </cfRule>
  </conditionalFormatting>
  <conditionalFormatting sqref="C71:C72">
    <cfRule type="cellIs" dxfId="4469" priority="890" operator="greaterThanOrEqual">
      <formula>D71</formula>
    </cfRule>
    <cfRule type="cellIs" dxfId="4468" priority="891" operator="lessThan">
      <formula>D71</formula>
    </cfRule>
  </conditionalFormatting>
  <conditionalFormatting sqref="C71:C72">
    <cfRule type="cellIs" dxfId="4467" priority="889" operator="equal">
      <formula>"-"</formula>
    </cfRule>
  </conditionalFormatting>
  <conditionalFormatting sqref="F71:F72">
    <cfRule type="cellIs" dxfId="4466" priority="887" operator="greaterThanOrEqual">
      <formula>G71</formula>
    </cfRule>
    <cfRule type="cellIs" dxfId="4465" priority="888" operator="lessThan">
      <formula>G71</formula>
    </cfRule>
  </conditionalFormatting>
  <conditionalFormatting sqref="F71:F72">
    <cfRule type="cellIs" dxfId="4464" priority="886" operator="equal">
      <formula>"-"</formula>
    </cfRule>
  </conditionalFormatting>
  <conditionalFormatting sqref="H71:H72">
    <cfRule type="cellIs" dxfId="4463" priority="884" operator="greaterThanOrEqual">
      <formula>I71</formula>
    </cfRule>
    <cfRule type="cellIs" dxfId="4462" priority="885" operator="lessThan">
      <formula>I71</formula>
    </cfRule>
  </conditionalFormatting>
  <conditionalFormatting sqref="H71:H72">
    <cfRule type="cellIs" dxfId="4461" priority="883" operator="equal">
      <formula>"-"</formula>
    </cfRule>
  </conditionalFormatting>
  <conditionalFormatting sqref="C104:C105">
    <cfRule type="cellIs" dxfId="4460" priority="881" operator="greaterThanOrEqual">
      <formula>D104</formula>
    </cfRule>
    <cfRule type="cellIs" dxfId="4459" priority="882" operator="lessThan">
      <formula>D104</formula>
    </cfRule>
  </conditionalFormatting>
  <conditionalFormatting sqref="C104:C105">
    <cfRule type="cellIs" dxfId="4458" priority="880" operator="equal">
      <formula>"-"</formula>
    </cfRule>
  </conditionalFormatting>
  <conditionalFormatting sqref="F104:F105">
    <cfRule type="cellIs" dxfId="4457" priority="878" operator="greaterThanOrEqual">
      <formula>G104</formula>
    </cfRule>
    <cfRule type="cellIs" dxfId="4456" priority="879" operator="lessThan">
      <formula>G104</formula>
    </cfRule>
  </conditionalFormatting>
  <conditionalFormatting sqref="F104:F105">
    <cfRule type="cellIs" dxfId="4455" priority="877" operator="equal">
      <formula>"-"</formula>
    </cfRule>
  </conditionalFormatting>
  <conditionalFormatting sqref="H104:H105">
    <cfRule type="cellIs" dxfId="4454" priority="875" operator="greaterThanOrEqual">
      <formula>I104</formula>
    </cfRule>
    <cfRule type="cellIs" dxfId="4453" priority="876" operator="lessThan">
      <formula>I104</formula>
    </cfRule>
  </conditionalFormatting>
  <conditionalFormatting sqref="H104:H105">
    <cfRule type="cellIs" dxfId="4452" priority="874" operator="equal">
      <formula>"-"</formula>
    </cfRule>
  </conditionalFormatting>
  <conditionalFormatting sqref="M77:M82">
    <cfRule type="cellIs" dxfId="4451" priority="872" operator="greaterThanOrEqual">
      <formula>N77</formula>
    </cfRule>
    <cfRule type="cellIs" dxfId="4450" priority="873" operator="lessThan">
      <formula>N77</formula>
    </cfRule>
  </conditionalFormatting>
  <conditionalFormatting sqref="M77:M82">
    <cfRule type="cellIs" dxfId="4449" priority="871" operator="equal">
      <formula>"-"</formula>
    </cfRule>
  </conditionalFormatting>
  <conditionalFormatting sqref="R87:R96 R99">
    <cfRule type="cellIs" dxfId="4448" priority="856" operator="equal">
      <formula>"-"</formula>
    </cfRule>
  </conditionalFormatting>
  <conditionalFormatting sqref="P77:P82">
    <cfRule type="cellIs" dxfId="4447" priority="869" operator="greaterThanOrEqual">
      <formula>Q77</formula>
    </cfRule>
    <cfRule type="cellIs" dxfId="4446" priority="870" operator="lessThan">
      <formula>Q77</formula>
    </cfRule>
  </conditionalFormatting>
  <conditionalFormatting sqref="P77:P82">
    <cfRule type="cellIs" dxfId="4445" priority="868" operator="equal">
      <formula>"-"</formula>
    </cfRule>
  </conditionalFormatting>
  <conditionalFormatting sqref="R77:R82">
    <cfRule type="cellIs" dxfId="4444" priority="866" operator="greaterThanOrEqual">
      <formula>S77</formula>
    </cfRule>
    <cfRule type="cellIs" dxfId="4443" priority="867" operator="lessThan">
      <formula>S77</formula>
    </cfRule>
  </conditionalFormatting>
  <conditionalFormatting sqref="R77:R82">
    <cfRule type="cellIs" dxfId="4442" priority="865" operator="equal">
      <formula>"-"</formula>
    </cfRule>
  </conditionalFormatting>
  <conditionalFormatting sqref="M87:M96 M99">
    <cfRule type="cellIs" dxfId="4441" priority="863" operator="greaterThanOrEqual">
      <formula>N87</formula>
    </cfRule>
    <cfRule type="cellIs" dxfId="4440" priority="864" operator="lessThan">
      <formula>N87</formula>
    </cfRule>
  </conditionalFormatting>
  <conditionalFormatting sqref="M87:M96 M99">
    <cfRule type="cellIs" dxfId="4439" priority="862" operator="equal">
      <formula>"-"</formula>
    </cfRule>
  </conditionalFormatting>
  <conditionalFormatting sqref="P87:P96 P99">
    <cfRule type="cellIs" dxfId="4438" priority="860" operator="greaterThanOrEqual">
      <formula>Q87</formula>
    </cfRule>
    <cfRule type="cellIs" dxfId="4437" priority="861" operator="lessThan">
      <formula>Q87</formula>
    </cfRule>
  </conditionalFormatting>
  <conditionalFormatting sqref="P87:P96 P99">
    <cfRule type="cellIs" dxfId="4436" priority="859" operator="equal">
      <formula>"-"</formula>
    </cfRule>
  </conditionalFormatting>
  <conditionalFormatting sqref="R87:R96 R99">
    <cfRule type="cellIs" dxfId="4435" priority="857" operator="greaterThanOrEqual">
      <formula>S87</formula>
    </cfRule>
    <cfRule type="cellIs" dxfId="4434" priority="858" operator="lessThan">
      <formula>S87</formula>
    </cfRule>
  </conditionalFormatting>
  <conditionalFormatting sqref="M110:M116">
    <cfRule type="cellIs" dxfId="4433" priority="854" operator="greaterThanOrEqual">
      <formula>N110</formula>
    </cfRule>
    <cfRule type="cellIs" dxfId="4432" priority="855" operator="lessThan">
      <formula>N110</formula>
    </cfRule>
  </conditionalFormatting>
  <conditionalFormatting sqref="M110:M116">
    <cfRule type="cellIs" dxfId="4431" priority="853" operator="equal">
      <formula>"-"</formula>
    </cfRule>
  </conditionalFormatting>
  <conditionalFormatting sqref="P110:P116">
    <cfRule type="cellIs" dxfId="4430" priority="851" operator="greaterThanOrEqual">
      <formula>Q110</formula>
    </cfRule>
    <cfRule type="cellIs" dxfId="4429" priority="852" operator="lessThan">
      <formula>Q110</formula>
    </cfRule>
  </conditionalFormatting>
  <conditionalFormatting sqref="P110:P116">
    <cfRule type="cellIs" dxfId="4428" priority="850" operator="equal">
      <formula>"-"</formula>
    </cfRule>
  </conditionalFormatting>
  <conditionalFormatting sqref="R110:R116">
    <cfRule type="cellIs" dxfId="4427" priority="848" operator="greaterThanOrEqual">
      <formula>S110</formula>
    </cfRule>
    <cfRule type="cellIs" dxfId="4426" priority="849" operator="lessThan">
      <formula>S110</formula>
    </cfRule>
  </conditionalFormatting>
  <conditionalFormatting sqref="R110:R116">
    <cfRule type="cellIs" dxfId="4425" priority="847" operator="equal">
      <formula>"-"</formula>
    </cfRule>
  </conditionalFormatting>
  <conditionalFormatting sqref="M71:M72">
    <cfRule type="cellIs" dxfId="4424" priority="845" operator="greaterThanOrEqual">
      <formula>N71</formula>
    </cfRule>
    <cfRule type="cellIs" dxfId="4423" priority="846" operator="lessThan">
      <formula>N71</formula>
    </cfRule>
  </conditionalFormatting>
  <conditionalFormatting sqref="M71:M72">
    <cfRule type="cellIs" dxfId="4422" priority="844" operator="equal">
      <formula>"-"</formula>
    </cfRule>
  </conditionalFormatting>
  <conditionalFormatting sqref="P71:P72">
    <cfRule type="cellIs" dxfId="4421" priority="842" operator="greaterThanOrEqual">
      <formula>Q71</formula>
    </cfRule>
    <cfRule type="cellIs" dxfId="4420" priority="843" operator="lessThan">
      <formula>Q71</formula>
    </cfRule>
  </conditionalFormatting>
  <conditionalFormatting sqref="P71:P72">
    <cfRule type="cellIs" dxfId="4419" priority="841" operator="equal">
      <formula>"-"</formula>
    </cfRule>
  </conditionalFormatting>
  <conditionalFormatting sqref="R71:R72">
    <cfRule type="cellIs" dxfId="4418" priority="839" operator="greaterThanOrEqual">
      <formula>S71</formula>
    </cfRule>
    <cfRule type="cellIs" dxfId="4417" priority="840" operator="lessThan">
      <formula>S71</formula>
    </cfRule>
  </conditionalFormatting>
  <conditionalFormatting sqref="R71:R72">
    <cfRule type="cellIs" dxfId="4416" priority="838" operator="equal">
      <formula>"-"</formula>
    </cfRule>
  </conditionalFormatting>
  <conditionalFormatting sqref="M104:M105">
    <cfRule type="cellIs" dxfId="4415" priority="836" operator="greaterThanOrEqual">
      <formula>N104</formula>
    </cfRule>
    <cfRule type="cellIs" dxfId="4414" priority="837" operator="lessThan">
      <formula>N104</formula>
    </cfRule>
  </conditionalFormatting>
  <conditionalFormatting sqref="M104:M105">
    <cfRule type="cellIs" dxfId="4413" priority="835" operator="equal">
      <formula>"-"</formula>
    </cfRule>
  </conditionalFormatting>
  <conditionalFormatting sqref="P104:P105">
    <cfRule type="cellIs" dxfId="4412" priority="833" operator="greaterThanOrEqual">
      <formula>Q104</formula>
    </cfRule>
    <cfRule type="cellIs" dxfId="4411" priority="834" operator="lessThan">
      <formula>Q104</formula>
    </cfRule>
  </conditionalFormatting>
  <conditionalFormatting sqref="P104:P105">
    <cfRule type="cellIs" dxfId="4410" priority="832" operator="equal">
      <formula>"-"</formula>
    </cfRule>
  </conditionalFormatting>
  <conditionalFormatting sqref="R104:R105">
    <cfRule type="cellIs" dxfId="4409" priority="830" operator="greaterThanOrEqual">
      <formula>S104</formula>
    </cfRule>
    <cfRule type="cellIs" dxfId="4408" priority="831" operator="lessThan">
      <formula>S104</formula>
    </cfRule>
  </conditionalFormatting>
  <conditionalFormatting sqref="R104:R105">
    <cfRule type="cellIs" dxfId="4407" priority="829" operator="equal">
      <formula>"-"</formula>
    </cfRule>
  </conditionalFormatting>
  <conditionalFormatting sqref="W77:W82">
    <cfRule type="cellIs" dxfId="4406" priority="827" operator="greaterThanOrEqual">
      <formula>X77</formula>
    </cfRule>
    <cfRule type="cellIs" dxfId="4405" priority="828" operator="lessThan">
      <formula>X77</formula>
    </cfRule>
  </conditionalFormatting>
  <conditionalFormatting sqref="W77:W82">
    <cfRule type="cellIs" dxfId="4404" priority="826" operator="equal">
      <formula>"-"</formula>
    </cfRule>
  </conditionalFormatting>
  <conditionalFormatting sqref="AB87:AB96 AB99">
    <cfRule type="cellIs" dxfId="4403" priority="811" operator="equal">
      <formula>"-"</formula>
    </cfRule>
  </conditionalFormatting>
  <conditionalFormatting sqref="Z77:Z82">
    <cfRule type="cellIs" dxfId="4402" priority="824" operator="greaterThanOrEqual">
      <formula>AA77</formula>
    </cfRule>
    <cfRule type="cellIs" dxfId="4401" priority="825" operator="lessThan">
      <formula>AA77</formula>
    </cfRule>
  </conditionalFormatting>
  <conditionalFormatting sqref="Z77:Z82">
    <cfRule type="cellIs" dxfId="4400" priority="823" operator="equal">
      <formula>"-"</formula>
    </cfRule>
  </conditionalFormatting>
  <conditionalFormatting sqref="AB77:AB82">
    <cfRule type="cellIs" dxfId="4399" priority="821" operator="greaterThanOrEqual">
      <formula>AC77</formula>
    </cfRule>
    <cfRule type="cellIs" dxfId="4398" priority="822" operator="lessThan">
      <formula>AC77</formula>
    </cfRule>
  </conditionalFormatting>
  <conditionalFormatting sqref="AB77:AB82">
    <cfRule type="cellIs" dxfId="4397" priority="820" operator="equal">
      <formula>"-"</formula>
    </cfRule>
  </conditionalFormatting>
  <conditionalFormatting sqref="W87:W96 W99">
    <cfRule type="cellIs" dxfId="4396" priority="818" operator="greaterThanOrEqual">
      <formula>X87</formula>
    </cfRule>
    <cfRule type="cellIs" dxfId="4395" priority="819" operator="lessThan">
      <formula>X87</formula>
    </cfRule>
  </conditionalFormatting>
  <conditionalFormatting sqref="W87:W96 W99">
    <cfRule type="cellIs" dxfId="4394" priority="817" operator="equal">
      <formula>"-"</formula>
    </cfRule>
  </conditionalFormatting>
  <conditionalFormatting sqref="Z87:Z96 Z99">
    <cfRule type="cellIs" dxfId="4393" priority="815" operator="greaterThanOrEqual">
      <formula>AA87</formula>
    </cfRule>
    <cfRule type="cellIs" dxfId="4392" priority="816" operator="lessThan">
      <formula>AA87</formula>
    </cfRule>
  </conditionalFormatting>
  <conditionalFormatting sqref="Z87:Z96 Z99">
    <cfRule type="cellIs" dxfId="4391" priority="814" operator="equal">
      <formula>"-"</formula>
    </cfRule>
  </conditionalFormatting>
  <conditionalFormatting sqref="AB87:AB96 AB99">
    <cfRule type="cellIs" dxfId="4390" priority="812" operator="greaterThanOrEqual">
      <formula>AC87</formula>
    </cfRule>
    <cfRule type="cellIs" dxfId="4389" priority="813" operator="lessThan">
      <formula>AC87</formula>
    </cfRule>
  </conditionalFormatting>
  <conditionalFormatting sqref="W110:W116">
    <cfRule type="cellIs" dxfId="4388" priority="809" operator="greaterThanOrEqual">
      <formula>X110</formula>
    </cfRule>
    <cfRule type="cellIs" dxfId="4387" priority="810" operator="lessThan">
      <formula>X110</formula>
    </cfRule>
  </conditionalFormatting>
  <conditionalFormatting sqref="W110:W116">
    <cfRule type="cellIs" dxfId="4386" priority="808" operator="equal">
      <formula>"-"</formula>
    </cfRule>
  </conditionalFormatting>
  <conditionalFormatting sqref="Z110:Z116">
    <cfRule type="cellIs" dxfId="4385" priority="806" operator="greaterThanOrEqual">
      <formula>AA110</formula>
    </cfRule>
    <cfRule type="cellIs" dxfId="4384" priority="807" operator="lessThan">
      <formula>AA110</formula>
    </cfRule>
  </conditionalFormatting>
  <conditionalFormatting sqref="Z110:Z116">
    <cfRule type="cellIs" dxfId="4383" priority="805" operator="equal">
      <formula>"-"</formula>
    </cfRule>
  </conditionalFormatting>
  <conditionalFormatting sqref="AB110:AB116">
    <cfRule type="cellIs" dxfId="4382" priority="803" operator="greaterThanOrEqual">
      <formula>AC110</formula>
    </cfRule>
    <cfRule type="cellIs" dxfId="4381" priority="804" operator="lessThan">
      <formula>AC110</formula>
    </cfRule>
  </conditionalFormatting>
  <conditionalFormatting sqref="AB110:AB116">
    <cfRule type="cellIs" dxfId="4380" priority="802" operator="equal">
      <formula>"-"</formula>
    </cfRule>
  </conditionalFormatting>
  <conditionalFormatting sqref="W71:W72">
    <cfRule type="cellIs" dxfId="4379" priority="800" operator="greaterThanOrEqual">
      <formula>X71</formula>
    </cfRule>
    <cfRule type="cellIs" dxfId="4378" priority="801" operator="lessThan">
      <formula>X71</formula>
    </cfRule>
  </conditionalFormatting>
  <conditionalFormatting sqref="W71:W72">
    <cfRule type="cellIs" dxfId="4377" priority="799" operator="equal">
      <formula>"-"</formula>
    </cfRule>
  </conditionalFormatting>
  <conditionalFormatting sqref="Z71:Z72">
    <cfRule type="cellIs" dxfId="4376" priority="797" operator="greaterThanOrEqual">
      <formula>AA71</formula>
    </cfRule>
    <cfRule type="cellIs" dxfId="4375" priority="798" operator="lessThan">
      <formula>AA71</formula>
    </cfRule>
  </conditionalFormatting>
  <conditionalFormatting sqref="Z71:Z72">
    <cfRule type="cellIs" dxfId="4374" priority="796" operator="equal">
      <formula>"-"</formula>
    </cfRule>
  </conditionalFormatting>
  <conditionalFormatting sqref="AB71:AB72">
    <cfRule type="cellIs" dxfId="4373" priority="794" operator="greaterThanOrEqual">
      <formula>AC71</formula>
    </cfRule>
    <cfRule type="cellIs" dxfId="4372" priority="795" operator="lessThan">
      <formula>AC71</formula>
    </cfRule>
  </conditionalFormatting>
  <conditionalFormatting sqref="AB71:AB72">
    <cfRule type="cellIs" dxfId="4371" priority="793" operator="equal">
      <formula>"-"</formula>
    </cfRule>
  </conditionalFormatting>
  <conditionalFormatting sqref="W104:W105">
    <cfRule type="cellIs" dxfId="4370" priority="791" operator="greaterThanOrEqual">
      <formula>X104</formula>
    </cfRule>
    <cfRule type="cellIs" dxfId="4369" priority="792" operator="lessThan">
      <formula>X104</formula>
    </cfRule>
  </conditionalFormatting>
  <conditionalFormatting sqref="W104:W105">
    <cfRule type="cellIs" dxfId="4368" priority="790" operator="equal">
      <formula>"-"</formula>
    </cfRule>
  </conditionalFormatting>
  <conditionalFormatting sqref="Z104:Z105">
    <cfRule type="cellIs" dxfId="4367" priority="788" operator="greaterThanOrEqual">
      <formula>AA104</formula>
    </cfRule>
    <cfRule type="cellIs" dxfId="4366" priority="789" operator="lessThan">
      <formula>AA104</formula>
    </cfRule>
  </conditionalFormatting>
  <conditionalFormatting sqref="Z104:Z105">
    <cfRule type="cellIs" dxfId="4365" priority="787" operator="equal">
      <formula>"-"</formula>
    </cfRule>
  </conditionalFormatting>
  <conditionalFormatting sqref="AB104:AB105">
    <cfRule type="cellIs" dxfId="4364" priority="785" operator="greaterThanOrEqual">
      <formula>AC104</formula>
    </cfRule>
    <cfRule type="cellIs" dxfId="4363" priority="786" operator="lessThan">
      <formula>AC104</formula>
    </cfRule>
  </conditionalFormatting>
  <conditionalFormatting sqref="AB104:AB105">
    <cfRule type="cellIs" dxfId="4362" priority="784" operator="equal">
      <formula>"-"</formula>
    </cfRule>
  </conditionalFormatting>
  <conditionalFormatting sqref="AG77:AG82">
    <cfRule type="cellIs" dxfId="4361" priority="782" operator="greaterThanOrEqual">
      <formula>AH77</formula>
    </cfRule>
    <cfRule type="cellIs" dxfId="4360" priority="783" operator="lessThan">
      <formula>AH77</formula>
    </cfRule>
  </conditionalFormatting>
  <conditionalFormatting sqref="AG77:AG82">
    <cfRule type="cellIs" dxfId="4359" priority="781" operator="equal">
      <formula>"-"</formula>
    </cfRule>
  </conditionalFormatting>
  <conditionalFormatting sqref="AL87:AL96 AL99">
    <cfRule type="cellIs" dxfId="4358" priority="766" operator="equal">
      <formula>"-"</formula>
    </cfRule>
  </conditionalFormatting>
  <conditionalFormatting sqref="AJ77:AJ82">
    <cfRule type="cellIs" dxfId="4357" priority="779" operator="greaterThanOrEqual">
      <formula>AK77</formula>
    </cfRule>
    <cfRule type="cellIs" dxfId="4356" priority="780" operator="lessThan">
      <formula>AK77</formula>
    </cfRule>
  </conditionalFormatting>
  <conditionalFormatting sqref="AJ77:AJ82">
    <cfRule type="cellIs" dxfId="4355" priority="778" operator="equal">
      <formula>"-"</formula>
    </cfRule>
  </conditionalFormatting>
  <conditionalFormatting sqref="AL77:AL82">
    <cfRule type="cellIs" dxfId="4354" priority="776" operator="greaterThanOrEqual">
      <formula>AM77</formula>
    </cfRule>
    <cfRule type="cellIs" dxfId="4353" priority="777" operator="lessThan">
      <formula>AM77</formula>
    </cfRule>
  </conditionalFormatting>
  <conditionalFormatting sqref="AL77:AL82">
    <cfRule type="cellIs" dxfId="4352" priority="775" operator="equal">
      <formula>"-"</formula>
    </cfRule>
  </conditionalFormatting>
  <conditionalFormatting sqref="AG87:AG96 AG99">
    <cfRule type="cellIs" dxfId="4351" priority="773" operator="greaterThanOrEqual">
      <formula>AH87</formula>
    </cfRule>
    <cfRule type="cellIs" dxfId="4350" priority="774" operator="lessThan">
      <formula>AH87</formula>
    </cfRule>
  </conditionalFormatting>
  <conditionalFormatting sqref="AG87:AG96 AG99">
    <cfRule type="cellIs" dxfId="4349" priority="772" operator="equal">
      <formula>"-"</formula>
    </cfRule>
  </conditionalFormatting>
  <conditionalFormatting sqref="AJ87:AJ96 AJ99">
    <cfRule type="cellIs" dxfId="4348" priority="770" operator="greaterThanOrEqual">
      <formula>AK87</formula>
    </cfRule>
    <cfRule type="cellIs" dxfId="4347" priority="771" operator="lessThan">
      <formula>AK87</formula>
    </cfRule>
  </conditionalFormatting>
  <conditionalFormatting sqref="AJ87:AJ96 AJ99">
    <cfRule type="cellIs" dxfId="4346" priority="769" operator="equal">
      <formula>"-"</formula>
    </cfRule>
  </conditionalFormatting>
  <conditionalFormatting sqref="AL87:AL96 AL99">
    <cfRule type="cellIs" dxfId="4345" priority="767" operator="greaterThanOrEqual">
      <formula>AM87</formula>
    </cfRule>
    <cfRule type="cellIs" dxfId="4344" priority="768" operator="lessThan">
      <formula>AM87</formula>
    </cfRule>
  </conditionalFormatting>
  <conditionalFormatting sqref="AG110:AG116">
    <cfRule type="cellIs" dxfId="4343" priority="764" operator="greaterThanOrEqual">
      <formula>AH110</formula>
    </cfRule>
    <cfRule type="cellIs" dxfId="4342" priority="765" operator="lessThan">
      <formula>AH110</formula>
    </cfRule>
  </conditionalFormatting>
  <conditionalFormatting sqref="AG110:AG116">
    <cfRule type="cellIs" dxfId="4341" priority="763" operator="equal">
      <formula>"-"</formula>
    </cfRule>
  </conditionalFormatting>
  <conditionalFormatting sqref="AJ110:AJ116">
    <cfRule type="cellIs" dxfId="4340" priority="761" operator="greaterThanOrEqual">
      <formula>AK110</formula>
    </cfRule>
    <cfRule type="cellIs" dxfId="4339" priority="762" operator="lessThan">
      <formula>AK110</formula>
    </cfRule>
  </conditionalFormatting>
  <conditionalFormatting sqref="AJ110:AJ116">
    <cfRule type="cellIs" dxfId="4338" priority="760" operator="equal">
      <formula>"-"</formula>
    </cfRule>
  </conditionalFormatting>
  <conditionalFormatting sqref="AL110:AL116">
    <cfRule type="cellIs" dxfId="4337" priority="758" operator="greaterThanOrEqual">
      <formula>AM110</formula>
    </cfRule>
    <cfRule type="cellIs" dxfId="4336" priority="759" operator="lessThan">
      <formula>AM110</formula>
    </cfRule>
  </conditionalFormatting>
  <conditionalFormatting sqref="AL110:AL116">
    <cfRule type="cellIs" dxfId="4335" priority="757" operator="equal">
      <formula>"-"</formula>
    </cfRule>
  </conditionalFormatting>
  <conditionalFormatting sqref="AG71:AG72">
    <cfRule type="cellIs" dxfId="4334" priority="755" operator="greaterThanOrEqual">
      <formula>AH71</formula>
    </cfRule>
    <cfRule type="cellIs" dxfId="4333" priority="756" operator="lessThan">
      <formula>AH71</formula>
    </cfRule>
  </conditionalFormatting>
  <conditionalFormatting sqref="AG71:AG72">
    <cfRule type="cellIs" dxfId="4332" priority="754" operator="equal">
      <formula>"-"</formula>
    </cfRule>
  </conditionalFormatting>
  <conditionalFormatting sqref="AJ71:AJ72">
    <cfRule type="cellIs" dxfId="4331" priority="752" operator="greaterThanOrEqual">
      <formula>AK71</formula>
    </cfRule>
    <cfRule type="cellIs" dxfId="4330" priority="753" operator="lessThan">
      <formula>AK71</formula>
    </cfRule>
  </conditionalFormatting>
  <conditionalFormatting sqref="AJ71:AJ72">
    <cfRule type="cellIs" dxfId="4329" priority="751" operator="equal">
      <formula>"-"</formula>
    </cfRule>
  </conditionalFormatting>
  <conditionalFormatting sqref="AL71:AL72">
    <cfRule type="cellIs" dxfId="4328" priority="749" operator="greaterThanOrEqual">
      <formula>AM71</formula>
    </cfRule>
    <cfRule type="cellIs" dxfId="4327" priority="750" operator="lessThan">
      <formula>AM71</formula>
    </cfRule>
  </conditionalFormatting>
  <conditionalFormatting sqref="AL71:AL72">
    <cfRule type="cellIs" dxfId="4326" priority="748" operator="equal">
      <formula>"-"</formula>
    </cfRule>
  </conditionalFormatting>
  <conditionalFormatting sqref="AG104:AG105">
    <cfRule type="cellIs" dxfId="4325" priority="746" operator="greaterThanOrEqual">
      <formula>AH104</formula>
    </cfRule>
    <cfRule type="cellIs" dxfId="4324" priority="747" operator="lessThan">
      <formula>AH104</formula>
    </cfRule>
  </conditionalFormatting>
  <conditionalFormatting sqref="AG104:AG105">
    <cfRule type="cellIs" dxfId="4323" priority="745" operator="equal">
      <formula>"-"</formula>
    </cfRule>
  </conditionalFormatting>
  <conditionalFormatting sqref="AJ104:AJ105">
    <cfRule type="cellIs" dxfId="4322" priority="743" operator="greaterThanOrEqual">
      <formula>AK104</formula>
    </cfRule>
    <cfRule type="cellIs" dxfId="4321" priority="744" operator="lessThan">
      <formula>AK104</formula>
    </cfRule>
  </conditionalFormatting>
  <conditionalFormatting sqref="AJ104:AJ105">
    <cfRule type="cellIs" dxfId="4320" priority="742" operator="equal">
      <formula>"-"</formula>
    </cfRule>
  </conditionalFormatting>
  <conditionalFormatting sqref="AL104:AL105">
    <cfRule type="cellIs" dxfId="4319" priority="740" operator="greaterThanOrEqual">
      <formula>AM104</formula>
    </cfRule>
    <cfRule type="cellIs" dxfId="4318" priority="741" operator="lessThan">
      <formula>AM104</formula>
    </cfRule>
  </conditionalFormatting>
  <conditionalFormatting sqref="AL104:AL105">
    <cfRule type="cellIs" dxfId="4317" priority="739" operator="equal">
      <formula>"-"</formula>
    </cfRule>
  </conditionalFormatting>
  <conditionalFormatting sqref="AQ77:AQ82">
    <cfRule type="cellIs" dxfId="4316" priority="737" operator="greaterThanOrEqual">
      <formula>AR77</formula>
    </cfRule>
    <cfRule type="cellIs" dxfId="4315" priority="738" operator="lessThan">
      <formula>AR77</formula>
    </cfRule>
  </conditionalFormatting>
  <conditionalFormatting sqref="AQ77:AQ82">
    <cfRule type="cellIs" dxfId="4314" priority="736" operator="equal">
      <formula>"-"</formula>
    </cfRule>
  </conditionalFormatting>
  <conditionalFormatting sqref="AV87:AV96 AV99">
    <cfRule type="cellIs" dxfId="4313" priority="721" operator="equal">
      <formula>"-"</formula>
    </cfRule>
  </conditionalFormatting>
  <conditionalFormatting sqref="AT77:AT82">
    <cfRule type="cellIs" dxfId="4312" priority="734" operator="greaterThanOrEqual">
      <formula>AU77</formula>
    </cfRule>
    <cfRule type="cellIs" dxfId="4311" priority="735" operator="lessThan">
      <formula>AU77</formula>
    </cfRule>
  </conditionalFormatting>
  <conditionalFormatting sqref="AT77:AT82">
    <cfRule type="cellIs" dxfId="4310" priority="733" operator="equal">
      <formula>"-"</formula>
    </cfRule>
  </conditionalFormatting>
  <conditionalFormatting sqref="AV77:AV82">
    <cfRule type="cellIs" dxfId="4309" priority="731" operator="greaterThanOrEqual">
      <formula>AW77</formula>
    </cfRule>
    <cfRule type="cellIs" dxfId="4308" priority="732" operator="lessThan">
      <formula>AW77</formula>
    </cfRule>
  </conditionalFormatting>
  <conditionalFormatting sqref="AV77:AV82">
    <cfRule type="cellIs" dxfId="4307" priority="730" operator="equal">
      <formula>"-"</formula>
    </cfRule>
  </conditionalFormatting>
  <conditionalFormatting sqref="AQ87:AQ96 AQ99">
    <cfRule type="cellIs" dxfId="4306" priority="728" operator="greaterThanOrEqual">
      <formula>AR87</formula>
    </cfRule>
    <cfRule type="cellIs" dxfId="4305" priority="729" operator="lessThan">
      <formula>AR87</formula>
    </cfRule>
  </conditionalFormatting>
  <conditionalFormatting sqref="AQ87:AQ96 AQ99">
    <cfRule type="cellIs" dxfId="4304" priority="727" operator="equal">
      <formula>"-"</formula>
    </cfRule>
  </conditionalFormatting>
  <conditionalFormatting sqref="AT87:AT96 AT99">
    <cfRule type="cellIs" dxfId="4303" priority="725" operator="greaterThanOrEqual">
      <formula>AU87</formula>
    </cfRule>
    <cfRule type="cellIs" dxfId="4302" priority="726" operator="lessThan">
      <formula>AU87</formula>
    </cfRule>
  </conditionalFormatting>
  <conditionalFormatting sqref="AT87:AT96 AT99">
    <cfRule type="cellIs" dxfId="4301" priority="724" operator="equal">
      <formula>"-"</formula>
    </cfRule>
  </conditionalFormatting>
  <conditionalFormatting sqref="AV87:AV96 AV99">
    <cfRule type="cellIs" dxfId="4300" priority="722" operator="greaterThanOrEqual">
      <formula>AW87</formula>
    </cfRule>
    <cfRule type="cellIs" dxfId="4299" priority="723" operator="lessThan">
      <formula>AW87</formula>
    </cfRule>
  </conditionalFormatting>
  <conditionalFormatting sqref="AQ110:AQ116">
    <cfRule type="cellIs" dxfId="4298" priority="719" operator="greaterThanOrEqual">
      <formula>AR110</formula>
    </cfRule>
    <cfRule type="cellIs" dxfId="4297" priority="720" operator="lessThan">
      <formula>AR110</formula>
    </cfRule>
  </conditionalFormatting>
  <conditionalFormatting sqref="AQ110:AQ116">
    <cfRule type="cellIs" dxfId="4296" priority="718" operator="equal">
      <formula>"-"</formula>
    </cfRule>
  </conditionalFormatting>
  <conditionalFormatting sqref="AT110:AT116">
    <cfRule type="cellIs" dxfId="4295" priority="716" operator="greaterThanOrEqual">
      <formula>AU110</formula>
    </cfRule>
    <cfRule type="cellIs" dxfId="4294" priority="717" operator="lessThan">
      <formula>AU110</formula>
    </cfRule>
  </conditionalFormatting>
  <conditionalFormatting sqref="AT110:AT116">
    <cfRule type="cellIs" dxfId="4293" priority="715" operator="equal">
      <formula>"-"</formula>
    </cfRule>
  </conditionalFormatting>
  <conditionalFormatting sqref="AV110:AV116">
    <cfRule type="cellIs" dxfId="4292" priority="713" operator="greaterThanOrEqual">
      <formula>AW110</formula>
    </cfRule>
    <cfRule type="cellIs" dxfId="4291" priority="714" operator="lessThan">
      <formula>AW110</formula>
    </cfRule>
  </conditionalFormatting>
  <conditionalFormatting sqref="AV110:AV116">
    <cfRule type="cellIs" dxfId="4290" priority="712" operator="equal">
      <formula>"-"</formula>
    </cfRule>
  </conditionalFormatting>
  <conditionalFormatting sqref="AQ71:AQ72">
    <cfRule type="cellIs" dxfId="4289" priority="710" operator="greaterThanOrEqual">
      <formula>AR71</formula>
    </cfRule>
    <cfRule type="cellIs" dxfId="4288" priority="711" operator="lessThan">
      <formula>AR71</formula>
    </cfRule>
  </conditionalFormatting>
  <conditionalFormatting sqref="AQ71:AQ72">
    <cfRule type="cellIs" dxfId="4287" priority="709" operator="equal">
      <formula>"-"</formula>
    </cfRule>
  </conditionalFormatting>
  <conditionalFormatting sqref="AT71:AT72">
    <cfRule type="cellIs" dxfId="4286" priority="707" operator="greaterThanOrEqual">
      <formula>AU71</formula>
    </cfRule>
    <cfRule type="cellIs" dxfId="4285" priority="708" operator="lessThan">
      <formula>AU71</formula>
    </cfRule>
  </conditionalFormatting>
  <conditionalFormatting sqref="AT71:AT72">
    <cfRule type="cellIs" dxfId="4284" priority="706" operator="equal">
      <formula>"-"</formula>
    </cfRule>
  </conditionalFormatting>
  <conditionalFormatting sqref="AV71:AV72">
    <cfRule type="cellIs" dxfId="4283" priority="704" operator="greaterThanOrEqual">
      <formula>AW71</formula>
    </cfRule>
    <cfRule type="cellIs" dxfId="4282" priority="705" operator="lessThan">
      <formula>AW71</formula>
    </cfRule>
  </conditionalFormatting>
  <conditionalFormatting sqref="AV71:AV72">
    <cfRule type="cellIs" dxfId="4281" priority="703" operator="equal">
      <formula>"-"</formula>
    </cfRule>
  </conditionalFormatting>
  <conditionalFormatting sqref="AQ104:AQ105">
    <cfRule type="cellIs" dxfId="4280" priority="701" operator="greaterThanOrEqual">
      <formula>AR104</formula>
    </cfRule>
    <cfRule type="cellIs" dxfId="4279" priority="702" operator="lessThan">
      <formula>AR104</formula>
    </cfRule>
  </conditionalFormatting>
  <conditionalFormatting sqref="AQ104:AQ105">
    <cfRule type="cellIs" dxfId="4278" priority="700" operator="equal">
      <formula>"-"</formula>
    </cfRule>
  </conditionalFormatting>
  <conditionalFormatting sqref="AT104:AT105">
    <cfRule type="cellIs" dxfId="4277" priority="698" operator="greaterThanOrEqual">
      <formula>AU104</formula>
    </cfRule>
    <cfRule type="cellIs" dxfId="4276" priority="699" operator="lessThan">
      <formula>AU104</formula>
    </cfRule>
  </conditionalFormatting>
  <conditionalFormatting sqref="AT104:AT105">
    <cfRule type="cellIs" dxfId="4275" priority="697" operator="equal">
      <formula>"-"</formula>
    </cfRule>
  </conditionalFormatting>
  <conditionalFormatting sqref="AV104:AV105">
    <cfRule type="cellIs" dxfId="4274" priority="695" operator="greaterThanOrEqual">
      <formula>AW104</formula>
    </cfRule>
    <cfRule type="cellIs" dxfId="4273" priority="696" operator="lessThan">
      <formula>AW104</formula>
    </cfRule>
  </conditionalFormatting>
  <conditionalFormatting sqref="AV104:AV105">
    <cfRule type="cellIs" dxfId="4272" priority="694" operator="equal">
      <formula>"-"</formula>
    </cfRule>
  </conditionalFormatting>
  <conditionalFormatting sqref="R97:R98">
    <cfRule type="cellIs" dxfId="4271" priority="685" operator="equal">
      <formula>"-"</formula>
    </cfRule>
  </conditionalFormatting>
  <conditionalFormatting sqref="M97:M98">
    <cfRule type="cellIs" dxfId="4270" priority="692" operator="greaterThanOrEqual">
      <formula>N97</formula>
    </cfRule>
    <cfRule type="cellIs" dxfId="4269" priority="693" operator="lessThan">
      <formula>N97</formula>
    </cfRule>
  </conditionalFormatting>
  <conditionalFormatting sqref="M97:M98">
    <cfRule type="cellIs" dxfId="4268" priority="691" operator="equal">
      <formula>"-"</formula>
    </cfRule>
  </conditionalFormatting>
  <conditionalFormatting sqref="P97:P98">
    <cfRule type="cellIs" dxfId="4267" priority="689" operator="greaterThanOrEqual">
      <formula>Q97</formula>
    </cfRule>
    <cfRule type="cellIs" dxfId="4266" priority="690" operator="lessThan">
      <formula>Q97</formula>
    </cfRule>
  </conditionalFormatting>
  <conditionalFormatting sqref="P97:P98">
    <cfRule type="cellIs" dxfId="4265" priority="688" operator="equal">
      <formula>"-"</formula>
    </cfRule>
  </conditionalFormatting>
  <conditionalFormatting sqref="R97:R98">
    <cfRule type="cellIs" dxfId="4264" priority="686" operator="greaterThanOrEqual">
      <formula>S97</formula>
    </cfRule>
    <cfRule type="cellIs" dxfId="4263" priority="687" operator="lessThan">
      <formula>S97</formula>
    </cfRule>
  </conditionalFormatting>
  <conditionalFormatting sqref="AB97:AB98">
    <cfRule type="cellIs" dxfId="4262" priority="676" operator="equal">
      <formula>"-"</formula>
    </cfRule>
  </conditionalFormatting>
  <conditionalFormatting sqref="W97:W98">
    <cfRule type="cellIs" dxfId="4261" priority="683" operator="greaterThanOrEqual">
      <formula>X97</formula>
    </cfRule>
    <cfRule type="cellIs" dxfId="4260" priority="684" operator="lessThan">
      <formula>X97</formula>
    </cfRule>
  </conditionalFormatting>
  <conditionalFormatting sqref="W97:W98">
    <cfRule type="cellIs" dxfId="4259" priority="682" operator="equal">
      <formula>"-"</formula>
    </cfRule>
  </conditionalFormatting>
  <conditionalFormatting sqref="Z97:Z98">
    <cfRule type="cellIs" dxfId="4258" priority="680" operator="greaterThanOrEqual">
      <formula>AA97</formula>
    </cfRule>
    <cfRule type="cellIs" dxfId="4257" priority="681" operator="lessThan">
      <formula>AA97</formula>
    </cfRule>
  </conditionalFormatting>
  <conditionalFormatting sqref="Z97:Z98">
    <cfRule type="cellIs" dxfId="4256" priority="679" operator="equal">
      <formula>"-"</formula>
    </cfRule>
  </conditionalFormatting>
  <conditionalFormatting sqref="AB97:AB98">
    <cfRule type="cellIs" dxfId="4255" priority="677" operator="greaterThanOrEqual">
      <formula>AC97</formula>
    </cfRule>
    <cfRule type="cellIs" dxfId="4254" priority="678" operator="lessThan">
      <formula>AC97</formula>
    </cfRule>
  </conditionalFormatting>
  <conditionalFormatting sqref="AL97:AL98">
    <cfRule type="cellIs" dxfId="4253" priority="667" operator="equal">
      <formula>"-"</formula>
    </cfRule>
  </conditionalFormatting>
  <conditionalFormatting sqref="AG97:AG98">
    <cfRule type="cellIs" dxfId="4252" priority="674" operator="greaterThanOrEqual">
      <formula>AH97</formula>
    </cfRule>
    <cfRule type="cellIs" dxfId="4251" priority="675" operator="lessThan">
      <formula>AH97</formula>
    </cfRule>
  </conditionalFormatting>
  <conditionalFormatting sqref="AG97:AG98">
    <cfRule type="cellIs" dxfId="4250" priority="673" operator="equal">
      <formula>"-"</formula>
    </cfRule>
  </conditionalFormatting>
  <conditionalFormatting sqref="AJ97:AJ98">
    <cfRule type="cellIs" dxfId="4249" priority="671" operator="greaterThanOrEqual">
      <formula>AK97</formula>
    </cfRule>
    <cfRule type="cellIs" dxfId="4248" priority="672" operator="lessThan">
      <formula>AK97</formula>
    </cfRule>
  </conditionalFormatting>
  <conditionalFormatting sqref="AJ97:AJ98">
    <cfRule type="cellIs" dxfId="4247" priority="670" operator="equal">
      <formula>"-"</formula>
    </cfRule>
  </conditionalFormatting>
  <conditionalFormatting sqref="AL97:AL98">
    <cfRule type="cellIs" dxfId="4246" priority="668" operator="greaterThanOrEqual">
      <formula>AM97</formula>
    </cfRule>
    <cfRule type="cellIs" dxfId="4245" priority="669" operator="lessThan">
      <formula>AM97</formula>
    </cfRule>
  </conditionalFormatting>
  <conditionalFormatting sqref="AV97:AV98">
    <cfRule type="cellIs" dxfId="4244" priority="658" operator="equal">
      <formula>"-"</formula>
    </cfRule>
  </conditionalFormatting>
  <conditionalFormatting sqref="AQ97:AQ98">
    <cfRule type="cellIs" dxfId="4243" priority="665" operator="greaterThanOrEqual">
      <formula>AR97</formula>
    </cfRule>
    <cfRule type="cellIs" dxfId="4242" priority="666" operator="lessThan">
      <formula>AR97</formula>
    </cfRule>
  </conditionalFormatting>
  <conditionalFormatting sqref="AQ97:AQ98">
    <cfRule type="cellIs" dxfId="4241" priority="664" operator="equal">
      <formula>"-"</formula>
    </cfRule>
  </conditionalFormatting>
  <conditionalFormatting sqref="AT97:AT98">
    <cfRule type="cellIs" dxfId="4240" priority="662" operator="greaterThanOrEqual">
      <formula>AU97</formula>
    </cfRule>
    <cfRule type="cellIs" dxfId="4239" priority="663" operator="lessThan">
      <formula>AU97</formula>
    </cfRule>
  </conditionalFormatting>
  <conditionalFormatting sqref="AT97:AT98">
    <cfRule type="cellIs" dxfId="4238" priority="661" operator="equal">
      <formula>"-"</formula>
    </cfRule>
  </conditionalFormatting>
  <conditionalFormatting sqref="AV97:AV98">
    <cfRule type="cellIs" dxfId="4237" priority="659" operator="greaterThanOrEqual">
      <formula>AW97</formula>
    </cfRule>
    <cfRule type="cellIs" dxfId="4236" priority="660" operator="lessThan">
      <formula>AW97</formula>
    </cfRule>
  </conditionalFormatting>
  <conditionalFormatting sqref="C117:C118">
    <cfRule type="cellIs" dxfId="4235" priority="656" operator="greaterThanOrEqual">
      <formula>D117</formula>
    </cfRule>
    <cfRule type="cellIs" dxfId="4234" priority="657" operator="lessThan">
      <formula>D117</formula>
    </cfRule>
  </conditionalFormatting>
  <conditionalFormatting sqref="C117:C118">
    <cfRule type="cellIs" dxfId="4233" priority="655" operator="equal">
      <formula>"-"</formula>
    </cfRule>
  </conditionalFormatting>
  <conditionalFormatting sqref="F117:F118">
    <cfRule type="cellIs" dxfId="4232" priority="653" operator="greaterThanOrEqual">
      <formula>G117</formula>
    </cfRule>
    <cfRule type="cellIs" dxfId="4231" priority="654" operator="lessThan">
      <formula>G117</formula>
    </cfRule>
  </conditionalFormatting>
  <conditionalFormatting sqref="F117:F118">
    <cfRule type="cellIs" dxfId="4230" priority="652" operator="equal">
      <formula>"-"</formula>
    </cfRule>
  </conditionalFormatting>
  <conditionalFormatting sqref="H117:H118">
    <cfRule type="cellIs" dxfId="4229" priority="650" operator="greaterThanOrEqual">
      <formula>I117</formula>
    </cfRule>
    <cfRule type="cellIs" dxfId="4228" priority="651" operator="lessThan">
      <formula>I117</formula>
    </cfRule>
  </conditionalFormatting>
  <conditionalFormatting sqref="H117:H118">
    <cfRule type="cellIs" dxfId="4227" priority="649" operator="equal">
      <formula>"-"</formula>
    </cfRule>
  </conditionalFormatting>
  <conditionalFormatting sqref="M117:M118">
    <cfRule type="cellIs" dxfId="4226" priority="647" operator="greaterThanOrEqual">
      <formula>N117</formula>
    </cfRule>
    <cfRule type="cellIs" dxfId="4225" priority="648" operator="lessThan">
      <formula>N117</formula>
    </cfRule>
  </conditionalFormatting>
  <conditionalFormatting sqref="M117:M118">
    <cfRule type="cellIs" dxfId="4224" priority="646" operator="equal">
      <formula>"-"</formula>
    </cfRule>
  </conditionalFormatting>
  <conditionalFormatting sqref="P117:P118">
    <cfRule type="cellIs" dxfId="4223" priority="644" operator="greaterThanOrEqual">
      <formula>Q117</formula>
    </cfRule>
    <cfRule type="cellIs" dxfId="4222" priority="645" operator="lessThan">
      <formula>Q117</formula>
    </cfRule>
  </conditionalFormatting>
  <conditionalFormatting sqref="P117:P118">
    <cfRule type="cellIs" dxfId="4221" priority="643" operator="equal">
      <formula>"-"</formula>
    </cfRule>
  </conditionalFormatting>
  <conditionalFormatting sqref="R117:R118">
    <cfRule type="cellIs" dxfId="4220" priority="641" operator="greaterThanOrEqual">
      <formula>S117</formula>
    </cfRule>
    <cfRule type="cellIs" dxfId="4219" priority="642" operator="lessThan">
      <formula>S117</formula>
    </cfRule>
  </conditionalFormatting>
  <conditionalFormatting sqref="R117:R118">
    <cfRule type="cellIs" dxfId="4218" priority="640" operator="equal">
      <formula>"-"</formula>
    </cfRule>
  </conditionalFormatting>
  <conditionalFormatting sqref="W117:W118">
    <cfRule type="cellIs" dxfId="4217" priority="638" operator="greaterThanOrEqual">
      <formula>X117</formula>
    </cfRule>
    <cfRule type="cellIs" dxfId="4216" priority="639" operator="lessThan">
      <formula>X117</formula>
    </cfRule>
  </conditionalFormatting>
  <conditionalFormatting sqref="W117:W118">
    <cfRule type="cellIs" dxfId="4215" priority="637" operator="equal">
      <formula>"-"</formula>
    </cfRule>
  </conditionalFormatting>
  <conditionalFormatting sqref="Z117:Z118">
    <cfRule type="cellIs" dxfId="4214" priority="635" operator="greaterThanOrEqual">
      <formula>AA117</formula>
    </cfRule>
    <cfRule type="cellIs" dxfId="4213" priority="636" operator="lessThan">
      <formula>AA117</formula>
    </cfRule>
  </conditionalFormatting>
  <conditionalFormatting sqref="Z117:Z118">
    <cfRule type="cellIs" dxfId="4212" priority="634" operator="equal">
      <formula>"-"</formula>
    </cfRule>
  </conditionalFormatting>
  <conditionalFormatting sqref="AB117:AB118">
    <cfRule type="cellIs" dxfId="4211" priority="632" operator="greaterThanOrEqual">
      <formula>AC117</formula>
    </cfRule>
    <cfRule type="cellIs" dxfId="4210" priority="633" operator="lessThan">
      <formula>AC117</formula>
    </cfRule>
  </conditionalFormatting>
  <conditionalFormatting sqref="AB117:AB118">
    <cfRule type="cellIs" dxfId="4209" priority="631" operator="equal">
      <formula>"-"</formula>
    </cfRule>
  </conditionalFormatting>
  <conditionalFormatting sqref="AG117:AG118">
    <cfRule type="cellIs" dxfId="4208" priority="629" operator="greaterThanOrEqual">
      <formula>AH117</formula>
    </cfRule>
    <cfRule type="cellIs" dxfId="4207" priority="630" operator="lessThan">
      <formula>AH117</formula>
    </cfRule>
  </conditionalFormatting>
  <conditionalFormatting sqref="AG117:AG118">
    <cfRule type="cellIs" dxfId="4206" priority="628" operator="equal">
      <formula>"-"</formula>
    </cfRule>
  </conditionalFormatting>
  <conditionalFormatting sqref="AJ117:AJ118">
    <cfRule type="cellIs" dxfId="4205" priority="626" operator="greaterThanOrEqual">
      <formula>AK117</formula>
    </cfRule>
    <cfRule type="cellIs" dxfId="4204" priority="627" operator="lessThan">
      <formula>AK117</formula>
    </cfRule>
  </conditionalFormatting>
  <conditionalFormatting sqref="AJ117:AJ118">
    <cfRule type="cellIs" dxfId="4203" priority="625" operator="equal">
      <formula>"-"</formula>
    </cfRule>
  </conditionalFormatting>
  <conditionalFormatting sqref="AL117:AL118">
    <cfRule type="cellIs" dxfId="4202" priority="623" operator="greaterThanOrEqual">
      <formula>AM117</formula>
    </cfRule>
    <cfRule type="cellIs" dxfId="4201" priority="624" operator="lessThan">
      <formula>AM117</formula>
    </cfRule>
  </conditionalFormatting>
  <conditionalFormatting sqref="AL117:AL118">
    <cfRule type="cellIs" dxfId="4200" priority="622" operator="equal">
      <formula>"-"</formula>
    </cfRule>
  </conditionalFormatting>
  <conditionalFormatting sqref="AQ117:AQ118">
    <cfRule type="cellIs" dxfId="4199" priority="620" operator="greaterThanOrEqual">
      <formula>AR117</formula>
    </cfRule>
    <cfRule type="cellIs" dxfId="4198" priority="621" operator="lessThan">
      <formula>AR117</formula>
    </cfRule>
  </conditionalFormatting>
  <conditionalFormatting sqref="AQ117:AQ118">
    <cfRule type="cellIs" dxfId="4197" priority="619" operator="equal">
      <formula>"-"</formula>
    </cfRule>
  </conditionalFormatting>
  <conditionalFormatting sqref="AT117:AT118">
    <cfRule type="cellIs" dxfId="4196" priority="617" operator="greaterThanOrEqual">
      <formula>AU117</formula>
    </cfRule>
    <cfRule type="cellIs" dxfId="4195" priority="618" operator="lessThan">
      <formula>AU117</formula>
    </cfRule>
  </conditionalFormatting>
  <conditionalFormatting sqref="AT117:AT118">
    <cfRule type="cellIs" dxfId="4194" priority="616" operator="equal">
      <formula>"-"</formula>
    </cfRule>
  </conditionalFormatting>
  <conditionalFormatting sqref="AV117:AV118">
    <cfRule type="cellIs" dxfId="4193" priority="614" operator="greaterThanOrEqual">
      <formula>AW117</formula>
    </cfRule>
    <cfRule type="cellIs" dxfId="4192" priority="615" operator="lessThan">
      <formula>AW117</formula>
    </cfRule>
  </conditionalFormatting>
  <conditionalFormatting sqref="AV117:AV118">
    <cfRule type="cellIs" dxfId="4191" priority="613" operator="equal">
      <formula>"-"</formula>
    </cfRule>
  </conditionalFormatting>
  <conditionalFormatting sqref="C21:C26">
    <cfRule type="cellIs" dxfId="4190" priority="305" operator="greaterThanOrEqual">
      <formula>D21</formula>
    </cfRule>
    <cfRule type="cellIs" dxfId="4189" priority="306" operator="lessThan">
      <formula>D21</formula>
    </cfRule>
  </conditionalFormatting>
  <conditionalFormatting sqref="C21:C26">
    <cfRule type="cellIs" dxfId="4188" priority="304" operator="equal">
      <formula>"-"</formula>
    </cfRule>
  </conditionalFormatting>
  <conditionalFormatting sqref="H31:H43">
    <cfRule type="cellIs" dxfId="4187" priority="289" operator="equal">
      <formula>"-"</formula>
    </cfRule>
  </conditionalFormatting>
  <conditionalFormatting sqref="F21:F26">
    <cfRule type="cellIs" dxfId="4186" priority="302" operator="greaterThanOrEqual">
      <formula>G21</formula>
    </cfRule>
    <cfRule type="cellIs" dxfId="4185" priority="303" operator="lessThan">
      <formula>G21</formula>
    </cfRule>
  </conditionalFormatting>
  <conditionalFormatting sqref="F21:F26">
    <cfRule type="cellIs" dxfId="4184" priority="301" operator="equal">
      <formula>"-"</formula>
    </cfRule>
  </conditionalFormatting>
  <conditionalFormatting sqref="H21:H26">
    <cfRule type="cellIs" dxfId="4183" priority="299" operator="greaterThanOrEqual">
      <formula>I21</formula>
    </cfRule>
    <cfRule type="cellIs" dxfId="4182" priority="300" operator="lessThan">
      <formula>I21</formula>
    </cfRule>
  </conditionalFormatting>
  <conditionalFormatting sqref="H21:H26">
    <cfRule type="cellIs" dxfId="4181" priority="298" operator="equal">
      <formula>"-"</formula>
    </cfRule>
  </conditionalFormatting>
  <conditionalFormatting sqref="C31:C43">
    <cfRule type="cellIs" dxfId="4180" priority="296" operator="greaterThanOrEqual">
      <formula>D31</formula>
    </cfRule>
    <cfRule type="cellIs" dxfId="4179" priority="297" operator="lessThan">
      <formula>D31</formula>
    </cfRule>
  </conditionalFormatting>
  <conditionalFormatting sqref="C31:C43">
    <cfRule type="cellIs" dxfId="4178" priority="295" operator="equal">
      <formula>"-"</formula>
    </cfRule>
  </conditionalFormatting>
  <conditionalFormatting sqref="F31:F43">
    <cfRule type="cellIs" dxfId="4177" priority="293" operator="greaterThanOrEqual">
      <formula>G31</formula>
    </cfRule>
    <cfRule type="cellIs" dxfId="4176" priority="294" operator="lessThan">
      <formula>G31</formula>
    </cfRule>
  </conditionalFormatting>
  <conditionalFormatting sqref="F31:F43">
    <cfRule type="cellIs" dxfId="4175" priority="292" operator="equal">
      <formula>"-"</formula>
    </cfRule>
  </conditionalFormatting>
  <conditionalFormatting sqref="H31:H43">
    <cfRule type="cellIs" dxfId="4174" priority="290" operator="greaterThanOrEqual">
      <formula>I31</formula>
    </cfRule>
    <cfRule type="cellIs" dxfId="4173" priority="291" operator="lessThan">
      <formula>I31</formula>
    </cfRule>
  </conditionalFormatting>
  <conditionalFormatting sqref="C54:C60">
    <cfRule type="cellIs" dxfId="4172" priority="287" operator="greaterThanOrEqual">
      <formula>D54</formula>
    </cfRule>
    <cfRule type="cellIs" dxfId="4171" priority="288" operator="lessThan">
      <formula>D54</formula>
    </cfRule>
  </conditionalFormatting>
  <conditionalFormatting sqref="C54:C60">
    <cfRule type="cellIs" dxfId="4170" priority="286" operator="equal">
      <formula>"-"</formula>
    </cfRule>
  </conditionalFormatting>
  <conditionalFormatting sqref="F54:F60">
    <cfRule type="cellIs" dxfId="4169" priority="284" operator="greaterThanOrEqual">
      <formula>G54</formula>
    </cfRule>
    <cfRule type="cellIs" dxfId="4168" priority="285" operator="lessThan">
      <formula>G54</formula>
    </cfRule>
  </conditionalFormatting>
  <conditionalFormatting sqref="F54:F60">
    <cfRule type="cellIs" dxfId="4167" priority="283" operator="equal">
      <formula>"-"</formula>
    </cfRule>
  </conditionalFormatting>
  <conditionalFormatting sqref="H54:H60">
    <cfRule type="cellIs" dxfId="4166" priority="281" operator="greaterThanOrEqual">
      <formula>I54</formula>
    </cfRule>
    <cfRule type="cellIs" dxfId="4165" priority="282" operator="lessThan">
      <formula>I54</formula>
    </cfRule>
  </conditionalFormatting>
  <conditionalFormatting sqref="H54:H60">
    <cfRule type="cellIs" dxfId="4164" priority="280" operator="equal">
      <formula>"-"</formula>
    </cfRule>
  </conditionalFormatting>
  <conditionalFormatting sqref="C15:C16">
    <cfRule type="cellIs" dxfId="4163" priority="278" operator="greaterThanOrEqual">
      <formula>D15</formula>
    </cfRule>
    <cfRule type="cellIs" dxfId="4162" priority="279" operator="lessThan">
      <formula>D15</formula>
    </cfRule>
  </conditionalFormatting>
  <conditionalFormatting sqref="C15:C16">
    <cfRule type="cellIs" dxfId="4161" priority="277" operator="equal">
      <formula>"-"</formula>
    </cfRule>
  </conditionalFormatting>
  <conditionalFormatting sqref="F15:F16">
    <cfRule type="cellIs" dxfId="4160" priority="275" operator="greaterThanOrEqual">
      <formula>G15</formula>
    </cfRule>
    <cfRule type="cellIs" dxfId="4159" priority="276" operator="lessThan">
      <formula>G15</formula>
    </cfRule>
  </conditionalFormatting>
  <conditionalFormatting sqref="F15:F16">
    <cfRule type="cellIs" dxfId="4158" priority="274" operator="equal">
      <formula>"-"</formula>
    </cfRule>
  </conditionalFormatting>
  <conditionalFormatting sqref="H15:H16">
    <cfRule type="cellIs" dxfId="4157" priority="272" operator="greaterThanOrEqual">
      <formula>I15</formula>
    </cfRule>
    <cfRule type="cellIs" dxfId="4156" priority="273" operator="lessThan">
      <formula>I15</formula>
    </cfRule>
  </conditionalFormatting>
  <conditionalFormatting sqref="H15:H16">
    <cfRule type="cellIs" dxfId="4155" priority="271" operator="equal">
      <formula>"-"</formula>
    </cfRule>
  </conditionalFormatting>
  <conditionalFormatting sqref="C48:C49">
    <cfRule type="cellIs" dxfId="4154" priority="269" operator="greaterThanOrEqual">
      <formula>D48</formula>
    </cfRule>
    <cfRule type="cellIs" dxfId="4153" priority="270" operator="lessThan">
      <formula>D48</formula>
    </cfRule>
  </conditionalFormatting>
  <conditionalFormatting sqref="C48:C49">
    <cfRule type="cellIs" dxfId="4152" priority="268" operator="equal">
      <formula>"-"</formula>
    </cfRule>
  </conditionalFormatting>
  <conditionalFormatting sqref="F48:F49">
    <cfRule type="cellIs" dxfId="4151" priority="266" operator="greaterThanOrEqual">
      <formula>G48</formula>
    </cfRule>
    <cfRule type="cellIs" dxfId="4150" priority="267" operator="lessThan">
      <formula>G48</formula>
    </cfRule>
  </conditionalFormatting>
  <conditionalFormatting sqref="F48:F49">
    <cfRule type="cellIs" dxfId="4149" priority="265" operator="equal">
      <formula>"-"</formula>
    </cfRule>
  </conditionalFormatting>
  <conditionalFormatting sqref="H48:H49">
    <cfRule type="cellIs" dxfId="4148" priority="263" operator="greaterThanOrEqual">
      <formula>I48</formula>
    </cfRule>
    <cfRule type="cellIs" dxfId="4147" priority="264" operator="lessThan">
      <formula>I48</formula>
    </cfRule>
  </conditionalFormatting>
  <conditionalFormatting sqref="H48:H49">
    <cfRule type="cellIs" dxfId="4146" priority="262" operator="equal">
      <formula>"-"</formula>
    </cfRule>
  </conditionalFormatting>
  <conditionalFormatting sqref="M21:M26">
    <cfRule type="cellIs" dxfId="4145" priority="260" operator="greaterThanOrEqual">
      <formula>N21</formula>
    </cfRule>
    <cfRule type="cellIs" dxfId="4144" priority="261" operator="lessThan">
      <formula>N21</formula>
    </cfRule>
  </conditionalFormatting>
  <conditionalFormatting sqref="M21:M26">
    <cfRule type="cellIs" dxfId="4143" priority="259" operator="equal">
      <formula>"-"</formula>
    </cfRule>
  </conditionalFormatting>
  <conditionalFormatting sqref="R31:R40 R43">
    <cfRule type="cellIs" dxfId="4142" priority="244" operator="equal">
      <formula>"-"</formula>
    </cfRule>
  </conditionalFormatting>
  <conditionalFormatting sqref="P21:P26">
    <cfRule type="cellIs" dxfId="4141" priority="257" operator="greaterThanOrEqual">
      <formula>Q21</formula>
    </cfRule>
    <cfRule type="cellIs" dxfId="4140" priority="258" operator="lessThan">
      <formula>Q21</formula>
    </cfRule>
  </conditionalFormatting>
  <conditionalFormatting sqref="P21:P26">
    <cfRule type="cellIs" dxfId="4139" priority="256" operator="equal">
      <formula>"-"</formula>
    </cfRule>
  </conditionalFormatting>
  <conditionalFormatting sqref="R21:R26">
    <cfRule type="cellIs" dxfId="4138" priority="254" operator="greaterThanOrEqual">
      <formula>S21</formula>
    </cfRule>
    <cfRule type="cellIs" dxfId="4137" priority="255" operator="lessThan">
      <formula>S21</formula>
    </cfRule>
  </conditionalFormatting>
  <conditionalFormatting sqref="R21:R26">
    <cfRule type="cellIs" dxfId="4136" priority="253" operator="equal">
      <formula>"-"</formula>
    </cfRule>
  </conditionalFormatting>
  <conditionalFormatting sqref="M31:M40 M43">
    <cfRule type="cellIs" dxfId="4135" priority="251" operator="greaterThanOrEqual">
      <formula>N31</formula>
    </cfRule>
    <cfRule type="cellIs" dxfId="4134" priority="252" operator="lessThan">
      <formula>N31</formula>
    </cfRule>
  </conditionalFormatting>
  <conditionalFormatting sqref="M31:M40 M43">
    <cfRule type="cellIs" dxfId="4133" priority="250" operator="equal">
      <formula>"-"</formula>
    </cfRule>
  </conditionalFormatting>
  <conditionalFormatting sqref="P31:P40 P43">
    <cfRule type="cellIs" dxfId="4132" priority="248" operator="greaterThanOrEqual">
      <formula>Q31</formula>
    </cfRule>
    <cfRule type="cellIs" dxfId="4131" priority="249" operator="lessThan">
      <formula>Q31</formula>
    </cfRule>
  </conditionalFormatting>
  <conditionalFormatting sqref="P31:P40 P43">
    <cfRule type="cellIs" dxfId="4130" priority="247" operator="equal">
      <formula>"-"</formula>
    </cfRule>
  </conditionalFormatting>
  <conditionalFormatting sqref="R31:R40 R43">
    <cfRule type="cellIs" dxfId="4129" priority="245" operator="greaterThanOrEqual">
      <formula>S31</formula>
    </cfRule>
    <cfRule type="cellIs" dxfId="4128" priority="246" operator="lessThan">
      <formula>S31</formula>
    </cfRule>
  </conditionalFormatting>
  <conditionalFormatting sqref="M54:M60">
    <cfRule type="cellIs" dxfId="4127" priority="242" operator="greaterThanOrEqual">
      <formula>N54</formula>
    </cfRule>
    <cfRule type="cellIs" dxfId="4126" priority="243" operator="lessThan">
      <formula>N54</formula>
    </cfRule>
  </conditionalFormatting>
  <conditionalFormatting sqref="M54:M60">
    <cfRule type="cellIs" dxfId="4125" priority="241" operator="equal">
      <formula>"-"</formula>
    </cfRule>
  </conditionalFormatting>
  <conditionalFormatting sqref="P54:P60">
    <cfRule type="cellIs" dxfId="4124" priority="239" operator="greaterThanOrEqual">
      <formula>Q54</formula>
    </cfRule>
    <cfRule type="cellIs" dxfId="4123" priority="240" operator="lessThan">
      <formula>Q54</formula>
    </cfRule>
  </conditionalFormatting>
  <conditionalFormatting sqref="P54:P60">
    <cfRule type="cellIs" dxfId="4122" priority="238" operator="equal">
      <formula>"-"</formula>
    </cfRule>
  </conditionalFormatting>
  <conditionalFormatting sqref="R54:R60">
    <cfRule type="cellIs" dxfId="4121" priority="236" operator="greaterThanOrEqual">
      <formula>S54</formula>
    </cfRule>
    <cfRule type="cellIs" dxfId="4120" priority="237" operator="lessThan">
      <formula>S54</formula>
    </cfRule>
  </conditionalFormatting>
  <conditionalFormatting sqref="R54:R60">
    <cfRule type="cellIs" dxfId="4119" priority="235" operator="equal">
      <formula>"-"</formula>
    </cfRule>
  </conditionalFormatting>
  <conditionalFormatting sqref="M15:M16">
    <cfRule type="cellIs" dxfId="4118" priority="233" operator="greaterThanOrEqual">
      <formula>N15</formula>
    </cfRule>
    <cfRule type="cellIs" dxfId="4117" priority="234" operator="lessThan">
      <formula>N15</formula>
    </cfRule>
  </conditionalFormatting>
  <conditionalFormatting sqref="M15:M16">
    <cfRule type="cellIs" dxfId="4116" priority="232" operator="equal">
      <formula>"-"</formula>
    </cfRule>
  </conditionalFormatting>
  <conditionalFormatting sqref="P15:P16">
    <cfRule type="cellIs" dxfId="4115" priority="230" operator="greaterThanOrEqual">
      <formula>Q15</formula>
    </cfRule>
    <cfRule type="cellIs" dxfId="4114" priority="231" operator="lessThan">
      <formula>Q15</formula>
    </cfRule>
  </conditionalFormatting>
  <conditionalFormatting sqref="P15:P16">
    <cfRule type="cellIs" dxfId="4113" priority="229" operator="equal">
      <formula>"-"</formula>
    </cfRule>
  </conditionalFormatting>
  <conditionalFormatting sqref="R15:R16">
    <cfRule type="cellIs" dxfId="4112" priority="227" operator="greaterThanOrEqual">
      <formula>S15</formula>
    </cfRule>
    <cfRule type="cellIs" dxfId="4111" priority="228" operator="lessThan">
      <formula>S15</formula>
    </cfRule>
  </conditionalFormatting>
  <conditionalFormatting sqref="R15:R16">
    <cfRule type="cellIs" dxfId="4110" priority="226" operator="equal">
      <formula>"-"</formula>
    </cfRule>
  </conditionalFormatting>
  <conditionalFormatting sqref="M48:M49">
    <cfRule type="cellIs" dxfId="4109" priority="224" operator="greaterThanOrEqual">
      <formula>N48</formula>
    </cfRule>
    <cfRule type="cellIs" dxfId="4108" priority="225" operator="lessThan">
      <formula>N48</formula>
    </cfRule>
  </conditionalFormatting>
  <conditionalFormatting sqref="M48:M49">
    <cfRule type="cellIs" dxfId="4107" priority="223" operator="equal">
      <formula>"-"</formula>
    </cfRule>
  </conditionalFormatting>
  <conditionalFormatting sqref="P48:P49">
    <cfRule type="cellIs" dxfId="4106" priority="221" operator="greaterThanOrEqual">
      <formula>Q48</formula>
    </cfRule>
    <cfRule type="cellIs" dxfId="4105" priority="222" operator="lessThan">
      <formula>Q48</formula>
    </cfRule>
  </conditionalFormatting>
  <conditionalFormatting sqref="P48:P49">
    <cfRule type="cellIs" dxfId="4104" priority="220" operator="equal">
      <formula>"-"</formula>
    </cfRule>
  </conditionalFormatting>
  <conditionalFormatting sqref="R48:R49">
    <cfRule type="cellIs" dxfId="4103" priority="218" operator="greaterThanOrEqual">
      <formula>S48</formula>
    </cfRule>
    <cfRule type="cellIs" dxfId="4102" priority="219" operator="lessThan">
      <formula>S48</formula>
    </cfRule>
  </conditionalFormatting>
  <conditionalFormatting sqref="R48:R49">
    <cfRule type="cellIs" dxfId="4101" priority="217" operator="equal">
      <formula>"-"</formula>
    </cfRule>
  </conditionalFormatting>
  <conditionalFormatting sqref="W21:W26">
    <cfRule type="cellIs" dxfId="4100" priority="215" operator="greaterThanOrEqual">
      <formula>X21</formula>
    </cfRule>
    <cfRule type="cellIs" dxfId="4099" priority="216" operator="lessThan">
      <formula>X21</formula>
    </cfRule>
  </conditionalFormatting>
  <conditionalFormatting sqref="W21:W26">
    <cfRule type="cellIs" dxfId="4098" priority="214" operator="equal">
      <formula>"-"</formula>
    </cfRule>
  </conditionalFormatting>
  <conditionalFormatting sqref="AB31:AB40 AB43">
    <cfRule type="cellIs" dxfId="4097" priority="199" operator="equal">
      <formula>"-"</formula>
    </cfRule>
  </conditionalFormatting>
  <conditionalFormatting sqref="Z21:Z26">
    <cfRule type="cellIs" dxfId="4096" priority="212" operator="greaterThanOrEqual">
      <formula>AA21</formula>
    </cfRule>
    <cfRule type="cellIs" dxfId="4095" priority="213" operator="lessThan">
      <formula>AA21</formula>
    </cfRule>
  </conditionalFormatting>
  <conditionalFormatting sqref="Z21:Z26">
    <cfRule type="cellIs" dxfId="4094" priority="211" operator="equal">
      <formula>"-"</formula>
    </cfRule>
  </conditionalFormatting>
  <conditionalFormatting sqref="AB21:AB26">
    <cfRule type="cellIs" dxfId="4093" priority="209" operator="greaterThanOrEqual">
      <formula>AC21</formula>
    </cfRule>
    <cfRule type="cellIs" dxfId="4092" priority="210" operator="lessThan">
      <formula>AC21</formula>
    </cfRule>
  </conditionalFormatting>
  <conditionalFormatting sqref="AB21:AB26">
    <cfRule type="cellIs" dxfId="4091" priority="208" operator="equal">
      <formula>"-"</formula>
    </cfRule>
  </conditionalFormatting>
  <conditionalFormatting sqref="W31:W40 W43">
    <cfRule type="cellIs" dxfId="4090" priority="206" operator="greaterThanOrEqual">
      <formula>X31</formula>
    </cfRule>
    <cfRule type="cellIs" dxfId="4089" priority="207" operator="lessThan">
      <formula>X31</formula>
    </cfRule>
  </conditionalFormatting>
  <conditionalFormatting sqref="W31:W40 W43">
    <cfRule type="cellIs" dxfId="4088" priority="205" operator="equal">
      <formula>"-"</formula>
    </cfRule>
  </conditionalFormatting>
  <conditionalFormatting sqref="Z31:Z40 Z43">
    <cfRule type="cellIs" dxfId="4087" priority="203" operator="greaterThanOrEqual">
      <formula>AA31</formula>
    </cfRule>
    <cfRule type="cellIs" dxfId="4086" priority="204" operator="lessThan">
      <formula>AA31</formula>
    </cfRule>
  </conditionalFormatting>
  <conditionalFormatting sqref="Z31:Z40 Z43">
    <cfRule type="cellIs" dxfId="4085" priority="202" operator="equal">
      <formula>"-"</formula>
    </cfRule>
  </conditionalFormatting>
  <conditionalFormatting sqref="AB31:AB40 AB43">
    <cfRule type="cellIs" dxfId="4084" priority="200" operator="greaterThanOrEqual">
      <formula>AC31</formula>
    </cfRule>
    <cfRule type="cellIs" dxfId="4083" priority="201" operator="lessThan">
      <formula>AC31</formula>
    </cfRule>
  </conditionalFormatting>
  <conditionalFormatting sqref="W54:W60">
    <cfRule type="cellIs" dxfId="4082" priority="197" operator="greaterThanOrEqual">
      <formula>X54</formula>
    </cfRule>
    <cfRule type="cellIs" dxfId="4081" priority="198" operator="lessThan">
      <formula>X54</formula>
    </cfRule>
  </conditionalFormatting>
  <conditionalFormatting sqref="W54:W60">
    <cfRule type="cellIs" dxfId="4080" priority="196" operator="equal">
      <formula>"-"</formula>
    </cfRule>
  </conditionalFormatting>
  <conditionalFormatting sqref="Z54:Z60">
    <cfRule type="cellIs" dxfId="4079" priority="194" operator="greaterThanOrEqual">
      <formula>AA54</formula>
    </cfRule>
    <cfRule type="cellIs" dxfId="4078" priority="195" operator="lessThan">
      <formula>AA54</formula>
    </cfRule>
  </conditionalFormatting>
  <conditionalFormatting sqref="Z54:Z60">
    <cfRule type="cellIs" dxfId="4077" priority="193" operator="equal">
      <formula>"-"</formula>
    </cfRule>
  </conditionalFormatting>
  <conditionalFormatting sqref="AB54:AB60">
    <cfRule type="cellIs" dxfId="4076" priority="191" operator="greaterThanOrEqual">
      <formula>AC54</formula>
    </cfRule>
    <cfRule type="cellIs" dxfId="4075" priority="192" operator="lessThan">
      <formula>AC54</formula>
    </cfRule>
  </conditionalFormatting>
  <conditionalFormatting sqref="AB54:AB60">
    <cfRule type="cellIs" dxfId="4074" priority="190" operator="equal">
      <formula>"-"</formula>
    </cfRule>
  </conditionalFormatting>
  <conditionalFormatting sqref="W15:W16">
    <cfRule type="cellIs" dxfId="4073" priority="188" operator="greaterThanOrEqual">
      <formula>X15</formula>
    </cfRule>
    <cfRule type="cellIs" dxfId="4072" priority="189" operator="lessThan">
      <formula>X15</formula>
    </cfRule>
  </conditionalFormatting>
  <conditionalFormatting sqref="W15:W16">
    <cfRule type="cellIs" dxfId="4071" priority="187" operator="equal">
      <formula>"-"</formula>
    </cfRule>
  </conditionalFormatting>
  <conditionalFormatting sqref="Z15:Z16">
    <cfRule type="cellIs" dxfId="4070" priority="185" operator="greaterThanOrEqual">
      <formula>AA15</formula>
    </cfRule>
    <cfRule type="cellIs" dxfId="4069" priority="186" operator="lessThan">
      <formula>AA15</formula>
    </cfRule>
  </conditionalFormatting>
  <conditionalFormatting sqref="Z15:Z16">
    <cfRule type="cellIs" dxfId="4068" priority="184" operator="equal">
      <formula>"-"</formula>
    </cfRule>
  </conditionalFormatting>
  <conditionalFormatting sqref="AB15:AB16">
    <cfRule type="cellIs" dxfId="4067" priority="182" operator="greaterThanOrEqual">
      <formula>AC15</formula>
    </cfRule>
    <cfRule type="cellIs" dxfId="4066" priority="183" operator="lessThan">
      <formula>AC15</formula>
    </cfRule>
  </conditionalFormatting>
  <conditionalFormatting sqref="AB15:AB16">
    <cfRule type="cellIs" dxfId="4065" priority="181" operator="equal">
      <formula>"-"</formula>
    </cfRule>
  </conditionalFormatting>
  <conditionalFormatting sqref="W48:W49">
    <cfRule type="cellIs" dxfId="4064" priority="179" operator="greaterThanOrEqual">
      <formula>X48</formula>
    </cfRule>
    <cfRule type="cellIs" dxfId="4063" priority="180" operator="lessThan">
      <formula>X48</formula>
    </cfRule>
  </conditionalFormatting>
  <conditionalFormatting sqref="W48:W49">
    <cfRule type="cellIs" dxfId="4062" priority="178" operator="equal">
      <formula>"-"</formula>
    </cfRule>
  </conditionalFormatting>
  <conditionalFormatting sqref="Z48:Z49">
    <cfRule type="cellIs" dxfId="4061" priority="176" operator="greaterThanOrEqual">
      <formula>AA48</formula>
    </cfRule>
    <cfRule type="cellIs" dxfId="4060" priority="177" operator="lessThan">
      <formula>AA48</formula>
    </cfRule>
  </conditionalFormatting>
  <conditionalFormatting sqref="Z48:Z49">
    <cfRule type="cellIs" dxfId="4059" priority="175" operator="equal">
      <formula>"-"</formula>
    </cfRule>
  </conditionalFormatting>
  <conditionalFormatting sqref="AB48:AB49">
    <cfRule type="cellIs" dxfId="4058" priority="173" operator="greaterThanOrEqual">
      <formula>AC48</formula>
    </cfRule>
    <cfRule type="cellIs" dxfId="4057" priority="174" operator="lessThan">
      <formula>AC48</formula>
    </cfRule>
  </conditionalFormatting>
  <conditionalFormatting sqref="AB48:AB49">
    <cfRule type="cellIs" dxfId="4056" priority="172" operator="equal">
      <formula>"-"</formula>
    </cfRule>
  </conditionalFormatting>
  <conditionalFormatting sqref="AG21:AG26">
    <cfRule type="cellIs" dxfId="4055" priority="170" operator="greaterThanOrEqual">
      <formula>AH21</formula>
    </cfRule>
    <cfRule type="cellIs" dxfId="4054" priority="171" operator="lessThan">
      <formula>AH21</formula>
    </cfRule>
  </conditionalFormatting>
  <conditionalFormatting sqref="AG21:AG26">
    <cfRule type="cellIs" dxfId="4053" priority="169" operator="equal">
      <formula>"-"</formula>
    </cfRule>
  </conditionalFormatting>
  <conditionalFormatting sqref="AL31:AL40 AL43">
    <cfRule type="cellIs" dxfId="4052" priority="154" operator="equal">
      <formula>"-"</formula>
    </cfRule>
  </conditionalFormatting>
  <conditionalFormatting sqref="AJ21:AJ26">
    <cfRule type="cellIs" dxfId="4051" priority="167" operator="greaterThanOrEqual">
      <formula>AK21</formula>
    </cfRule>
    <cfRule type="cellIs" dxfId="4050" priority="168" operator="lessThan">
      <formula>AK21</formula>
    </cfRule>
  </conditionalFormatting>
  <conditionalFormatting sqref="AJ21:AJ26">
    <cfRule type="cellIs" dxfId="4049" priority="166" operator="equal">
      <formula>"-"</formula>
    </cfRule>
  </conditionalFormatting>
  <conditionalFormatting sqref="AL21:AL26">
    <cfRule type="cellIs" dxfId="4048" priority="164" operator="greaterThanOrEqual">
      <formula>AM21</formula>
    </cfRule>
    <cfRule type="cellIs" dxfId="4047" priority="165" operator="lessThan">
      <formula>AM21</formula>
    </cfRule>
  </conditionalFormatting>
  <conditionalFormatting sqref="AL21:AL26">
    <cfRule type="cellIs" dxfId="4046" priority="163" operator="equal">
      <formula>"-"</formula>
    </cfRule>
  </conditionalFormatting>
  <conditionalFormatting sqref="AG31:AG40 AG43">
    <cfRule type="cellIs" dxfId="4045" priority="161" operator="greaterThanOrEqual">
      <formula>AH31</formula>
    </cfRule>
    <cfRule type="cellIs" dxfId="4044" priority="162" operator="lessThan">
      <formula>AH31</formula>
    </cfRule>
  </conditionalFormatting>
  <conditionalFormatting sqref="AG31:AG40 AG43">
    <cfRule type="cellIs" dxfId="4043" priority="160" operator="equal">
      <formula>"-"</formula>
    </cfRule>
  </conditionalFormatting>
  <conditionalFormatting sqref="AJ31:AJ40 AJ43">
    <cfRule type="cellIs" dxfId="4042" priority="158" operator="greaterThanOrEqual">
      <formula>AK31</formula>
    </cfRule>
    <cfRule type="cellIs" dxfId="4041" priority="159" operator="lessThan">
      <formula>AK31</formula>
    </cfRule>
  </conditionalFormatting>
  <conditionalFormatting sqref="AJ31:AJ40 AJ43">
    <cfRule type="cellIs" dxfId="4040" priority="157" operator="equal">
      <formula>"-"</formula>
    </cfRule>
  </conditionalFormatting>
  <conditionalFormatting sqref="AL31:AL40 AL43">
    <cfRule type="cellIs" dxfId="4039" priority="155" operator="greaterThanOrEqual">
      <formula>AM31</formula>
    </cfRule>
    <cfRule type="cellIs" dxfId="4038" priority="156" operator="lessThan">
      <formula>AM31</formula>
    </cfRule>
  </conditionalFormatting>
  <conditionalFormatting sqref="AG54:AG60">
    <cfRule type="cellIs" dxfId="4037" priority="152" operator="greaterThanOrEqual">
      <formula>AH54</formula>
    </cfRule>
    <cfRule type="cellIs" dxfId="4036" priority="153" operator="lessThan">
      <formula>AH54</formula>
    </cfRule>
  </conditionalFormatting>
  <conditionalFormatting sqref="AG54:AG60">
    <cfRule type="cellIs" dxfId="4035" priority="151" operator="equal">
      <formula>"-"</formula>
    </cfRule>
  </conditionalFormatting>
  <conditionalFormatting sqref="AJ54:AJ60">
    <cfRule type="cellIs" dxfId="4034" priority="149" operator="greaterThanOrEqual">
      <formula>AK54</formula>
    </cfRule>
    <cfRule type="cellIs" dxfId="4033" priority="150" operator="lessThan">
      <formula>AK54</formula>
    </cfRule>
  </conditionalFormatting>
  <conditionalFormatting sqref="AJ54:AJ60">
    <cfRule type="cellIs" dxfId="4032" priority="148" operator="equal">
      <formula>"-"</formula>
    </cfRule>
  </conditionalFormatting>
  <conditionalFormatting sqref="AL54:AL60">
    <cfRule type="cellIs" dxfId="4031" priority="146" operator="greaterThanOrEqual">
      <formula>AM54</formula>
    </cfRule>
    <cfRule type="cellIs" dxfId="4030" priority="147" operator="lessThan">
      <formula>AM54</formula>
    </cfRule>
  </conditionalFormatting>
  <conditionalFormatting sqref="AL54:AL60">
    <cfRule type="cellIs" dxfId="4029" priority="145" operator="equal">
      <formula>"-"</formula>
    </cfRule>
  </conditionalFormatting>
  <conditionalFormatting sqref="AG15:AG16">
    <cfRule type="cellIs" dxfId="4028" priority="143" operator="greaterThanOrEqual">
      <formula>AH15</formula>
    </cfRule>
    <cfRule type="cellIs" dxfId="4027" priority="144" operator="lessThan">
      <formula>AH15</formula>
    </cfRule>
  </conditionalFormatting>
  <conditionalFormatting sqref="AG15:AG16">
    <cfRule type="cellIs" dxfId="4026" priority="142" operator="equal">
      <formula>"-"</formula>
    </cfRule>
  </conditionalFormatting>
  <conditionalFormatting sqref="AJ15:AJ16">
    <cfRule type="cellIs" dxfId="4025" priority="140" operator="greaterThanOrEqual">
      <formula>AK15</formula>
    </cfRule>
    <cfRule type="cellIs" dxfId="4024" priority="141" operator="lessThan">
      <formula>AK15</formula>
    </cfRule>
  </conditionalFormatting>
  <conditionalFormatting sqref="AJ15:AJ16">
    <cfRule type="cellIs" dxfId="4023" priority="139" operator="equal">
      <formula>"-"</formula>
    </cfRule>
  </conditionalFormatting>
  <conditionalFormatting sqref="AL15:AL16">
    <cfRule type="cellIs" dxfId="4022" priority="137" operator="greaterThanOrEqual">
      <formula>AM15</formula>
    </cfRule>
    <cfRule type="cellIs" dxfId="4021" priority="138" operator="lessThan">
      <formula>AM15</formula>
    </cfRule>
  </conditionalFormatting>
  <conditionalFormatting sqref="AL15:AL16">
    <cfRule type="cellIs" dxfId="4020" priority="136" operator="equal">
      <formula>"-"</formula>
    </cfRule>
  </conditionalFormatting>
  <conditionalFormatting sqref="AG48:AG49">
    <cfRule type="cellIs" dxfId="4019" priority="134" operator="greaterThanOrEqual">
      <formula>AH48</formula>
    </cfRule>
    <cfRule type="cellIs" dxfId="4018" priority="135" operator="lessThan">
      <formula>AH48</formula>
    </cfRule>
  </conditionalFormatting>
  <conditionalFormatting sqref="AG48:AG49">
    <cfRule type="cellIs" dxfId="4017" priority="133" operator="equal">
      <formula>"-"</formula>
    </cfRule>
  </conditionalFormatting>
  <conditionalFormatting sqref="AJ48:AJ49">
    <cfRule type="cellIs" dxfId="4016" priority="131" operator="greaterThanOrEqual">
      <formula>AK48</formula>
    </cfRule>
    <cfRule type="cellIs" dxfId="4015" priority="132" operator="lessThan">
      <formula>AK48</formula>
    </cfRule>
  </conditionalFormatting>
  <conditionalFormatting sqref="AJ48:AJ49">
    <cfRule type="cellIs" dxfId="4014" priority="130" operator="equal">
      <formula>"-"</formula>
    </cfRule>
  </conditionalFormatting>
  <conditionalFormatting sqref="AL48:AL49">
    <cfRule type="cellIs" dxfId="4013" priority="128" operator="greaterThanOrEqual">
      <formula>AM48</formula>
    </cfRule>
    <cfRule type="cellIs" dxfId="4012" priority="129" operator="lessThan">
      <formula>AM48</formula>
    </cfRule>
  </conditionalFormatting>
  <conditionalFormatting sqref="AL48:AL49">
    <cfRule type="cellIs" dxfId="4011" priority="127" operator="equal">
      <formula>"-"</formula>
    </cfRule>
  </conditionalFormatting>
  <conditionalFormatting sqref="AQ21:AQ26">
    <cfRule type="cellIs" dxfId="4010" priority="125" operator="greaterThanOrEqual">
      <formula>AR21</formula>
    </cfRule>
    <cfRule type="cellIs" dxfId="4009" priority="126" operator="lessThan">
      <formula>AR21</formula>
    </cfRule>
  </conditionalFormatting>
  <conditionalFormatting sqref="AQ21:AQ26">
    <cfRule type="cellIs" dxfId="4008" priority="124" operator="equal">
      <formula>"-"</formula>
    </cfRule>
  </conditionalFormatting>
  <conditionalFormatting sqref="AV31:AV40 AV43">
    <cfRule type="cellIs" dxfId="4007" priority="109" operator="equal">
      <formula>"-"</formula>
    </cfRule>
  </conditionalFormatting>
  <conditionalFormatting sqref="AT21:AT26">
    <cfRule type="cellIs" dxfId="4006" priority="122" operator="greaterThanOrEqual">
      <formula>AU21</formula>
    </cfRule>
    <cfRule type="cellIs" dxfId="4005" priority="123" operator="lessThan">
      <formula>AU21</formula>
    </cfRule>
  </conditionalFormatting>
  <conditionalFormatting sqref="AT21:AT26">
    <cfRule type="cellIs" dxfId="4004" priority="121" operator="equal">
      <formula>"-"</formula>
    </cfRule>
  </conditionalFormatting>
  <conditionalFormatting sqref="AV21:AV26">
    <cfRule type="cellIs" dxfId="4003" priority="119" operator="greaterThanOrEqual">
      <formula>AW21</formula>
    </cfRule>
    <cfRule type="cellIs" dxfId="4002" priority="120" operator="lessThan">
      <formula>AW21</formula>
    </cfRule>
  </conditionalFormatting>
  <conditionalFormatting sqref="AV21:AV26">
    <cfRule type="cellIs" dxfId="4001" priority="118" operator="equal">
      <formula>"-"</formula>
    </cfRule>
  </conditionalFormatting>
  <conditionalFormatting sqref="AQ31:AQ40 AQ43">
    <cfRule type="cellIs" dxfId="4000" priority="116" operator="greaterThanOrEqual">
      <formula>AR31</formula>
    </cfRule>
    <cfRule type="cellIs" dxfId="3999" priority="117" operator="lessThan">
      <formula>AR31</formula>
    </cfRule>
  </conditionalFormatting>
  <conditionalFormatting sqref="AQ31:AQ40 AQ43">
    <cfRule type="cellIs" dxfId="3998" priority="115" operator="equal">
      <formula>"-"</formula>
    </cfRule>
  </conditionalFormatting>
  <conditionalFormatting sqref="AT31:AT40 AT43">
    <cfRule type="cellIs" dxfId="3997" priority="113" operator="greaterThanOrEqual">
      <formula>AU31</formula>
    </cfRule>
    <cfRule type="cellIs" dxfId="3996" priority="114" operator="lessThan">
      <formula>AU31</formula>
    </cfRule>
  </conditionalFormatting>
  <conditionalFormatting sqref="AT31:AT40 AT43">
    <cfRule type="cellIs" dxfId="3995" priority="112" operator="equal">
      <formula>"-"</formula>
    </cfRule>
  </conditionalFormatting>
  <conditionalFormatting sqref="AV31:AV40 AV43">
    <cfRule type="cellIs" dxfId="3994" priority="110" operator="greaterThanOrEqual">
      <formula>AW31</formula>
    </cfRule>
    <cfRule type="cellIs" dxfId="3993" priority="111" operator="lessThan">
      <formula>AW31</formula>
    </cfRule>
  </conditionalFormatting>
  <conditionalFormatting sqref="AQ54:AQ60">
    <cfRule type="cellIs" dxfId="3992" priority="107" operator="greaterThanOrEqual">
      <formula>AR54</formula>
    </cfRule>
    <cfRule type="cellIs" dxfId="3991" priority="108" operator="lessThan">
      <formula>AR54</formula>
    </cfRule>
  </conditionalFormatting>
  <conditionalFormatting sqref="AQ54:AQ60">
    <cfRule type="cellIs" dxfId="3990" priority="106" operator="equal">
      <formula>"-"</formula>
    </cfRule>
  </conditionalFormatting>
  <conditionalFormatting sqref="AT54:AT60">
    <cfRule type="cellIs" dxfId="3989" priority="104" operator="greaterThanOrEqual">
      <formula>AU54</formula>
    </cfRule>
    <cfRule type="cellIs" dxfId="3988" priority="105" operator="lessThan">
      <formula>AU54</formula>
    </cfRule>
  </conditionalFormatting>
  <conditionalFormatting sqref="AT54:AT60">
    <cfRule type="cellIs" dxfId="3987" priority="103" operator="equal">
      <formula>"-"</formula>
    </cfRule>
  </conditionalFormatting>
  <conditionalFormatting sqref="AV54:AV60">
    <cfRule type="cellIs" dxfId="3986" priority="101" operator="greaterThanOrEqual">
      <formula>AW54</formula>
    </cfRule>
    <cfRule type="cellIs" dxfId="3985" priority="102" operator="lessThan">
      <formula>AW54</formula>
    </cfRule>
  </conditionalFormatting>
  <conditionalFormatting sqref="AV54:AV60">
    <cfRule type="cellIs" dxfId="3984" priority="100" operator="equal">
      <formula>"-"</formula>
    </cfRule>
  </conditionalFormatting>
  <conditionalFormatting sqref="AQ15:AQ16">
    <cfRule type="cellIs" dxfId="3983" priority="98" operator="greaterThanOrEqual">
      <formula>AR15</formula>
    </cfRule>
    <cfRule type="cellIs" dxfId="3982" priority="99" operator="lessThan">
      <formula>AR15</formula>
    </cfRule>
  </conditionalFormatting>
  <conditionalFormatting sqref="AQ15:AQ16">
    <cfRule type="cellIs" dxfId="3981" priority="97" operator="equal">
      <formula>"-"</formula>
    </cfRule>
  </conditionalFormatting>
  <conditionalFormatting sqref="AT15:AT16">
    <cfRule type="cellIs" dxfId="3980" priority="95" operator="greaterThanOrEqual">
      <formula>AU15</formula>
    </cfRule>
    <cfRule type="cellIs" dxfId="3979" priority="96" operator="lessThan">
      <formula>AU15</formula>
    </cfRule>
  </conditionalFormatting>
  <conditionalFormatting sqref="AT15:AT16">
    <cfRule type="cellIs" dxfId="3978" priority="94" operator="equal">
      <formula>"-"</formula>
    </cfRule>
  </conditionalFormatting>
  <conditionalFormatting sqref="AV15:AV16">
    <cfRule type="cellIs" dxfId="3977" priority="92" operator="greaterThanOrEqual">
      <formula>AW15</formula>
    </cfRule>
    <cfRule type="cellIs" dxfId="3976" priority="93" operator="lessThan">
      <formula>AW15</formula>
    </cfRule>
  </conditionalFormatting>
  <conditionalFormatting sqref="AV15:AV16">
    <cfRule type="cellIs" dxfId="3975" priority="91" operator="equal">
      <formula>"-"</formula>
    </cfRule>
  </conditionalFormatting>
  <conditionalFormatting sqref="AQ48:AQ49">
    <cfRule type="cellIs" dxfId="3974" priority="89" operator="greaterThanOrEqual">
      <formula>AR48</formula>
    </cfRule>
    <cfRule type="cellIs" dxfId="3973" priority="90" operator="lessThan">
      <formula>AR48</formula>
    </cfRule>
  </conditionalFormatting>
  <conditionalFormatting sqref="AQ48:AQ49">
    <cfRule type="cellIs" dxfId="3972" priority="88" operator="equal">
      <formula>"-"</formula>
    </cfRule>
  </conditionalFormatting>
  <conditionalFormatting sqref="AT48:AT49">
    <cfRule type="cellIs" dxfId="3971" priority="86" operator="greaterThanOrEqual">
      <formula>AU48</formula>
    </cfRule>
    <cfRule type="cellIs" dxfId="3970" priority="87" operator="lessThan">
      <formula>AU48</formula>
    </cfRule>
  </conditionalFormatting>
  <conditionalFormatting sqref="AT48:AT49">
    <cfRule type="cellIs" dxfId="3969" priority="85" operator="equal">
      <formula>"-"</formula>
    </cfRule>
  </conditionalFormatting>
  <conditionalFormatting sqref="AV48:AV49">
    <cfRule type="cellIs" dxfId="3968" priority="83" operator="greaterThanOrEqual">
      <formula>AW48</formula>
    </cfRule>
    <cfRule type="cellIs" dxfId="3967" priority="84" operator="lessThan">
      <formula>AW48</formula>
    </cfRule>
  </conditionalFormatting>
  <conditionalFormatting sqref="AV48:AV49">
    <cfRule type="cellIs" dxfId="3966" priority="82" operator="equal">
      <formula>"-"</formula>
    </cfRule>
  </conditionalFormatting>
  <conditionalFormatting sqref="R41:R42">
    <cfRule type="cellIs" dxfId="3965" priority="73" operator="equal">
      <formula>"-"</formula>
    </cfRule>
  </conditionalFormatting>
  <conditionalFormatting sqref="M41:M42">
    <cfRule type="cellIs" dxfId="3964" priority="80" operator="greaterThanOrEqual">
      <formula>N41</formula>
    </cfRule>
    <cfRule type="cellIs" dxfId="3963" priority="81" operator="lessThan">
      <formula>N41</formula>
    </cfRule>
  </conditionalFormatting>
  <conditionalFormatting sqref="M41:M42">
    <cfRule type="cellIs" dxfId="3962" priority="79" operator="equal">
      <formula>"-"</formula>
    </cfRule>
  </conditionalFormatting>
  <conditionalFormatting sqref="P41:P42">
    <cfRule type="cellIs" dxfId="3961" priority="77" operator="greaterThanOrEqual">
      <formula>Q41</formula>
    </cfRule>
    <cfRule type="cellIs" dxfId="3960" priority="78" operator="lessThan">
      <formula>Q41</formula>
    </cfRule>
  </conditionalFormatting>
  <conditionalFormatting sqref="P41:P42">
    <cfRule type="cellIs" dxfId="3959" priority="76" operator="equal">
      <formula>"-"</formula>
    </cfRule>
  </conditionalFormatting>
  <conditionalFormatting sqref="R41:R42">
    <cfRule type="cellIs" dxfId="3958" priority="74" operator="greaterThanOrEqual">
      <formula>S41</formula>
    </cfRule>
    <cfRule type="cellIs" dxfId="3957" priority="75" operator="lessThan">
      <formula>S41</formula>
    </cfRule>
  </conditionalFormatting>
  <conditionalFormatting sqref="AB41:AB42">
    <cfRule type="cellIs" dxfId="3956" priority="64" operator="equal">
      <formula>"-"</formula>
    </cfRule>
  </conditionalFormatting>
  <conditionalFormatting sqref="W41:W42">
    <cfRule type="cellIs" dxfId="3955" priority="71" operator="greaterThanOrEqual">
      <formula>X41</formula>
    </cfRule>
    <cfRule type="cellIs" dxfId="3954" priority="72" operator="lessThan">
      <formula>X41</formula>
    </cfRule>
  </conditionalFormatting>
  <conditionalFormatting sqref="W41:W42">
    <cfRule type="cellIs" dxfId="3953" priority="70" operator="equal">
      <formula>"-"</formula>
    </cfRule>
  </conditionalFormatting>
  <conditionalFormatting sqref="Z41:Z42">
    <cfRule type="cellIs" dxfId="3952" priority="68" operator="greaterThanOrEqual">
      <formula>AA41</formula>
    </cfRule>
    <cfRule type="cellIs" dxfId="3951" priority="69" operator="lessThan">
      <formula>AA41</formula>
    </cfRule>
  </conditionalFormatting>
  <conditionalFormatting sqref="Z41:Z42">
    <cfRule type="cellIs" dxfId="3950" priority="67" operator="equal">
      <formula>"-"</formula>
    </cfRule>
  </conditionalFormatting>
  <conditionalFormatting sqref="AB41:AB42">
    <cfRule type="cellIs" dxfId="3949" priority="65" operator="greaterThanOrEqual">
      <formula>AC41</formula>
    </cfRule>
    <cfRule type="cellIs" dxfId="3948" priority="66" operator="lessThan">
      <formula>AC41</formula>
    </cfRule>
  </conditionalFormatting>
  <conditionalFormatting sqref="AL41:AL42">
    <cfRule type="cellIs" dxfId="3947" priority="55" operator="equal">
      <formula>"-"</formula>
    </cfRule>
  </conditionalFormatting>
  <conditionalFormatting sqref="AG41:AG42">
    <cfRule type="cellIs" dxfId="3946" priority="62" operator="greaterThanOrEqual">
      <formula>AH41</formula>
    </cfRule>
    <cfRule type="cellIs" dxfId="3945" priority="63" operator="lessThan">
      <formula>AH41</formula>
    </cfRule>
  </conditionalFormatting>
  <conditionalFormatting sqref="AG41:AG42">
    <cfRule type="cellIs" dxfId="3944" priority="61" operator="equal">
      <formula>"-"</formula>
    </cfRule>
  </conditionalFormatting>
  <conditionalFormatting sqref="AJ41:AJ42">
    <cfRule type="cellIs" dxfId="3943" priority="59" operator="greaterThanOrEqual">
      <formula>AK41</formula>
    </cfRule>
    <cfRule type="cellIs" dxfId="3942" priority="60" operator="lessThan">
      <formula>AK41</formula>
    </cfRule>
  </conditionalFormatting>
  <conditionalFormatting sqref="AJ41:AJ42">
    <cfRule type="cellIs" dxfId="3941" priority="58" operator="equal">
      <formula>"-"</formula>
    </cfRule>
  </conditionalFormatting>
  <conditionalFormatting sqref="AL41:AL42">
    <cfRule type="cellIs" dxfId="3940" priority="56" operator="greaterThanOrEqual">
      <formula>AM41</formula>
    </cfRule>
    <cfRule type="cellIs" dxfId="3939" priority="57" operator="lessThan">
      <formula>AM41</formula>
    </cfRule>
  </conditionalFormatting>
  <conditionalFormatting sqref="AV41:AV42">
    <cfRule type="cellIs" dxfId="3938" priority="46" operator="equal">
      <formula>"-"</formula>
    </cfRule>
  </conditionalFormatting>
  <conditionalFormatting sqref="AQ41:AQ42">
    <cfRule type="cellIs" dxfId="3937" priority="53" operator="greaterThanOrEqual">
      <formula>AR41</formula>
    </cfRule>
    <cfRule type="cellIs" dxfId="3936" priority="54" operator="lessThan">
      <formula>AR41</formula>
    </cfRule>
  </conditionalFormatting>
  <conditionalFormatting sqref="AQ41:AQ42">
    <cfRule type="cellIs" dxfId="3935" priority="52" operator="equal">
      <formula>"-"</formula>
    </cfRule>
  </conditionalFormatting>
  <conditionalFormatting sqref="AT41:AT42">
    <cfRule type="cellIs" dxfId="3934" priority="50" operator="greaterThanOrEqual">
      <formula>AU41</formula>
    </cfRule>
    <cfRule type="cellIs" dxfId="3933" priority="51" operator="lessThan">
      <formula>AU41</formula>
    </cfRule>
  </conditionalFormatting>
  <conditionalFormatting sqref="AT41:AT42">
    <cfRule type="cellIs" dxfId="3932" priority="49" operator="equal">
      <formula>"-"</formula>
    </cfRule>
  </conditionalFormatting>
  <conditionalFormatting sqref="AV41:AV42">
    <cfRule type="cellIs" dxfId="3931" priority="47" operator="greaterThanOrEqual">
      <formula>AW41</formula>
    </cfRule>
    <cfRule type="cellIs" dxfId="3930" priority="48" operator="lessThan">
      <formula>AW41</formula>
    </cfRule>
  </conditionalFormatting>
  <conditionalFormatting sqref="C61:C62">
    <cfRule type="cellIs" dxfId="3929" priority="44" operator="greaterThanOrEqual">
      <formula>D61</formula>
    </cfRule>
    <cfRule type="cellIs" dxfId="3928" priority="45" operator="lessThan">
      <formula>D61</formula>
    </cfRule>
  </conditionalFormatting>
  <conditionalFormatting sqref="C61:C62">
    <cfRule type="cellIs" dxfId="3927" priority="43" operator="equal">
      <formula>"-"</formula>
    </cfRule>
  </conditionalFormatting>
  <conditionalFormatting sqref="F61:F62">
    <cfRule type="cellIs" dxfId="3926" priority="41" operator="greaterThanOrEqual">
      <formula>G61</formula>
    </cfRule>
    <cfRule type="cellIs" dxfId="3925" priority="42" operator="lessThan">
      <formula>G61</formula>
    </cfRule>
  </conditionalFormatting>
  <conditionalFormatting sqref="F61:F62">
    <cfRule type="cellIs" dxfId="3924" priority="40" operator="equal">
      <formula>"-"</formula>
    </cfRule>
  </conditionalFormatting>
  <conditionalFormatting sqref="H61:H62">
    <cfRule type="cellIs" dxfId="3923" priority="38" operator="greaterThanOrEqual">
      <formula>I61</formula>
    </cfRule>
    <cfRule type="cellIs" dxfId="3922" priority="39" operator="lessThan">
      <formula>I61</formula>
    </cfRule>
  </conditionalFormatting>
  <conditionalFormatting sqref="H61:H62">
    <cfRule type="cellIs" dxfId="3921" priority="37" operator="equal">
      <formula>"-"</formula>
    </cfRule>
  </conditionalFormatting>
  <conditionalFormatting sqref="M61:M62">
    <cfRule type="cellIs" dxfId="3920" priority="35" operator="greaterThanOrEqual">
      <formula>N61</formula>
    </cfRule>
    <cfRule type="cellIs" dxfId="3919" priority="36" operator="lessThan">
      <formula>N61</formula>
    </cfRule>
  </conditionalFormatting>
  <conditionalFormatting sqref="M61:M62">
    <cfRule type="cellIs" dxfId="3918" priority="34" operator="equal">
      <formula>"-"</formula>
    </cfRule>
  </conditionalFormatting>
  <conditionalFormatting sqref="P61:P62">
    <cfRule type="cellIs" dxfId="3917" priority="32" operator="greaterThanOrEqual">
      <formula>Q61</formula>
    </cfRule>
    <cfRule type="cellIs" dxfId="3916" priority="33" operator="lessThan">
      <formula>Q61</formula>
    </cfRule>
  </conditionalFormatting>
  <conditionalFormatting sqref="P61:P62">
    <cfRule type="cellIs" dxfId="3915" priority="31" operator="equal">
      <formula>"-"</formula>
    </cfRule>
  </conditionalFormatting>
  <conditionalFormatting sqref="R61:R62">
    <cfRule type="cellIs" dxfId="3914" priority="29" operator="greaterThanOrEqual">
      <formula>S61</formula>
    </cfRule>
    <cfRule type="cellIs" dxfId="3913" priority="30" operator="lessThan">
      <formula>S61</formula>
    </cfRule>
  </conditionalFormatting>
  <conditionalFormatting sqref="R61:R62">
    <cfRule type="cellIs" dxfId="3912" priority="28" operator="equal">
      <formula>"-"</formula>
    </cfRule>
  </conditionalFormatting>
  <conditionalFormatting sqref="W61:W62">
    <cfRule type="cellIs" dxfId="3911" priority="26" operator="greaterThanOrEqual">
      <formula>X61</formula>
    </cfRule>
    <cfRule type="cellIs" dxfId="3910" priority="27" operator="lessThan">
      <formula>X61</formula>
    </cfRule>
  </conditionalFormatting>
  <conditionalFormatting sqref="W61:W62">
    <cfRule type="cellIs" dxfId="3909" priority="25" operator="equal">
      <formula>"-"</formula>
    </cfRule>
  </conditionalFormatting>
  <conditionalFormatting sqref="Z61:Z62">
    <cfRule type="cellIs" dxfId="3908" priority="23" operator="greaterThanOrEqual">
      <formula>AA61</formula>
    </cfRule>
    <cfRule type="cellIs" dxfId="3907" priority="24" operator="lessThan">
      <formula>AA61</formula>
    </cfRule>
  </conditionalFormatting>
  <conditionalFormatting sqref="Z61:Z62">
    <cfRule type="cellIs" dxfId="3906" priority="22" operator="equal">
      <formula>"-"</formula>
    </cfRule>
  </conditionalFormatting>
  <conditionalFormatting sqref="AB61:AB62">
    <cfRule type="cellIs" dxfId="3905" priority="20" operator="greaterThanOrEqual">
      <formula>AC61</formula>
    </cfRule>
    <cfRule type="cellIs" dxfId="3904" priority="21" operator="lessThan">
      <formula>AC61</formula>
    </cfRule>
  </conditionalFormatting>
  <conditionalFormatting sqref="AB61:AB62">
    <cfRule type="cellIs" dxfId="3903" priority="19" operator="equal">
      <formula>"-"</formula>
    </cfRule>
  </conditionalFormatting>
  <conditionalFormatting sqref="AG61:AG62">
    <cfRule type="cellIs" dxfId="3902" priority="17" operator="greaterThanOrEqual">
      <formula>AH61</formula>
    </cfRule>
    <cfRule type="cellIs" dxfId="3901" priority="18" operator="lessThan">
      <formula>AH61</formula>
    </cfRule>
  </conditionalFormatting>
  <conditionalFormatting sqref="AG61:AG62">
    <cfRule type="cellIs" dxfId="3900" priority="16" operator="equal">
      <formula>"-"</formula>
    </cfRule>
  </conditionalFormatting>
  <conditionalFormatting sqref="AJ61:AJ62">
    <cfRule type="cellIs" dxfId="3899" priority="14" operator="greaterThanOrEqual">
      <formula>AK61</formula>
    </cfRule>
    <cfRule type="cellIs" dxfId="3898" priority="15" operator="lessThan">
      <formula>AK61</formula>
    </cfRule>
  </conditionalFormatting>
  <conditionalFormatting sqref="AJ61:AJ62">
    <cfRule type="cellIs" dxfId="3897" priority="13" operator="equal">
      <formula>"-"</formula>
    </cfRule>
  </conditionalFormatting>
  <conditionalFormatting sqref="AL61:AL62">
    <cfRule type="cellIs" dxfId="3896" priority="11" operator="greaterThanOrEqual">
      <formula>AM61</formula>
    </cfRule>
    <cfRule type="cellIs" dxfId="3895" priority="12" operator="lessThan">
      <formula>AM61</formula>
    </cfRule>
  </conditionalFormatting>
  <conditionalFormatting sqref="AL61:AL62">
    <cfRule type="cellIs" dxfId="3894" priority="10" operator="equal">
      <formula>"-"</formula>
    </cfRule>
  </conditionalFormatting>
  <conditionalFormatting sqref="AQ61:AQ62">
    <cfRule type="cellIs" dxfId="3893" priority="8" operator="greaterThanOrEqual">
      <formula>AR61</formula>
    </cfRule>
    <cfRule type="cellIs" dxfId="3892" priority="9" operator="lessThan">
      <formula>AR61</formula>
    </cfRule>
  </conditionalFormatting>
  <conditionalFormatting sqref="AQ61:AQ62">
    <cfRule type="cellIs" dxfId="3891" priority="7" operator="equal">
      <formula>"-"</formula>
    </cfRule>
  </conditionalFormatting>
  <conditionalFormatting sqref="AT61:AT62">
    <cfRule type="cellIs" dxfId="3890" priority="5" operator="greaterThanOrEqual">
      <formula>AU61</formula>
    </cfRule>
    <cfRule type="cellIs" dxfId="3889" priority="6" operator="lessThan">
      <formula>AU61</formula>
    </cfRule>
  </conditionalFormatting>
  <conditionalFormatting sqref="AT61:AT62">
    <cfRule type="cellIs" dxfId="3888" priority="4" operator="equal">
      <formula>"-"</formula>
    </cfRule>
  </conditionalFormatting>
  <conditionalFormatting sqref="AV61:AV62">
    <cfRule type="cellIs" dxfId="3887" priority="2" operator="greaterThanOrEqual">
      <formula>AW61</formula>
    </cfRule>
    <cfRule type="cellIs" dxfId="3886" priority="3" operator="lessThan">
      <formula>AW61</formula>
    </cfRule>
  </conditionalFormatting>
  <conditionalFormatting sqref="AV61:AV62">
    <cfRule type="cellIs" dxfId="3885" priority="1" operator="equal">
      <formula>"-"</formula>
    </cfRule>
  </conditionalFormatting>
  <hyperlinks>
    <hyperlink ref="B3" r:id="rId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L284"/>
  <sheetViews>
    <sheetView showGridLines="0" zoomScaleNormal="100" workbookViewId="0"/>
  </sheetViews>
  <sheetFormatPr defaultColWidth="9.109375" defaultRowHeight="14.4" x14ac:dyDescent="0.3"/>
  <cols>
    <col min="1" max="1" width="12.109375" style="7" customWidth="1"/>
    <col min="2" max="3" width="24.6640625" style="7" customWidth="1"/>
    <col min="4" max="4" width="24.6640625" style="19" customWidth="1"/>
    <col min="5" max="5" width="24.6640625" style="7" customWidth="1"/>
    <col min="6" max="7" width="11.88671875" style="7" customWidth="1"/>
    <col min="8" max="9" width="24.6640625" style="7" customWidth="1"/>
    <col min="10" max="10" width="24.6640625" style="18" customWidth="1"/>
    <col min="11" max="11" width="24.6640625" style="7" customWidth="1"/>
    <col min="12" max="13" width="11.88671875" style="7" customWidth="1"/>
    <col min="14" max="15" width="24.6640625" style="7" customWidth="1"/>
    <col min="16" max="16" width="24.6640625" style="18" customWidth="1"/>
    <col min="17" max="17" width="24.6640625" style="7" customWidth="1"/>
    <col min="18" max="19" width="11.88671875" style="7" customWidth="1"/>
    <col min="20" max="21" width="24.6640625" style="7" customWidth="1"/>
    <col min="22" max="22" width="24.6640625" style="18" customWidth="1"/>
    <col min="23" max="23" width="24.6640625" style="7" customWidth="1"/>
    <col min="24" max="25" width="11.88671875" style="7" customWidth="1"/>
    <col min="26" max="27" width="24.6640625" style="7" customWidth="1"/>
    <col min="28" max="28" width="24.6640625" style="18" customWidth="1"/>
    <col min="29" max="29" width="24.6640625" style="7" customWidth="1"/>
    <col min="30" max="30" width="23.44140625" style="7" customWidth="1"/>
    <col min="31" max="33" width="11.88671875" style="7" customWidth="1"/>
    <col min="34" max="16384" width="9.109375" style="7"/>
  </cols>
  <sheetData>
    <row r="1" spans="1:38" ht="28.8" x14ac:dyDescent="0.35">
      <c r="A1" s="6" t="s">
        <v>5</v>
      </c>
      <c r="B1" s="407" t="s">
        <v>9</v>
      </c>
      <c r="C1" s="407"/>
      <c r="D1" s="407"/>
      <c r="E1" s="407"/>
    </row>
    <row r="2" spans="1:38" ht="18" x14ac:dyDescent="0.35">
      <c r="A2" s="6" t="s">
        <v>6</v>
      </c>
      <c r="B2" s="407" t="s">
        <v>10</v>
      </c>
      <c r="C2" s="407"/>
      <c r="D2" s="407"/>
      <c r="E2" s="407"/>
    </row>
    <row r="3" spans="1:38" ht="36.6" customHeight="1" x14ac:dyDescent="0.3">
      <c r="A3" s="6" t="s">
        <v>18</v>
      </c>
      <c r="B3" s="306" t="s">
        <v>19</v>
      </c>
      <c r="C3" s="306"/>
      <c r="D3" s="306"/>
      <c r="E3" s="306"/>
    </row>
    <row r="4" spans="1:38" ht="93.75" customHeight="1" x14ac:dyDescent="0.3">
      <c r="A4" s="6" t="s">
        <v>26</v>
      </c>
      <c r="B4" s="307" t="s">
        <v>29</v>
      </c>
      <c r="C4" s="307"/>
      <c r="D4" s="307"/>
      <c r="E4" s="307"/>
    </row>
    <row r="5" spans="1:38" ht="18.75" customHeight="1" x14ac:dyDescent="0.35">
      <c r="A5" s="406" t="s">
        <v>24</v>
      </c>
      <c r="B5" s="406"/>
      <c r="C5" s="406"/>
      <c r="D5" s="406"/>
      <c r="E5" s="406"/>
    </row>
    <row r="6" spans="1:38" ht="18.75" customHeight="1" x14ac:dyDescent="0.3">
      <c r="A6" s="405" t="s">
        <v>22</v>
      </c>
      <c r="B6" s="405"/>
      <c r="G6" s="405" t="s">
        <v>20</v>
      </c>
      <c r="H6" s="405"/>
      <c r="I6" s="405"/>
      <c r="J6" s="405"/>
      <c r="M6" s="405" t="s">
        <v>21</v>
      </c>
      <c r="N6" s="405"/>
      <c r="O6" s="405"/>
      <c r="P6" s="405"/>
      <c r="S6" s="405" t="s">
        <v>23</v>
      </c>
      <c r="T6" s="405"/>
      <c r="U6" s="405"/>
      <c r="V6" s="405"/>
      <c r="Y6" s="405" t="s">
        <v>25</v>
      </c>
      <c r="Z6" s="405"/>
      <c r="AA6" s="405"/>
      <c r="AB6" s="405"/>
    </row>
    <row r="7" spans="1:38" ht="18" x14ac:dyDescent="0.35">
      <c r="A7" s="20" t="s">
        <v>37</v>
      </c>
      <c r="G7" s="20" t="s">
        <v>37</v>
      </c>
      <c r="J7" s="19"/>
      <c r="M7" s="20" t="s">
        <v>37</v>
      </c>
      <c r="P7" s="19"/>
      <c r="S7" s="20" t="s">
        <v>37</v>
      </c>
      <c r="V7" s="19"/>
      <c r="Y7" s="20" t="s">
        <v>37</v>
      </c>
      <c r="AB7" s="19"/>
    </row>
    <row r="8" spans="1:38" ht="30.75" customHeight="1" x14ac:dyDescent="0.3">
      <c r="A8" s="391" t="s">
        <v>15</v>
      </c>
      <c r="B8" s="392"/>
      <c r="C8" s="41"/>
      <c r="D8" s="21" t="s">
        <v>16</v>
      </c>
      <c r="E8" s="41"/>
      <c r="G8" s="391" t="s">
        <v>15</v>
      </c>
      <c r="H8" s="392"/>
      <c r="I8" s="41"/>
      <c r="J8" s="21" t="s">
        <v>16</v>
      </c>
      <c r="K8" s="41"/>
      <c r="M8" s="391" t="s">
        <v>15</v>
      </c>
      <c r="N8" s="392"/>
      <c r="O8" s="41"/>
      <c r="P8" s="21" t="s">
        <v>16</v>
      </c>
      <c r="Q8" s="41"/>
      <c r="S8" s="391" t="s">
        <v>15</v>
      </c>
      <c r="T8" s="392"/>
      <c r="U8" s="41"/>
      <c r="V8" s="21" t="s">
        <v>16</v>
      </c>
      <c r="W8" s="41"/>
      <c r="Y8" s="391" t="s">
        <v>15</v>
      </c>
      <c r="Z8" s="392"/>
      <c r="AA8" s="41"/>
      <c r="AB8" s="21" t="s">
        <v>16</v>
      </c>
      <c r="AC8" s="41"/>
    </row>
    <row r="9" spans="1:38" ht="30" customHeight="1" x14ac:dyDescent="0.3">
      <c r="A9" s="393" t="s">
        <v>3</v>
      </c>
      <c r="B9" s="394"/>
      <c r="C9" s="41"/>
      <c r="D9" s="22" t="s">
        <v>3</v>
      </c>
      <c r="E9" s="41"/>
      <c r="G9" s="393" t="s">
        <v>3</v>
      </c>
      <c r="H9" s="394"/>
      <c r="I9" s="41"/>
      <c r="J9" s="22" t="s">
        <v>3</v>
      </c>
      <c r="K9" s="41"/>
      <c r="M9" s="393" t="s">
        <v>3</v>
      </c>
      <c r="N9" s="394"/>
      <c r="O9" s="41"/>
      <c r="P9" s="22" t="s">
        <v>3</v>
      </c>
      <c r="Q9" s="41"/>
      <c r="S9" s="393" t="s">
        <v>3</v>
      </c>
      <c r="T9" s="394"/>
      <c r="U9" s="41"/>
      <c r="V9" s="22" t="s">
        <v>3</v>
      </c>
      <c r="W9" s="41"/>
      <c r="Y9" s="393" t="s">
        <v>3</v>
      </c>
      <c r="Z9" s="394"/>
      <c r="AA9" s="41"/>
      <c r="AB9" s="22" t="s">
        <v>3</v>
      </c>
      <c r="AC9" s="41"/>
      <c r="AE9" s="46"/>
      <c r="AF9" s="46"/>
      <c r="AG9" s="46"/>
      <c r="AH9" s="46"/>
      <c r="AI9" s="46"/>
      <c r="AJ9" s="46"/>
      <c r="AK9" s="46"/>
      <c r="AL9" s="46"/>
    </row>
    <row r="10" spans="1:38" s="46" customFormat="1" ht="30" customHeight="1" x14ac:dyDescent="0.3">
      <c r="A10" s="389" t="s">
        <v>14</v>
      </c>
      <c r="B10" s="390"/>
      <c r="C10" s="47" t="e">
        <f>SUM(C9/C8)</f>
        <v>#DIV/0!</v>
      </c>
      <c r="D10" s="23" t="s">
        <v>14</v>
      </c>
      <c r="E10" s="47" t="e">
        <f>SUM(E9/E8)</f>
        <v>#DIV/0!</v>
      </c>
      <c r="F10" s="7"/>
      <c r="G10" s="389" t="s">
        <v>14</v>
      </c>
      <c r="H10" s="390"/>
      <c r="I10" s="47" t="e">
        <f>SUM(I9/I8)</f>
        <v>#DIV/0!</v>
      </c>
      <c r="J10" s="23" t="s">
        <v>14</v>
      </c>
      <c r="K10" s="47" t="e">
        <f>SUM(K9/K8)</f>
        <v>#DIV/0!</v>
      </c>
      <c r="L10" s="7"/>
      <c r="M10" s="389" t="s">
        <v>14</v>
      </c>
      <c r="N10" s="390"/>
      <c r="O10" s="47" t="e">
        <f>SUM(O9/O8)</f>
        <v>#DIV/0!</v>
      </c>
      <c r="P10" s="23" t="s">
        <v>14</v>
      </c>
      <c r="Q10" s="47" t="e">
        <f>SUM(Q9/Q8)</f>
        <v>#DIV/0!</v>
      </c>
      <c r="R10" s="7"/>
      <c r="S10" s="389" t="s">
        <v>14</v>
      </c>
      <c r="T10" s="390"/>
      <c r="U10" s="47" t="e">
        <f>SUM(U9/U8)</f>
        <v>#DIV/0!</v>
      </c>
      <c r="V10" s="23" t="s">
        <v>14</v>
      </c>
      <c r="W10" s="47" t="e">
        <f>SUM(W9/W8)</f>
        <v>#DIV/0!</v>
      </c>
      <c r="X10" s="7"/>
      <c r="Y10" s="389" t="s">
        <v>14</v>
      </c>
      <c r="Z10" s="390"/>
      <c r="AA10" s="47" t="e">
        <f>SUM(AA9/AA8)</f>
        <v>#DIV/0!</v>
      </c>
      <c r="AB10" s="23" t="s">
        <v>14</v>
      </c>
      <c r="AC10" s="47" t="e">
        <f>SUM(AC9/AC8)</f>
        <v>#DIV/0!</v>
      </c>
      <c r="AD10" s="7"/>
      <c r="AE10" s="7"/>
      <c r="AF10" s="7"/>
      <c r="AG10" s="7"/>
      <c r="AH10" s="7"/>
      <c r="AI10" s="7"/>
      <c r="AJ10" s="7"/>
      <c r="AK10" s="7"/>
      <c r="AL10" s="7"/>
    </row>
    <row r="11" spans="1:38" x14ac:dyDescent="0.3">
      <c r="A11" s="11"/>
      <c r="B11" s="395" t="s">
        <v>30</v>
      </c>
      <c r="C11" s="395"/>
      <c r="D11" s="395"/>
      <c r="E11" s="395"/>
      <c r="G11" s="11"/>
      <c r="H11" s="395" t="s">
        <v>30</v>
      </c>
      <c r="I11" s="395"/>
      <c r="J11" s="395"/>
      <c r="K11" s="395"/>
      <c r="M11" s="11"/>
      <c r="N11" s="395" t="s">
        <v>30</v>
      </c>
      <c r="O11" s="395"/>
      <c r="P11" s="395"/>
      <c r="Q11" s="395"/>
      <c r="S11" s="11"/>
      <c r="T11" s="395" t="s">
        <v>30</v>
      </c>
      <c r="U11" s="395"/>
      <c r="V11" s="395"/>
      <c r="W11" s="395"/>
      <c r="Y11" s="11"/>
      <c r="Z11" s="395" t="s">
        <v>30</v>
      </c>
      <c r="AA11" s="395"/>
      <c r="AB11" s="395"/>
      <c r="AC11" s="395"/>
    </row>
    <row r="12" spans="1:38" x14ac:dyDescent="0.3">
      <c r="A12" s="11"/>
      <c r="B12" s="398" t="s">
        <v>28</v>
      </c>
      <c r="C12" s="399"/>
      <c r="D12" s="400"/>
      <c r="E12" s="24" t="s">
        <v>11</v>
      </c>
      <c r="G12" s="11"/>
      <c r="H12" s="398" t="s">
        <v>28</v>
      </c>
      <c r="I12" s="399"/>
      <c r="J12" s="400"/>
      <c r="K12" s="24" t="s">
        <v>11</v>
      </c>
      <c r="M12" s="11"/>
      <c r="N12" s="398" t="s">
        <v>28</v>
      </c>
      <c r="O12" s="399"/>
      <c r="P12" s="400"/>
      <c r="Q12" s="24" t="s">
        <v>11</v>
      </c>
      <c r="S12" s="11"/>
      <c r="T12" s="398" t="s">
        <v>28</v>
      </c>
      <c r="U12" s="399"/>
      <c r="V12" s="400"/>
      <c r="W12" s="24" t="s">
        <v>11</v>
      </c>
      <c r="Y12" s="11"/>
      <c r="Z12" s="398" t="s">
        <v>28</v>
      </c>
      <c r="AA12" s="399"/>
      <c r="AB12" s="400"/>
      <c r="AC12" s="24" t="s">
        <v>11</v>
      </c>
    </row>
    <row r="13" spans="1:38" ht="86.4" x14ac:dyDescent="0.3">
      <c r="A13" s="25" t="s">
        <v>0</v>
      </c>
      <c r="B13" s="10" t="s">
        <v>4</v>
      </c>
      <c r="C13" s="10" t="s">
        <v>31</v>
      </c>
      <c r="D13" s="26" t="s">
        <v>32</v>
      </c>
      <c r="E13" s="10" t="s">
        <v>12</v>
      </c>
      <c r="G13" s="25" t="s">
        <v>0</v>
      </c>
      <c r="H13" s="10" t="s">
        <v>4</v>
      </c>
      <c r="I13" s="10" t="s">
        <v>31</v>
      </c>
      <c r="J13" s="26" t="s">
        <v>32</v>
      </c>
      <c r="K13" s="10" t="s">
        <v>12</v>
      </c>
      <c r="M13" s="25" t="s">
        <v>0</v>
      </c>
      <c r="N13" s="10" t="s">
        <v>4</v>
      </c>
      <c r="O13" s="10" t="s">
        <v>31</v>
      </c>
      <c r="P13" s="26" t="s">
        <v>32</v>
      </c>
      <c r="Q13" s="10" t="s">
        <v>12</v>
      </c>
      <c r="S13" s="25" t="s">
        <v>0</v>
      </c>
      <c r="T13" s="10" t="s">
        <v>4</v>
      </c>
      <c r="U13" s="10" t="s">
        <v>31</v>
      </c>
      <c r="V13" s="26" t="s">
        <v>32</v>
      </c>
      <c r="W13" s="10" t="s">
        <v>12</v>
      </c>
      <c r="Y13" s="25" t="s">
        <v>0</v>
      </c>
      <c r="Z13" s="10" t="s">
        <v>4</v>
      </c>
      <c r="AA13" s="10" t="s">
        <v>31</v>
      </c>
      <c r="AB13" s="26" t="s">
        <v>32</v>
      </c>
      <c r="AC13" s="10" t="s">
        <v>12</v>
      </c>
    </row>
    <row r="14" spans="1:38" x14ac:dyDescent="0.3">
      <c r="A14" s="12" t="s">
        <v>1</v>
      </c>
      <c r="B14" s="41"/>
      <c r="C14" s="15" t="s">
        <v>13</v>
      </c>
      <c r="D14" s="27">
        <v>575</v>
      </c>
      <c r="E14" s="43" t="s">
        <v>13</v>
      </c>
      <c r="G14" s="12" t="s">
        <v>1</v>
      </c>
      <c r="H14" s="41"/>
      <c r="I14" s="15" t="s">
        <v>13</v>
      </c>
      <c r="J14" s="27">
        <v>575</v>
      </c>
      <c r="K14" s="43" t="s">
        <v>13</v>
      </c>
      <c r="M14" s="12" t="s">
        <v>1</v>
      </c>
      <c r="N14" s="41"/>
      <c r="O14" s="15" t="s">
        <v>13</v>
      </c>
      <c r="P14" s="27">
        <v>575</v>
      </c>
      <c r="Q14" s="43" t="s">
        <v>13</v>
      </c>
      <c r="S14" s="12" t="s">
        <v>1</v>
      </c>
      <c r="T14" s="41"/>
      <c r="U14" s="15" t="s">
        <v>13</v>
      </c>
      <c r="V14" s="27">
        <v>575</v>
      </c>
      <c r="W14" s="43" t="s">
        <v>13</v>
      </c>
      <c r="Y14" s="12" t="s">
        <v>1</v>
      </c>
      <c r="Z14" s="41"/>
      <c r="AA14" s="15" t="s">
        <v>13</v>
      </c>
      <c r="AB14" s="27">
        <v>575</v>
      </c>
      <c r="AC14" s="43" t="s">
        <v>13</v>
      </c>
    </row>
    <row r="15" spans="1:38" x14ac:dyDescent="0.3">
      <c r="A15" s="12">
        <v>1</v>
      </c>
      <c r="B15" s="41"/>
      <c r="C15" s="15" t="s">
        <v>13</v>
      </c>
      <c r="D15" s="27">
        <v>668</v>
      </c>
      <c r="E15" s="43" t="s">
        <v>13</v>
      </c>
      <c r="G15" s="12">
        <v>1</v>
      </c>
      <c r="H15" s="41"/>
      <c r="I15" s="15" t="s">
        <v>13</v>
      </c>
      <c r="J15" s="27">
        <v>668</v>
      </c>
      <c r="K15" s="43" t="s">
        <v>13</v>
      </c>
      <c r="M15" s="12">
        <v>1</v>
      </c>
      <c r="N15" s="41"/>
      <c r="O15" s="15" t="s">
        <v>13</v>
      </c>
      <c r="P15" s="27">
        <v>668</v>
      </c>
      <c r="Q15" s="43" t="s">
        <v>13</v>
      </c>
      <c r="S15" s="12">
        <v>1</v>
      </c>
      <c r="T15" s="41"/>
      <c r="U15" s="15" t="s">
        <v>13</v>
      </c>
      <c r="V15" s="27">
        <v>668</v>
      </c>
      <c r="W15" s="43" t="s">
        <v>13</v>
      </c>
      <c r="Y15" s="12">
        <v>1</v>
      </c>
      <c r="Z15" s="41"/>
      <c r="AA15" s="15" t="s">
        <v>13</v>
      </c>
      <c r="AB15" s="27">
        <v>668</v>
      </c>
      <c r="AC15" s="43" t="s">
        <v>13</v>
      </c>
    </row>
    <row r="16" spans="1:38" x14ac:dyDescent="0.3">
      <c r="A16" s="11"/>
      <c r="B16" s="396" t="s">
        <v>34</v>
      </c>
      <c r="C16" s="396"/>
      <c r="D16" s="396"/>
      <c r="E16" s="396"/>
      <c r="G16" s="11"/>
      <c r="H16" s="396" t="s">
        <v>34</v>
      </c>
      <c r="I16" s="396"/>
      <c r="J16" s="396"/>
      <c r="K16" s="396"/>
      <c r="M16" s="11"/>
      <c r="N16" s="396" t="s">
        <v>34</v>
      </c>
      <c r="O16" s="396"/>
      <c r="P16" s="396"/>
      <c r="Q16" s="396"/>
      <c r="S16" s="11"/>
      <c r="T16" s="396" t="s">
        <v>34</v>
      </c>
      <c r="U16" s="396"/>
      <c r="V16" s="396"/>
      <c r="W16" s="396"/>
      <c r="Y16" s="11"/>
      <c r="Z16" s="396" t="s">
        <v>34</v>
      </c>
      <c r="AA16" s="396"/>
      <c r="AB16" s="396"/>
      <c r="AC16" s="396"/>
    </row>
    <row r="17" spans="1:29" x14ac:dyDescent="0.3">
      <c r="A17" s="11"/>
      <c r="B17" s="401" t="s">
        <v>28</v>
      </c>
      <c r="C17" s="402"/>
      <c r="D17" s="403"/>
      <c r="E17" s="28" t="s">
        <v>11</v>
      </c>
      <c r="G17" s="11"/>
      <c r="H17" s="401" t="s">
        <v>28</v>
      </c>
      <c r="I17" s="402"/>
      <c r="J17" s="403"/>
      <c r="K17" s="28" t="s">
        <v>11</v>
      </c>
      <c r="M17" s="11"/>
      <c r="N17" s="401" t="s">
        <v>28</v>
      </c>
      <c r="O17" s="402"/>
      <c r="P17" s="403"/>
      <c r="Q17" s="28" t="s">
        <v>11</v>
      </c>
      <c r="S17" s="11"/>
      <c r="T17" s="401" t="s">
        <v>28</v>
      </c>
      <c r="U17" s="402"/>
      <c r="V17" s="403"/>
      <c r="W17" s="28" t="s">
        <v>11</v>
      </c>
      <c r="Y17" s="11"/>
      <c r="Z17" s="401" t="s">
        <v>28</v>
      </c>
      <c r="AA17" s="402"/>
      <c r="AB17" s="403"/>
      <c r="AC17" s="28" t="s">
        <v>11</v>
      </c>
    </row>
    <row r="18" spans="1:29" ht="86.4" x14ac:dyDescent="0.3">
      <c r="A18" s="12" t="s">
        <v>0</v>
      </c>
      <c r="B18" s="9" t="s">
        <v>4</v>
      </c>
      <c r="C18" s="9" t="s">
        <v>31</v>
      </c>
      <c r="D18" s="29" t="s">
        <v>33</v>
      </c>
      <c r="E18" s="9" t="s">
        <v>12</v>
      </c>
      <c r="G18" s="12" t="s">
        <v>0</v>
      </c>
      <c r="H18" s="9" t="s">
        <v>4</v>
      </c>
      <c r="I18" s="9" t="s">
        <v>31</v>
      </c>
      <c r="J18" s="29" t="s">
        <v>33</v>
      </c>
      <c r="K18" s="9" t="s">
        <v>12</v>
      </c>
      <c r="M18" s="12" t="s">
        <v>0</v>
      </c>
      <c r="N18" s="9" t="s">
        <v>4</v>
      </c>
      <c r="O18" s="9" t="s">
        <v>31</v>
      </c>
      <c r="P18" s="29" t="s">
        <v>33</v>
      </c>
      <c r="Q18" s="9" t="s">
        <v>12</v>
      </c>
      <c r="S18" s="12" t="s">
        <v>0</v>
      </c>
      <c r="T18" s="9" t="s">
        <v>4</v>
      </c>
      <c r="U18" s="9" t="s">
        <v>31</v>
      </c>
      <c r="V18" s="29" t="s">
        <v>33</v>
      </c>
      <c r="W18" s="9" t="s">
        <v>12</v>
      </c>
      <c r="Y18" s="12" t="s">
        <v>0</v>
      </c>
      <c r="Z18" s="9" t="s">
        <v>4</v>
      </c>
      <c r="AA18" s="9" t="s">
        <v>31</v>
      </c>
      <c r="AB18" s="29" t="s">
        <v>33</v>
      </c>
      <c r="AC18" s="9" t="s">
        <v>12</v>
      </c>
    </row>
    <row r="19" spans="1:29" x14ac:dyDescent="0.3">
      <c r="A19" s="12" t="s">
        <v>1</v>
      </c>
      <c r="B19" s="41"/>
      <c r="C19" s="15" t="s">
        <v>13</v>
      </c>
      <c r="D19" s="27">
        <v>563</v>
      </c>
      <c r="E19" s="43" t="s">
        <v>13</v>
      </c>
      <c r="G19" s="12" t="s">
        <v>1</v>
      </c>
      <c r="H19" s="41"/>
      <c r="I19" s="15" t="s">
        <v>13</v>
      </c>
      <c r="J19" s="27">
        <v>563</v>
      </c>
      <c r="K19" s="43" t="s">
        <v>13</v>
      </c>
      <c r="M19" s="12" t="s">
        <v>1</v>
      </c>
      <c r="N19" s="41"/>
      <c r="O19" s="15" t="s">
        <v>13</v>
      </c>
      <c r="P19" s="27">
        <v>563</v>
      </c>
      <c r="Q19" s="43" t="s">
        <v>13</v>
      </c>
      <c r="S19" s="12" t="s">
        <v>1</v>
      </c>
      <c r="T19" s="41"/>
      <c r="U19" s="15" t="s">
        <v>13</v>
      </c>
      <c r="V19" s="27">
        <v>563</v>
      </c>
      <c r="W19" s="43" t="s">
        <v>13</v>
      </c>
      <c r="Y19" s="12" t="s">
        <v>1</v>
      </c>
      <c r="Z19" s="41"/>
      <c r="AA19" s="15" t="s">
        <v>13</v>
      </c>
      <c r="AB19" s="27">
        <v>563</v>
      </c>
      <c r="AC19" s="43" t="s">
        <v>13</v>
      </c>
    </row>
    <row r="20" spans="1:29" x14ac:dyDescent="0.3">
      <c r="A20" s="12">
        <v>1</v>
      </c>
      <c r="B20" s="41"/>
      <c r="C20" s="15" t="s">
        <v>13</v>
      </c>
      <c r="D20" s="27">
        <v>702</v>
      </c>
      <c r="E20" s="43" t="s">
        <v>13</v>
      </c>
      <c r="G20" s="12">
        <v>1</v>
      </c>
      <c r="H20" s="41"/>
      <c r="I20" s="15" t="s">
        <v>13</v>
      </c>
      <c r="J20" s="27">
        <v>702</v>
      </c>
      <c r="K20" s="43" t="s">
        <v>13</v>
      </c>
      <c r="M20" s="12">
        <v>1</v>
      </c>
      <c r="N20" s="41"/>
      <c r="O20" s="15" t="s">
        <v>13</v>
      </c>
      <c r="P20" s="27">
        <v>702</v>
      </c>
      <c r="Q20" s="43" t="s">
        <v>13</v>
      </c>
      <c r="S20" s="12">
        <v>1</v>
      </c>
      <c r="T20" s="41"/>
      <c r="U20" s="15" t="s">
        <v>13</v>
      </c>
      <c r="V20" s="27">
        <v>702</v>
      </c>
      <c r="W20" s="43" t="s">
        <v>13</v>
      </c>
      <c r="Y20" s="12">
        <v>1</v>
      </c>
      <c r="Z20" s="41"/>
      <c r="AA20" s="15" t="s">
        <v>13</v>
      </c>
      <c r="AB20" s="27">
        <v>702</v>
      </c>
      <c r="AC20" s="43" t="s">
        <v>13</v>
      </c>
    </row>
    <row r="21" spans="1:29" x14ac:dyDescent="0.3">
      <c r="A21" s="12">
        <v>2</v>
      </c>
      <c r="B21" s="41"/>
      <c r="C21" s="15" t="s">
        <v>13</v>
      </c>
      <c r="D21" s="27">
        <v>721</v>
      </c>
      <c r="E21" s="43" t="s">
        <v>13</v>
      </c>
      <c r="G21" s="12">
        <v>2</v>
      </c>
      <c r="H21" s="41"/>
      <c r="I21" s="15" t="s">
        <v>13</v>
      </c>
      <c r="J21" s="27">
        <v>721</v>
      </c>
      <c r="K21" s="43" t="s">
        <v>13</v>
      </c>
      <c r="M21" s="12">
        <v>2</v>
      </c>
      <c r="N21" s="41"/>
      <c r="O21" s="15" t="s">
        <v>13</v>
      </c>
      <c r="P21" s="27">
        <v>721</v>
      </c>
      <c r="Q21" s="43" t="s">
        <v>13</v>
      </c>
      <c r="S21" s="12">
        <v>2</v>
      </c>
      <c r="T21" s="41"/>
      <c r="U21" s="15" t="s">
        <v>13</v>
      </c>
      <c r="V21" s="27">
        <v>721</v>
      </c>
      <c r="W21" s="43" t="s">
        <v>13</v>
      </c>
      <c r="Y21" s="12">
        <v>2</v>
      </c>
      <c r="Z21" s="41"/>
      <c r="AA21" s="15" t="s">
        <v>13</v>
      </c>
      <c r="AB21" s="27">
        <v>721</v>
      </c>
      <c r="AC21" s="43" t="s">
        <v>13</v>
      </c>
    </row>
    <row r="22" spans="1:29" x14ac:dyDescent="0.3">
      <c r="A22" s="30">
        <v>3</v>
      </c>
      <c r="B22" s="42"/>
      <c r="C22" s="16" t="s">
        <v>13</v>
      </c>
      <c r="D22" s="31">
        <v>803</v>
      </c>
      <c r="E22" s="43" t="s">
        <v>13</v>
      </c>
      <c r="G22" s="30">
        <v>3</v>
      </c>
      <c r="H22" s="42"/>
      <c r="I22" s="16" t="s">
        <v>13</v>
      </c>
      <c r="J22" s="31">
        <v>803</v>
      </c>
      <c r="K22" s="43" t="s">
        <v>13</v>
      </c>
      <c r="M22" s="30">
        <v>3</v>
      </c>
      <c r="N22" s="42"/>
      <c r="O22" s="16" t="s">
        <v>13</v>
      </c>
      <c r="P22" s="31">
        <v>803</v>
      </c>
      <c r="Q22" s="43" t="s">
        <v>13</v>
      </c>
      <c r="S22" s="30">
        <v>3</v>
      </c>
      <c r="T22" s="42"/>
      <c r="U22" s="16" t="s">
        <v>13</v>
      </c>
      <c r="V22" s="31">
        <v>803</v>
      </c>
      <c r="W22" s="43" t="s">
        <v>13</v>
      </c>
      <c r="Y22" s="30">
        <v>3</v>
      </c>
      <c r="Z22" s="42"/>
      <c r="AA22" s="16" t="s">
        <v>13</v>
      </c>
      <c r="AB22" s="31">
        <v>803</v>
      </c>
      <c r="AC22" s="43" t="s">
        <v>13</v>
      </c>
    </row>
    <row r="23" spans="1:29" x14ac:dyDescent="0.3">
      <c r="A23" s="30">
        <v>4</v>
      </c>
      <c r="B23" s="42"/>
      <c r="C23" s="16" t="s">
        <v>13</v>
      </c>
      <c r="D23" s="31">
        <v>897</v>
      </c>
      <c r="E23" s="44" t="s">
        <v>13</v>
      </c>
      <c r="G23" s="30">
        <v>4</v>
      </c>
      <c r="H23" s="42"/>
      <c r="I23" s="16" t="s">
        <v>13</v>
      </c>
      <c r="J23" s="31">
        <v>897</v>
      </c>
      <c r="K23" s="44" t="s">
        <v>13</v>
      </c>
      <c r="M23" s="30">
        <v>4</v>
      </c>
      <c r="N23" s="42"/>
      <c r="O23" s="16" t="s">
        <v>13</v>
      </c>
      <c r="P23" s="31">
        <v>897</v>
      </c>
      <c r="Q23" s="44" t="s">
        <v>13</v>
      </c>
      <c r="S23" s="30">
        <v>4</v>
      </c>
      <c r="T23" s="42"/>
      <c r="U23" s="16" t="s">
        <v>13</v>
      </c>
      <c r="V23" s="31">
        <v>897</v>
      </c>
      <c r="W23" s="44" t="s">
        <v>13</v>
      </c>
      <c r="Y23" s="30">
        <v>4</v>
      </c>
      <c r="Z23" s="42"/>
      <c r="AA23" s="16" t="s">
        <v>13</v>
      </c>
      <c r="AB23" s="31">
        <v>897</v>
      </c>
      <c r="AC23" s="44" t="s">
        <v>13</v>
      </c>
    </row>
    <row r="24" spans="1:29" x14ac:dyDescent="0.3">
      <c r="A24" s="30">
        <v>5</v>
      </c>
      <c r="B24" s="42"/>
      <c r="C24" s="16" t="s">
        <v>13</v>
      </c>
      <c r="D24" s="31">
        <v>1003</v>
      </c>
      <c r="E24" s="44" t="s">
        <v>13</v>
      </c>
      <c r="G24" s="30">
        <v>5</v>
      </c>
      <c r="H24" s="42"/>
      <c r="I24" s="16" t="s">
        <v>13</v>
      </c>
      <c r="J24" s="31">
        <v>1003</v>
      </c>
      <c r="K24" s="44" t="s">
        <v>13</v>
      </c>
      <c r="M24" s="30">
        <v>5</v>
      </c>
      <c r="N24" s="42"/>
      <c r="O24" s="16" t="s">
        <v>13</v>
      </c>
      <c r="P24" s="31">
        <v>1003</v>
      </c>
      <c r="Q24" s="44" t="s">
        <v>13</v>
      </c>
      <c r="S24" s="30">
        <v>5</v>
      </c>
      <c r="T24" s="42"/>
      <c r="U24" s="16" t="s">
        <v>13</v>
      </c>
      <c r="V24" s="31">
        <v>1003</v>
      </c>
      <c r="W24" s="44" t="s">
        <v>13</v>
      </c>
      <c r="Y24" s="30">
        <v>5</v>
      </c>
      <c r="Z24" s="42"/>
      <c r="AA24" s="16" t="s">
        <v>13</v>
      </c>
      <c r="AB24" s="31">
        <v>1003</v>
      </c>
      <c r="AC24" s="44" t="s">
        <v>13</v>
      </c>
    </row>
    <row r="25" spans="1:29" x14ac:dyDescent="0.3">
      <c r="A25" s="30">
        <v>6</v>
      </c>
      <c r="B25" s="42"/>
      <c r="C25" s="16" t="s">
        <v>13</v>
      </c>
      <c r="D25" s="31">
        <v>1121</v>
      </c>
      <c r="E25" s="44" t="s">
        <v>13</v>
      </c>
      <c r="G25" s="30">
        <v>6</v>
      </c>
      <c r="H25" s="42"/>
      <c r="I25" s="16" t="s">
        <v>13</v>
      </c>
      <c r="J25" s="31">
        <v>1121</v>
      </c>
      <c r="K25" s="44" t="s">
        <v>13</v>
      </c>
      <c r="M25" s="30">
        <v>6</v>
      </c>
      <c r="N25" s="42"/>
      <c r="O25" s="16" t="s">
        <v>13</v>
      </c>
      <c r="P25" s="31">
        <v>1121</v>
      </c>
      <c r="Q25" s="44" t="s">
        <v>13</v>
      </c>
      <c r="S25" s="30">
        <v>6</v>
      </c>
      <c r="T25" s="42"/>
      <c r="U25" s="16" t="s">
        <v>13</v>
      </c>
      <c r="V25" s="31">
        <v>1121</v>
      </c>
      <c r="W25" s="44" t="s">
        <v>13</v>
      </c>
      <c r="Y25" s="30">
        <v>6</v>
      </c>
      <c r="Z25" s="42"/>
      <c r="AA25" s="16" t="s">
        <v>13</v>
      </c>
      <c r="AB25" s="31">
        <v>1121</v>
      </c>
      <c r="AC25" s="44" t="s">
        <v>13</v>
      </c>
    </row>
    <row r="26" spans="1:29" x14ac:dyDescent="0.3">
      <c r="A26" s="30">
        <v>7</v>
      </c>
      <c r="B26" s="42"/>
      <c r="C26" s="16" t="s">
        <v>13</v>
      </c>
      <c r="D26" s="31">
        <v>1189</v>
      </c>
      <c r="E26" s="44" t="s">
        <v>13</v>
      </c>
      <c r="G26" s="30">
        <v>7</v>
      </c>
      <c r="H26" s="42"/>
      <c r="I26" s="16" t="s">
        <v>13</v>
      </c>
      <c r="J26" s="31">
        <v>1189</v>
      </c>
      <c r="K26" s="44" t="s">
        <v>13</v>
      </c>
      <c r="M26" s="30">
        <v>7</v>
      </c>
      <c r="N26" s="42"/>
      <c r="O26" s="16" t="s">
        <v>13</v>
      </c>
      <c r="P26" s="31">
        <v>1189</v>
      </c>
      <c r="Q26" s="44" t="s">
        <v>13</v>
      </c>
      <c r="S26" s="30">
        <v>7</v>
      </c>
      <c r="T26" s="42"/>
      <c r="U26" s="16" t="s">
        <v>13</v>
      </c>
      <c r="V26" s="31">
        <v>1189</v>
      </c>
      <c r="W26" s="44" t="s">
        <v>13</v>
      </c>
      <c r="Y26" s="30">
        <v>7</v>
      </c>
      <c r="Z26" s="42"/>
      <c r="AA26" s="16" t="s">
        <v>13</v>
      </c>
      <c r="AB26" s="31">
        <v>1189</v>
      </c>
      <c r="AC26" s="44" t="s">
        <v>13</v>
      </c>
    </row>
    <row r="27" spans="1:29" x14ac:dyDescent="0.3">
      <c r="A27" s="30">
        <v>8</v>
      </c>
      <c r="B27" s="42"/>
      <c r="C27" s="16" t="s">
        <v>13</v>
      </c>
      <c r="D27" s="31">
        <v>1296</v>
      </c>
      <c r="E27" s="44" t="s">
        <v>13</v>
      </c>
      <c r="G27" s="30">
        <v>8</v>
      </c>
      <c r="H27" s="42"/>
      <c r="I27" s="16" t="s">
        <v>13</v>
      </c>
      <c r="J27" s="31">
        <v>1296</v>
      </c>
      <c r="K27" s="44" t="s">
        <v>13</v>
      </c>
      <c r="M27" s="30">
        <v>8</v>
      </c>
      <c r="N27" s="42"/>
      <c r="O27" s="16" t="s">
        <v>13</v>
      </c>
      <c r="P27" s="31">
        <v>1296</v>
      </c>
      <c r="Q27" s="44" t="s">
        <v>13</v>
      </c>
      <c r="S27" s="30">
        <v>8</v>
      </c>
      <c r="T27" s="42"/>
      <c r="U27" s="16" t="s">
        <v>13</v>
      </c>
      <c r="V27" s="31">
        <v>1296</v>
      </c>
      <c r="W27" s="44" t="s">
        <v>13</v>
      </c>
      <c r="Y27" s="30">
        <v>8</v>
      </c>
      <c r="Z27" s="42"/>
      <c r="AA27" s="16" t="s">
        <v>13</v>
      </c>
      <c r="AB27" s="31">
        <v>1296</v>
      </c>
      <c r="AC27" s="44" t="s">
        <v>13</v>
      </c>
    </row>
    <row r="28" spans="1:29" x14ac:dyDescent="0.3">
      <c r="A28" s="30">
        <v>9</v>
      </c>
      <c r="B28" s="42"/>
      <c r="C28" s="16" t="s">
        <v>13</v>
      </c>
      <c r="D28" s="31">
        <v>1390</v>
      </c>
      <c r="E28" s="45" t="s">
        <v>13</v>
      </c>
      <c r="G28" s="30">
        <v>9</v>
      </c>
      <c r="H28" s="42"/>
      <c r="I28" s="16" t="s">
        <v>13</v>
      </c>
      <c r="J28" s="31">
        <v>1390</v>
      </c>
      <c r="K28" s="45" t="s">
        <v>13</v>
      </c>
      <c r="M28" s="30">
        <v>9</v>
      </c>
      <c r="N28" s="42"/>
      <c r="O28" s="16" t="s">
        <v>13</v>
      </c>
      <c r="P28" s="31">
        <v>1390</v>
      </c>
      <c r="Q28" s="45" t="s">
        <v>13</v>
      </c>
      <c r="S28" s="30">
        <v>9</v>
      </c>
      <c r="T28" s="42"/>
      <c r="U28" s="16" t="s">
        <v>13</v>
      </c>
      <c r="V28" s="31">
        <v>1390</v>
      </c>
      <c r="W28" s="45" t="s">
        <v>13</v>
      </c>
      <c r="Y28" s="30">
        <v>9</v>
      </c>
      <c r="Z28" s="42"/>
      <c r="AA28" s="16" t="s">
        <v>13</v>
      </c>
      <c r="AB28" s="31">
        <v>1390</v>
      </c>
      <c r="AC28" s="45" t="s">
        <v>13</v>
      </c>
    </row>
    <row r="29" spans="1:29" x14ac:dyDescent="0.3">
      <c r="A29" s="30">
        <v>10</v>
      </c>
      <c r="B29" s="42"/>
      <c r="C29" s="16" t="s">
        <v>13</v>
      </c>
      <c r="D29" s="31">
        <v>1481</v>
      </c>
      <c r="E29" s="44" t="s">
        <v>13</v>
      </c>
      <c r="G29" s="30">
        <v>10</v>
      </c>
      <c r="H29" s="42"/>
      <c r="I29" s="16" t="s">
        <v>13</v>
      </c>
      <c r="J29" s="31">
        <v>1481</v>
      </c>
      <c r="K29" s="44" t="s">
        <v>13</v>
      </c>
      <c r="M29" s="30">
        <v>10</v>
      </c>
      <c r="N29" s="42"/>
      <c r="O29" s="16" t="s">
        <v>13</v>
      </c>
      <c r="P29" s="31">
        <v>1481</v>
      </c>
      <c r="Q29" s="44" t="s">
        <v>13</v>
      </c>
      <c r="S29" s="30">
        <v>10</v>
      </c>
      <c r="T29" s="42"/>
      <c r="U29" s="16" t="s">
        <v>13</v>
      </c>
      <c r="V29" s="31">
        <v>1481</v>
      </c>
      <c r="W29" s="44" t="s">
        <v>13</v>
      </c>
      <c r="Y29" s="30">
        <v>10</v>
      </c>
      <c r="Z29" s="42"/>
      <c r="AA29" s="16" t="s">
        <v>13</v>
      </c>
      <c r="AB29" s="31">
        <v>1481</v>
      </c>
      <c r="AC29" s="44" t="s">
        <v>13</v>
      </c>
    </row>
    <row r="30" spans="1:29" x14ac:dyDescent="0.3">
      <c r="A30" s="30">
        <v>11</v>
      </c>
      <c r="B30" s="42"/>
      <c r="C30" s="16" t="s">
        <v>13</v>
      </c>
      <c r="D30" s="31">
        <v>1574</v>
      </c>
      <c r="E30" s="44" t="s">
        <v>13</v>
      </c>
      <c r="G30" s="30">
        <v>11</v>
      </c>
      <c r="H30" s="42"/>
      <c r="I30" s="16" t="s">
        <v>13</v>
      </c>
      <c r="J30" s="31">
        <v>1574</v>
      </c>
      <c r="K30" s="44" t="s">
        <v>13</v>
      </c>
      <c r="M30" s="30">
        <v>11</v>
      </c>
      <c r="N30" s="42"/>
      <c r="O30" s="16" t="s">
        <v>13</v>
      </c>
      <c r="P30" s="31">
        <v>1574</v>
      </c>
      <c r="Q30" s="44" t="s">
        <v>13</v>
      </c>
      <c r="S30" s="30">
        <v>11</v>
      </c>
      <c r="T30" s="42"/>
      <c r="U30" s="16" t="s">
        <v>13</v>
      </c>
      <c r="V30" s="31">
        <v>1574</v>
      </c>
      <c r="W30" s="44" t="s">
        <v>13</v>
      </c>
      <c r="Y30" s="30">
        <v>11</v>
      </c>
      <c r="Z30" s="42"/>
      <c r="AA30" s="16" t="s">
        <v>13</v>
      </c>
      <c r="AB30" s="31">
        <v>1574</v>
      </c>
      <c r="AC30" s="44" t="s">
        <v>13</v>
      </c>
    </row>
    <row r="31" spans="1:29" x14ac:dyDescent="0.3">
      <c r="A31" s="32">
        <v>12</v>
      </c>
      <c r="B31" s="41"/>
      <c r="C31" s="17" t="s">
        <v>13</v>
      </c>
      <c r="D31" s="33">
        <v>1667</v>
      </c>
      <c r="E31" s="45" t="s">
        <v>13</v>
      </c>
      <c r="G31" s="32">
        <v>12</v>
      </c>
      <c r="H31" s="41"/>
      <c r="I31" s="17" t="s">
        <v>13</v>
      </c>
      <c r="J31" s="33">
        <v>1667</v>
      </c>
      <c r="K31" s="45" t="s">
        <v>13</v>
      </c>
      <c r="M31" s="32">
        <v>12</v>
      </c>
      <c r="N31" s="41"/>
      <c r="O31" s="17" t="s">
        <v>13</v>
      </c>
      <c r="P31" s="33">
        <v>1667</v>
      </c>
      <c r="Q31" s="45" t="s">
        <v>13</v>
      </c>
      <c r="S31" s="32">
        <v>12</v>
      </c>
      <c r="T31" s="41"/>
      <c r="U31" s="17" t="s">
        <v>13</v>
      </c>
      <c r="V31" s="33">
        <v>1667</v>
      </c>
      <c r="W31" s="45" t="s">
        <v>13</v>
      </c>
      <c r="Y31" s="32">
        <v>12</v>
      </c>
      <c r="Z31" s="41"/>
      <c r="AA31" s="17" t="s">
        <v>13</v>
      </c>
      <c r="AB31" s="33">
        <v>1667</v>
      </c>
      <c r="AC31" s="45" t="s">
        <v>13</v>
      </c>
    </row>
    <row r="32" spans="1:29" x14ac:dyDescent="0.3">
      <c r="A32" s="11"/>
      <c r="B32" s="404" t="s">
        <v>2</v>
      </c>
      <c r="C32" s="404"/>
      <c r="D32" s="404"/>
      <c r="E32" s="404"/>
      <c r="G32" s="11"/>
      <c r="H32" s="404" t="s">
        <v>2</v>
      </c>
      <c r="I32" s="404"/>
      <c r="J32" s="404"/>
      <c r="K32" s="404"/>
      <c r="M32" s="11"/>
      <c r="N32" s="404" t="s">
        <v>2</v>
      </c>
      <c r="O32" s="404"/>
      <c r="P32" s="404"/>
      <c r="Q32" s="404"/>
      <c r="S32" s="11"/>
      <c r="T32" s="404" t="s">
        <v>2</v>
      </c>
      <c r="U32" s="404"/>
      <c r="V32" s="404"/>
      <c r="W32" s="404"/>
      <c r="Y32" s="11"/>
      <c r="Z32" s="404" t="s">
        <v>2</v>
      </c>
      <c r="AA32" s="404"/>
      <c r="AB32" s="404"/>
      <c r="AC32" s="404"/>
    </row>
    <row r="33" spans="1:29" x14ac:dyDescent="0.3">
      <c r="A33" s="11"/>
      <c r="B33" s="34" t="s">
        <v>8</v>
      </c>
      <c r="C33" s="34"/>
      <c r="D33" s="35"/>
      <c r="E33" s="34" t="s">
        <v>11</v>
      </c>
      <c r="G33" s="11"/>
      <c r="H33" s="34" t="s">
        <v>8</v>
      </c>
      <c r="I33" s="34"/>
      <c r="J33" s="35"/>
      <c r="K33" s="34" t="s">
        <v>11</v>
      </c>
      <c r="M33" s="11"/>
      <c r="N33" s="34" t="s">
        <v>8</v>
      </c>
      <c r="O33" s="34"/>
      <c r="P33" s="35"/>
      <c r="Q33" s="34" t="s">
        <v>11</v>
      </c>
      <c r="S33" s="11"/>
      <c r="T33" s="34" t="s">
        <v>8</v>
      </c>
      <c r="U33" s="34"/>
      <c r="V33" s="35"/>
      <c r="W33" s="34" t="s">
        <v>11</v>
      </c>
      <c r="Y33" s="11"/>
      <c r="Z33" s="34" t="s">
        <v>8</v>
      </c>
      <c r="AA33" s="34"/>
      <c r="AB33" s="35"/>
      <c r="AC33" s="34" t="s">
        <v>11</v>
      </c>
    </row>
    <row r="34" spans="1:29" ht="86.4" x14ac:dyDescent="0.3">
      <c r="A34" s="12" t="s">
        <v>0</v>
      </c>
      <c r="B34" s="36" t="s">
        <v>4</v>
      </c>
      <c r="C34" s="36" t="s">
        <v>31</v>
      </c>
      <c r="D34" s="37" t="s">
        <v>33</v>
      </c>
      <c r="E34" s="36" t="s">
        <v>12</v>
      </c>
      <c r="G34" s="12" t="s">
        <v>0</v>
      </c>
      <c r="H34" s="36" t="s">
        <v>4</v>
      </c>
      <c r="I34" s="36" t="s">
        <v>31</v>
      </c>
      <c r="J34" s="37" t="s">
        <v>33</v>
      </c>
      <c r="K34" s="36" t="s">
        <v>12</v>
      </c>
      <c r="M34" s="12" t="s">
        <v>0</v>
      </c>
      <c r="N34" s="36" t="s">
        <v>4</v>
      </c>
      <c r="O34" s="36" t="s">
        <v>31</v>
      </c>
      <c r="P34" s="37" t="s">
        <v>33</v>
      </c>
      <c r="Q34" s="36" t="s">
        <v>12</v>
      </c>
      <c r="S34" s="12" t="s">
        <v>0</v>
      </c>
      <c r="T34" s="36" t="s">
        <v>4</v>
      </c>
      <c r="U34" s="36" t="s">
        <v>31</v>
      </c>
      <c r="V34" s="37" t="s">
        <v>33</v>
      </c>
      <c r="W34" s="36" t="s">
        <v>12</v>
      </c>
      <c r="Y34" s="12" t="s">
        <v>0</v>
      </c>
      <c r="Z34" s="36" t="s">
        <v>4</v>
      </c>
      <c r="AA34" s="36" t="s">
        <v>31</v>
      </c>
      <c r="AB34" s="37" t="s">
        <v>33</v>
      </c>
      <c r="AC34" s="36" t="s">
        <v>12</v>
      </c>
    </row>
    <row r="35" spans="1:29" x14ac:dyDescent="0.3">
      <c r="A35" s="12" t="s">
        <v>1</v>
      </c>
      <c r="B35" s="41"/>
      <c r="C35" s="15" t="s">
        <v>13</v>
      </c>
      <c r="D35" s="27">
        <v>561</v>
      </c>
      <c r="E35" s="43" t="s">
        <v>13</v>
      </c>
      <c r="G35" s="12" t="s">
        <v>1</v>
      </c>
      <c r="H35" s="41"/>
      <c r="I35" s="15" t="s">
        <v>13</v>
      </c>
      <c r="J35" s="27">
        <v>561</v>
      </c>
      <c r="K35" s="43" t="s">
        <v>13</v>
      </c>
      <c r="M35" s="12" t="s">
        <v>1</v>
      </c>
      <c r="N35" s="41"/>
      <c r="O35" s="15" t="s">
        <v>13</v>
      </c>
      <c r="P35" s="27">
        <v>561</v>
      </c>
      <c r="Q35" s="43" t="s">
        <v>13</v>
      </c>
      <c r="S35" s="12" t="s">
        <v>1</v>
      </c>
      <c r="T35" s="41"/>
      <c r="U35" s="15" t="s">
        <v>13</v>
      </c>
      <c r="V35" s="27">
        <v>561</v>
      </c>
      <c r="W35" s="43" t="s">
        <v>13</v>
      </c>
      <c r="Y35" s="12" t="s">
        <v>1</v>
      </c>
      <c r="Z35" s="41"/>
      <c r="AA35" s="15" t="s">
        <v>13</v>
      </c>
      <c r="AB35" s="27">
        <v>561</v>
      </c>
      <c r="AC35" s="43" t="s">
        <v>13</v>
      </c>
    </row>
    <row r="36" spans="1:29" x14ac:dyDescent="0.3">
      <c r="A36" s="12">
        <v>1</v>
      </c>
      <c r="B36" s="41"/>
      <c r="C36" s="15" t="s">
        <v>13</v>
      </c>
      <c r="D36" s="27">
        <v>658</v>
      </c>
      <c r="E36" s="43" t="s">
        <v>13</v>
      </c>
      <c r="G36" s="12">
        <v>1</v>
      </c>
      <c r="H36" s="41"/>
      <c r="I36" s="15" t="s">
        <v>13</v>
      </c>
      <c r="J36" s="27">
        <v>658</v>
      </c>
      <c r="K36" s="43" t="s">
        <v>13</v>
      </c>
      <c r="M36" s="12">
        <v>1</v>
      </c>
      <c r="N36" s="41"/>
      <c r="O36" s="15" t="s">
        <v>13</v>
      </c>
      <c r="P36" s="27">
        <v>658</v>
      </c>
      <c r="Q36" s="43" t="s">
        <v>13</v>
      </c>
      <c r="S36" s="12">
        <v>1</v>
      </c>
      <c r="T36" s="41"/>
      <c r="U36" s="15" t="s">
        <v>13</v>
      </c>
      <c r="V36" s="27">
        <v>658</v>
      </c>
      <c r="W36" s="43" t="s">
        <v>13</v>
      </c>
      <c r="Y36" s="12">
        <v>1</v>
      </c>
      <c r="Z36" s="41"/>
      <c r="AA36" s="15" t="s">
        <v>13</v>
      </c>
      <c r="AB36" s="27">
        <v>658</v>
      </c>
      <c r="AC36" s="43" t="s">
        <v>13</v>
      </c>
    </row>
    <row r="37" spans="1:29" x14ac:dyDescent="0.3">
      <c r="A37" s="12">
        <v>2</v>
      </c>
      <c r="B37" s="41"/>
      <c r="C37" s="15" t="s">
        <v>13</v>
      </c>
      <c r="D37" s="27">
        <v>733</v>
      </c>
      <c r="E37" s="43" t="s">
        <v>13</v>
      </c>
      <c r="G37" s="12">
        <v>2</v>
      </c>
      <c r="H37" s="41"/>
      <c r="I37" s="15" t="s">
        <v>13</v>
      </c>
      <c r="J37" s="27">
        <v>733</v>
      </c>
      <c r="K37" s="43" t="s">
        <v>13</v>
      </c>
      <c r="M37" s="12">
        <v>2</v>
      </c>
      <c r="N37" s="41"/>
      <c r="O37" s="15" t="s">
        <v>13</v>
      </c>
      <c r="P37" s="27">
        <v>733</v>
      </c>
      <c r="Q37" s="43" t="s">
        <v>13</v>
      </c>
      <c r="S37" s="12">
        <v>2</v>
      </c>
      <c r="T37" s="41"/>
      <c r="U37" s="15" t="s">
        <v>13</v>
      </c>
      <c r="V37" s="27">
        <v>733</v>
      </c>
      <c r="W37" s="43" t="s">
        <v>13</v>
      </c>
      <c r="Y37" s="12">
        <v>2</v>
      </c>
      <c r="Z37" s="41"/>
      <c r="AA37" s="15" t="s">
        <v>13</v>
      </c>
      <c r="AB37" s="27">
        <v>733</v>
      </c>
      <c r="AC37" s="43" t="s">
        <v>13</v>
      </c>
    </row>
    <row r="38" spans="1:29" x14ac:dyDescent="0.3">
      <c r="A38" s="30">
        <v>3</v>
      </c>
      <c r="B38" s="42"/>
      <c r="C38" s="16" t="s">
        <v>13</v>
      </c>
      <c r="D38" s="31">
        <v>807</v>
      </c>
      <c r="E38" s="43" t="s">
        <v>13</v>
      </c>
      <c r="G38" s="30">
        <v>3</v>
      </c>
      <c r="H38" s="42"/>
      <c r="I38" s="16" t="s">
        <v>13</v>
      </c>
      <c r="J38" s="31">
        <v>807</v>
      </c>
      <c r="K38" s="43" t="s">
        <v>13</v>
      </c>
      <c r="M38" s="30">
        <v>3</v>
      </c>
      <c r="N38" s="42"/>
      <c r="O38" s="16" t="s">
        <v>13</v>
      </c>
      <c r="P38" s="31">
        <v>807</v>
      </c>
      <c r="Q38" s="43" t="s">
        <v>13</v>
      </c>
      <c r="S38" s="30">
        <v>3</v>
      </c>
      <c r="T38" s="42"/>
      <c r="U38" s="16" t="s">
        <v>13</v>
      </c>
      <c r="V38" s="31">
        <v>807</v>
      </c>
      <c r="W38" s="43" t="s">
        <v>13</v>
      </c>
      <c r="Y38" s="30">
        <v>3</v>
      </c>
      <c r="Z38" s="42"/>
      <c r="AA38" s="16" t="s">
        <v>13</v>
      </c>
      <c r="AB38" s="31">
        <v>807</v>
      </c>
      <c r="AC38" s="43" t="s">
        <v>13</v>
      </c>
    </row>
    <row r="39" spans="1:29" x14ac:dyDescent="0.3">
      <c r="A39" s="30">
        <v>4</v>
      </c>
      <c r="B39" s="42"/>
      <c r="C39" s="16" t="s">
        <v>13</v>
      </c>
      <c r="D39" s="31">
        <v>901</v>
      </c>
      <c r="E39" s="44" t="s">
        <v>13</v>
      </c>
      <c r="G39" s="30">
        <v>4</v>
      </c>
      <c r="H39" s="42"/>
      <c r="I39" s="16" t="s">
        <v>13</v>
      </c>
      <c r="J39" s="31">
        <v>901</v>
      </c>
      <c r="K39" s="44" t="s">
        <v>13</v>
      </c>
      <c r="M39" s="30">
        <v>4</v>
      </c>
      <c r="N39" s="42"/>
      <c r="O39" s="16" t="s">
        <v>13</v>
      </c>
      <c r="P39" s="31">
        <v>901</v>
      </c>
      <c r="Q39" s="44" t="s">
        <v>13</v>
      </c>
      <c r="S39" s="30">
        <v>4</v>
      </c>
      <c r="T39" s="42"/>
      <c r="U39" s="16" t="s">
        <v>13</v>
      </c>
      <c r="V39" s="31">
        <v>901</v>
      </c>
      <c r="W39" s="44" t="s">
        <v>13</v>
      </c>
      <c r="Y39" s="30">
        <v>4</v>
      </c>
      <c r="Z39" s="42"/>
      <c r="AA39" s="16" t="s">
        <v>13</v>
      </c>
      <c r="AB39" s="31">
        <v>901</v>
      </c>
      <c r="AC39" s="44" t="s">
        <v>13</v>
      </c>
    </row>
    <row r="40" spans="1:29" x14ac:dyDescent="0.3">
      <c r="A40" s="30">
        <v>5</v>
      </c>
      <c r="B40" s="42"/>
      <c r="C40" s="16" t="s">
        <v>13</v>
      </c>
      <c r="D40" s="31">
        <v>1002</v>
      </c>
      <c r="E40" s="44" t="s">
        <v>13</v>
      </c>
      <c r="G40" s="30">
        <v>5</v>
      </c>
      <c r="H40" s="42"/>
      <c r="I40" s="16" t="s">
        <v>13</v>
      </c>
      <c r="J40" s="31">
        <v>1002</v>
      </c>
      <c r="K40" s="44" t="s">
        <v>13</v>
      </c>
      <c r="M40" s="30">
        <v>5</v>
      </c>
      <c r="N40" s="42"/>
      <c r="O40" s="16" t="s">
        <v>13</v>
      </c>
      <c r="P40" s="31">
        <v>1002</v>
      </c>
      <c r="Q40" s="44" t="s">
        <v>13</v>
      </c>
      <c r="S40" s="30">
        <v>5</v>
      </c>
      <c r="T40" s="42"/>
      <c r="U40" s="16" t="s">
        <v>13</v>
      </c>
      <c r="V40" s="31">
        <v>1002</v>
      </c>
      <c r="W40" s="44" t="s">
        <v>13</v>
      </c>
      <c r="Y40" s="30">
        <v>5</v>
      </c>
      <c r="Z40" s="42"/>
      <c r="AA40" s="16" t="s">
        <v>13</v>
      </c>
      <c r="AB40" s="31">
        <v>1002</v>
      </c>
      <c r="AC40" s="44" t="s">
        <v>13</v>
      </c>
    </row>
    <row r="41" spans="1:29" x14ac:dyDescent="0.3">
      <c r="A41" s="30">
        <v>6</v>
      </c>
      <c r="B41" s="42"/>
      <c r="C41" s="16" t="s">
        <v>13</v>
      </c>
      <c r="D41" s="31">
        <v>1098</v>
      </c>
      <c r="E41" s="44" t="s">
        <v>13</v>
      </c>
      <c r="G41" s="30">
        <v>6</v>
      </c>
      <c r="H41" s="42"/>
      <c r="I41" s="16" t="s">
        <v>13</v>
      </c>
      <c r="J41" s="31">
        <v>1098</v>
      </c>
      <c r="K41" s="44" t="s">
        <v>13</v>
      </c>
      <c r="M41" s="30">
        <v>6</v>
      </c>
      <c r="N41" s="42"/>
      <c r="O41" s="16" t="s">
        <v>13</v>
      </c>
      <c r="P41" s="31">
        <v>1098</v>
      </c>
      <c r="Q41" s="44" t="s">
        <v>13</v>
      </c>
      <c r="S41" s="30">
        <v>6</v>
      </c>
      <c r="T41" s="42"/>
      <c r="U41" s="16" t="s">
        <v>13</v>
      </c>
      <c r="V41" s="31">
        <v>1098</v>
      </c>
      <c r="W41" s="44" t="s">
        <v>13</v>
      </c>
      <c r="Y41" s="30">
        <v>6</v>
      </c>
      <c r="Z41" s="42"/>
      <c r="AA41" s="16" t="s">
        <v>13</v>
      </c>
      <c r="AB41" s="31">
        <v>1098</v>
      </c>
      <c r="AC41" s="44" t="s">
        <v>13</v>
      </c>
    </row>
    <row r="42" spans="1:29" x14ac:dyDescent="0.3">
      <c r="A42" s="30">
        <v>7</v>
      </c>
      <c r="B42" s="42"/>
      <c r="C42" s="16" t="s">
        <v>13</v>
      </c>
      <c r="D42" s="31">
        <v>1179</v>
      </c>
      <c r="E42" s="44" t="s">
        <v>13</v>
      </c>
      <c r="G42" s="30">
        <v>7</v>
      </c>
      <c r="H42" s="42"/>
      <c r="I42" s="16" t="s">
        <v>13</v>
      </c>
      <c r="J42" s="31">
        <v>1179</v>
      </c>
      <c r="K42" s="44" t="s">
        <v>13</v>
      </c>
      <c r="M42" s="30">
        <v>7</v>
      </c>
      <c r="N42" s="42"/>
      <c r="O42" s="16" t="s">
        <v>13</v>
      </c>
      <c r="P42" s="31">
        <v>1179</v>
      </c>
      <c r="Q42" s="44" t="s">
        <v>13</v>
      </c>
      <c r="S42" s="30">
        <v>7</v>
      </c>
      <c r="T42" s="42"/>
      <c r="U42" s="16" t="s">
        <v>13</v>
      </c>
      <c r="V42" s="31">
        <v>1179</v>
      </c>
      <c r="W42" s="44" t="s">
        <v>13</v>
      </c>
      <c r="Y42" s="30">
        <v>7</v>
      </c>
      <c r="Z42" s="42"/>
      <c r="AA42" s="16" t="s">
        <v>13</v>
      </c>
      <c r="AB42" s="31">
        <v>1179</v>
      </c>
      <c r="AC42" s="44" t="s">
        <v>13</v>
      </c>
    </row>
    <row r="43" spans="1:29" x14ac:dyDescent="0.3">
      <c r="A43" s="30">
        <v>8</v>
      </c>
      <c r="B43" s="42"/>
      <c r="C43" s="16" t="s">
        <v>13</v>
      </c>
      <c r="D43" s="31">
        <v>1268</v>
      </c>
      <c r="E43" s="44" t="s">
        <v>13</v>
      </c>
      <c r="G43" s="30">
        <v>8</v>
      </c>
      <c r="H43" s="42"/>
      <c r="I43" s="16" t="s">
        <v>13</v>
      </c>
      <c r="J43" s="31">
        <v>1268</v>
      </c>
      <c r="K43" s="44" t="s">
        <v>13</v>
      </c>
      <c r="M43" s="30">
        <v>8</v>
      </c>
      <c r="N43" s="42"/>
      <c r="O43" s="16" t="s">
        <v>13</v>
      </c>
      <c r="P43" s="31">
        <v>1268</v>
      </c>
      <c r="Q43" s="44" t="s">
        <v>13</v>
      </c>
      <c r="S43" s="30">
        <v>8</v>
      </c>
      <c r="T43" s="42"/>
      <c r="U43" s="16" t="s">
        <v>13</v>
      </c>
      <c r="V43" s="31">
        <v>1268</v>
      </c>
      <c r="W43" s="44" t="s">
        <v>13</v>
      </c>
      <c r="Y43" s="30">
        <v>8</v>
      </c>
      <c r="Z43" s="42"/>
      <c r="AA43" s="16" t="s">
        <v>13</v>
      </c>
      <c r="AB43" s="31">
        <v>1268</v>
      </c>
      <c r="AC43" s="44" t="s">
        <v>13</v>
      </c>
    </row>
    <row r="44" spans="1:29" x14ac:dyDescent="0.3">
      <c r="A44" s="30" t="s">
        <v>35</v>
      </c>
      <c r="B44" s="42"/>
      <c r="C44" s="16" t="s">
        <v>13</v>
      </c>
      <c r="D44" s="31">
        <v>1420</v>
      </c>
      <c r="E44" s="44" t="s">
        <v>13</v>
      </c>
      <c r="G44" s="30" t="s">
        <v>35</v>
      </c>
      <c r="H44" s="42"/>
      <c r="I44" s="16" t="s">
        <v>13</v>
      </c>
      <c r="J44" s="31">
        <v>1420</v>
      </c>
      <c r="K44" s="44" t="s">
        <v>13</v>
      </c>
      <c r="M44" s="30" t="s">
        <v>35</v>
      </c>
      <c r="N44" s="42"/>
      <c r="O44" s="16" t="s">
        <v>13</v>
      </c>
      <c r="P44" s="31">
        <v>1420</v>
      </c>
      <c r="Q44" s="44" t="s">
        <v>13</v>
      </c>
      <c r="S44" s="30" t="s">
        <v>35</v>
      </c>
      <c r="T44" s="42"/>
      <c r="U44" s="16" t="s">
        <v>13</v>
      </c>
      <c r="V44" s="31">
        <v>1420</v>
      </c>
      <c r="W44" s="44" t="s">
        <v>13</v>
      </c>
      <c r="Y44" s="30" t="s">
        <v>35</v>
      </c>
      <c r="Z44" s="42"/>
      <c r="AA44" s="16" t="s">
        <v>13</v>
      </c>
      <c r="AB44" s="31">
        <v>1420</v>
      </c>
      <c r="AC44" s="44" t="s">
        <v>13</v>
      </c>
    </row>
    <row r="45" spans="1:29" x14ac:dyDescent="0.3">
      <c r="A45" s="11"/>
      <c r="B45" s="397" t="s">
        <v>7</v>
      </c>
      <c r="C45" s="397"/>
      <c r="D45" s="397"/>
      <c r="E45" s="397"/>
      <c r="G45" s="11"/>
      <c r="H45" s="397" t="s">
        <v>7</v>
      </c>
      <c r="I45" s="397"/>
      <c r="J45" s="397"/>
      <c r="K45" s="397"/>
      <c r="M45" s="11"/>
      <c r="N45" s="397" t="s">
        <v>7</v>
      </c>
      <c r="O45" s="397"/>
      <c r="P45" s="397"/>
      <c r="Q45" s="397"/>
      <c r="S45" s="11"/>
      <c r="T45" s="397" t="s">
        <v>7</v>
      </c>
      <c r="U45" s="397"/>
      <c r="V45" s="397"/>
      <c r="W45" s="397"/>
      <c r="Y45" s="11"/>
      <c r="Z45" s="397" t="s">
        <v>7</v>
      </c>
      <c r="AA45" s="397"/>
      <c r="AB45" s="397"/>
      <c r="AC45" s="397"/>
    </row>
    <row r="46" spans="1:29" x14ac:dyDescent="0.3">
      <c r="A46" s="11"/>
      <c r="B46" s="48" t="s">
        <v>8</v>
      </c>
      <c r="C46" s="48"/>
      <c r="D46" s="38"/>
      <c r="E46" s="48" t="s">
        <v>11</v>
      </c>
      <c r="G46" s="11"/>
      <c r="H46" s="48" t="s">
        <v>8</v>
      </c>
      <c r="I46" s="48"/>
      <c r="J46" s="38"/>
      <c r="K46" s="48" t="s">
        <v>11</v>
      </c>
      <c r="M46" s="11"/>
      <c r="N46" s="48" t="s">
        <v>8</v>
      </c>
      <c r="O46" s="48"/>
      <c r="P46" s="38"/>
      <c r="Q46" s="48" t="s">
        <v>11</v>
      </c>
      <c r="S46" s="11"/>
      <c r="T46" s="48" t="s">
        <v>8</v>
      </c>
      <c r="U46" s="48"/>
      <c r="V46" s="38"/>
      <c r="W46" s="48" t="s">
        <v>11</v>
      </c>
      <c r="Y46" s="11"/>
      <c r="Z46" s="48" t="s">
        <v>8</v>
      </c>
      <c r="AA46" s="48"/>
      <c r="AB46" s="38"/>
      <c r="AC46" s="48" t="s">
        <v>11</v>
      </c>
    </row>
    <row r="47" spans="1:29" ht="86.4" x14ac:dyDescent="0.3">
      <c r="A47" s="12" t="s">
        <v>0</v>
      </c>
      <c r="B47" s="8" t="s">
        <v>4</v>
      </c>
      <c r="C47" s="8" t="s">
        <v>31</v>
      </c>
      <c r="D47" s="39" t="s">
        <v>33</v>
      </c>
      <c r="E47" s="8" t="s">
        <v>12</v>
      </c>
      <c r="G47" s="12" t="s">
        <v>0</v>
      </c>
      <c r="H47" s="8" t="s">
        <v>4</v>
      </c>
      <c r="I47" s="8" t="s">
        <v>31</v>
      </c>
      <c r="J47" s="39" t="s">
        <v>33</v>
      </c>
      <c r="K47" s="8" t="s">
        <v>12</v>
      </c>
      <c r="M47" s="12" t="s">
        <v>0</v>
      </c>
      <c r="N47" s="8" t="s">
        <v>4</v>
      </c>
      <c r="O47" s="8" t="s">
        <v>31</v>
      </c>
      <c r="P47" s="39" t="s">
        <v>33</v>
      </c>
      <c r="Q47" s="8" t="s">
        <v>12</v>
      </c>
      <c r="S47" s="12" t="s">
        <v>0</v>
      </c>
      <c r="T47" s="8" t="s">
        <v>4</v>
      </c>
      <c r="U47" s="8" t="s">
        <v>31</v>
      </c>
      <c r="V47" s="39" t="s">
        <v>33</v>
      </c>
      <c r="W47" s="8" t="s">
        <v>12</v>
      </c>
      <c r="Y47" s="12" t="s">
        <v>0</v>
      </c>
      <c r="Z47" s="8" t="s">
        <v>4</v>
      </c>
      <c r="AA47" s="8" t="s">
        <v>31</v>
      </c>
      <c r="AB47" s="39" t="s">
        <v>33</v>
      </c>
      <c r="AC47" s="8" t="s">
        <v>12</v>
      </c>
    </row>
    <row r="48" spans="1:29" x14ac:dyDescent="0.3">
      <c r="A48" s="12">
        <v>1</v>
      </c>
      <c r="B48" s="41"/>
      <c r="C48" s="15" t="s">
        <v>13</v>
      </c>
      <c r="D48" s="27">
        <v>592</v>
      </c>
      <c r="E48" s="43" t="s">
        <v>13</v>
      </c>
      <c r="G48" s="12">
        <v>1</v>
      </c>
      <c r="H48" s="41"/>
      <c r="I48" s="15" t="s">
        <v>13</v>
      </c>
      <c r="J48" s="27">
        <v>592</v>
      </c>
      <c r="K48" s="43" t="s">
        <v>13</v>
      </c>
      <c r="M48" s="12">
        <v>1</v>
      </c>
      <c r="N48" s="41"/>
      <c r="O48" s="15" t="s">
        <v>13</v>
      </c>
      <c r="P48" s="27">
        <v>592</v>
      </c>
      <c r="Q48" s="43" t="s">
        <v>13</v>
      </c>
      <c r="S48" s="12">
        <v>1</v>
      </c>
      <c r="T48" s="41"/>
      <c r="U48" s="15" t="s">
        <v>13</v>
      </c>
      <c r="V48" s="27">
        <v>592</v>
      </c>
      <c r="W48" s="43" t="s">
        <v>13</v>
      </c>
      <c r="Y48" s="12">
        <v>1</v>
      </c>
      <c r="Z48" s="41"/>
      <c r="AA48" s="15" t="s">
        <v>13</v>
      </c>
      <c r="AB48" s="27">
        <v>592</v>
      </c>
      <c r="AC48" s="43" t="s">
        <v>13</v>
      </c>
    </row>
    <row r="49" spans="1:38" x14ac:dyDescent="0.3">
      <c r="A49" s="12">
        <v>2</v>
      </c>
      <c r="B49" s="41"/>
      <c r="C49" s="15" t="s">
        <v>13</v>
      </c>
      <c r="D49" s="27">
        <v>690</v>
      </c>
      <c r="E49" s="43" t="s">
        <v>13</v>
      </c>
      <c r="G49" s="12">
        <v>2</v>
      </c>
      <c r="H49" s="41"/>
      <c r="I49" s="15" t="s">
        <v>13</v>
      </c>
      <c r="J49" s="27">
        <v>690</v>
      </c>
      <c r="K49" s="43" t="s">
        <v>13</v>
      </c>
      <c r="M49" s="12">
        <v>2</v>
      </c>
      <c r="N49" s="41"/>
      <c r="O49" s="15" t="s">
        <v>13</v>
      </c>
      <c r="P49" s="27">
        <v>690</v>
      </c>
      <c r="Q49" s="43" t="s">
        <v>13</v>
      </c>
      <c r="S49" s="12">
        <v>2</v>
      </c>
      <c r="T49" s="41"/>
      <c r="U49" s="15" t="s">
        <v>13</v>
      </c>
      <c r="V49" s="27">
        <v>690</v>
      </c>
      <c r="W49" s="43" t="s">
        <v>13</v>
      </c>
      <c r="Y49" s="12">
        <v>2</v>
      </c>
      <c r="Z49" s="41"/>
      <c r="AA49" s="15" t="s">
        <v>13</v>
      </c>
      <c r="AB49" s="27">
        <v>690</v>
      </c>
      <c r="AC49" s="43" t="s">
        <v>13</v>
      </c>
    </row>
    <row r="50" spans="1:38" x14ac:dyDescent="0.3">
      <c r="A50" s="32">
        <v>3</v>
      </c>
      <c r="B50" s="41"/>
      <c r="C50" s="15" t="s">
        <v>13</v>
      </c>
      <c r="D50" s="33">
        <v>805</v>
      </c>
      <c r="E50" s="43" t="s">
        <v>13</v>
      </c>
      <c r="G50" s="32">
        <v>3</v>
      </c>
      <c r="H50" s="41"/>
      <c r="I50" s="15" t="s">
        <v>13</v>
      </c>
      <c r="J50" s="33">
        <v>805</v>
      </c>
      <c r="K50" s="43" t="s">
        <v>13</v>
      </c>
      <c r="M50" s="32">
        <v>3</v>
      </c>
      <c r="N50" s="41"/>
      <c r="O50" s="15" t="s">
        <v>13</v>
      </c>
      <c r="P50" s="33">
        <v>805</v>
      </c>
      <c r="Q50" s="43" t="s">
        <v>13</v>
      </c>
      <c r="S50" s="32">
        <v>3</v>
      </c>
      <c r="T50" s="41"/>
      <c r="U50" s="15" t="s">
        <v>13</v>
      </c>
      <c r="V50" s="33">
        <v>805</v>
      </c>
      <c r="W50" s="43" t="s">
        <v>13</v>
      </c>
      <c r="Y50" s="32">
        <v>3</v>
      </c>
      <c r="Z50" s="41"/>
      <c r="AA50" s="15" t="s">
        <v>13</v>
      </c>
      <c r="AB50" s="33">
        <v>805</v>
      </c>
      <c r="AC50" s="43" t="s">
        <v>13</v>
      </c>
    </row>
    <row r="51" spans="1:38" x14ac:dyDescent="0.3">
      <c r="A51" s="32">
        <v>4</v>
      </c>
      <c r="B51" s="41"/>
      <c r="C51" s="17" t="s">
        <v>13</v>
      </c>
      <c r="D51" s="33">
        <v>904</v>
      </c>
      <c r="E51" s="45" t="s">
        <v>13</v>
      </c>
      <c r="G51" s="32">
        <v>4</v>
      </c>
      <c r="H51" s="41"/>
      <c r="I51" s="17" t="s">
        <v>13</v>
      </c>
      <c r="J51" s="33">
        <v>904</v>
      </c>
      <c r="K51" s="45" t="s">
        <v>13</v>
      </c>
      <c r="M51" s="32">
        <v>4</v>
      </c>
      <c r="N51" s="41"/>
      <c r="O51" s="17" t="s">
        <v>13</v>
      </c>
      <c r="P51" s="33">
        <v>904</v>
      </c>
      <c r="Q51" s="45" t="s">
        <v>13</v>
      </c>
      <c r="S51" s="32">
        <v>4</v>
      </c>
      <c r="T51" s="41"/>
      <c r="U51" s="17" t="s">
        <v>13</v>
      </c>
      <c r="V51" s="33">
        <v>904</v>
      </c>
      <c r="W51" s="45" t="s">
        <v>13</v>
      </c>
      <c r="Y51" s="32">
        <v>4</v>
      </c>
      <c r="Z51" s="41"/>
      <c r="AA51" s="17" t="s">
        <v>13</v>
      </c>
      <c r="AB51" s="33">
        <v>904</v>
      </c>
      <c r="AC51" s="45" t="s">
        <v>13</v>
      </c>
    </row>
    <row r="52" spans="1:38" x14ac:dyDescent="0.3">
      <c r="A52" s="30">
        <v>5</v>
      </c>
      <c r="B52" s="42"/>
      <c r="C52" s="16" t="s">
        <v>13</v>
      </c>
      <c r="D52" s="31">
        <v>1003</v>
      </c>
      <c r="E52" s="45" t="s">
        <v>13</v>
      </c>
      <c r="G52" s="30">
        <v>5</v>
      </c>
      <c r="H52" s="42"/>
      <c r="I52" s="16" t="s">
        <v>13</v>
      </c>
      <c r="J52" s="31">
        <v>1003</v>
      </c>
      <c r="K52" s="45" t="s">
        <v>13</v>
      </c>
      <c r="M52" s="30">
        <v>5</v>
      </c>
      <c r="N52" s="42"/>
      <c r="O52" s="16" t="s">
        <v>13</v>
      </c>
      <c r="P52" s="31">
        <v>1003</v>
      </c>
      <c r="Q52" s="45" t="s">
        <v>13</v>
      </c>
      <c r="S52" s="30">
        <v>5</v>
      </c>
      <c r="T52" s="42"/>
      <c r="U52" s="16" t="s">
        <v>13</v>
      </c>
      <c r="V52" s="31">
        <v>1003</v>
      </c>
      <c r="W52" s="45" t="s">
        <v>13</v>
      </c>
      <c r="Y52" s="30">
        <v>5</v>
      </c>
      <c r="Z52" s="42"/>
      <c r="AA52" s="16" t="s">
        <v>13</v>
      </c>
      <c r="AB52" s="31">
        <v>1003</v>
      </c>
      <c r="AC52" s="45" t="s">
        <v>13</v>
      </c>
    </row>
    <row r="53" spans="1:38" x14ac:dyDescent="0.3">
      <c r="A53" s="32">
        <v>6</v>
      </c>
      <c r="B53" s="41"/>
      <c r="C53" s="17" t="s">
        <v>13</v>
      </c>
      <c r="D53" s="33">
        <v>1065</v>
      </c>
      <c r="E53" s="45" t="s">
        <v>13</v>
      </c>
      <c r="G53" s="32">
        <v>6</v>
      </c>
      <c r="H53" s="41"/>
      <c r="I53" s="17" t="s">
        <v>13</v>
      </c>
      <c r="J53" s="33">
        <v>1065</v>
      </c>
      <c r="K53" s="45" t="s">
        <v>13</v>
      </c>
      <c r="M53" s="32">
        <v>6</v>
      </c>
      <c r="N53" s="41"/>
      <c r="O53" s="17" t="s">
        <v>13</v>
      </c>
      <c r="P53" s="33">
        <v>1065</v>
      </c>
      <c r="Q53" s="45" t="s">
        <v>13</v>
      </c>
      <c r="S53" s="32">
        <v>6</v>
      </c>
      <c r="T53" s="41"/>
      <c r="U53" s="17" t="s">
        <v>13</v>
      </c>
      <c r="V53" s="33">
        <v>1065</v>
      </c>
      <c r="W53" s="45" t="s">
        <v>13</v>
      </c>
      <c r="Y53" s="32">
        <v>6</v>
      </c>
      <c r="Z53" s="41"/>
      <c r="AA53" s="17" t="s">
        <v>13</v>
      </c>
      <c r="AB53" s="33">
        <v>1065</v>
      </c>
      <c r="AC53" s="45" t="s">
        <v>13</v>
      </c>
    </row>
    <row r="54" spans="1:38" x14ac:dyDescent="0.3">
      <c r="A54" s="32">
        <v>7</v>
      </c>
      <c r="B54" s="41"/>
      <c r="C54" s="17" t="s">
        <v>13</v>
      </c>
      <c r="D54" s="33">
        <v>1188</v>
      </c>
      <c r="E54" s="45" t="s">
        <v>13</v>
      </c>
      <c r="G54" s="32">
        <v>7</v>
      </c>
      <c r="H54" s="41"/>
      <c r="I54" s="17" t="s">
        <v>13</v>
      </c>
      <c r="J54" s="33">
        <v>1188</v>
      </c>
      <c r="K54" s="45" t="s">
        <v>13</v>
      </c>
      <c r="M54" s="32">
        <v>7</v>
      </c>
      <c r="N54" s="41"/>
      <c r="O54" s="17" t="s">
        <v>13</v>
      </c>
      <c r="P54" s="33">
        <v>1188</v>
      </c>
      <c r="Q54" s="45" t="s">
        <v>13</v>
      </c>
      <c r="S54" s="32">
        <v>7</v>
      </c>
      <c r="T54" s="41"/>
      <c r="U54" s="17" t="s">
        <v>13</v>
      </c>
      <c r="V54" s="33">
        <v>1188</v>
      </c>
      <c r="W54" s="45" t="s">
        <v>13</v>
      </c>
      <c r="Y54" s="32">
        <v>7</v>
      </c>
      <c r="Z54" s="41"/>
      <c r="AA54" s="17" t="s">
        <v>13</v>
      </c>
      <c r="AB54" s="33">
        <v>1188</v>
      </c>
      <c r="AC54" s="45" t="s">
        <v>13</v>
      </c>
    </row>
    <row r="55" spans="1:38" x14ac:dyDescent="0.3">
      <c r="A55" s="30">
        <v>8</v>
      </c>
      <c r="B55" s="42"/>
      <c r="C55" s="16" t="s">
        <v>13</v>
      </c>
      <c r="D55" s="31">
        <v>1282</v>
      </c>
      <c r="E55" s="45" t="s">
        <v>13</v>
      </c>
      <c r="G55" s="30">
        <v>8</v>
      </c>
      <c r="H55" s="42"/>
      <c r="I55" s="16" t="s">
        <v>13</v>
      </c>
      <c r="J55" s="31">
        <v>1282</v>
      </c>
      <c r="K55" s="45" t="s">
        <v>13</v>
      </c>
      <c r="M55" s="30">
        <v>8</v>
      </c>
      <c r="N55" s="42"/>
      <c r="O55" s="16" t="s">
        <v>13</v>
      </c>
      <c r="P55" s="31">
        <v>1282</v>
      </c>
      <c r="Q55" s="45" t="s">
        <v>13</v>
      </c>
      <c r="S55" s="30">
        <v>8</v>
      </c>
      <c r="T55" s="42"/>
      <c r="U55" s="16" t="s">
        <v>13</v>
      </c>
      <c r="V55" s="31">
        <v>1282</v>
      </c>
      <c r="W55" s="45" t="s">
        <v>13</v>
      </c>
      <c r="Y55" s="30">
        <v>8</v>
      </c>
      <c r="Z55" s="42"/>
      <c r="AA55" s="16" t="s">
        <v>13</v>
      </c>
      <c r="AB55" s="31">
        <v>1282</v>
      </c>
      <c r="AC55" s="45" t="s">
        <v>13</v>
      </c>
    </row>
    <row r="56" spans="1:38" x14ac:dyDescent="0.3">
      <c r="A56" s="32" t="s">
        <v>35</v>
      </c>
      <c r="B56" s="41"/>
      <c r="C56" s="17" t="s">
        <v>13</v>
      </c>
      <c r="D56" s="33">
        <v>1485</v>
      </c>
      <c r="E56" s="45" t="s">
        <v>13</v>
      </c>
      <c r="G56" s="32" t="s">
        <v>35</v>
      </c>
      <c r="H56" s="41"/>
      <c r="I56" s="17" t="s">
        <v>13</v>
      </c>
      <c r="J56" s="33">
        <v>1485</v>
      </c>
      <c r="K56" s="45" t="s">
        <v>13</v>
      </c>
      <c r="M56" s="32" t="s">
        <v>35</v>
      </c>
      <c r="N56" s="41"/>
      <c r="O56" s="17" t="s">
        <v>13</v>
      </c>
      <c r="P56" s="33">
        <v>1485</v>
      </c>
      <c r="Q56" s="45" t="s">
        <v>13</v>
      </c>
      <c r="S56" s="32" t="s">
        <v>35</v>
      </c>
      <c r="T56" s="41"/>
      <c r="U56" s="17" t="s">
        <v>13</v>
      </c>
      <c r="V56" s="33">
        <v>1485</v>
      </c>
      <c r="W56" s="45" t="s">
        <v>13</v>
      </c>
      <c r="Y56" s="32" t="s">
        <v>35</v>
      </c>
      <c r="Z56" s="41"/>
      <c r="AA56" s="17" t="s">
        <v>13</v>
      </c>
      <c r="AB56" s="33">
        <v>1485</v>
      </c>
      <c r="AC56" s="45" t="s">
        <v>13</v>
      </c>
    </row>
    <row r="57" spans="1:38" ht="18" x14ac:dyDescent="0.35">
      <c r="A57" s="20" t="s">
        <v>36</v>
      </c>
      <c r="G57" s="20" t="s">
        <v>36</v>
      </c>
      <c r="J57" s="19"/>
      <c r="M57" s="20" t="s">
        <v>36</v>
      </c>
      <c r="P57" s="19"/>
      <c r="S57" s="20" t="s">
        <v>36</v>
      </c>
      <c r="V57" s="19"/>
      <c r="Y57" s="20" t="s">
        <v>36</v>
      </c>
      <c r="AB57" s="19"/>
    </row>
    <row r="58" spans="1:38" ht="30.75" customHeight="1" x14ac:dyDescent="0.3">
      <c r="A58" s="391" t="s">
        <v>15</v>
      </c>
      <c r="B58" s="392"/>
      <c r="C58" s="1"/>
      <c r="D58" s="21" t="s">
        <v>16</v>
      </c>
      <c r="E58" s="1"/>
      <c r="G58" s="391" t="s">
        <v>15</v>
      </c>
      <c r="H58" s="392"/>
      <c r="I58" s="1"/>
      <c r="J58" s="21" t="s">
        <v>16</v>
      </c>
      <c r="K58" s="1"/>
      <c r="M58" s="391" t="s">
        <v>15</v>
      </c>
      <c r="N58" s="392"/>
      <c r="O58" s="1"/>
      <c r="P58" s="21" t="s">
        <v>16</v>
      </c>
      <c r="Q58" s="1"/>
      <c r="S58" s="391" t="s">
        <v>15</v>
      </c>
      <c r="T58" s="392"/>
      <c r="U58" s="1"/>
      <c r="V58" s="21" t="s">
        <v>16</v>
      </c>
      <c r="W58" s="1"/>
      <c r="Y58" s="391" t="s">
        <v>15</v>
      </c>
      <c r="Z58" s="392"/>
      <c r="AA58" s="1"/>
      <c r="AB58" s="21" t="s">
        <v>16</v>
      </c>
      <c r="AC58" s="1"/>
    </row>
    <row r="59" spans="1:38" ht="30" customHeight="1" x14ac:dyDescent="0.3">
      <c r="A59" s="393" t="s">
        <v>3</v>
      </c>
      <c r="B59" s="394"/>
      <c r="C59" s="1"/>
      <c r="D59" s="22" t="s">
        <v>3</v>
      </c>
      <c r="E59" s="1"/>
      <c r="G59" s="393" t="s">
        <v>3</v>
      </c>
      <c r="H59" s="394"/>
      <c r="I59" s="1"/>
      <c r="J59" s="22" t="s">
        <v>3</v>
      </c>
      <c r="K59" s="1"/>
      <c r="M59" s="393" t="s">
        <v>3</v>
      </c>
      <c r="N59" s="394"/>
      <c r="O59" s="1"/>
      <c r="P59" s="22" t="s">
        <v>3</v>
      </c>
      <c r="Q59" s="1"/>
      <c r="S59" s="393" t="s">
        <v>3</v>
      </c>
      <c r="T59" s="394"/>
      <c r="U59" s="1"/>
      <c r="V59" s="22" t="s">
        <v>3</v>
      </c>
      <c r="W59" s="1"/>
      <c r="Y59" s="393" t="s">
        <v>3</v>
      </c>
      <c r="Z59" s="394"/>
      <c r="AA59" s="1"/>
      <c r="AB59" s="22" t="s">
        <v>3</v>
      </c>
      <c r="AC59" s="1"/>
      <c r="AE59" s="13"/>
      <c r="AF59" s="13"/>
      <c r="AG59" s="13"/>
      <c r="AH59" s="13"/>
      <c r="AI59" s="13"/>
      <c r="AJ59" s="13"/>
      <c r="AK59" s="13"/>
      <c r="AL59" s="13"/>
    </row>
    <row r="60" spans="1:38" s="13" customFormat="1" ht="30" customHeight="1" x14ac:dyDescent="0.3">
      <c r="A60" s="389" t="s">
        <v>14</v>
      </c>
      <c r="B60" s="390"/>
      <c r="C60" s="40" t="e">
        <f>SUM(C59/C58)</f>
        <v>#DIV/0!</v>
      </c>
      <c r="D60" s="23" t="s">
        <v>14</v>
      </c>
      <c r="E60" s="40" t="e">
        <f>SUM(E59/E58)</f>
        <v>#DIV/0!</v>
      </c>
      <c r="F60" s="7"/>
      <c r="G60" s="389" t="s">
        <v>14</v>
      </c>
      <c r="H60" s="390"/>
      <c r="I60" s="40" t="e">
        <f>SUM(I59/I58)</f>
        <v>#DIV/0!</v>
      </c>
      <c r="J60" s="23" t="s">
        <v>14</v>
      </c>
      <c r="K60" s="40" t="e">
        <f>SUM(K59/K58)</f>
        <v>#DIV/0!</v>
      </c>
      <c r="L60" s="7"/>
      <c r="M60" s="389" t="s">
        <v>14</v>
      </c>
      <c r="N60" s="390"/>
      <c r="O60" s="40" t="e">
        <f>SUM(O59/O58)</f>
        <v>#DIV/0!</v>
      </c>
      <c r="P60" s="23" t="s">
        <v>14</v>
      </c>
      <c r="Q60" s="40" t="e">
        <f>SUM(Q59/Q58)</f>
        <v>#DIV/0!</v>
      </c>
      <c r="R60" s="7"/>
      <c r="S60" s="389" t="s">
        <v>14</v>
      </c>
      <c r="T60" s="390"/>
      <c r="U60" s="40" t="e">
        <f>SUM(U59/U58)</f>
        <v>#DIV/0!</v>
      </c>
      <c r="V60" s="23" t="s">
        <v>14</v>
      </c>
      <c r="W60" s="40" t="e">
        <f>SUM(W59/W58)</f>
        <v>#DIV/0!</v>
      </c>
      <c r="X60" s="7"/>
      <c r="Y60" s="389" t="s">
        <v>14</v>
      </c>
      <c r="Z60" s="390"/>
      <c r="AA60" s="40" t="e">
        <f>SUM(AA59/AA58)</f>
        <v>#DIV/0!</v>
      </c>
      <c r="AB60" s="23" t="s">
        <v>14</v>
      </c>
      <c r="AC60" s="40" t="e">
        <f>SUM(AC59/AC58)</f>
        <v>#DIV/0!</v>
      </c>
      <c r="AD60" s="7"/>
      <c r="AE60" s="7"/>
      <c r="AF60" s="7"/>
      <c r="AG60" s="7"/>
      <c r="AH60" s="7"/>
      <c r="AI60" s="7"/>
      <c r="AJ60" s="7"/>
      <c r="AK60" s="7"/>
      <c r="AL60" s="7"/>
    </row>
    <row r="61" spans="1:38" x14ac:dyDescent="0.3">
      <c r="A61" s="11"/>
      <c r="B61" s="395" t="s">
        <v>30</v>
      </c>
      <c r="C61" s="395"/>
      <c r="D61" s="395"/>
      <c r="E61" s="395"/>
      <c r="G61" s="11"/>
      <c r="H61" s="395" t="s">
        <v>30</v>
      </c>
      <c r="I61" s="395"/>
      <c r="J61" s="395"/>
      <c r="K61" s="395"/>
      <c r="M61" s="11"/>
      <c r="N61" s="395" t="s">
        <v>30</v>
      </c>
      <c r="O61" s="395"/>
      <c r="P61" s="395"/>
      <c r="Q61" s="395"/>
      <c r="S61" s="11"/>
      <c r="T61" s="395" t="s">
        <v>30</v>
      </c>
      <c r="U61" s="395"/>
      <c r="V61" s="395"/>
      <c r="W61" s="395"/>
      <c r="Y61" s="11"/>
      <c r="Z61" s="395" t="s">
        <v>30</v>
      </c>
      <c r="AA61" s="395"/>
      <c r="AB61" s="395"/>
      <c r="AC61" s="395"/>
    </row>
    <row r="62" spans="1:38" x14ac:dyDescent="0.3">
      <c r="A62" s="11"/>
      <c r="B62" s="398" t="s">
        <v>28</v>
      </c>
      <c r="C62" s="399"/>
      <c r="D62" s="400"/>
      <c r="E62" s="24" t="s">
        <v>11</v>
      </c>
      <c r="G62" s="11"/>
      <c r="H62" s="398" t="s">
        <v>28</v>
      </c>
      <c r="I62" s="399"/>
      <c r="J62" s="400"/>
      <c r="K62" s="24" t="s">
        <v>11</v>
      </c>
      <c r="M62" s="11"/>
      <c r="N62" s="398" t="s">
        <v>28</v>
      </c>
      <c r="O62" s="399"/>
      <c r="P62" s="400"/>
      <c r="Q62" s="24" t="s">
        <v>11</v>
      </c>
      <c r="S62" s="11"/>
      <c r="T62" s="398" t="s">
        <v>28</v>
      </c>
      <c r="U62" s="399"/>
      <c r="V62" s="400"/>
      <c r="W62" s="24" t="s">
        <v>11</v>
      </c>
      <c r="Y62" s="11"/>
      <c r="Z62" s="398" t="s">
        <v>28</v>
      </c>
      <c r="AA62" s="399"/>
      <c r="AB62" s="400"/>
      <c r="AC62" s="24" t="s">
        <v>11</v>
      </c>
    </row>
    <row r="63" spans="1:38" ht="86.4" x14ac:dyDescent="0.3">
      <c r="A63" s="25" t="s">
        <v>0</v>
      </c>
      <c r="B63" s="10" t="s">
        <v>4</v>
      </c>
      <c r="C63" s="10" t="s">
        <v>31</v>
      </c>
      <c r="D63" s="26" t="s">
        <v>32</v>
      </c>
      <c r="E63" s="10" t="s">
        <v>12</v>
      </c>
      <c r="G63" s="25" t="s">
        <v>0</v>
      </c>
      <c r="H63" s="10" t="s">
        <v>4</v>
      </c>
      <c r="I63" s="10" t="s">
        <v>31</v>
      </c>
      <c r="J63" s="26" t="s">
        <v>32</v>
      </c>
      <c r="K63" s="10" t="s">
        <v>12</v>
      </c>
      <c r="M63" s="25" t="s">
        <v>0</v>
      </c>
      <c r="N63" s="10" t="s">
        <v>4</v>
      </c>
      <c r="O63" s="10" t="s">
        <v>31</v>
      </c>
      <c r="P63" s="26" t="s">
        <v>32</v>
      </c>
      <c r="Q63" s="10" t="s">
        <v>12</v>
      </c>
      <c r="S63" s="25" t="s">
        <v>0</v>
      </c>
      <c r="T63" s="10" t="s">
        <v>4</v>
      </c>
      <c r="U63" s="10" t="s">
        <v>31</v>
      </c>
      <c r="V63" s="26" t="s">
        <v>32</v>
      </c>
      <c r="W63" s="10" t="s">
        <v>12</v>
      </c>
      <c r="Y63" s="25" t="s">
        <v>0</v>
      </c>
      <c r="Z63" s="10" t="s">
        <v>4</v>
      </c>
      <c r="AA63" s="10" t="s">
        <v>31</v>
      </c>
      <c r="AB63" s="26" t="s">
        <v>32</v>
      </c>
      <c r="AC63" s="10" t="s">
        <v>12</v>
      </c>
    </row>
    <row r="64" spans="1:38" x14ac:dyDescent="0.3">
      <c r="A64" s="12" t="s">
        <v>1</v>
      </c>
      <c r="B64" s="1"/>
      <c r="C64" s="15" t="s">
        <v>13</v>
      </c>
      <c r="D64" s="27">
        <v>575</v>
      </c>
      <c r="E64" s="3" t="s">
        <v>13</v>
      </c>
      <c r="G64" s="12" t="s">
        <v>1</v>
      </c>
      <c r="H64" s="1"/>
      <c r="I64" s="15" t="s">
        <v>13</v>
      </c>
      <c r="J64" s="27">
        <v>575</v>
      </c>
      <c r="K64" s="3" t="s">
        <v>13</v>
      </c>
      <c r="M64" s="12" t="s">
        <v>1</v>
      </c>
      <c r="N64" s="1"/>
      <c r="O64" s="15" t="s">
        <v>13</v>
      </c>
      <c r="P64" s="27">
        <v>575</v>
      </c>
      <c r="Q64" s="3" t="s">
        <v>13</v>
      </c>
      <c r="S64" s="12" t="s">
        <v>1</v>
      </c>
      <c r="T64" s="1"/>
      <c r="U64" s="15" t="s">
        <v>13</v>
      </c>
      <c r="V64" s="27">
        <v>575</v>
      </c>
      <c r="W64" s="3" t="s">
        <v>13</v>
      </c>
      <c r="Y64" s="12" t="s">
        <v>1</v>
      </c>
      <c r="Z64" s="1"/>
      <c r="AA64" s="15" t="s">
        <v>13</v>
      </c>
      <c r="AB64" s="27">
        <v>575</v>
      </c>
      <c r="AC64" s="3" t="s">
        <v>13</v>
      </c>
    </row>
    <row r="65" spans="1:29" x14ac:dyDescent="0.3">
      <c r="A65" s="12">
        <v>1</v>
      </c>
      <c r="B65" s="1"/>
      <c r="C65" s="15" t="s">
        <v>13</v>
      </c>
      <c r="D65" s="27">
        <v>668</v>
      </c>
      <c r="E65" s="3" t="s">
        <v>13</v>
      </c>
      <c r="G65" s="12">
        <v>1</v>
      </c>
      <c r="H65" s="1"/>
      <c r="I65" s="15" t="s">
        <v>13</v>
      </c>
      <c r="J65" s="27">
        <v>668</v>
      </c>
      <c r="K65" s="3" t="s">
        <v>13</v>
      </c>
      <c r="M65" s="12">
        <v>1</v>
      </c>
      <c r="N65" s="1"/>
      <c r="O65" s="15" t="s">
        <v>13</v>
      </c>
      <c r="P65" s="27">
        <v>668</v>
      </c>
      <c r="Q65" s="3" t="s">
        <v>13</v>
      </c>
      <c r="S65" s="12">
        <v>1</v>
      </c>
      <c r="T65" s="1"/>
      <c r="U65" s="15" t="s">
        <v>13</v>
      </c>
      <c r="V65" s="27">
        <v>668</v>
      </c>
      <c r="W65" s="3" t="s">
        <v>13</v>
      </c>
      <c r="Y65" s="12">
        <v>1</v>
      </c>
      <c r="Z65" s="1"/>
      <c r="AA65" s="15" t="s">
        <v>13</v>
      </c>
      <c r="AB65" s="27">
        <v>668</v>
      </c>
      <c r="AC65" s="3" t="s">
        <v>13</v>
      </c>
    </row>
    <row r="66" spans="1:29" x14ac:dyDescent="0.3">
      <c r="A66" s="11"/>
      <c r="B66" s="396" t="s">
        <v>34</v>
      </c>
      <c r="C66" s="396"/>
      <c r="D66" s="396"/>
      <c r="E66" s="396"/>
      <c r="G66" s="11"/>
      <c r="H66" s="396" t="s">
        <v>34</v>
      </c>
      <c r="I66" s="396"/>
      <c r="J66" s="396"/>
      <c r="K66" s="396"/>
      <c r="M66" s="11"/>
      <c r="N66" s="396" t="s">
        <v>34</v>
      </c>
      <c r="O66" s="396"/>
      <c r="P66" s="396"/>
      <c r="Q66" s="396"/>
      <c r="S66" s="11"/>
      <c r="T66" s="396" t="s">
        <v>34</v>
      </c>
      <c r="U66" s="396"/>
      <c r="V66" s="396"/>
      <c r="W66" s="396"/>
      <c r="Y66" s="11"/>
      <c r="Z66" s="396" t="s">
        <v>34</v>
      </c>
      <c r="AA66" s="396"/>
      <c r="AB66" s="396"/>
      <c r="AC66" s="396"/>
    </row>
    <row r="67" spans="1:29" x14ac:dyDescent="0.3">
      <c r="A67" s="11"/>
      <c r="B67" s="401" t="s">
        <v>28</v>
      </c>
      <c r="C67" s="402"/>
      <c r="D67" s="403"/>
      <c r="E67" s="28" t="s">
        <v>11</v>
      </c>
      <c r="G67" s="11"/>
      <c r="H67" s="401" t="s">
        <v>28</v>
      </c>
      <c r="I67" s="402"/>
      <c r="J67" s="403"/>
      <c r="K67" s="28" t="s">
        <v>11</v>
      </c>
      <c r="M67" s="11"/>
      <c r="N67" s="401" t="s">
        <v>28</v>
      </c>
      <c r="O67" s="402"/>
      <c r="P67" s="403"/>
      <c r="Q67" s="28" t="s">
        <v>11</v>
      </c>
      <c r="S67" s="11"/>
      <c r="T67" s="401" t="s">
        <v>28</v>
      </c>
      <c r="U67" s="402"/>
      <c r="V67" s="403"/>
      <c r="W67" s="28" t="s">
        <v>11</v>
      </c>
      <c r="Y67" s="11"/>
      <c r="Z67" s="401" t="s">
        <v>28</v>
      </c>
      <c r="AA67" s="402"/>
      <c r="AB67" s="403"/>
      <c r="AC67" s="28" t="s">
        <v>11</v>
      </c>
    </row>
    <row r="68" spans="1:29" ht="86.4" x14ac:dyDescent="0.3">
      <c r="A68" s="12" t="s">
        <v>0</v>
      </c>
      <c r="B68" s="9" t="s">
        <v>4</v>
      </c>
      <c r="C68" s="9" t="s">
        <v>31</v>
      </c>
      <c r="D68" s="29" t="s">
        <v>33</v>
      </c>
      <c r="E68" s="9" t="s">
        <v>12</v>
      </c>
      <c r="G68" s="12" t="s">
        <v>0</v>
      </c>
      <c r="H68" s="9" t="s">
        <v>4</v>
      </c>
      <c r="I68" s="9" t="s">
        <v>31</v>
      </c>
      <c r="J68" s="29" t="s">
        <v>33</v>
      </c>
      <c r="K68" s="9" t="s">
        <v>12</v>
      </c>
      <c r="M68" s="12" t="s">
        <v>0</v>
      </c>
      <c r="N68" s="9" t="s">
        <v>4</v>
      </c>
      <c r="O68" s="9" t="s">
        <v>31</v>
      </c>
      <c r="P68" s="29" t="s">
        <v>33</v>
      </c>
      <c r="Q68" s="9" t="s">
        <v>12</v>
      </c>
      <c r="S68" s="12" t="s">
        <v>0</v>
      </c>
      <c r="T68" s="9" t="s">
        <v>4</v>
      </c>
      <c r="U68" s="9" t="s">
        <v>31</v>
      </c>
      <c r="V68" s="29" t="s">
        <v>33</v>
      </c>
      <c r="W68" s="9" t="s">
        <v>12</v>
      </c>
      <c r="Y68" s="12" t="s">
        <v>0</v>
      </c>
      <c r="Z68" s="9" t="s">
        <v>4</v>
      </c>
      <c r="AA68" s="9" t="s">
        <v>31</v>
      </c>
      <c r="AB68" s="29" t="s">
        <v>33</v>
      </c>
      <c r="AC68" s="9" t="s">
        <v>12</v>
      </c>
    </row>
    <row r="69" spans="1:29" x14ac:dyDescent="0.3">
      <c r="A69" s="12" t="s">
        <v>1</v>
      </c>
      <c r="B69" s="1"/>
      <c r="C69" s="15" t="s">
        <v>13</v>
      </c>
      <c r="D69" s="27">
        <v>563</v>
      </c>
      <c r="E69" s="3" t="s">
        <v>13</v>
      </c>
      <c r="G69" s="12" t="s">
        <v>1</v>
      </c>
      <c r="H69" s="1"/>
      <c r="I69" s="15" t="s">
        <v>13</v>
      </c>
      <c r="J69" s="27">
        <v>563</v>
      </c>
      <c r="K69" s="3" t="s">
        <v>13</v>
      </c>
      <c r="M69" s="12" t="s">
        <v>1</v>
      </c>
      <c r="N69" s="1"/>
      <c r="O69" s="15" t="s">
        <v>13</v>
      </c>
      <c r="P69" s="27">
        <v>563</v>
      </c>
      <c r="Q69" s="3" t="s">
        <v>13</v>
      </c>
      <c r="S69" s="12" t="s">
        <v>1</v>
      </c>
      <c r="T69" s="1"/>
      <c r="U69" s="15" t="s">
        <v>13</v>
      </c>
      <c r="V69" s="27">
        <v>563</v>
      </c>
      <c r="W69" s="3" t="s">
        <v>13</v>
      </c>
      <c r="Y69" s="12" t="s">
        <v>1</v>
      </c>
      <c r="Z69" s="1"/>
      <c r="AA69" s="15" t="s">
        <v>13</v>
      </c>
      <c r="AB69" s="27">
        <v>563</v>
      </c>
      <c r="AC69" s="3" t="s">
        <v>13</v>
      </c>
    </row>
    <row r="70" spans="1:29" x14ac:dyDescent="0.3">
      <c r="A70" s="12">
        <v>1</v>
      </c>
      <c r="B70" s="1"/>
      <c r="C70" s="15" t="s">
        <v>13</v>
      </c>
      <c r="D70" s="27">
        <v>702</v>
      </c>
      <c r="E70" s="3" t="s">
        <v>13</v>
      </c>
      <c r="G70" s="12">
        <v>1</v>
      </c>
      <c r="H70" s="1"/>
      <c r="I70" s="15" t="s">
        <v>13</v>
      </c>
      <c r="J70" s="27">
        <v>702</v>
      </c>
      <c r="K70" s="3" t="s">
        <v>13</v>
      </c>
      <c r="M70" s="12">
        <v>1</v>
      </c>
      <c r="N70" s="1"/>
      <c r="O70" s="15" t="s">
        <v>13</v>
      </c>
      <c r="P70" s="27">
        <v>702</v>
      </c>
      <c r="Q70" s="3" t="s">
        <v>13</v>
      </c>
      <c r="S70" s="12">
        <v>1</v>
      </c>
      <c r="T70" s="1"/>
      <c r="U70" s="15" t="s">
        <v>13</v>
      </c>
      <c r="V70" s="27">
        <v>702</v>
      </c>
      <c r="W70" s="3" t="s">
        <v>13</v>
      </c>
      <c r="Y70" s="12">
        <v>1</v>
      </c>
      <c r="Z70" s="1"/>
      <c r="AA70" s="15" t="s">
        <v>13</v>
      </c>
      <c r="AB70" s="27">
        <v>702</v>
      </c>
      <c r="AC70" s="3" t="s">
        <v>13</v>
      </c>
    </row>
    <row r="71" spans="1:29" x14ac:dyDescent="0.3">
      <c r="A71" s="12">
        <v>2</v>
      </c>
      <c r="B71" s="1"/>
      <c r="C71" s="15" t="s">
        <v>13</v>
      </c>
      <c r="D71" s="27">
        <v>721</v>
      </c>
      <c r="E71" s="3" t="s">
        <v>13</v>
      </c>
      <c r="G71" s="12">
        <v>2</v>
      </c>
      <c r="H71" s="1"/>
      <c r="I71" s="15" t="s">
        <v>13</v>
      </c>
      <c r="J71" s="27">
        <v>721</v>
      </c>
      <c r="K71" s="3" t="s">
        <v>13</v>
      </c>
      <c r="M71" s="12">
        <v>2</v>
      </c>
      <c r="N71" s="1"/>
      <c r="O71" s="15" t="s">
        <v>13</v>
      </c>
      <c r="P71" s="27">
        <v>721</v>
      </c>
      <c r="Q71" s="3" t="s">
        <v>13</v>
      </c>
      <c r="S71" s="12">
        <v>2</v>
      </c>
      <c r="T71" s="1"/>
      <c r="U71" s="15" t="s">
        <v>13</v>
      </c>
      <c r="V71" s="27">
        <v>721</v>
      </c>
      <c r="W71" s="3" t="s">
        <v>13</v>
      </c>
      <c r="Y71" s="12">
        <v>2</v>
      </c>
      <c r="Z71" s="1"/>
      <c r="AA71" s="15" t="s">
        <v>13</v>
      </c>
      <c r="AB71" s="27">
        <v>721</v>
      </c>
      <c r="AC71" s="3" t="s">
        <v>13</v>
      </c>
    </row>
    <row r="72" spans="1:29" x14ac:dyDescent="0.3">
      <c r="A72" s="30">
        <v>3</v>
      </c>
      <c r="B72" s="2"/>
      <c r="C72" s="16" t="s">
        <v>13</v>
      </c>
      <c r="D72" s="31">
        <v>803</v>
      </c>
      <c r="E72" s="3" t="s">
        <v>13</v>
      </c>
      <c r="G72" s="30">
        <v>3</v>
      </c>
      <c r="H72" s="2"/>
      <c r="I72" s="16" t="s">
        <v>13</v>
      </c>
      <c r="J72" s="31">
        <v>803</v>
      </c>
      <c r="K72" s="3" t="s">
        <v>13</v>
      </c>
      <c r="M72" s="30">
        <v>3</v>
      </c>
      <c r="N72" s="2"/>
      <c r="O72" s="16" t="s">
        <v>13</v>
      </c>
      <c r="P72" s="31">
        <v>803</v>
      </c>
      <c r="Q72" s="3" t="s">
        <v>13</v>
      </c>
      <c r="S72" s="30">
        <v>3</v>
      </c>
      <c r="T72" s="2"/>
      <c r="U72" s="16" t="s">
        <v>13</v>
      </c>
      <c r="V72" s="31">
        <v>803</v>
      </c>
      <c r="W72" s="3" t="s">
        <v>13</v>
      </c>
      <c r="Y72" s="30">
        <v>3</v>
      </c>
      <c r="Z72" s="2"/>
      <c r="AA72" s="16" t="s">
        <v>13</v>
      </c>
      <c r="AB72" s="31">
        <v>803</v>
      </c>
      <c r="AC72" s="3" t="s">
        <v>13</v>
      </c>
    </row>
    <row r="73" spans="1:29" x14ac:dyDescent="0.3">
      <c r="A73" s="30">
        <v>4</v>
      </c>
      <c r="B73" s="2"/>
      <c r="C73" s="16" t="s">
        <v>13</v>
      </c>
      <c r="D73" s="31">
        <v>897</v>
      </c>
      <c r="E73" s="4" t="s">
        <v>13</v>
      </c>
      <c r="G73" s="30">
        <v>4</v>
      </c>
      <c r="H73" s="2"/>
      <c r="I73" s="16" t="s">
        <v>13</v>
      </c>
      <c r="J73" s="31">
        <v>897</v>
      </c>
      <c r="K73" s="4" t="s">
        <v>13</v>
      </c>
      <c r="M73" s="30">
        <v>4</v>
      </c>
      <c r="N73" s="2"/>
      <c r="O73" s="16" t="s">
        <v>13</v>
      </c>
      <c r="P73" s="31">
        <v>897</v>
      </c>
      <c r="Q73" s="4" t="s">
        <v>13</v>
      </c>
      <c r="S73" s="30">
        <v>4</v>
      </c>
      <c r="T73" s="2"/>
      <c r="U73" s="16" t="s">
        <v>13</v>
      </c>
      <c r="V73" s="31">
        <v>897</v>
      </c>
      <c r="W73" s="4" t="s">
        <v>13</v>
      </c>
      <c r="Y73" s="30">
        <v>4</v>
      </c>
      <c r="Z73" s="2"/>
      <c r="AA73" s="16" t="s">
        <v>13</v>
      </c>
      <c r="AB73" s="31">
        <v>897</v>
      </c>
      <c r="AC73" s="4" t="s">
        <v>13</v>
      </c>
    </row>
    <row r="74" spans="1:29" x14ac:dyDescent="0.3">
      <c r="A74" s="30">
        <v>5</v>
      </c>
      <c r="B74" s="2"/>
      <c r="C74" s="16" t="s">
        <v>13</v>
      </c>
      <c r="D74" s="31">
        <v>1003</v>
      </c>
      <c r="E74" s="4" t="s">
        <v>13</v>
      </c>
      <c r="G74" s="30">
        <v>5</v>
      </c>
      <c r="H74" s="2"/>
      <c r="I74" s="16" t="s">
        <v>13</v>
      </c>
      <c r="J74" s="31">
        <v>1003</v>
      </c>
      <c r="K74" s="4" t="s">
        <v>13</v>
      </c>
      <c r="M74" s="30">
        <v>5</v>
      </c>
      <c r="N74" s="2"/>
      <c r="O74" s="16" t="s">
        <v>13</v>
      </c>
      <c r="P74" s="31">
        <v>1003</v>
      </c>
      <c r="Q74" s="4" t="s">
        <v>13</v>
      </c>
      <c r="S74" s="30">
        <v>5</v>
      </c>
      <c r="T74" s="2"/>
      <c r="U74" s="16" t="s">
        <v>13</v>
      </c>
      <c r="V74" s="31">
        <v>1003</v>
      </c>
      <c r="W74" s="4" t="s">
        <v>13</v>
      </c>
      <c r="Y74" s="30">
        <v>5</v>
      </c>
      <c r="Z74" s="2"/>
      <c r="AA74" s="16" t="s">
        <v>13</v>
      </c>
      <c r="AB74" s="31">
        <v>1003</v>
      </c>
      <c r="AC74" s="4" t="s">
        <v>13</v>
      </c>
    </row>
    <row r="75" spans="1:29" x14ac:dyDescent="0.3">
      <c r="A75" s="30">
        <v>6</v>
      </c>
      <c r="B75" s="2"/>
      <c r="C75" s="16" t="s">
        <v>13</v>
      </c>
      <c r="D75" s="31">
        <v>1121</v>
      </c>
      <c r="E75" s="4" t="s">
        <v>13</v>
      </c>
      <c r="G75" s="30">
        <v>6</v>
      </c>
      <c r="H75" s="2"/>
      <c r="I75" s="16" t="s">
        <v>13</v>
      </c>
      <c r="J75" s="31">
        <v>1121</v>
      </c>
      <c r="K75" s="4" t="s">
        <v>13</v>
      </c>
      <c r="M75" s="30">
        <v>6</v>
      </c>
      <c r="N75" s="2"/>
      <c r="O75" s="16" t="s">
        <v>13</v>
      </c>
      <c r="P75" s="31">
        <v>1121</v>
      </c>
      <c r="Q75" s="4" t="s">
        <v>13</v>
      </c>
      <c r="S75" s="30">
        <v>6</v>
      </c>
      <c r="T75" s="2"/>
      <c r="U75" s="16" t="s">
        <v>13</v>
      </c>
      <c r="V75" s="31">
        <v>1121</v>
      </c>
      <c r="W75" s="4" t="s">
        <v>13</v>
      </c>
      <c r="Y75" s="30">
        <v>6</v>
      </c>
      <c r="Z75" s="2"/>
      <c r="AA75" s="16" t="s">
        <v>13</v>
      </c>
      <c r="AB75" s="31">
        <v>1121</v>
      </c>
      <c r="AC75" s="4" t="s">
        <v>13</v>
      </c>
    </row>
    <row r="76" spans="1:29" x14ac:dyDescent="0.3">
      <c r="A76" s="30">
        <v>7</v>
      </c>
      <c r="B76" s="2"/>
      <c r="C76" s="16" t="s">
        <v>13</v>
      </c>
      <c r="D76" s="31">
        <v>1189</v>
      </c>
      <c r="E76" s="4" t="s">
        <v>13</v>
      </c>
      <c r="G76" s="30">
        <v>7</v>
      </c>
      <c r="H76" s="2"/>
      <c r="I76" s="16" t="s">
        <v>13</v>
      </c>
      <c r="J76" s="31">
        <v>1189</v>
      </c>
      <c r="K76" s="4" t="s">
        <v>13</v>
      </c>
      <c r="M76" s="30">
        <v>7</v>
      </c>
      <c r="N76" s="2"/>
      <c r="O76" s="16" t="s">
        <v>13</v>
      </c>
      <c r="P76" s="31">
        <v>1189</v>
      </c>
      <c r="Q76" s="4" t="s">
        <v>13</v>
      </c>
      <c r="S76" s="30">
        <v>7</v>
      </c>
      <c r="T76" s="2"/>
      <c r="U76" s="16" t="s">
        <v>13</v>
      </c>
      <c r="V76" s="31">
        <v>1189</v>
      </c>
      <c r="W76" s="4" t="s">
        <v>13</v>
      </c>
      <c r="Y76" s="30">
        <v>7</v>
      </c>
      <c r="Z76" s="2"/>
      <c r="AA76" s="16" t="s">
        <v>13</v>
      </c>
      <c r="AB76" s="31">
        <v>1189</v>
      </c>
      <c r="AC76" s="4" t="s">
        <v>13</v>
      </c>
    </row>
    <row r="77" spans="1:29" x14ac:dyDescent="0.3">
      <c r="A77" s="30">
        <v>8</v>
      </c>
      <c r="B77" s="2"/>
      <c r="C77" s="16" t="s">
        <v>13</v>
      </c>
      <c r="D77" s="31">
        <v>1296</v>
      </c>
      <c r="E77" s="4" t="s">
        <v>13</v>
      </c>
      <c r="G77" s="30">
        <v>8</v>
      </c>
      <c r="H77" s="2"/>
      <c r="I77" s="16" t="s">
        <v>13</v>
      </c>
      <c r="J77" s="31">
        <v>1296</v>
      </c>
      <c r="K77" s="4" t="s">
        <v>13</v>
      </c>
      <c r="M77" s="30">
        <v>8</v>
      </c>
      <c r="N77" s="2"/>
      <c r="O77" s="16" t="s">
        <v>13</v>
      </c>
      <c r="P77" s="31">
        <v>1296</v>
      </c>
      <c r="Q77" s="4" t="s">
        <v>13</v>
      </c>
      <c r="S77" s="30">
        <v>8</v>
      </c>
      <c r="T77" s="2"/>
      <c r="U77" s="16" t="s">
        <v>13</v>
      </c>
      <c r="V77" s="31">
        <v>1296</v>
      </c>
      <c r="W77" s="4" t="s">
        <v>13</v>
      </c>
      <c r="Y77" s="30">
        <v>8</v>
      </c>
      <c r="Z77" s="2"/>
      <c r="AA77" s="16" t="s">
        <v>13</v>
      </c>
      <c r="AB77" s="31">
        <v>1296</v>
      </c>
      <c r="AC77" s="4" t="s">
        <v>13</v>
      </c>
    </row>
    <row r="78" spans="1:29" x14ac:dyDescent="0.3">
      <c r="A78" s="30">
        <v>9</v>
      </c>
      <c r="B78" s="2"/>
      <c r="C78" s="16" t="s">
        <v>13</v>
      </c>
      <c r="D78" s="31">
        <v>1390</v>
      </c>
      <c r="E78" s="4" t="s">
        <v>13</v>
      </c>
      <c r="G78" s="30">
        <v>9</v>
      </c>
      <c r="H78" s="2"/>
      <c r="I78" s="16" t="s">
        <v>13</v>
      </c>
      <c r="J78" s="31">
        <v>1390</v>
      </c>
      <c r="K78" s="4" t="s">
        <v>13</v>
      </c>
      <c r="M78" s="30">
        <v>9</v>
      </c>
      <c r="N78" s="2"/>
      <c r="O78" s="16" t="s">
        <v>13</v>
      </c>
      <c r="P78" s="31">
        <v>1390</v>
      </c>
      <c r="Q78" s="4" t="s">
        <v>13</v>
      </c>
      <c r="S78" s="30">
        <v>9</v>
      </c>
      <c r="T78" s="2"/>
      <c r="U78" s="16" t="s">
        <v>13</v>
      </c>
      <c r="V78" s="31">
        <v>1390</v>
      </c>
      <c r="W78" s="4" t="s">
        <v>13</v>
      </c>
      <c r="Y78" s="30">
        <v>9</v>
      </c>
      <c r="Z78" s="2"/>
      <c r="AA78" s="16" t="s">
        <v>13</v>
      </c>
      <c r="AB78" s="31">
        <v>1390</v>
      </c>
      <c r="AC78" s="4" t="s">
        <v>13</v>
      </c>
    </row>
    <row r="79" spans="1:29" x14ac:dyDescent="0.3">
      <c r="A79" s="30">
        <v>10</v>
      </c>
      <c r="B79" s="2"/>
      <c r="C79" s="16" t="s">
        <v>13</v>
      </c>
      <c r="D79" s="31">
        <v>1481</v>
      </c>
      <c r="E79" s="4" t="s">
        <v>13</v>
      </c>
      <c r="G79" s="30">
        <v>10</v>
      </c>
      <c r="H79" s="2"/>
      <c r="I79" s="16" t="s">
        <v>13</v>
      </c>
      <c r="J79" s="31">
        <v>1481</v>
      </c>
      <c r="K79" s="4" t="s">
        <v>13</v>
      </c>
      <c r="M79" s="30">
        <v>10</v>
      </c>
      <c r="N79" s="2"/>
      <c r="O79" s="16" t="s">
        <v>13</v>
      </c>
      <c r="P79" s="31">
        <v>1481</v>
      </c>
      <c r="Q79" s="4" t="s">
        <v>13</v>
      </c>
      <c r="S79" s="30">
        <v>10</v>
      </c>
      <c r="T79" s="2"/>
      <c r="U79" s="16" t="s">
        <v>13</v>
      </c>
      <c r="V79" s="31">
        <v>1481</v>
      </c>
      <c r="W79" s="4" t="s">
        <v>13</v>
      </c>
      <c r="Y79" s="30">
        <v>10</v>
      </c>
      <c r="Z79" s="2"/>
      <c r="AA79" s="16" t="s">
        <v>13</v>
      </c>
      <c r="AB79" s="31">
        <v>1481</v>
      </c>
      <c r="AC79" s="4" t="s">
        <v>13</v>
      </c>
    </row>
    <row r="80" spans="1:29" x14ac:dyDescent="0.3">
      <c r="A80" s="30">
        <v>11</v>
      </c>
      <c r="B80" s="2"/>
      <c r="C80" s="16" t="s">
        <v>13</v>
      </c>
      <c r="D80" s="31">
        <v>1574</v>
      </c>
      <c r="E80" s="4" t="s">
        <v>13</v>
      </c>
      <c r="G80" s="30">
        <v>11</v>
      </c>
      <c r="H80" s="2"/>
      <c r="I80" s="16" t="s">
        <v>13</v>
      </c>
      <c r="J80" s="31">
        <v>1574</v>
      </c>
      <c r="K80" s="4" t="s">
        <v>13</v>
      </c>
      <c r="M80" s="30">
        <v>11</v>
      </c>
      <c r="N80" s="2"/>
      <c r="O80" s="16" t="s">
        <v>13</v>
      </c>
      <c r="P80" s="31">
        <v>1574</v>
      </c>
      <c r="Q80" s="4" t="s">
        <v>13</v>
      </c>
      <c r="S80" s="30">
        <v>11</v>
      </c>
      <c r="T80" s="2"/>
      <c r="U80" s="16" t="s">
        <v>13</v>
      </c>
      <c r="V80" s="31">
        <v>1574</v>
      </c>
      <c r="W80" s="4" t="s">
        <v>13</v>
      </c>
      <c r="Y80" s="30">
        <v>11</v>
      </c>
      <c r="Z80" s="2"/>
      <c r="AA80" s="16" t="s">
        <v>13</v>
      </c>
      <c r="AB80" s="31">
        <v>1574</v>
      </c>
      <c r="AC80" s="4" t="s">
        <v>13</v>
      </c>
    </row>
    <row r="81" spans="1:29" x14ac:dyDescent="0.3">
      <c r="A81" s="32">
        <v>12</v>
      </c>
      <c r="B81" s="1"/>
      <c r="C81" s="17" t="s">
        <v>13</v>
      </c>
      <c r="D81" s="33">
        <v>1667</v>
      </c>
      <c r="E81" s="5" t="s">
        <v>13</v>
      </c>
      <c r="G81" s="32">
        <v>12</v>
      </c>
      <c r="H81" s="1"/>
      <c r="I81" s="17" t="s">
        <v>13</v>
      </c>
      <c r="J81" s="33">
        <v>1667</v>
      </c>
      <c r="K81" s="5" t="s">
        <v>13</v>
      </c>
      <c r="M81" s="32">
        <v>12</v>
      </c>
      <c r="N81" s="1"/>
      <c r="O81" s="17" t="s">
        <v>13</v>
      </c>
      <c r="P81" s="33">
        <v>1667</v>
      </c>
      <c r="Q81" s="5" t="s">
        <v>13</v>
      </c>
      <c r="S81" s="32">
        <v>12</v>
      </c>
      <c r="T81" s="1"/>
      <c r="U81" s="17" t="s">
        <v>13</v>
      </c>
      <c r="V81" s="33">
        <v>1667</v>
      </c>
      <c r="W81" s="5" t="s">
        <v>13</v>
      </c>
      <c r="Y81" s="32">
        <v>12</v>
      </c>
      <c r="Z81" s="1"/>
      <c r="AA81" s="17" t="s">
        <v>13</v>
      </c>
      <c r="AB81" s="33">
        <v>1667</v>
      </c>
      <c r="AC81" s="5" t="s">
        <v>13</v>
      </c>
    </row>
    <row r="82" spans="1:29" x14ac:dyDescent="0.3">
      <c r="A82" s="11"/>
      <c r="B82" s="404" t="s">
        <v>2</v>
      </c>
      <c r="C82" s="404"/>
      <c r="D82" s="404"/>
      <c r="E82" s="404"/>
      <c r="G82" s="11"/>
      <c r="H82" s="404" t="s">
        <v>2</v>
      </c>
      <c r="I82" s="404"/>
      <c r="J82" s="404"/>
      <c r="K82" s="404"/>
      <c r="M82" s="11"/>
      <c r="N82" s="404" t="s">
        <v>2</v>
      </c>
      <c r="O82" s="404"/>
      <c r="P82" s="404"/>
      <c r="Q82" s="404"/>
      <c r="S82" s="11"/>
      <c r="T82" s="404" t="s">
        <v>2</v>
      </c>
      <c r="U82" s="404"/>
      <c r="V82" s="404"/>
      <c r="W82" s="404"/>
      <c r="Y82" s="11"/>
      <c r="Z82" s="404" t="s">
        <v>2</v>
      </c>
      <c r="AA82" s="404"/>
      <c r="AB82" s="404"/>
      <c r="AC82" s="404"/>
    </row>
    <row r="83" spans="1:29" x14ac:dyDescent="0.3">
      <c r="A83" s="11"/>
      <c r="B83" s="34" t="s">
        <v>8</v>
      </c>
      <c r="C83" s="34"/>
      <c r="D83" s="35"/>
      <c r="E83" s="34" t="s">
        <v>11</v>
      </c>
      <c r="G83" s="11"/>
      <c r="H83" s="34" t="s">
        <v>8</v>
      </c>
      <c r="I83" s="34"/>
      <c r="J83" s="35"/>
      <c r="K83" s="34" t="s">
        <v>11</v>
      </c>
      <c r="M83" s="11"/>
      <c r="N83" s="34" t="s">
        <v>8</v>
      </c>
      <c r="O83" s="34"/>
      <c r="P83" s="35"/>
      <c r="Q83" s="34" t="s">
        <v>11</v>
      </c>
      <c r="S83" s="11"/>
      <c r="T83" s="34" t="s">
        <v>8</v>
      </c>
      <c r="U83" s="34"/>
      <c r="V83" s="35"/>
      <c r="W83" s="34" t="s">
        <v>11</v>
      </c>
      <c r="Y83" s="11"/>
      <c r="Z83" s="34" t="s">
        <v>8</v>
      </c>
      <c r="AA83" s="34"/>
      <c r="AB83" s="35"/>
      <c r="AC83" s="34" t="s">
        <v>11</v>
      </c>
    </row>
    <row r="84" spans="1:29" ht="86.4" x14ac:dyDescent="0.3">
      <c r="A84" s="12" t="s">
        <v>0</v>
      </c>
      <c r="B84" s="36" t="s">
        <v>4</v>
      </c>
      <c r="C84" s="36" t="s">
        <v>31</v>
      </c>
      <c r="D84" s="37" t="s">
        <v>33</v>
      </c>
      <c r="E84" s="36" t="s">
        <v>12</v>
      </c>
      <c r="G84" s="12" t="s">
        <v>0</v>
      </c>
      <c r="H84" s="36" t="s">
        <v>4</v>
      </c>
      <c r="I84" s="36" t="s">
        <v>31</v>
      </c>
      <c r="J84" s="37" t="s">
        <v>33</v>
      </c>
      <c r="K84" s="36" t="s">
        <v>12</v>
      </c>
      <c r="M84" s="12" t="s">
        <v>0</v>
      </c>
      <c r="N84" s="36" t="s">
        <v>4</v>
      </c>
      <c r="O84" s="36" t="s">
        <v>31</v>
      </c>
      <c r="P84" s="37" t="s">
        <v>33</v>
      </c>
      <c r="Q84" s="36" t="s">
        <v>12</v>
      </c>
      <c r="S84" s="12" t="s">
        <v>0</v>
      </c>
      <c r="T84" s="36" t="s">
        <v>4</v>
      </c>
      <c r="U84" s="36" t="s">
        <v>31</v>
      </c>
      <c r="V84" s="37" t="s">
        <v>33</v>
      </c>
      <c r="W84" s="36" t="s">
        <v>12</v>
      </c>
      <c r="Y84" s="12" t="s">
        <v>0</v>
      </c>
      <c r="Z84" s="36" t="s">
        <v>4</v>
      </c>
      <c r="AA84" s="36" t="s">
        <v>31</v>
      </c>
      <c r="AB84" s="37" t="s">
        <v>33</v>
      </c>
      <c r="AC84" s="36" t="s">
        <v>12</v>
      </c>
    </row>
    <row r="85" spans="1:29" x14ac:dyDescent="0.3">
      <c r="A85" s="12" t="s">
        <v>1</v>
      </c>
      <c r="B85" s="1"/>
      <c r="C85" s="15" t="s">
        <v>13</v>
      </c>
      <c r="D85" s="27">
        <v>561</v>
      </c>
      <c r="E85" s="3" t="s">
        <v>13</v>
      </c>
      <c r="G85" s="12" t="s">
        <v>1</v>
      </c>
      <c r="H85" s="1"/>
      <c r="I85" s="15" t="s">
        <v>13</v>
      </c>
      <c r="J85" s="27">
        <v>561</v>
      </c>
      <c r="K85" s="3" t="s">
        <v>13</v>
      </c>
      <c r="M85" s="12" t="s">
        <v>1</v>
      </c>
      <c r="N85" s="1"/>
      <c r="O85" s="15" t="s">
        <v>13</v>
      </c>
      <c r="P85" s="27">
        <v>561</v>
      </c>
      <c r="Q85" s="3" t="s">
        <v>13</v>
      </c>
      <c r="S85" s="12" t="s">
        <v>1</v>
      </c>
      <c r="T85" s="1"/>
      <c r="U85" s="15" t="s">
        <v>13</v>
      </c>
      <c r="V85" s="27">
        <v>561</v>
      </c>
      <c r="W85" s="3" t="s">
        <v>13</v>
      </c>
      <c r="Y85" s="12" t="s">
        <v>1</v>
      </c>
      <c r="Z85" s="1"/>
      <c r="AA85" s="15" t="s">
        <v>13</v>
      </c>
      <c r="AB85" s="27">
        <v>561</v>
      </c>
      <c r="AC85" s="3" t="s">
        <v>13</v>
      </c>
    </row>
    <row r="86" spans="1:29" x14ac:dyDescent="0.3">
      <c r="A86" s="12">
        <v>1</v>
      </c>
      <c r="B86" s="1"/>
      <c r="C86" s="15" t="s">
        <v>13</v>
      </c>
      <c r="D86" s="27">
        <v>658</v>
      </c>
      <c r="E86" s="3" t="s">
        <v>13</v>
      </c>
      <c r="G86" s="12">
        <v>1</v>
      </c>
      <c r="H86" s="1"/>
      <c r="I86" s="15" t="s">
        <v>13</v>
      </c>
      <c r="J86" s="27">
        <v>658</v>
      </c>
      <c r="K86" s="3" t="s">
        <v>13</v>
      </c>
      <c r="M86" s="12">
        <v>1</v>
      </c>
      <c r="N86" s="1"/>
      <c r="O86" s="15" t="s">
        <v>13</v>
      </c>
      <c r="P86" s="27">
        <v>658</v>
      </c>
      <c r="Q86" s="3" t="s">
        <v>13</v>
      </c>
      <c r="S86" s="12">
        <v>1</v>
      </c>
      <c r="T86" s="1"/>
      <c r="U86" s="15" t="s">
        <v>13</v>
      </c>
      <c r="V86" s="27">
        <v>658</v>
      </c>
      <c r="W86" s="3" t="s">
        <v>13</v>
      </c>
      <c r="Y86" s="12">
        <v>1</v>
      </c>
      <c r="Z86" s="1"/>
      <c r="AA86" s="15" t="s">
        <v>13</v>
      </c>
      <c r="AB86" s="27">
        <v>658</v>
      </c>
      <c r="AC86" s="3" t="s">
        <v>13</v>
      </c>
    </row>
    <row r="87" spans="1:29" x14ac:dyDescent="0.3">
      <c r="A87" s="12">
        <v>2</v>
      </c>
      <c r="B87" s="1"/>
      <c r="C87" s="15" t="s">
        <v>13</v>
      </c>
      <c r="D87" s="27">
        <v>733</v>
      </c>
      <c r="E87" s="3" t="s">
        <v>13</v>
      </c>
      <c r="G87" s="12">
        <v>2</v>
      </c>
      <c r="H87" s="1"/>
      <c r="I87" s="15" t="s">
        <v>13</v>
      </c>
      <c r="J87" s="27">
        <v>733</v>
      </c>
      <c r="K87" s="3" t="s">
        <v>13</v>
      </c>
      <c r="M87" s="12">
        <v>2</v>
      </c>
      <c r="N87" s="1"/>
      <c r="O87" s="15" t="s">
        <v>13</v>
      </c>
      <c r="P87" s="27">
        <v>733</v>
      </c>
      <c r="Q87" s="3" t="s">
        <v>13</v>
      </c>
      <c r="S87" s="12">
        <v>2</v>
      </c>
      <c r="T87" s="1"/>
      <c r="U87" s="15" t="s">
        <v>13</v>
      </c>
      <c r="V87" s="27">
        <v>733</v>
      </c>
      <c r="W87" s="3" t="s">
        <v>13</v>
      </c>
      <c r="Y87" s="12">
        <v>2</v>
      </c>
      <c r="Z87" s="1"/>
      <c r="AA87" s="15" t="s">
        <v>13</v>
      </c>
      <c r="AB87" s="27">
        <v>733</v>
      </c>
      <c r="AC87" s="3" t="s">
        <v>13</v>
      </c>
    </row>
    <row r="88" spans="1:29" x14ac:dyDescent="0.3">
      <c r="A88" s="30">
        <v>3</v>
      </c>
      <c r="B88" s="2"/>
      <c r="C88" s="16" t="s">
        <v>13</v>
      </c>
      <c r="D88" s="31">
        <v>807</v>
      </c>
      <c r="E88" s="3" t="s">
        <v>13</v>
      </c>
      <c r="G88" s="30">
        <v>3</v>
      </c>
      <c r="H88" s="2"/>
      <c r="I88" s="16" t="s">
        <v>13</v>
      </c>
      <c r="J88" s="31">
        <v>807</v>
      </c>
      <c r="K88" s="3" t="s">
        <v>13</v>
      </c>
      <c r="M88" s="30">
        <v>3</v>
      </c>
      <c r="N88" s="2"/>
      <c r="O88" s="16" t="s">
        <v>13</v>
      </c>
      <c r="P88" s="31">
        <v>807</v>
      </c>
      <c r="Q88" s="3" t="s">
        <v>13</v>
      </c>
      <c r="S88" s="30">
        <v>3</v>
      </c>
      <c r="T88" s="2"/>
      <c r="U88" s="16" t="s">
        <v>13</v>
      </c>
      <c r="V88" s="31">
        <v>807</v>
      </c>
      <c r="W88" s="3" t="s">
        <v>13</v>
      </c>
      <c r="Y88" s="30">
        <v>3</v>
      </c>
      <c r="Z88" s="2"/>
      <c r="AA88" s="16" t="s">
        <v>13</v>
      </c>
      <c r="AB88" s="31">
        <v>807</v>
      </c>
      <c r="AC88" s="3" t="s">
        <v>13</v>
      </c>
    </row>
    <row r="89" spans="1:29" x14ac:dyDescent="0.3">
      <c r="A89" s="30">
        <v>4</v>
      </c>
      <c r="B89" s="2"/>
      <c r="C89" s="16" t="s">
        <v>13</v>
      </c>
      <c r="D89" s="31">
        <v>901</v>
      </c>
      <c r="E89" s="4" t="s">
        <v>13</v>
      </c>
      <c r="G89" s="30">
        <v>4</v>
      </c>
      <c r="H89" s="2"/>
      <c r="I89" s="16" t="s">
        <v>13</v>
      </c>
      <c r="J89" s="31">
        <v>901</v>
      </c>
      <c r="K89" s="4" t="s">
        <v>13</v>
      </c>
      <c r="M89" s="30">
        <v>4</v>
      </c>
      <c r="N89" s="2"/>
      <c r="O89" s="16" t="s">
        <v>13</v>
      </c>
      <c r="P89" s="31">
        <v>901</v>
      </c>
      <c r="Q89" s="4" t="s">
        <v>13</v>
      </c>
      <c r="S89" s="30">
        <v>4</v>
      </c>
      <c r="T89" s="2"/>
      <c r="U89" s="16" t="s">
        <v>13</v>
      </c>
      <c r="V89" s="31">
        <v>901</v>
      </c>
      <c r="W89" s="4" t="s">
        <v>13</v>
      </c>
      <c r="Y89" s="30">
        <v>4</v>
      </c>
      <c r="Z89" s="2"/>
      <c r="AA89" s="16" t="s">
        <v>13</v>
      </c>
      <c r="AB89" s="31">
        <v>901</v>
      </c>
      <c r="AC89" s="4" t="s">
        <v>13</v>
      </c>
    </row>
    <row r="90" spans="1:29" x14ac:dyDescent="0.3">
      <c r="A90" s="30">
        <v>5</v>
      </c>
      <c r="B90" s="2"/>
      <c r="C90" s="16" t="s">
        <v>13</v>
      </c>
      <c r="D90" s="31">
        <v>1002</v>
      </c>
      <c r="E90" s="4" t="s">
        <v>13</v>
      </c>
      <c r="G90" s="30">
        <v>5</v>
      </c>
      <c r="H90" s="2"/>
      <c r="I90" s="16" t="s">
        <v>13</v>
      </c>
      <c r="J90" s="31">
        <v>1002</v>
      </c>
      <c r="K90" s="4" t="s">
        <v>13</v>
      </c>
      <c r="M90" s="30">
        <v>5</v>
      </c>
      <c r="N90" s="2"/>
      <c r="O90" s="16" t="s">
        <v>13</v>
      </c>
      <c r="P90" s="31">
        <v>1002</v>
      </c>
      <c r="Q90" s="4" t="s">
        <v>13</v>
      </c>
      <c r="S90" s="30">
        <v>5</v>
      </c>
      <c r="T90" s="2"/>
      <c r="U90" s="16" t="s">
        <v>13</v>
      </c>
      <c r="V90" s="31">
        <v>1002</v>
      </c>
      <c r="W90" s="4" t="s">
        <v>13</v>
      </c>
      <c r="Y90" s="30">
        <v>5</v>
      </c>
      <c r="Z90" s="2"/>
      <c r="AA90" s="16" t="s">
        <v>13</v>
      </c>
      <c r="AB90" s="31">
        <v>1002</v>
      </c>
      <c r="AC90" s="4" t="s">
        <v>13</v>
      </c>
    </row>
    <row r="91" spans="1:29" x14ac:dyDescent="0.3">
      <c r="A91" s="30">
        <v>6</v>
      </c>
      <c r="B91" s="2"/>
      <c r="C91" s="16" t="s">
        <v>13</v>
      </c>
      <c r="D91" s="31">
        <v>1098</v>
      </c>
      <c r="E91" s="4" t="s">
        <v>13</v>
      </c>
      <c r="G91" s="30">
        <v>6</v>
      </c>
      <c r="H91" s="2"/>
      <c r="I91" s="16" t="s">
        <v>13</v>
      </c>
      <c r="J91" s="31">
        <v>1098</v>
      </c>
      <c r="K91" s="4" t="s">
        <v>13</v>
      </c>
      <c r="M91" s="30">
        <v>6</v>
      </c>
      <c r="N91" s="2"/>
      <c r="O91" s="16" t="s">
        <v>13</v>
      </c>
      <c r="P91" s="31">
        <v>1098</v>
      </c>
      <c r="Q91" s="4" t="s">
        <v>13</v>
      </c>
      <c r="S91" s="30">
        <v>6</v>
      </c>
      <c r="T91" s="2"/>
      <c r="U91" s="16" t="s">
        <v>13</v>
      </c>
      <c r="V91" s="31">
        <v>1098</v>
      </c>
      <c r="W91" s="4" t="s">
        <v>13</v>
      </c>
      <c r="Y91" s="30">
        <v>6</v>
      </c>
      <c r="Z91" s="2"/>
      <c r="AA91" s="16" t="s">
        <v>13</v>
      </c>
      <c r="AB91" s="31">
        <v>1098</v>
      </c>
      <c r="AC91" s="4" t="s">
        <v>13</v>
      </c>
    </row>
    <row r="92" spans="1:29" x14ac:dyDescent="0.3">
      <c r="A92" s="30">
        <v>7</v>
      </c>
      <c r="B92" s="2"/>
      <c r="C92" s="16" t="s">
        <v>13</v>
      </c>
      <c r="D92" s="31">
        <v>1179</v>
      </c>
      <c r="E92" s="4" t="s">
        <v>13</v>
      </c>
      <c r="G92" s="30">
        <v>7</v>
      </c>
      <c r="H92" s="2"/>
      <c r="I92" s="16" t="s">
        <v>13</v>
      </c>
      <c r="J92" s="31">
        <v>1179</v>
      </c>
      <c r="K92" s="4" t="s">
        <v>13</v>
      </c>
      <c r="M92" s="30">
        <v>7</v>
      </c>
      <c r="N92" s="2"/>
      <c r="O92" s="16" t="s">
        <v>13</v>
      </c>
      <c r="P92" s="31">
        <v>1179</v>
      </c>
      <c r="Q92" s="4" t="s">
        <v>13</v>
      </c>
      <c r="S92" s="30">
        <v>7</v>
      </c>
      <c r="T92" s="2"/>
      <c r="U92" s="16" t="s">
        <v>13</v>
      </c>
      <c r="V92" s="31">
        <v>1179</v>
      </c>
      <c r="W92" s="4" t="s">
        <v>13</v>
      </c>
      <c r="Y92" s="30">
        <v>7</v>
      </c>
      <c r="Z92" s="2"/>
      <c r="AA92" s="16" t="s">
        <v>13</v>
      </c>
      <c r="AB92" s="31">
        <v>1179</v>
      </c>
      <c r="AC92" s="4" t="s">
        <v>13</v>
      </c>
    </row>
    <row r="93" spans="1:29" x14ac:dyDescent="0.3">
      <c r="A93" s="30">
        <v>8</v>
      </c>
      <c r="B93" s="2"/>
      <c r="C93" s="16" t="s">
        <v>13</v>
      </c>
      <c r="D93" s="31">
        <v>1268</v>
      </c>
      <c r="E93" s="4" t="s">
        <v>13</v>
      </c>
      <c r="G93" s="30">
        <v>8</v>
      </c>
      <c r="H93" s="2"/>
      <c r="I93" s="16" t="s">
        <v>13</v>
      </c>
      <c r="J93" s="31">
        <v>1268</v>
      </c>
      <c r="K93" s="4" t="s">
        <v>13</v>
      </c>
      <c r="M93" s="30">
        <v>8</v>
      </c>
      <c r="N93" s="2"/>
      <c r="O93" s="16" t="s">
        <v>13</v>
      </c>
      <c r="P93" s="31">
        <v>1268</v>
      </c>
      <c r="Q93" s="4" t="s">
        <v>13</v>
      </c>
      <c r="S93" s="30">
        <v>8</v>
      </c>
      <c r="T93" s="2"/>
      <c r="U93" s="16" t="s">
        <v>13</v>
      </c>
      <c r="V93" s="31">
        <v>1268</v>
      </c>
      <c r="W93" s="4" t="s">
        <v>13</v>
      </c>
      <c r="Y93" s="30">
        <v>8</v>
      </c>
      <c r="Z93" s="2"/>
      <c r="AA93" s="16" t="s">
        <v>13</v>
      </c>
      <c r="AB93" s="31">
        <v>1268</v>
      </c>
      <c r="AC93" s="4" t="s">
        <v>13</v>
      </c>
    </row>
    <row r="94" spans="1:29" x14ac:dyDescent="0.3">
      <c r="A94" s="30" t="s">
        <v>35</v>
      </c>
      <c r="B94" s="2"/>
      <c r="C94" s="16" t="s">
        <v>13</v>
      </c>
      <c r="D94" s="31">
        <v>1420</v>
      </c>
      <c r="E94" s="4" t="s">
        <v>13</v>
      </c>
      <c r="G94" s="30" t="s">
        <v>35</v>
      </c>
      <c r="H94" s="2"/>
      <c r="I94" s="16" t="s">
        <v>13</v>
      </c>
      <c r="J94" s="31">
        <v>1420</v>
      </c>
      <c r="K94" s="4" t="s">
        <v>13</v>
      </c>
      <c r="M94" s="30" t="s">
        <v>35</v>
      </c>
      <c r="N94" s="2"/>
      <c r="O94" s="16" t="s">
        <v>13</v>
      </c>
      <c r="P94" s="31">
        <v>1420</v>
      </c>
      <c r="Q94" s="4" t="s">
        <v>13</v>
      </c>
      <c r="S94" s="30" t="s">
        <v>35</v>
      </c>
      <c r="T94" s="2"/>
      <c r="U94" s="16" t="s">
        <v>13</v>
      </c>
      <c r="V94" s="31">
        <v>1420</v>
      </c>
      <c r="W94" s="4" t="s">
        <v>13</v>
      </c>
      <c r="Y94" s="30" t="s">
        <v>35</v>
      </c>
      <c r="Z94" s="2"/>
      <c r="AA94" s="16" t="s">
        <v>13</v>
      </c>
      <c r="AB94" s="31">
        <v>1420</v>
      </c>
      <c r="AC94" s="4" t="s">
        <v>13</v>
      </c>
    </row>
    <row r="95" spans="1:29" x14ac:dyDescent="0.3">
      <c r="A95" s="11"/>
      <c r="B95" s="397" t="s">
        <v>7</v>
      </c>
      <c r="C95" s="397"/>
      <c r="D95" s="397"/>
      <c r="E95" s="397"/>
      <c r="G95" s="11"/>
      <c r="H95" s="397" t="s">
        <v>7</v>
      </c>
      <c r="I95" s="397"/>
      <c r="J95" s="397"/>
      <c r="K95" s="397"/>
      <c r="M95" s="11"/>
      <c r="N95" s="397" t="s">
        <v>7</v>
      </c>
      <c r="O95" s="397"/>
      <c r="P95" s="397"/>
      <c r="Q95" s="397"/>
      <c r="S95" s="11"/>
      <c r="T95" s="397" t="s">
        <v>7</v>
      </c>
      <c r="U95" s="397"/>
      <c r="V95" s="397"/>
      <c r="W95" s="397"/>
      <c r="Y95" s="11"/>
      <c r="Z95" s="397" t="s">
        <v>7</v>
      </c>
      <c r="AA95" s="397"/>
      <c r="AB95" s="397"/>
      <c r="AC95" s="397"/>
    </row>
    <row r="96" spans="1:29" x14ac:dyDescent="0.3">
      <c r="A96" s="11"/>
      <c r="B96" s="14" t="s">
        <v>8</v>
      </c>
      <c r="C96" s="14"/>
      <c r="D96" s="38"/>
      <c r="E96" s="14" t="s">
        <v>11</v>
      </c>
      <c r="G96" s="11"/>
      <c r="H96" s="14" t="s">
        <v>8</v>
      </c>
      <c r="I96" s="14"/>
      <c r="J96" s="38"/>
      <c r="K96" s="14" t="s">
        <v>11</v>
      </c>
      <c r="M96" s="11"/>
      <c r="N96" s="14" t="s">
        <v>8</v>
      </c>
      <c r="O96" s="14"/>
      <c r="P96" s="38"/>
      <c r="Q96" s="14" t="s">
        <v>11</v>
      </c>
      <c r="S96" s="11"/>
      <c r="T96" s="14" t="s">
        <v>8</v>
      </c>
      <c r="U96" s="14"/>
      <c r="V96" s="38"/>
      <c r="W96" s="14" t="s">
        <v>11</v>
      </c>
      <c r="Y96" s="11"/>
      <c r="Z96" s="14" t="s">
        <v>8</v>
      </c>
      <c r="AA96" s="14"/>
      <c r="AB96" s="38"/>
      <c r="AC96" s="14" t="s">
        <v>11</v>
      </c>
    </row>
    <row r="97" spans="1:29" ht="86.4" x14ac:dyDescent="0.3">
      <c r="A97" s="12" t="s">
        <v>0</v>
      </c>
      <c r="B97" s="8" t="s">
        <v>4</v>
      </c>
      <c r="C97" s="8" t="s">
        <v>31</v>
      </c>
      <c r="D97" s="39" t="s">
        <v>33</v>
      </c>
      <c r="E97" s="8" t="s">
        <v>12</v>
      </c>
      <c r="G97" s="12" t="s">
        <v>0</v>
      </c>
      <c r="H97" s="8" t="s">
        <v>4</v>
      </c>
      <c r="I97" s="8" t="s">
        <v>31</v>
      </c>
      <c r="J97" s="39" t="s">
        <v>33</v>
      </c>
      <c r="K97" s="8" t="s">
        <v>12</v>
      </c>
      <c r="M97" s="12" t="s">
        <v>0</v>
      </c>
      <c r="N97" s="8" t="s">
        <v>4</v>
      </c>
      <c r="O97" s="8" t="s">
        <v>31</v>
      </c>
      <c r="P97" s="39" t="s">
        <v>33</v>
      </c>
      <c r="Q97" s="8" t="s">
        <v>12</v>
      </c>
      <c r="S97" s="12" t="s">
        <v>0</v>
      </c>
      <c r="T97" s="8" t="s">
        <v>4</v>
      </c>
      <c r="U97" s="8" t="s">
        <v>31</v>
      </c>
      <c r="V97" s="39" t="s">
        <v>33</v>
      </c>
      <c r="W97" s="8" t="s">
        <v>12</v>
      </c>
      <c r="Y97" s="12" t="s">
        <v>0</v>
      </c>
      <c r="Z97" s="8" t="s">
        <v>4</v>
      </c>
      <c r="AA97" s="8" t="s">
        <v>31</v>
      </c>
      <c r="AB97" s="39" t="s">
        <v>33</v>
      </c>
      <c r="AC97" s="8" t="s">
        <v>12</v>
      </c>
    </row>
    <row r="98" spans="1:29" x14ac:dyDescent="0.3">
      <c r="A98" s="12">
        <v>1</v>
      </c>
      <c r="B98" s="1"/>
      <c r="C98" s="15" t="s">
        <v>13</v>
      </c>
      <c r="D98" s="27">
        <v>592</v>
      </c>
      <c r="E98" s="3" t="s">
        <v>13</v>
      </c>
      <c r="G98" s="12">
        <v>1</v>
      </c>
      <c r="H98" s="1"/>
      <c r="I98" s="15" t="s">
        <v>13</v>
      </c>
      <c r="J98" s="27">
        <v>592</v>
      </c>
      <c r="K98" s="3" t="s">
        <v>13</v>
      </c>
      <c r="M98" s="12">
        <v>1</v>
      </c>
      <c r="N98" s="1"/>
      <c r="O98" s="15" t="s">
        <v>13</v>
      </c>
      <c r="P98" s="27">
        <v>592</v>
      </c>
      <c r="Q98" s="3" t="s">
        <v>13</v>
      </c>
      <c r="S98" s="12">
        <v>1</v>
      </c>
      <c r="T98" s="1"/>
      <c r="U98" s="15" t="s">
        <v>13</v>
      </c>
      <c r="V98" s="27">
        <v>592</v>
      </c>
      <c r="W98" s="3" t="s">
        <v>13</v>
      </c>
      <c r="Y98" s="12">
        <v>1</v>
      </c>
      <c r="Z98" s="1"/>
      <c r="AA98" s="15" t="s">
        <v>13</v>
      </c>
      <c r="AB98" s="27">
        <v>592</v>
      </c>
      <c r="AC98" s="3" t="s">
        <v>13</v>
      </c>
    </row>
    <row r="99" spans="1:29" x14ac:dyDescent="0.3">
      <c r="A99" s="12">
        <v>2</v>
      </c>
      <c r="B99" s="1"/>
      <c r="C99" s="15" t="s">
        <v>13</v>
      </c>
      <c r="D99" s="27">
        <v>690</v>
      </c>
      <c r="E99" s="3" t="s">
        <v>13</v>
      </c>
      <c r="G99" s="12">
        <v>2</v>
      </c>
      <c r="H99" s="1"/>
      <c r="I99" s="15" t="s">
        <v>13</v>
      </c>
      <c r="J99" s="27">
        <v>690</v>
      </c>
      <c r="K99" s="3" t="s">
        <v>13</v>
      </c>
      <c r="M99" s="12">
        <v>2</v>
      </c>
      <c r="N99" s="1"/>
      <c r="O99" s="15" t="s">
        <v>13</v>
      </c>
      <c r="P99" s="27">
        <v>690</v>
      </c>
      <c r="Q99" s="3" t="s">
        <v>13</v>
      </c>
      <c r="S99" s="12">
        <v>2</v>
      </c>
      <c r="T99" s="1"/>
      <c r="U99" s="15" t="s">
        <v>13</v>
      </c>
      <c r="V99" s="27">
        <v>690</v>
      </c>
      <c r="W99" s="3" t="s">
        <v>13</v>
      </c>
      <c r="Y99" s="12">
        <v>2</v>
      </c>
      <c r="Z99" s="1"/>
      <c r="AA99" s="15" t="s">
        <v>13</v>
      </c>
      <c r="AB99" s="27">
        <v>690</v>
      </c>
      <c r="AC99" s="3" t="s">
        <v>13</v>
      </c>
    </row>
    <row r="100" spans="1:29" x14ac:dyDescent="0.3">
      <c r="A100" s="32">
        <v>3</v>
      </c>
      <c r="B100" s="1"/>
      <c r="C100" s="15" t="s">
        <v>13</v>
      </c>
      <c r="D100" s="33">
        <v>805</v>
      </c>
      <c r="E100" s="3" t="s">
        <v>13</v>
      </c>
      <c r="G100" s="32">
        <v>3</v>
      </c>
      <c r="H100" s="1"/>
      <c r="I100" s="15" t="s">
        <v>13</v>
      </c>
      <c r="J100" s="33">
        <v>805</v>
      </c>
      <c r="K100" s="3" t="s">
        <v>13</v>
      </c>
      <c r="M100" s="32">
        <v>3</v>
      </c>
      <c r="N100" s="1"/>
      <c r="O100" s="15" t="s">
        <v>13</v>
      </c>
      <c r="P100" s="33">
        <v>805</v>
      </c>
      <c r="Q100" s="3" t="s">
        <v>13</v>
      </c>
      <c r="S100" s="32">
        <v>3</v>
      </c>
      <c r="T100" s="1"/>
      <c r="U100" s="15" t="s">
        <v>13</v>
      </c>
      <c r="V100" s="33">
        <v>805</v>
      </c>
      <c r="W100" s="3" t="s">
        <v>13</v>
      </c>
      <c r="Y100" s="32">
        <v>3</v>
      </c>
      <c r="Z100" s="1"/>
      <c r="AA100" s="15" t="s">
        <v>13</v>
      </c>
      <c r="AB100" s="33">
        <v>805</v>
      </c>
      <c r="AC100" s="3" t="s">
        <v>13</v>
      </c>
    </row>
    <row r="101" spans="1:29" x14ac:dyDescent="0.3">
      <c r="A101" s="32">
        <v>4</v>
      </c>
      <c r="B101" s="1"/>
      <c r="C101" s="17" t="s">
        <v>13</v>
      </c>
      <c r="D101" s="33">
        <v>904</v>
      </c>
      <c r="E101" s="5" t="s">
        <v>13</v>
      </c>
      <c r="G101" s="32">
        <v>4</v>
      </c>
      <c r="H101" s="1"/>
      <c r="I101" s="17" t="s">
        <v>13</v>
      </c>
      <c r="J101" s="33">
        <v>904</v>
      </c>
      <c r="K101" s="5" t="s">
        <v>13</v>
      </c>
      <c r="M101" s="32">
        <v>4</v>
      </c>
      <c r="N101" s="1"/>
      <c r="O101" s="17" t="s">
        <v>13</v>
      </c>
      <c r="P101" s="33">
        <v>904</v>
      </c>
      <c r="Q101" s="5" t="s">
        <v>13</v>
      </c>
      <c r="S101" s="32">
        <v>4</v>
      </c>
      <c r="T101" s="1"/>
      <c r="U101" s="17" t="s">
        <v>13</v>
      </c>
      <c r="V101" s="33">
        <v>904</v>
      </c>
      <c r="W101" s="5" t="s">
        <v>13</v>
      </c>
      <c r="Y101" s="32">
        <v>4</v>
      </c>
      <c r="Z101" s="1"/>
      <c r="AA101" s="17" t="s">
        <v>13</v>
      </c>
      <c r="AB101" s="33">
        <v>904</v>
      </c>
      <c r="AC101" s="5" t="s">
        <v>13</v>
      </c>
    </row>
    <row r="102" spans="1:29" x14ac:dyDescent="0.3">
      <c r="A102" s="30">
        <v>5</v>
      </c>
      <c r="B102" s="2"/>
      <c r="C102" s="16" t="s">
        <v>13</v>
      </c>
      <c r="D102" s="31">
        <v>1003</v>
      </c>
      <c r="E102" s="5" t="s">
        <v>13</v>
      </c>
      <c r="G102" s="30">
        <v>5</v>
      </c>
      <c r="H102" s="2"/>
      <c r="I102" s="16" t="s">
        <v>13</v>
      </c>
      <c r="J102" s="31">
        <v>1003</v>
      </c>
      <c r="K102" s="5" t="s">
        <v>13</v>
      </c>
      <c r="M102" s="30">
        <v>5</v>
      </c>
      <c r="N102" s="2"/>
      <c r="O102" s="16" t="s">
        <v>13</v>
      </c>
      <c r="P102" s="31">
        <v>1003</v>
      </c>
      <c r="Q102" s="5" t="s">
        <v>13</v>
      </c>
      <c r="S102" s="30">
        <v>5</v>
      </c>
      <c r="T102" s="2"/>
      <c r="U102" s="16" t="s">
        <v>13</v>
      </c>
      <c r="V102" s="31">
        <v>1003</v>
      </c>
      <c r="W102" s="5" t="s">
        <v>13</v>
      </c>
      <c r="Y102" s="30">
        <v>5</v>
      </c>
      <c r="Z102" s="2"/>
      <c r="AA102" s="16" t="s">
        <v>13</v>
      </c>
      <c r="AB102" s="31">
        <v>1003</v>
      </c>
      <c r="AC102" s="5" t="s">
        <v>13</v>
      </c>
    </row>
    <row r="103" spans="1:29" x14ac:dyDescent="0.3">
      <c r="A103" s="32">
        <v>6</v>
      </c>
      <c r="B103" s="1"/>
      <c r="C103" s="17" t="s">
        <v>13</v>
      </c>
      <c r="D103" s="33">
        <v>1065</v>
      </c>
      <c r="E103" s="5" t="s">
        <v>13</v>
      </c>
      <c r="G103" s="32">
        <v>6</v>
      </c>
      <c r="H103" s="1"/>
      <c r="I103" s="17" t="s">
        <v>13</v>
      </c>
      <c r="J103" s="33">
        <v>1065</v>
      </c>
      <c r="K103" s="5" t="s">
        <v>13</v>
      </c>
      <c r="M103" s="32">
        <v>6</v>
      </c>
      <c r="N103" s="1"/>
      <c r="O103" s="17" t="s">
        <v>13</v>
      </c>
      <c r="P103" s="33">
        <v>1065</v>
      </c>
      <c r="Q103" s="5" t="s">
        <v>13</v>
      </c>
      <c r="S103" s="32">
        <v>6</v>
      </c>
      <c r="T103" s="1"/>
      <c r="U103" s="17" t="s">
        <v>13</v>
      </c>
      <c r="V103" s="33">
        <v>1065</v>
      </c>
      <c r="W103" s="5" t="s">
        <v>13</v>
      </c>
      <c r="Y103" s="32">
        <v>6</v>
      </c>
      <c r="Z103" s="1"/>
      <c r="AA103" s="17" t="s">
        <v>13</v>
      </c>
      <c r="AB103" s="33">
        <v>1065</v>
      </c>
      <c r="AC103" s="5" t="s">
        <v>13</v>
      </c>
    </row>
    <row r="104" spans="1:29" x14ac:dyDescent="0.3">
      <c r="A104" s="32">
        <v>7</v>
      </c>
      <c r="B104" s="1"/>
      <c r="C104" s="17" t="s">
        <v>13</v>
      </c>
      <c r="D104" s="33">
        <v>1188</v>
      </c>
      <c r="E104" s="5" t="s">
        <v>13</v>
      </c>
      <c r="G104" s="32">
        <v>7</v>
      </c>
      <c r="H104" s="1"/>
      <c r="I104" s="17" t="s">
        <v>13</v>
      </c>
      <c r="J104" s="33">
        <v>1188</v>
      </c>
      <c r="K104" s="5" t="s">
        <v>13</v>
      </c>
      <c r="M104" s="32">
        <v>7</v>
      </c>
      <c r="N104" s="1"/>
      <c r="O104" s="17" t="s">
        <v>13</v>
      </c>
      <c r="P104" s="33">
        <v>1188</v>
      </c>
      <c r="Q104" s="5" t="s">
        <v>13</v>
      </c>
      <c r="S104" s="32">
        <v>7</v>
      </c>
      <c r="T104" s="1"/>
      <c r="U104" s="17" t="s">
        <v>13</v>
      </c>
      <c r="V104" s="33">
        <v>1188</v>
      </c>
      <c r="W104" s="5" t="s">
        <v>13</v>
      </c>
      <c r="Y104" s="32">
        <v>7</v>
      </c>
      <c r="Z104" s="1"/>
      <c r="AA104" s="17" t="s">
        <v>13</v>
      </c>
      <c r="AB104" s="33">
        <v>1188</v>
      </c>
      <c r="AC104" s="5" t="s">
        <v>13</v>
      </c>
    </row>
    <row r="105" spans="1:29" x14ac:dyDescent="0.3">
      <c r="A105" s="30">
        <v>8</v>
      </c>
      <c r="B105" s="2"/>
      <c r="C105" s="16" t="s">
        <v>13</v>
      </c>
      <c r="D105" s="31">
        <v>1282</v>
      </c>
      <c r="E105" s="5" t="s">
        <v>13</v>
      </c>
      <c r="G105" s="30">
        <v>8</v>
      </c>
      <c r="H105" s="2"/>
      <c r="I105" s="16" t="s">
        <v>13</v>
      </c>
      <c r="J105" s="31">
        <v>1282</v>
      </c>
      <c r="K105" s="5" t="s">
        <v>13</v>
      </c>
      <c r="M105" s="30">
        <v>8</v>
      </c>
      <c r="N105" s="2"/>
      <c r="O105" s="16" t="s">
        <v>13</v>
      </c>
      <c r="P105" s="31">
        <v>1282</v>
      </c>
      <c r="Q105" s="5" t="s">
        <v>13</v>
      </c>
      <c r="S105" s="30">
        <v>8</v>
      </c>
      <c r="T105" s="2"/>
      <c r="U105" s="16" t="s">
        <v>13</v>
      </c>
      <c r="V105" s="31">
        <v>1282</v>
      </c>
      <c r="W105" s="5" t="s">
        <v>13</v>
      </c>
      <c r="Y105" s="30">
        <v>8</v>
      </c>
      <c r="Z105" s="2"/>
      <c r="AA105" s="16" t="s">
        <v>13</v>
      </c>
      <c r="AB105" s="31">
        <v>1282</v>
      </c>
      <c r="AC105" s="5" t="s">
        <v>13</v>
      </c>
    </row>
    <row r="106" spans="1:29" x14ac:dyDescent="0.3">
      <c r="A106" s="32" t="s">
        <v>35</v>
      </c>
      <c r="B106" s="1"/>
      <c r="C106" s="17" t="s">
        <v>13</v>
      </c>
      <c r="D106" s="33">
        <v>1485</v>
      </c>
      <c r="E106" s="5" t="s">
        <v>13</v>
      </c>
      <c r="G106" s="32" t="s">
        <v>35</v>
      </c>
      <c r="H106" s="1"/>
      <c r="I106" s="17" t="s">
        <v>13</v>
      </c>
      <c r="J106" s="33">
        <v>1485</v>
      </c>
      <c r="K106" s="5" t="s">
        <v>13</v>
      </c>
      <c r="M106" s="32" t="s">
        <v>35</v>
      </c>
      <c r="N106" s="1"/>
      <c r="O106" s="17" t="s">
        <v>13</v>
      </c>
      <c r="P106" s="33">
        <v>1485</v>
      </c>
      <c r="Q106" s="5" t="s">
        <v>13</v>
      </c>
      <c r="S106" s="32" t="s">
        <v>35</v>
      </c>
      <c r="T106" s="1"/>
      <c r="U106" s="17" t="s">
        <v>13</v>
      </c>
      <c r="V106" s="33">
        <v>1485</v>
      </c>
      <c r="W106" s="5" t="s">
        <v>13</v>
      </c>
      <c r="Y106" s="32" t="s">
        <v>35</v>
      </c>
      <c r="Z106" s="1"/>
      <c r="AA106" s="17" t="s">
        <v>13</v>
      </c>
      <c r="AB106" s="33">
        <v>1485</v>
      </c>
      <c r="AC106" s="5" t="s">
        <v>13</v>
      </c>
    </row>
    <row r="107" spans="1:29" ht="18" x14ac:dyDescent="0.35">
      <c r="A107" s="20" t="s">
        <v>27</v>
      </c>
      <c r="G107" s="20" t="s">
        <v>27</v>
      </c>
      <c r="J107" s="19"/>
      <c r="M107" s="20" t="s">
        <v>27</v>
      </c>
      <c r="P107" s="19"/>
      <c r="S107" s="20" t="s">
        <v>27</v>
      </c>
      <c r="V107" s="19"/>
      <c r="Y107" s="20" t="s">
        <v>27</v>
      </c>
      <c r="AB107" s="19"/>
    </row>
    <row r="108" spans="1:29" ht="45" customHeight="1" x14ac:dyDescent="0.3">
      <c r="A108" s="391" t="s">
        <v>15</v>
      </c>
      <c r="B108" s="392"/>
      <c r="C108" s="1"/>
      <c r="D108" s="21" t="s">
        <v>16</v>
      </c>
      <c r="E108" s="1"/>
      <c r="G108" s="391" t="s">
        <v>15</v>
      </c>
      <c r="H108" s="392"/>
      <c r="I108" s="1"/>
      <c r="J108" s="21" t="s">
        <v>16</v>
      </c>
      <c r="K108" s="1"/>
      <c r="M108" s="391" t="s">
        <v>15</v>
      </c>
      <c r="N108" s="392"/>
      <c r="O108" s="1"/>
      <c r="P108" s="21" t="s">
        <v>16</v>
      </c>
      <c r="Q108" s="1"/>
      <c r="S108" s="391" t="s">
        <v>15</v>
      </c>
      <c r="T108" s="392"/>
      <c r="U108" s="1"/>
      <c r="V108" s="21" t="s">
        <v>16</v>
      </c>
      <c r="W108" s="1"/>
      <c r="Y108" s="391" t="s">
        <v>15</v>
      </c>
      <c r="Z108" s="392"/>
      <c r="AA108" s="1"/>
      <c r="AB108" s="21" t="s">
        <v>16</v>
      </c>
      <c r="AC108" s="1"/>
    </row>
    <row r="109" spans="1:29" ht="30" customHeight="1" x14ac:dyDescent="0.3">
      <c r="A109" s="393" t="s">
        <v>3</v>
      </c>
      <c r="B109" s="394"/>
      <c r="C109" s="1"/>
      <c r="D109" s="22" t="s">
        <v>3</v>
      </c>
      <c r="E109" s="1"/>
      <c r="G109" s="393" t="s">
        <v>3</v>
      </c>
      <c r="H109" s="394"/>
      <c r="I109" s="1"/>
      <c r="J109" s="22" t="s">
        <v>3</v>
      </c>
      <c r="K109" s="1"/>
      <c r="M109" s="393" t="s">
        <v>3</v>
      </c>
      <c r="N109" s="394"/>
      <c r="O109" s="1"/>
      <c r="P109" s="22" t="s">
        <v>3</v>
      </c>
      <c r="Q109" s="1"/>
      <c r="S109" s="393" t="s">
        <v>3</v>
      </c>
      <c r="T109" s="394"/>
      <c r="U109" s="1"/>
      <c r="V109" s="22" t="s">
        <v>3</v>
      </c>
      <c r="W109" s="1"/>
      <c r="Y109" s="393" t="s">
        <v>3</v>
      </c>
      <c r="Z109" s="394"/>
      <c r="AA109" s="1"/>
      <c r="AB109" s="22" t="s">
        <v>3</v>
      </c>
      <c r="AC109" s="1"/>
    </row>
    <row r="110" spans="1:29" ht="30" customHeight="1" x14ac:dyDescent="0.3">
      <c r="A110" s="389" t="s">
        <v>14</v>
      </c>
      <c r="B110" s="390"/>
      <c r="C110" s="40" t="e">
        <f>SUM(C109/C108)</f>
        <v>#DIV/0!</v>
      </c>
      <c r="D110" s="23" t="s">
        <v>14</v>
      </c>
      <c r="E110" s="40" t="e">
        <f>SUM(E109/E108)</f>
        <v>#DIV/0!</v>
      </c>
      <c r="G110" s="389" t="s">
        <v>14</v>
      </c>
      <c r="H110" s="390"/>
      <c r="I110" s="40" t="e">
        <f>SUM(I109/I108)</f>
        <v>#DIV/0!</v>
      </c>
      <c r="J110" s="23" t="s">
        <v>14</v>
      </c>
      <c r="K110" s="40" t="e">
        <f>SUM(K109/K108)</f>
        <v>#DIV/0!</v>
      </c>
      <c r="M110" s="389" t="s">
        <v>14</v>
      </c>
      <c r="N110" s="390"/>
      <c r="O110" s="40" t="e">
        <f>SUM(O109/O108)</f>
        <v>#DIV/0!</v>
      </c>
      <c r="P110" s="23" t="s">
        <v>14</v>
      </c>
      <c r="Q110" s="40" t="e">
        <f>SUM(Q109/Q108)</f>
        <v>#DIV/0!</v>
      </c>
      <c r="S110" s="389" t="s">
        <v>14</v>
      </c>
      <c r="T110" s="390"/>
      <c r="U110" s="40" t="e">
        <f>SUM(U109/U108)</f>
        <v>#DIV/0!</v>
      </c>
      <c r="V110" s="23" t="s">
        <v>14</v>
      </c>
      <c r="W110" s="40" t="e">
        <f>SUM(W109/W108)</f>
        <v>#DIV/0!</v>
      </c>
      <c r="Y110" s="389" t="s">
        <v>14</v>
      </c>
      <c r="Z110" s="390"/>
      <c r="AA110" s="40" t="e">
        <f>SUM(AA109/AA108)</f>
        <v>#DIV/0!</v>
      </c>
      <c r="AB110" s="23" t="s">
        <v>14</v>
      </c>
      <c r="AC110" s="40" t="e">
        <f>SUM(AC109/AC108)</f>
        <v>#DIV/0!</v>
      </c>
    </row>
    <row r="111" spans="1:29" x14ac:dyDescent="0.3">
      <c r="A111" s="11"/>
      <c r="B111" s="395" t="s">
        <v>30</v>
      </c>
      <c r="C111" s="395"/>
      <c r="D111" s="395"/>
      <c r="E111" s="395"/>
      <c r="G111" s="11"/>
      <c r="H111" s="395" t="s">
        <v>30</v>
      </c>
      <c r="I111" s="395"/>
      <c r="J111" s="395"/>
      <c r="K111" s="395"/>
      <c r="M111" s="11"/>
      <c r="N111" s="395" t="s">
        <v>30</v>
      </c>
      <c r="O111" s="395"/>
      <c r="P111" s="395"/>
      <c r="Q111" s="395"/>
      <c r="S111" s="11"/>
      <c r="T111" s="395" t="s">
        <v>30</v>
      </c>
      <c r="U111" s="395"/>
      <c r="V111" s="395"/>
      <c r="W111" s="395"/>
      <c r="Y111" s="11"/>
      <c r="Z111" s="395" t="s">
        <v>30</v>
      </c>
      <c r="AA111" s="395"/>
      <c r="AB111" s="395"/>
      <c r="AC111" s="395"/>
    </row>
    <row r="112" spans="1:29" x14ac:dyDescent="0.3">
      <c r="A112" s="11"/>
      <c r="B112" s="398" t="s">
        <v>28</v>
      </c>
      <c r="C112" s="399"/>
      <c r="D112" s="400"/>
      <c r="E112" s="24" t="s">
        <v>11</v>
      </c>
      <c r="G112" s="11"/>
      <c r="H112" s="398" t="s">
        <v>28</v>
      </c>
      <c r="I112" s="399"/>
      <c r="J112" s="400"/>
      <c r="K112" s="24" t="s">
        <v>11</v>
      </c>
      <c r="M112" s="11"/>
      <c r="N112" s="398" t="s">
        <v>28</v>
      </c>
      <c r="O112" s="399"/>
      <c r="P112" s="400"/>
      <c r="Q112" s="24" t="s">
        <v>11</v>
      </c>
      <c r="S112" s="11"/>
      <c r="T112" s="398" t="s">
        <v>28</v>
      </c>
      <c r="U112" s="399"/>
      <c r="V112" s="400"/>
      <c r="W112" s="24" t="s">
        <v>11</v>
      </c>
      <c r="Y112" s="11"/>
      <c r="Z112" s="398" t="s">
        <v>28</v>
      </c>
      <c r="AA112" s="399"/>
      <c r="AB112" s="400"/>
      <c r="AC112" s="24" t="s">
        <v>11</v>
      </c>
    </row>
    <row r="113" spans="1:29" ht="86.4" x14ac:dyDescent="0.3">
      <c r="A113" s="25" t="s">
        <v>0</v>
      </c>
      <c r="B113" s="10" t="s">
        <v>4</v>
      </c>
      <c r="C113" s="10" t="s">
        <v>31</v>
      </c>
      <c r="D113" s="26" t="s">
        <v>32</v>
      </c>
      <c r="E113" s="10" t="s">
        <v>12</v>
      </c>
      <c r="G113" s="25" t="s">
        <v>0</v>
      </c>
      <c r="H113" s="10" t="s">
        <v>4</v>
      </c>
      <c r="I113" s="10" t="s">
        <v>31</v>
      </c>
      <c r="J113" s="26" t="s">
        <v>32</v>
      </c>
      <c r="K113" s="10" t="s">
        <v>12</v>
      </c>
      <c r="M113" s="25" t="s">
        <v>0</v>
      </c>
      <c r="N113" s="10" t="s">
        <v>4</v>
      </c>
      <c r="O113" s="10" t="s">
        <v>31</v>
      </c>
      <c r="P113" s="26" t="s">
        <v>32</v>
      </c>
      <c r="Q113" s="10" t="s">
        <v>12</v>
      </c>
      <c r="S113" s="25" t="s">
        <v>0</v>
      </c>
      <c r="T113" s="10" t="s">
        <v>4</v>
      </c>
      <c r="U113" s="10" t="s">
        <v>31</v>
      </c>
      <c r="V113" s="26" t="s">
        <v>32</v>
      </c>
      <c r="W113" s="10" t="s">
        <v>12</v>
      </c>
      <c r="Y113" s="25" t="s">
        <v>0</v>
      </c>
      <c r="Z113" s="10" t="s">
        <v>4</v>
      </c>
      <c r="AA113" s="10" t="s">
        <v>31</v>
      </c>
      <c r="AB113" s="26" t="s">
        <v>32</v>
      </c>
      <c r="AC113" s="10" t="s">
        <v>12</v>
      </c>
    </row>
    <row r="114" spans="1:29" x14ac:dyDescent="0.3">
      <c r="A114" s="12" t="s">
        <v>1</v>
      </c>
      <c r="B114" s="1"/>
      <c r="C114" s="15" t="s">
        <v>13</v>
      </c>
      <c r="D114" s="27">
        <v>575</v>
      </c>
      <c r="E114" s="3" t="s">
        <v>13</v>
      </c>
      <c r="G114" s="12" t="s">
        <v>1</v>
      </c>
      <c r="H114" s="1"/>
      <c r="I114" s="15" t="s">
        <v>13</v>
      </c>
      <c r="J114" s="27">
        <v>575</v>
      </c>
      <c r="K114" s="3" t="s">
        <v>13</v>
      </c>
      <c r="M114" s="12" t="s">
        <v>1</v>
      </c>
      <c r="N114" s="1"/>
      <c r="O114" s="15" t="s">
        <v>13</v>
      </c>
      <c r="P114" s="27">
        <v>575</v>
      </c>
      <c r="Q114" s="3" t="s">
        <v>13</v>
      </c>
      <c r="S114" s="12" t="s">
        <v>1</v>
      </c>
      <c r="T114" s="1"/>
      <c r="U114" s="15" t="s">
        <v>13</v>
      </c>
      <c r="V114" s="27">
        <v>575</v>
      </c>
      <c r="W114" s="3" t="s">
        <v>13</v>
      </c>
      <c r="Y114" s="12" t="s">
        <v>1</v>
      </c>
      <c r="Z114" s="1"/>
      <c r="AA114" s="15" t="s">
        <v>13</v>
      </c>
      <c r="AB114" s="27">
        <v>575</v>
      </c>
      <c r="AC114" s="3" t="s">
        <v>13</v>
      </c>
    </row>
    <row r="115" spans="1:29" x14ac:dyDescent="0.3">
      <c r="A115" s="12">
        <v>1</v>
      </c>
      <c r="B115" s="1"/>
      <c r="C115" s="15" t="s">
        <v>13</v>
      </c>
      <c r="D115" s="27">
        <v>668</v>
      </c>
      <c r="E115" s="3" t="s">
        <v>13</v>
      </c>
      <c r="G115" s="12">
        <v>1</v>
      </c>
      <c r="H115" s="1"/>
      <c r="I115" s="15" t="s">
        <v>13</v>
      </c>
      <c r="J115" s="27">
        <v>668</v>
      </c>
      <c r="K115" s="3" t="s">
        <v>13</v>
      </c>
      <c r="M115" s="12">
        <v>1</v>
      </c>
      <c r="N115" s="1"/>
      <c r="O115" s="15" t="s">
        <v>13</v>
      </c>
      <c r="P115" s="27">
        <v>668</v>
      </c>
      <c r="Q115" s="3" t="s">
        <v>13</v>
      </c>
      <c r="S115" s="12">
        <v>1</v>
      </c>
      <c r="T115" s="1"/>
      <c r="U115" s="15" t="s">
        <v>13</v>
      </c>
      <c r="V115" s="27">
        <v>668</v>
      </c>
      <c r="W115" s="3" t="s">
        <v>13</v>
      </c>
      <c r="Y115" s="12">
        <v>1</v>
      </c>
      <c r="Z115" s="1"/>
      <c r="AA115" s="15" t="s">
        <v>13</v>
      </c>
      <c r="AB115" s="27">
        <v>668</v>
      </c>
      <c r="AC115" s="3" t="s">
        <v>13</v>
      </c>
    </row>
    <row r="116" spans="1:29" x14ac:dyDescent="0.3">
      <c r="A116" s="11"/>
      <c r="B116" s="396" t="s">
        <v>34</v>
      </c>
      <c r="C116" s="396"/>
      <c r="D116" s="396"/>
      <c r="E116" s="396"/>
      <c r="G116" s="11"/>
      <c r="H116" s="396" t="s">
        <v>34</v>
      </c>
      <c r="I116" s="396"/>
      <c r="J116" s="396"/>
      <c r="K116" s="396"/>
      <c r="M116" s="11"/>
      <c r="N116" s="396" t="s">
        <v>34</v>
      </c>
      <c r="O116" s="396"/>
      <c r="P116" s="396"/>
      <c r="Q116" s="396"/>
      <c r="S116" s="11"/>
      <c r="T116" s="396" t="s">
        <v>34</v>
      </c>
      <c r="U116" s="396"/>
      <c r="V116" s="396"/>
      <c r="W116" s="396"/>
      <c r="Y116" s="11"/>
      <c r="Z116" s="396" t="s">
        <v>34</v>
      </c>
      <c r="AA116" s="396"/>
      <c r="AB116" s="396"/>
      <c r="AC116" s="396"/>
    </row>
    <row r="117" spans="1:29" x14ac:dyDescent="0.3">
      <c r="A117" s="11"/>
      <c r="B117" s="401" t="s">
        <v>28</v>
      </c>
      <c r="C117" s="402"/>
      <c r="D117" s="403"/>
      <c r="E117" s="28" t="s">
        <v>11</v>
      </c>
      <c r="G117" s="11"/>
      <c r="H117" s="401" t="s">
        <v>28</v>
      </c>
      <c r="I117" s="402"/>
      <c r="J117" s="403"/>
      <c r="K117" s="28" t="s">
        <v>11</v>
      </c>
      <c r="M117" s="11"/>
      <c r="N117" s="401" t="s">
        <v>28</v>
      </c>
      <c r="O117" s="402"/>
      <c r="P117" s="403"/>
      <c r="Q117" s="28" t="s">
        <v>11</v>
      </c>
      <c r="S117" s="11"/>
      <c r="T117" s="401" t="s">
        <v>28</v>
      </c>
      <c r="U117" s="402"/>
      <c r="V117" s="403"/>
      <c r="W117" s="28" t="s">
        <v>11</v>
      </c>
      <c r="Y117" s="11"/>
      <c r="Z117" s="401" t="s">
        <v>28</v>
      </c>
      <c r="AA117" s="402"/>
      <c r="AB117" s="403"/>
      <c r="AC117" s="28" t="s">
        <v>11</v>
      </c>
    </row>
    <row r="118" spans="1:29" ht="86.4" x14ac:dyDescent="0.3">
      <c r="A118" s="12" t="s">
        <v>0</v>
      </c>
      <c r="B118" s="9" t="s">
        <v>4</v>
      </c>
      <c r="C118" s="9" t="s">
        <v>31</v>
      </c>
      <c r="D118" s="29" t="s">
        <v>33</v>
      </c>
      <c r="E118" s="9" t="s">
        <v>12</v>
      </c>
      <c r="G118" s="12" t="s">
        <v>0</v>
      </c>
      <c r="H118" s="9" t="s">
        <v>4</v>
      </c>
      <c r="I118" s="9" t="s">
        <v>31</v>
      </c>
      <c r="J118" s="29" t="s">
        <v>33</v>
      </c>
      <c r="K118" s="9" t="s">
        <v>12</v>
      </c>
      <c r="M118" s="12" t="s">
        <v>0</v>
      </c>
      <c r="N118" s="9" t="s">
        <v>4</v>
      </c>
      <c r="O118" s="9" t="s">
        <v>31</v>
      </c>
      <c r="P118" s="29" t="s">
        <v>33</v>
      </c>
      <c r="Q118" s="9" t="s">
        <v>12</v>
      </c>
      <c r="S118" s="12" t="s">
        <v>0</v>
      </c>
      <c r="T118" s="9" t="s">
        <v>4</v>
      </c>
      <c r="U118" s="9" t="s">
        <v>31</v>
      </c>
      <c r="V118" s="29" t="s">
        <v>33</v>
      </c>
      <c r="W118" s="9" t="s">
        <v>12</v>
      </c>
      <c r="Y118" s="12" t="s">
        <v>0</v>
      </c>
      <c r="Z118" s="9" t="s">
        <v>4</v>
      </c>
      <c r="AA118" s="9" t="s">
        <v>31</v>
      </c>
      <c r="AB118" s="29" t="s">
        <v>33</v>
      </c>
      <c r="AC118" s="9" t="s">
        <v>12</v>
      </c>
    </row>
    <row r="119" spans="1:29" x14ac:dyDescent="0.3">
      <c r="A119" s="12" t="s">
        <v>1</v>
      </c>
      <c r="B119" s="1"/>
      <c r="C119" s="15" t="s">
        <v>13</v>
      </c>
      <c r="D119" s="27">
        <v>563</v>
      </c>
      <c r="E119" s="3" t="s">
        <v>13</v>
      </c>
      <c r="G119" s="12" t="s">
        <v>1</v>
      </c>
      <c r="H119" s="1"/>
      <c r="I119" s="15" t="s">
        <v>13</v>
      </c>
      <c r="J119" s="27">
        <v>563</v>
      </c>
      <c r="K119" s="3" t="s">
        <v>13</v>
      </c>
      <c r="M119" s="12" t="s">
        <v>1</v>
      </c>
      <c r="N119" s="1"/>
      <c r="O119" s="15" t="s">
        <v>13</v>
      </c>
      <c r="P119" s="27">
        <v>563</v>
      </c>
      <c r="Q119" s="3" t="s">
        <v>13</v>
      </c>
      <c r="S119" s="12" t="s">
        <v>1</v>
      </c>
      <c r="T119" s="1"/>
      <c r="U119" s="15" t="s">
        <v>13</v>
      </c>
      <c r="V119" s="27">
        <v>563</v>
      </c>
      <c r="W119" s="3" t="s">
        <v>13</v>
      </c>
      <c r="Y119" s="12" t="s">
        <v>1</v>
      </c>
      <c r="Z119" s="1"/>
      <c r="AA119" s="15" t="s">
        <v>13</v>
      </c>
      <c r="AB119" s="27">
        <v>563</v>
      </c>
      <c r="AC119" s="3" t="s">
        <v>13</v>
      </c>
    </row>
    <row r="120" spans="1:29" x14ac:dyDescent="0.3">
      <c r="A120" s="12">
        <v>1</v>
      </c>
      <c r="B120" s="1"/>
      <c r="C120" s="15" t="s">
        <v>13</v>
      </c>
      <c r="D120" s="27">
        <v>702</v>
      </c>
      <c r="E120" s="3" t="s">
        <v>13</v>
      </c>
      <c r="G120" s="12">
        <v>1</v>
      </c>
      <c r="H120" s="1"/>
      <c r="I120" s="15" t="s">
        <v>13</v>
      </c>
      <c r="J120" s="27">
        <v>702</v>
      </c>
      <c r="K120" s="3" t="s">
        <v>13</v>
      </c>
      <c r="M120" s="12">
        <v>1</v>
      </c>
      <c r="N120" s="1"/>
      <c r="O120" s="15" t="s">
        <v>13</v>
      </c>
      <c r="P120" s="27">
        <v>702</v>
      </c>
      <c r="Q120" s="3" t="s">
        <v>13</v>
      </c>
      <c r="S120" s="12">
        <v>1</v>
      </c>
      <c r="T120" s="1"/>
      <c r="U120" s="15" t="s">
        <v>13</v>
      </c>
      <c r="V120" s="27">
        <v>702</v>
      </c>
      <c r="W120" s="3" t="s">
        <v>13</v>
      </c>
      <c r="Y120" s="12">
        <v>1</v>
      </c>
      <c r="Z120" s="1"/>
      <c r="AA120" s="15" t="s">
        <v>13</v>
      </c>
      <c r="AB120" s="27">
        <v>702</v>
      </c>
      <c r="AC120" s="3" t="s">
        <v>13</v>
      </c>
    </row>
    <row r="121" spans="1:29" x14ac:dyDescent="0.3">
      <c r="A121" s="12">
        <v>2</v>
      </c>
      <c r="B121" s="1"/>
      <c r="C121" s="15" t="s">
        <v>13</v>
      </c>
      <c r="D121" s="27">
        <v>721</v>
      </c>
      <c r="E121" s="3" t="s">
        <v>13</v>
      </c>
      <c r="G121" s="12">
        <v>2</v>
      </c>
      <c r="H121" s="1"/>
      <c r="I121" s="15" t="s">
        <v>13</v>
      </c>
      <c r="J121" s="27">
        <v>721</v>
      </c>
      <c r="K121" s="3" t="s">
        <v>13</v>
      </c>
      <c r="M121" s="12">
        <v>2</v>
      </c>
      <c r="N121" s="1"/>
      <c r="O121" s="15" t="s">
        <v>13</v>
      </c>
      <c r="P121" s="27">
        <v>721</v>
      </c>
      <c r="Q121" s="3" t="s">
        <v>13</v>
      </c>
      <c r="S121" s="12">
        <v>2</v>
      </c>
      <c r="T121" s="1"/>
      <c r="U121" s="15" t="s">
        <v>13</v>
      </c>
      <c r="V121" s="27">
        <v>721</v>
      </c>
      <c r="W121" s="3" t="s">
        <v>13</v>
      </c>
      <c r="Y121" s="12">
        <v>2</v>
      </c>
      <c r="Z121" s="1"/>
      <c r="AA121" s="15" t="s">
        <v>13</v>
      </c>
      <c r="AB121" s="27">
        <v>721</v>
      </c>
      <c r="AC121" s="3" t="s">
        <v>13</v>
      </c>
    </row>
    <row r="122" spans="1:29" x14ac:dyDescent="0.3">
      <c r="A122" s="30">
        <v>3</v>
      </c>
      <c r="B122" s="2"/>
      <c r="C122" s="16" t="s">
        <v>13</v>
      </c>
      <c r="D122" s="31">
        <v>803</v>
      </c>
      <c r="E122" s="3" t="s">
        <v>13</v>
      </c>
      <c r="G122" s="30">
        <v>3</v>
      </c>
      <c r="H122" s="2"/>
      <c r="I122" s="16" t="s">
        <v>13</v>
      </c>
      <c r="J122" s="31">
        <v>803</v>
      </c>
      <c r="K122" s="3" t="s">
        <v>13</v>
      </c>
      <c r="M122" s="30">
        <v>3</v>
      </c>
      <c r="N122" s="2"/>
      <c r="O122" s="16" t="s">
        <v>13</v>
      </c>
      <c r="P122" s="31">
        <v>803</v>
      </c>
      <c r="Q122" s="3" t="s">
        <v>13</v>
      </c>
      <c r="S122" s="30">
        <v>3</v>
      </c>
      <c r="T122" s="2"/>
      <c r="U122" s="16" t="s">
        <v>13</v>
      </c>
      <c r="V122" s="31">
        <v>803</v>
      </c>
      <c r="W122" s="3" t="s">
        <v>13</v>
      </c>
      <c r="Y122" s="30">
        <v>3</v>
      </c>
      <c r="Z122" s="2"/>
      <c r="AA122" s="16" t="s">
        <v>13</v>
      </c>
      <c r="AB122" s="31">
        <v>803</v>
      </c>
      <c r="AC122" s="3" t="s">
        <v>13</v>
      </c>
    </row>
    <row r="123" spans="1:29" x14ac:dyDescent="0.3">
      <c r="A123" s="30">
        <v>4</v>
      </c>
      <c r="B123" s="2"/>
      <c r="C123" s="16" t="s">
        <v>13</v>
      </c>
      <c r="D123" s="31">
        <v>897</v>
      </c>
      <c r="E123" s="4" t="s">
        <v>13</v>
      </c>
      <c r="G123" s="30">
        <v>4</v>
      </c>
      <c r="H123" s="2"/>
      <c r="I123" s="16" t="s">
        <v>13</v>
      </c>
      <c r="J123" s="31">
        <v>897</v>
      </c>
      <c r="K123" s="4" t="s">
        <v>13</v>
      </c>
      <c r="M123" s="30">
        <v>4</v>
      </c>
      <c r="N123" s="2"/>
      <c r="O123" s="16" t="s">
        <v>13</v>
      </c>
      <c r="P123" s="31">
        <v>897</v>
      </c>
      <c r="Q123" s="4" t="s">
        <v>13</v>
      </c>
      <c r="S123" s="30">
        <v>4</v>
      </c>
      <c r="T123" s="2"/>
      <c r="U123" s="16" t="s">
        <v>13</v>
      </c>
      <c r="V123" s="31">
        <v>897</v>
      </c>
      <c r="W123" s="4" t="s">
        <v>13</v>
      </c>
      <c r="Y123" s="30">
        <v>4</v>
      </c>
      <c r="Z123" s="2"/>
      <c r="AA123" s="16" t="s">
        <v>13</v>
      </c>
      <c r="AB123" s="31">
        <v>897</v>
      </c>
      <c r="AC123" s="4" t="s">
        <v>13</v>
      </c>
    </row>
    <row r="124" spans="1:29" x14ac:dyDescent="0.3">
      <c r="A124" s="30">
        <v>5</v>
      </c>
      <c r="B124" s="2"/>
      <c r="C124" s="16" t="s">
        <v>13</v>
      </c>
      <c r="D124" s="31">
        <v>1003</v>
      </c>
      <c r="E124" s="4" t="s">
        <v>13</v>
      </c>
      <c r="G124" s="30">
        <v>5</v>
      </c>
      <c r="H124" s="2"/>
      <c r="I124" s="16" t="s">
        <v>13</v>
      </c>
      <c r="J124" s="31">
        <v>1003</v>
      </c>
      <c r="K124" s="4" t="s">
        <v>13</v>
      </c>
      <c r="M124" s="30">
        <v>5</v>
      </c>
      <c r="N124" s="2"/>
      <c r="O124" s="16" t="s">
        <v>13</v>
      </c>
      <c r="P124" s="31">
        <v>1003</v>
      </c>
      <c r="Q124" s="4" t="s">
        <v>13</v>
      </c>
      <c r="S124" s="30">
        <v>5</v>
      </c>
      <c r="T124" s="2"/>
      <c r="U124" s="16" t="s">
        <v>13</v>
      </c>
      <c r="V124" s="31">
        <v>1003</v>
      </c>
      <c r="W124" s="4" t="s">
        <v>13</v>
      </c>
      <c r="Y124" s="30">
        <v>5</v>
      </c>
      <c r="Z124" s="2"/>
      <c r="AA124" s="16" t="s">
        <v>13</v>
      </c>
      <c r="AB124" s="31">
        <v>1003</v>
      </c>
      <c r="AC124" s="4" t="s">
        <v>13</v>
      </c>
    </row>
    <row r="125" spans="1:29" x14ac:dyDescent="0.3">
      <c r="A125" s="30">
        <v>6</v>
      </c>
      <c r="B125" s="2"/>
      <c r="C125" s="16" t="s">
        <v>13</v>
      </c>
      <c r="D125" s="31">
        <v>1121</v>
      </c>
      <c r="E125" s="4" t="s">
        <v>13</v>
      </c>
      <c r="G125" s="30">
        <v>6</v>
      </c>
      <c r="H125" s="2"/>
      <c r="I125" s="16" t="s">
        <v>13</v>
      </c>
      <c r="J125" s="31">
        <v>1121</v>
      </c>
      <c r="K125" s="4" t="s">
        <v>13</v>
      </c>
      <c r="M125" s="30">
        <v>6</v>
      </c>
      <c r="N125" s="2"/>
      <c r="O125" s="16" t="s">
        <v>13</v>
      </c>
      <c r="P125" s="31">
        <v>1121</v>
      </c>
      <c r="Q125" s="4" t="s">
        <v>13</v>
      </c>
      <c r="S125" s="30">
        <v>6</v>
      </c>
      <c r="T125" s="2"/>
      <c r="U125" s="16" t="s">
        <v>13</v>
      </c>
      <c r="V125" s="31">
        <v>1121</v>
      </c>
      <c r="W125" s="4" t="s">
        <v>13</v>
      </c>
      <c r="Y125" s="30">
        <v>6</v>
      </c>
      <c r="Z125" s="2"/>
      <c r="AA125" s="16" t="s">
        <v>13</v>
      </c>
      <c r="AB125" s="31">
        <v>1121</v>
      </c>
      <c r="AC125" s="4" t="s">
        <v>13</v>
      </c>
    </row>
    <row r="126" spans="1:29" x14ac:dyDescent="0.3">
      <c r="A126" s="30">
        <v>7</v>
      </c>
      <c r="B126" s="2"/>
      <c r="C126" s="16" t="s">
        <v>13</v>
      </c>
      <c r="D126" s="31">
        <v>1189</v>
      </c>
      <c r="E126" s="4" t="s">
        <v>13</v>
      </c>
      <c r="G126" s="30">
        <v>7</v>
      </c>
      <c r="H126" s="2"/>
      <c r="I126" s="16" t="s">
        <v>13</v>
      </c>
      <c r="J126" s="31">
        <v>1189</v>
      </c>
      <c r="K126" s="4" t="s">
        <v>13</v>
      </c>
      <c r="M126" s="30">
        <v>7</v>
      </c>
      <c r="N126" s="2"/>
      <c r="O126" s="16" t="s">
        <v>13</v>
      </c>
      <c r="P126" s="31">
        <v>1189</v>
      </c>
      <c r="Q126" s="4" t="s">
        <v>13</v>
      </c>
      <c r="S126" s="30">
        <v>7</v>
      </c>
      <c r="T126" s="2"/>
      <c r="U126" s="16" t="s">
        <v>13</v>
      </c>
      <c r="V126" s="31">
        <v>1189</v>
      </c>
      <c r="W126" s="4" t="s">
        <v>13</v>
      </c>
      <c r="Y126" s="30">
        <v>7</v>
      </c>
      <c r="Z126" s="2"/>
      <c r="AA126" s="16" t="s">
        <v>13</v>
      </c>
      <c r="AB126" s="31">
        <v>1189</v>
      </c>
      <c r="AC126" s="4" t="s">
        <v>13</v>
      </c>
    </row>
    <row r="127" spans="1:29" x14ac:dyDescent="0.3">
      <c r="A127" s="30">
        <v>8</v>
      </c>
      <c r="B127" s="2"/>
      <c r="C127" s="16" t="s">
        <v>13</v>
      </c>
      <c r="D127" s="31">
        <v>1296</v>
      </c>
      <c r="E127" s="4" t="s">
        <v>13</v>
      </c>
      <c r="G127" s="30">
        <v>8</v>
      </c>
      <c r="H127" s="2"/>
      <c r="I127" s="16" t="s">
        <v>13</v>
      </c>
      <c r="J127" s="31">
        <v>1296</v>
      </c>
      <c r="K127" s="4" t="s">
        <v>13</v>
      </c>
      <c r="M127" s="30">
        <v>8</v>
      </c>
      <c r="N127" s="2"/>
      <c r="O127" s="16" t="s">
        <v>13</v>
      </c>
      <c r="P127" s="31">
        <v>1296</v>
      </c>
      <c r="Q127" s="4" t="s">
        <v>13</v>
      </c>
      <c r="S127" s="30">
        <v>8</v>
      </c>
      <c r="T127" s="2"/>
      <c r="U127" s="16" t="s">
        <v>13</v>
      </c>
      <c r="V127" s="31">
        <v>1296</v>
      </c>
      <c r="W127" s="4" t="s">
        <v>13</v>
      </c>
      <c r="Y127" s="30">
        <v>8</v>
      </c>
      <c r="Z127" s="2"/>
      <c r="AA127" s="16" t="s">
        <v>13</v>
      </c>
      <c r="AB127" s="31">
        <v>1296</v>
      </c>
      <c r="AC127" s="4" t="s">
        <v>13</v>
      </c>
    </row>
    <row r="128" spans="1:29" x14ac:dyDescent="0.3">
      <c r="A128" s="30">
        <v>9</v>
      </c>
      <c r="B128" s="2"/>
      <c r="C128" s="16" t="s">
        <v>13</v>
      </c>
      <c r="D128" s="31">
        <v>1390</v>
      </c>
      <c r="E128" s="4" t="s">
        <v>13</v>
      </c>
      <c r="G128" s="30">
        <v>9</v>
      </c>
      <c r="H128" s="2"/>
      <c r="I128" s="16" t="s">
        <v>13</v>
      </c>
      <c r="J128" s="31">
        <v>1390</v>
      </c>
      <c r="K128" s="4" t="s">
        <v>13</v>
      </c>
      <c r="M128" s="30">
        <v>9</v>
      </c>
      <c r="N128" s="2"/>
      <c r="O128" s="16" t="s">
        <v>13</v>
      </c>
      <c r="P128" s="31">
        <v>1390</v>
      </c>
      <c r="Q128" s="4" t="s">
        <v>13</v>
      </c>
      <c r="S128" s="30">
        <v>9</v>
      </c>
      <c r="T128" s="2"/>
      <c r="U128" s="16" t="s">
        <v>13</v>
      </c>
      <c r="V128" s="31">
        <v>1390</v>
      </c>
      <c r="W128" s="4" t="s">
        <v>13</v>
      </c>
      <c r="Y128" s="30">
        <v>9</v>
      </c>
      <c r="Z128" s="2"/>
      <c r="AA128" s="16" t="s">
        <v>13</v>
      </c>
      <c r="AB128" s="31">
        <v>1390</v>
      </c>
      <c r="AC128" s="4" t="s">
        <v>13</v>
      </c>
    </row>
    <row r="129" spans="1:29" x14ac:dyDescent="0.3">
      <c r="A129" s="30">
        <v>10</v>
      </c>
      <c r="B129" s="2"/>
      <c r="C129" s="16" t="s">
        <v>13</v>
      </c>
      <c r="D129" s="31">
        <v>1481</v>
      </c>
      <c r="E129" s="4" t="s">
        <v>13</v>
      </c>
      <c r="G129" s="30">
        <v>10</v>
      </c>
      <c r="H129" s="2"/>
      <c r="I129" s="16" t="s">
        <v>13</v>
      </c>
      <c r="J129" s="31">
        <v>1481</v>
      </c>
      <c r="K129" s="4" t="s">
        <v>13</v>
      </c>
      <c r="M129" s="30">
        <v>10</v>
      </c>
      <c r="N129" s="2"/>
      <c r="O129" s="16" t="s">
        <v>13</v>
      </c>
      <c r="P129" s="31">
        <v>1481</v>
      </c>
      <c r="Q129" s="4" t="s">
        <v>13</v>
      </c>
      <c r="S129" s="30">
        <v>10</v>
      </c>
      <c r="T129" s="2"/>
      <c r="U129" s="16" t="s">
        <v>13</v>
      </c>
      <c r="V129" s="31">
        <v>1481</v>
      </c>
      <c r="W129" s="4" t="s">
        <v>13</v>
      </c>
      <c r="Y129" s="30">
        <v>10</v>
      </c>
      <c r="Z129" s="2"/>
      <c r="AA129" s="16" t="s">
        <v>13</v>
      </c>
      <c r="AB129" s="31">
        <v>1481</v>
      </c>
      <c r="AC129" s="4" t="s">
        <v>13</v>
      </c>
    </row>
    <row r="130" spans="1:29" x14ac:dyDescent="0.3">
      <c r="A130" s="30">
        <v>11</v>
      </c>
      <c r="B130" s="2"/>
      <c r="C130" s="16" t="s">
        <v>13</v>
      </c>
      <c r="D130" s="31">
        <v>1574</v>
      </c>
      <c r="E130" s="4" t="s">
        <v>13</v>
      </c>
      <c r="G130" s="30">
        <v>11</v>
      </c>
      <c r="H130" s="2"/>
      <c r="I130" s="16" t="s">
        <v>13</v>
      </c>
      <c r="J130" s="31">
        <v>1574</v>
      </c>
      <c r="K130" s="4" t="s">
        <v>13</v>
      </c>
      <c r="M130" s="30">
        <v>11</v>
      </c>
      <c r="N130" s="2"/>
      <c r="O130" s="16" t="s">
        <v>13</v>
      </c>
      <c r="P130" s="31">
        <v>1574</v>
      </c>
      <c r="Q130" s="4" t="s">
        <v>13</v>
      </c>
      <c r="S130" s="30">
        <v>11</v>
      </c>
      <c r="T130" s="2"/>
      <c r="U130" s="16" t="s">
        <v>13</v>
      </c>
      <c r="V130" s="31">
        <v>1574</v>
      </c>
      <c r="W130" s="4" t="s">
        <v>13</v>
      </c>
      <c r="Y130" s="30">
        <v>11</v>
      </c>
      <c r="Z130" s="2"/>
      <c r="AA130" s="16" t="s">
        <v>13</v>
      </c>
      <c r="AB130" s="31">
        <v>1574</v>
      </c>
      <c r="AC130" s="4" t="s">
        <v>13</v>
      </c>
    </row>
    <row r="131" spans="1:29" x14ac:dyDescent="0.3">
      <c r="A131" s="32">
        <v>12</v>
      </c>
      <c r="B131" s="1"/>
      <c r="C131" s="17" t="s">
        <v>13</v>
      </c>
      <c r="D131" s="33">
        <v>1667</v>
      </c>
      <c r="E131" s="5" t="s">
        <v>13</v>
      </c>
      <c r="G131" s="32">
        <v>12</v>
      </c>
      <c r="H131" s="1"/>
      <c r="I131" s="17" t="s">
        <v>13</v>
      </c>
      <c r="J131" s="33">
        <v>1667</v>
      </c>
      <c r="K131" s="5" t="s">
        <v>13</v>
      </c>
      <c r="M131" s="32">
        <v>12</v>
      </c>
      <c r="N131" s="1"/>
      <c r="O131" s="17" t="s">
        <v>13</v>
      </c>
      <c r="P131" s="33">
        <v>1667</v>
      </c>
      <c r="Q131" s="5" t="s">
        <v>13</v>
      </c>
      <c r="S131" s="32">
        <v>12</v>
      </c>
      <c r="T131" s="1"/>
      <c r="U131" s="17" t="s">
        <v>13</v>
      </c>
      <c r="V131" s="33">
        <v>1667</v>
      </c>
      <c r="W131" s="5" t="s">
        <v>13</v>
      </c>
      <c r="Y131" s="32">
        <v>12</v>
      </c>
      <c r="Z131" s="1"/>
      <c r="AA131" s="17" t="s">
        <v>13</v>
      </c>
      <c r="AB131" s="33">
        <v>1667</v>
      </c>
      <c r="AC131" s="5" t="s">
        <v>13</v>
      </c>
    </row>
    <row r="132" spans="1:29" x14ac:dyDescent="0.3">
      <c r="A132" s="11"/>
      <c r="B132" s="404" t="s">
        <v>2</v>
      </c>
      <c r="C132" s="404"/>
      <c r="D132" s="404"/>
      <c r="E132" s="404"/>
      <c r="G132" s="11"/>
      <c r="H132" s="404" t="s">
        <v>2</v>
      </c>
      <c r="I132" s="404"/>
      <c r="J132" s="404"/>
      <c r="K132" s="404"/>
      <c r="M132" s="11"/>
      <c r="N132" s="404" t="s">
        <v>2</v>
      </c>
      <c r="O132" s="404"/>
      <c r="P132" s="404"/>
      <c r="Q132" s="404"/>
      <c r="S132" s="11"/>
      <c r="T132" s="404" t="s">
        <v>2</v>
      </c>
      <c r="U132" s="404"/>
      <c r="V132" s="404"/>
      <c r="W132" s="404"/>
      <c r="Y132" s="11"/>
      <c r="Z132" s="404" t="s">
        <v>2</v>
      </c>
      <c r="AA132" s="404"/>
      <c r="AB132" s="404"/>
      <c r="AC132" s="404"/>
    </row>
    <row r="133" spans="1:29" x14ac:dyDescent="0.3">
      <c r="A133" s="11"/>
      <c r="B133" s="34" t="s">
        <v>8</v>
      </c>
      <c r="C133" s="34"/>
      <c r="D133" s="35"/>
      <c r="E133" s="34" t="s">
        <v>11</v>
      </c>
      <c r="G133" s="11"/>
      <c r="H133" s="34" t="s">
        <v>8</v>
      </c>
      <c r="I133" s="34"/>
      <c r="J133" s="35"/>
      <c r="K133" s="34" t="s">
        <v>11</v>
      </c>
      <c r="M133" s="11"/>
      <c r="N133" s="34" t="s">
        <v>8</v>
      </c>
      <c r="O133" s="34"/>
      <c r="P133" s="35"/>
      <c r="Q133" s="34" t="s">
        <v>11</v>
      </c>
      <c r="S133" s="11"/>
      <c r="T133" s="34" t="s">
        <v>8</v>
      </c>
      <c r="U133" s="34"/>
      <c r="V133" s="35"/>
      <c r="W133" s="34" t="s">
        <v>11</v>
      </c>
      <c r="Y133" s="11"/>
      <c r="Z133" s="34" t="s">
        <v>8</v>
      </c>
      <c r="AA133" s="34"/>
      <c r="AB133" s="35"/>
      <c r="AC133" s="34" t="s">
        <v>11</v>
      </c>
    </row>
    <row r="134" spans="1:29" ht="86.4" x14ac:dyDescent="0.3">
      <c r="A134" s="12" t="s">
        <v>0</v>
      </c>
      <c r="B134" s="36" t="s">
        <v>4</v>
      </c>
      <c r="C134" s="36" t="s">
        <v>31</v>
      </c>
      <c r="D134" s="37" t="s">
        <v>33</v>
      </c>
      <c r="E134" s="36" t="s">
        <v>12</v>
      </c>
      <c r="G134" s="12" t="s">
        <v>0</v>
      </c>
      <c r="H134" s="36" t="s">
        <v>4</v>
      </c>
      <c r="I134" s="36" t="s">
        <v>31</v>
      </c>
      <c r="J134" s="37" t="s">
        <v>33</v>
      </c>
      <c r="K134" s="36" t="s">
        <v>12</v>
      </c>
      <c r="M134" s="12" t="s">
        <v>0</v>
      </c>
      <c r="N134" s="36" t="s">
        <v>4</v>
      </c>
      <c r="O134" s="36" t="s">
        <v>31</v>
      </c>
      <c r="P134" s="37" t="s">
        <v>33</v>
      </c>
      <c r="Q134" s="36" t="s">
        <v>12</v>
      </c>
      <c r="S134" s="12" t="s">
        <v>0</v>
      </c>
      <c r="T134" s="36" t="s">
        <v>4</v>
      </c>
      <c r="U134" s="36" t="s">
        <v>31</v>
      </c>
      <c r="V134" s="37" t="s">
        <v>33</v>
      </c>
      <c r="W134" s="36" t="s">
        <v>12</v>
      </c>
      <c r="Y134" s="12" t="s">
        <v>0</v>
      </c>
      <c r="Z134" s="36" t="s">
        <v>4</v>
      </c>
      <c r="AA134" s="36" t="s">
        <v>31</v>
      </c>
      <c r="AB134" s="37" t="s">
        <v>33</v>
      </c>
      <c r="AC134" s="36" t="s">
        <v>12</v>
      </c>
    </row>
    <row r="135" spans="1:29" x14ac:dyDescent="0.3">
      <c r="A135" s="12" t="s">
        <v>1</v>
      </c>
      <c r="B135" s="1"/>
      <c r="C135" s="15" t="s">
        <v>13</v>
      </c>
      <c r="D135" s="27">
        <v>561</v>
      </c>
      <c r="E135" s="3" t="s">
        <v>13</v>
      </c>
      <c r="G135" s="12" t="s">
        <v>1</v>
      </c>
      <c r="H135" s="1"/>
      <c r="I135" s="15" t="s">
        <v>13</v>
      </c>
      <c r="J135" s="27">
        <v>561</v>
      </c>
      <c r="K135" s="3" t="s">
        <v>13</v>
      </c>
      <c r="M135" s="12" t="s">
        <v>1</v>
      </c>
      <c r="N135" s="1"/>
      <c r="O135" s="15" t="s">
        <v>13</v>
      </c>
      <c r="P135" s="27">
        <v>561</v>
      </c>
      <c r="Q135" s="3" t="s">
        <v>13</v>
      </c>
      <c r="S135" s="12" t="s">
        <v>1</v>
      </c>
      <c r="T135" s="1"/>
      <c r="U135" s="15" t="s">
        <v>13</v>
      </c>
      <c r="V135" s="27">
        <v>561</v>
      </c>
      <c r="W135" s="3" t="s">
        <v>13</v>
      </c>
      <c r="Y135" s="12" t="s">
        <v>1</v>
      </c>
      <c r="Z135" s="1"/>
      <c r="AA135" s="15" t="s">
        <v>13</v>
      </c>
      <c r="AB135" s="27">
        <v>561</v>
      </c>
      <c r="AC135" s="3" t="s">
        <v>13</v>
      </c>
    </row>
    <row r="136" spans="1:29" x14ac:dyDescent="0.3">
      <c r="A136" s="12">
        <v>1</v>
      </c>
      <c r="B136" s="1"/>
      <c r="C136" s="15" t="s">
        <v>13</v>
      </c>
      <c r="D136" s="27">
        <v>658</v>
      </c>
      <c r="E136" s="3" t="s">
        <v>13</v>
      </c>
      <c r="G136" s="12">
        <v>1</v>
      </c>
      <c r="H136" s="1"/>
      <c r="I136" s="15" t="s">
        <v>13</v>
      </c>
      <c r="J136" s="27">
        <v>658</v>
      </c>
      <c r="K136" s="3" t="s">
        <v>13</v>
      </c>
      <c r="M136" s="12">
        <v>1</v>
      </c>
      <c r="N136" s="1"/>
      <c r="O136" s="15" t="s">
        <v>13</v>
      </c>
      <c r="P136" s="27">
        <v>658</v>
      </c>
      <c r="Q136" s="3" t="s">
        <v>13</v>
      </c>
      <c r="S136" s="12">
        <v>1</v>
      </c>
      <c r="T136" s="1"/>
      <c r="U136" s="15" t="s">
        <v>13</v>
      </c>
      <c r="V136" s="27">
        <v>658</v>
      </c>
      <c r="W136" s="3" t="s">
        <v>13</v>
      </c>
      <c r="Y136" s="12">
        <v>1</v>
      </c>
      <c r="Z136" s="1"/>
      <c r="AA136" s="15" t="s">
        <v>13</v>
      </c>
      <c r="AB136" s="27">
        <v>658</v>
      </c>
      <c r="AC136" s="3" t="s">
        <v>13</v>
      </c>
    </row>
    <row r="137" spans="1:29" x14ac:dyDescent="0.3">
      <c r="A137" s="12">
        <v>2</v>
      </c>
      <c r="B137" s="1"/>
      <c r="C137" s="15" t="s">
        <v>13</v>
      </c>
      <c r="D137" s="27">
        <v>733</v>
      </c>
      <c r="E137" s="3" t="s">
        <v>13</v>
      </c>
      <c r="G137" s="12">
        <v>2</v>
      </c>
      <c r="H137" s="1"/>
      <c r="I137" s="15" t="s">
        <v>13</v>
      </c>
      <c r="J137" s="27">
        <v>733</v>
      </c>
      <c r="K137" s="3" t="s">
        <v>13</v>
      </c>
      <c r="M137" s="12">
        <v>2</v>
      </c>
      <c r="N137" s="1"/>
      <c r="O137" s="15" t="s">
        <v>13</v>
      </c>
      <c r="P137" s="27">
        <v>733</v>
      </c>
      <c r="Q137" s="3" t="s">
        <v>13</v>
      </c>
      <c r="S137" s="12">
        <v>2</v>
      </c>
      <c r="T137" s="1"/>
      <c r="U137" s="15" t="s">
        <v>13</v>
      </c>
      <c r="V137" s="27">
        <v>733</v>
      </c>
      <c r="W137" s="3" t="s">
        <v>13</v>
      </c>
      <c r="Y137" s="12">
        <v>2</v>
      </c>
      <c r="Z137" s="1"/>
      <c r="AA137" s="15" t="s">
        <v>13</v>
      </c>
      <c r="AB137" s="27">
        <v>733</v>
      </c>
      <c r="AC137" s="3" t="s">
        <v>13</v>
      </c>
    </row>
    <row r="138" spans="1:29" x14ac:dyDescent="0.3">
      <c r="A138" s="30">
        <v>3</v>
      </c>
      <c r="B138" s="2"/>
      <c r="C138" s="16" t="s">
        <v>13</v>
      </c>
      <c r="D138" s="31">
        <v>807</v>
      </c>
      <c r="E138" s="3" t="s">
        <v>13</v>
      </c>
      <c r="G138" s="30">
        <v>3</v>
      </c>
      <c r="H138" s="2"/>
      <c r="I138" s="16" t="s">
        <v>13</v>
      </c>
      <c r="J138" s="31">
        <v>807</v>
      </c>
      <c r="K138" s="3" t="s">
        <v>13</v>
      </c>
      <c r="M138" s="30">
        <v>3</v>
      </c>
      <c r="N138" s="2"/>
      <c r="O138" s="16" t="s">
        <v>13</v>
      </c>
      <c r="P138" s="31">
        <v>807</v>
      </c>
      <c r="Q138" s="3" t="s">
        <v>13</v>
      </c>
      <c r="S138" s="30">
        <v>3</v>
      </c>
      <c r="T138" s="2"/>
      <c r="U138" s="16" t="s">
        <v>13</v>
      </c>
      <c r="V138" s="31">
        <v>807</v>
      </c>
      <c r="W138" s="3" t="s">
        <v>13</v>
      </c>
      <c r="Y138" s="30">
        <v>3</v>
      </c>
      <c r="Z138" s="2"/>
      <c r="AA138" s="16" t="s">
        <v>13</v>
      </c>
      <c r="AB138" s="31">
        <v>807</v>
      </c>
      <c r="AC138" s="3" t="s">
        <v>13</v>
      </c>
    </row>
    <row r="139" spans="1:29" x14ac:dyDescent="0.3">
      <c r="A139" s="30">
        <v>4</v>
      </c>
      <c r="B139" s="2"/>
      <c r="C139" s="16" t="s">
        <v>13</v>
      </c>
      <c r="D139" s="31">
        <v>901</v>
      </c>
      <c r="E139" s="4" t="s">
        <v>13</v>
      </c>
      <c r="G139" s="30">
        <v>4</v>
      </c>
      <c r="H139" s="2"/>
      <c r="I139" s="16" t="s">
        <v>13</v>
      </c>
      <c r="J139" s="31">
        <v>901</v>
      </c>
      <c r="K139" s="4" t="s">
        <v>13</v>
      </c>
      <c r="M139" s="30">
        <v>4</v>
      </c>
      <c r="N139" s="2"/>
      <c r="O139" s="16" t="s">
        <v>13</v>
      </c>
      <c r="P139" s="31">
        <v>901</v>
      </c>
      <c r="Q139" s="4" t="s">
        <v>13</v>
      </c>
      <c r="S139" s="30">
        <v>4</v>
      </c>
      <c r="T139" s="2"/>
      <c r="U139" s="16" t="s">
        <v>13</v>
      </c>
      <c r="V139" s="31">
        <v>901</v>
      </c>
      <c r="W139" s="4" t="s">
        <v>13</v>
      </c>
      <c r="Y139" s="30">
        <v>4</v>
      </c>
      <c r="Z139" s="2"/>
      <c r="AA139" s="16" t="s">
        <v>13</v>
      </c>
      <c r="AB139" s="31">
        <v>901</v>
      </c>
      <c r="AC139" s="4" t="s">
        <v>13</v>
      </c>
    </row>
    <row r="140" spans="1:29" x14ac:dyDescent="0.3">
      <c r="A140" s="30">
        <v>5</v>
      </c>
      <c r="B140" s="2"/>
      <c r="C140" s="16" t="s">
        <v>13</v>
      </c>
      <c r="D140" s="31">
        <v>1002</v>
      </c>
      <c r="E140" s="4" t="s">
        <v>13</v>
      </c>
      <c r="G140" s="30">
        <v>5</v>
      </c>
      <c r="H140" s="2"/>
      <c r="I140" s="16" t="s">
        <v>13</v>
      </c>
      <c r="J140" s="31">
        <v>1002</v>
      </c>
      <c r="K140" s="4" t="s">
        <v>13</v>
      </c>
      <c r="M140" s="30">
        <v>5</v>
      </c>
      <c r="N140" s="2"/>
      <c r="O140" s="16" t="s">
        <v>13</v>
      </c>
      <c r="P140" s="31">
        <v>1002</v>
      </c>
      <c r="Q140" s="4" t="s">
        <v>13</v>
      </c>
      <c r="S140" s="30">
        <v>5</v>
      </c>
      <c r="T140" s="2"/>
      <c r="U140" s="16" t="s">
        <v>13</v>
      </c>
      <c r="V140" s="31">
        <v>1002</v>
      </c>
      <c r="W140" s="4" t="s">
        <v>13</v>
      </c>
      <c r="Y140" s="30">
        <v>5</v>
      </c>
      <c r="Z140" s="2"/>
      <c r="AA140" s="16" t="s">
        <v>13</v>
      </c>
      <c r="AB140" s="31">
        <v>1002</v>
      </c>
      <c r="AC140" s="4" t="s">
        <v>13</v>
      </c>
    </row>
    <row r="141" spans="1:29" x14ac:dyDescent="0.3">
      <c r="A141" s="30">
        <v>6</v>
      </c>
      <c r="B141" s="2"/>
      <c r="C141" s="16" t="s">
        <v>13</v>
      </c>
      <c r="D141" s="31">
        <v>1098</v>
      </c>
      <c r="E141" s="4" t="s">
        <v>13</v>
      </c>
      <c r="G141" s="30">
        <v>6</v>
      </c>
      <c r="H141" s="2"/>
      <c r="I141" s="16" t="s">
        <v>13</v>
      </c>
      <c r="J141" s="31">
        <v>1098</v>
      </c>
      <c r="K141" s="4" t="s">
        <v>13</v>
      </c>
      <c r="M141" s="30">
        <v>6</v>
      </c>
      <c r="N141" s="2"/>
      <c r="O141" s="16" t="s">
        <v>13</v>
      </c>
      <c r="P141" s="31">
        <v>1098</v>
      </c>
      <c r="Q141" s="4" t="s">
        <v>13</v>
      </c>
      <c r="S141" s="30">
        <v>6</v>
      </c>
      <c r="T141" s="2"/>
      <c r="U141" s="16" t="s">
        <v>13</v>
      </c>
      <c r="V141" s="31">
        <v>1098</v>
      </c>
      <c r="W141" s="4" t="s">
        <v>13</v>
      </c>
      <c r="Y141" s="30">
        <v>6</v>
      </c>
      <c r="Z141" s="2"/>
      <c r="AA141" s="16" t="s">
        <v>13</v>
      </c>
      <c r="AB141" s="31">
        <v>1098</v>
      </c>
      <c r="AC141" s="4" t="s">
        <v>13</v>
      </c>
    </row>
    <row r="142" spans="1:29" x14ac:dyDescent="0.3">
      <c r="A142" s="30">
        <v>7</v>
      </c>
      <c r="B142" s="2"/>
      <c r="C142" s="16" t="s">
        <v>13</v>
      </c>
      <c r="D142" s="31">
        <v>1179</v>
      </c>
      <c r="E142" s="4" t="s">
        <v>13</v>
      </c>
      <c r="G142" s="30">
        <v>7</v>
      </c>
      <c r="H142" s="2"/>
      <c r="I142" s="16" t="s">
        <v>13</v>
      </c>
      <c r="J142" s="31">
        <v>1179</v>
      </c>
      <c r="K142" s="4" t="s">
        <v>13</v>
      </c>
      <c r="M142" s="30">
        <v>7</v>
      </c>
      <c r="N142" s="2"/>
      <c r="O142" s="16" t="s">
        <v>13</v>
      </c>
      <c r="P142" s="31">
        <v>1179</v>
      </c>
      <c r="Q142" s="4" t="s">
        <v>13</v>
      </c>
      <c r="S142" s="30">
        <v>7</v>
      </c>
      <c r="T142" s="2"/>
      <c r="U142" s="16" t="s">
        <v>13</v>
      </c>
      <c r="V142" s="31">
        <v>1179</v>
      </c>
      <c r="W142" s="4" t="s">
        <v>13</v>
      </c>
      <c r="Y142" s="30">
        <v>7</v>
      </c>
      <c r="Z142" s="2"/>
      <c r="AA142" s="16" t="s">
        <v>13</v>
      </c>
      <c r="AB142" s="31">
        <v>1179</v>
      </c>
      <c r="AC142" s="4" t="s">
        <v>13</v>
      </c>
    </row>
    <row r="143" spans="1:29" x14ac:dyDescent="0.3">
      <c r="A143" s="30">
        <v>8</v>
      </c>
      <c r="B143" s="2"/>
      <c r="C143" s="16" t="s">
        <v>13</v>
      </c>
      <c r="D143" s="31">
        <v>1268</v>
      </c>
      <c r="E143" s="4" t="s">
        <v>13</v>
      </c>
      <c r="G143" s="30">
        <v>8</v>
      </c>
      <c r="H143" s="2"/>
      <c r="I143" s="16" t="s">
        <v>13</v>
      </c>
      <c r="J143" s="31">
        <v>1268</v>
      </c>
      <c r="K143" s="4" t="s">
        <v>13</v>
      </c>
      <c r="M143" s="30">
        <v>8</v>
      </c>
      <c r="N143" s="2"/>
      <c r="O143" s="16" t="s">
        <v>13</v>
      </c>
      <c r="P143" s="31">
        <v>1268</v>
      </c>
      <c r="Q143" s="4" t="s">
        <v>13</v>
      </c>
      <c r="S143" s="30">
        <v>8</v>
      </c>
      <c r="T143" s="2"/>
      <c r="U143" s="16" t="s">
        <v>13</v>
      </c>
      <c r="V143" s="31">
        <v>1268</v>
      </c>
      <c r="W143" s="4" t="s">
        <v>13</v>
      </c>
      <c r="Y143" s="30">
        <v>8</v>
      </c>
      <c r="Z143" s="2"/>
      <c r="AA143" s="16" t="s">
        <v>13</v>
      </c>
      <c r="AB143" s="31">
        <v>1268</v>
      </c>
      <c r="AC143" s="4" t="s">
        <v>13</v>
      </c>
    </row>
    <row r="144" spans="1:29" x14ac:dyDescent="0.3">
      <c r="A144" s="30" t="s">
        <v>35</v>
      </c>
      <c r="B144" s="2"/>
      <c r="C144" s="16" t="s">
        <v>13</v>
      </c>
      <c r="D144" s="31">
        <v>1420</v>
      </c>
      <c r="E144" s="4" t="s">
        <v>13</v>
      </c>
      <c r="G144" s="30" t="s">
        <v>35</v>
      </c>
      <c r="H144" s="2"/>
      <c r="I144" s="16" t="s">
        <v>13</v>
      </c>
      <c r="J144" s="31">
        <v>1420</v>
      </c>
      <c r="K144" s="4" t="s">
        <v>13</v>
      </c>
      <c r="M144" s="30" t="s">
        <v>35</v>
      </c>
      <c r="N144" s="2"/>
      <c r="O144" s="16" t="s">
        <v>13</v>
      </c>
      <c r="P144" s="31">
        <v>1420</v>
      </c>
      <c r="Q144" s="4" t="s">
        <v>13</v>
      </c>
      <c r="S144" s="30" t="s">
        <v>35</v>
      </c>
      <c r="T144" s="2"/>
      <c r="U144" s="16" t="s">
        <v>13</v>
      </c>
      <c r="V144" s="31">
        <v>1420</v>
      </c>
      <c r="W144" s="4" t="s">
        <v>13</v>
      </c>
      <c r="Y144" s="30" t="s">
        <v>35</v>
      </c>
      <c r="Z144" s="2"/>
      <c r="AA144" s="16" t="s">
        <v>13</v>
      </c>
      <c r="AB144" s="31">
        <v>1420</v>
      </c>
      <c r="AC144" s="4" t="s">
        <v>13</v>
      </c>
    </row>
    <row r="145" spans="1:29" x14ac:dyDescent="0.3">
      <c r="A145" s="11"/>
      <c r="B145" s="397" t="s">
        <v>7</v>
      </c>
      <c r="C145" s="397"/>
      <c r="D145" s="397"/>
      <c r="E145" s="397"/>
      <c r="G145" s="11"/>
      <c r="H145" s="397" t="s">
        <v>7</v>
      </c>
      <c r="I145" s="397"/>
      <c r="J145" s="397"/>
      <c r="K145" s="397"/>
      <c r="M145" s="11"/>
      <c r="N145" s="397" t="s">
        <v>7</v>
      </c>
      <c r="O145" s="397"/>
      <c r="P145" s="397"/>
      <c r="Q145" s="397"/>
      <c r="S145" s="11"/>
      <c r="T145" s="397" t="s">
        <v>7</v>
      </c>
      <c r="U145" s="397"/>
      <c r="V145" s="397"/>
      <c r="W145" s="397"/>
      <c r="Y145" s="11"/>
      <c r="Z145" s="397" t="s">
        <v>7</v>
      </c>
      <c r="AA145" s="397"/>
      <c r="AB145" s="397"/>
      <c r="AC145" s="397"/>
    </row>
    <row r="146" spans="1:29" x14ac:dyDescent="0.3">
      <c r="A146" s="11"/>
      <c r="B146" s="14" t="s">
        <v>8</v>
      </c>
      <c r="C146" s="14"/>
      <c r="D146" s="38"/>
      <c r="E146" s="14" t="s">
        <v>11</v>
      </c>
      <c r="G146" s="11"/>
      <c r="H146" s="14" t="s">
        <v>8</v>
      </c>
      <c r="I146" s="14"/>
      <c r="J146" s="38"/>
      <c r="K146" s="14" t="s">
        <v>11</v>
      </c>
      <c r="M146" s="11"/>
      <c r="N146" s="14" t="s">
        <v>8</v>
      </c>
      <c r="O146" s="14"/>
      <c r="P146" s="38"/>
      <c r="Q146" s="14" t="s">
        <v>11</v>
      </c>
      <c r="S146" s="11"/>
      <c r="T146" s="14" t="s">
        <v>8</v>
      </c>
      <c r="U146" s="14"/>
      <c r="V146" s="38"/>
      <c r="W146" s="14" t="s">
        <v>11</v>
      </c>
      <c r="Y146" s="11"/>
      <c r="Z146" s="14" t="s">
        <v>8</v>
      </c>
      <c r="AA146" s="14"/>
      <c r="AB146" s="38"/>
      <c r="AC146" s="14" t="s">
        <v>11</v>
      </c>
    </row>
    <row r="147" spans="1:29" ht="86.4" x14ac:dyDescent="0.3">
      <c r="A147" s="12" t="s">
        <v>0</v>
      </c>
      <c r="B147" s="8" t="s">
        <v>4</v>
      </c>
      <c r="C147" s="8" t="s">
        <v>31</v>
      </c>
      <c r="D147" s="39" t="s">
        <v>33</v>
      </c>
      <c r="E147" s="8" t="s">
        <v>12</v>
      </c>
      <c r="G147" s="12" t="s">
        <v>0</v>
      </c>
      <c r="H147" s="8" t="s">
        <v>4</v>
      </c>
      <c r="I147" s="8" t="s">
        <v>31</v>
      </c>
      <c r="J147" s="39" t="s">
        <v>33</v>
      </c>
      <c r="K147" s="8" t="s">
        <v>12</v>
      </c>
      <c r="M147" s="12" t="s">
        <v>0</v>
      </c>
      <c r="N147" s="8" t="s">
        <v>4</v>
      </c>
      <c r="O147" s="8" t="s">
        <v>31</v>
      </c>
      <c r="P147" s="39" t="s">
        <v>33</v>
      </c>
      <c r="Q147" s="8" t="s">
        <v>12</v>
      </c>
      <c r="S147" s="12" t="s">
        <v>0</v>
      </c>
      <c r="T147" s="8" t="s">
        <v>4</v>
      </c>
      <c r="U147" s="8" t="s">
        <v>31</v>
      </c>
      <c r="V147" s="39" t="s">
        <v>33</v>
      </c>
      <c r="W147" s="8" t="s">
        <v>12</v>
      </c>
      <c r="Y147" s="12" t="s">
        <v>0</v>
      </c>
      <c r="Z147" s="8" t="s">
        <v>4</v>
      </c>
      <c r="AA147" s="8" t="s">
        <v>31</v>
      </c>
      <c r="AB147" s="39" t="s">
        <v>33</v>
      </c>
      <c r="AC147" s="8" t="s">
        <v>12</v>
      </c>
    </row>
    <row r="148" spans="1:29" x14ac:dyDescent="0.3">
      <c r="A148" s="12">
        <v>1</v>
      </c>
      <c r="B148" s="1"/>
      <c r="C148" s="15" t="s">
        <v>13</v>
      </c>
      <c r="D148" s="27">
        <v>592</v>
      </c>
      <c r="E148" s="3" t="s">
        <v>13</v>
      </c>
      <c r="G148" s="12">
        <v>1</v>
      </c>
      <c r="H148" s="1"/>
      <c r="I148" s="15" t="s">
        <v>13</v>
      </c>
      <c r="J148" s="27">
        <v>592</v>
      </c>
      <c r="K148" s="3" t="s">
        <v>13</v>
      </c>
      <c r="M148" s="12">
        <v>1</v>
      </c>
      <c r="N148" s="1"/>
      <c r="O148" s="15" t="s">
        <v>13</v>
      </c>
      <c r="P148" s="27">
        <v>592</v>
      </c>
      <c r="Q148" s="3" t="s">
        <v>13</v>
      </c>
      <c r="S148" s="12">
        <v>1</v>
      </c>
      <c r="T148" s="1"/>
      <c r="U148" s="15" t="s">
        <v>13</v>
      </c>
      <c r="V148" s="27">
        <v>592</v>
      </c>
      <c r="W148" s="3" t="s">
        <v>13</v>
      </c>
      <c r="Y148" s="12">
        <v>1</v>
      </c>
      <c r="Z148" s="1"/>
      <c r="AA148" s="15" t="s">
        <v>13</v>
      </c>
      <c r="AB148" s="27">
        <v>592</v>
      </c>
      <c r="AC148" s="3" t="s">
        <v>13</v>
      </c>
    </row>
    <row r="149" spans="1:29" x14ac:dyDescent="0.3">
      <c r="A149" s="12">
        <v>2</v>
      </c>
      <c r="B149" s="1"/>
      <c r="C149" s="15" t="s">
        <v>13</v>
      </c>
      <c r="D149" s="27">
        <v>690</v>
      </c>
      <c r="E149" s="3" t="s">
        <v>13</v>
      </c>
      <c r="G149" s="12">
        <v>2</v>
      </c>
      <c r="H149" s="1"/>
      <c r="I149" s="15" t="s">
        <v>13</v>
      </c>
      <c r="J149" s="27">
        <v>690</v>
      </c>
      <c r="K149" s="3" t="s">
        <v>13</v>
      </c>
      <c r="M149" s="12">
        <v>2</v>
      </c>
      <c r="N149" s="1"/>
      <c r="O149" s="15" t="s">
        <v>13</v>
      </c>
      <c r="P149" s="27">
        <v>690</v>
      </c>
      <c r="Q149" s="3" t="s">
        <v>13</v>
      </c>
      <c r="S149" s="12">
        <v>2</v>
      </c>
      <c r="T149" s="1"/>
      <c r="U149" s="15" t="s">
        <v>13</v>
      </c>
      <c r="V149" s="27">
        <v>690</v>
      </c>
      <c r="W149" s="3" t="s">
        <v>13</v>
      </c>
      <c r="Y149" s="12">
        <v>2</v>
      </c>
      <c r="Z149" s="1"/>
      <c r="AA149" s="15" t="s">
        <v>13</v>
      </c>
      <c r="AB149" s="27">
        <v>690</v>
      </c>
      <c r="AC149" s="3" t="s">
        <v>13</v>
      </c>
    </row>
    <row r="150" spans="1:29" x14ac:dyDescent="0.3">
      <c r="A150" s="32">
        <v>3</v>
      </c>
      <c r="B150" s="1"/>
      <c r="C150" s="15" t="s">
        <v>13</v>
      </c>
      <c r="D150" s="33">
        <v>805</v>
      </c>
      <c r="E150" s="3" t="s">
        <v>13</v>
      </c>
      <c r="G150" s="32">
        <v>3</v>
      </c>
      <c r="H150" s="1"/>
      <c r="I150" s="15" t="s">
        <v>13</v>
      </c>
      <c r="J150" s="33">
        <v>805</v>
      </c>
      <c r="K150" s="3" t="s">
        <v>13</v>
      </c>
      <c r="M150" s="32">
        <v>3</v>
      </c>
      <c r="N150" s="1"/>
      <c r="O150" s="15" t="s">
        <v>13</v>
      </c>
      <c r="P150" s="33">
        <v>805</v>
      </c>
      <c r="Q150" s="3" t="s">
        <v>13</v>
      </c>
      <c r="S150" s="32">
        <v>3</v>
      </c>
      <c r="T150" s="1"/>
      <c r="U150" s="15" t="s">
        <v>13</v>
      </c>
      <c r="V150" s="33">
        <v>805</v>
      </c>
      <c r="W150" s="3" t="s">
        <v>13</v>
      </c>
      <c r="Y150" s="32">
        <v>3</v>
      </c>
      <c r="Z150" s="1"/>
      <c r="AA150" s="15" t="s">
        <v>13</v>
      </c>
      <c r="AB150" s="33">
        <v>805</v>
      </c>
      <c r="AC150" s="3" t="s">
        <v>13</v>
      </c>
    </row>
    <row r="151" spans="1:29" x14ac:dyDescent="0.3">
      <c r="A151" s="32">
        <v>4</v>
      </c>
      <c r="B151" s="1"/>
      <c r="C151" s="17" t="s">
        <v>13</v>
      </c>
      <c r="D151" s="33">
        <v>904</v>
      </c>
      <c r="E151" s="5" t="s">
        <v>13</v>
      </c>
      <c r="G151" s="32">
        <v>4</v>
      </c>
      <c r="H151" s="1"/>
      <c r="I151" s="17" t="s">
        <v>13</v>
      </c>
      <c r="J151" s="33">
        <v>904</v>
      </c>
      <c r="K151" s="5" t="s">
        <v>13</v>
      </c>
      <c r="M151" s="32">
        <v>4</v>
      </c>
      <c r="N151" s="1"/>
      <c r="O151" s="17" t="s">
        <v>13</v>
      </c>
      <c r="P151" s="33">
        <v>904</v>
      </c>
      <c r="Q151" s="5" t="s">
        <v>13</v>
      </c>
      <c r="S151" s="32">
        <v>4</v>
      </c>
      <c r="T151" s="1"/>
      <c r="U151" s="17" t="s">
        <v>13</v>
      </c>
      <c r="V151" s="33">
        <v>904</v>
      </c>
      <c r="W151" s="5" t="s">
        <v>13</v>
      </c>
      <c r="Y151" s="32">
        <v>4</v>
      </c>
      <c r="Z151" s="1"/>
      <c r="AA151" s="17" t="s">
        <v>13</v>
      </c>
      <c r="AB151" s="33">
        <v>904</v>
      </c>
      <c r="AC151" s="5" t="s">
        <v>13</v>
      </c>
    </row>
    <row r="152" spans="1:29" x14ac:dyDescent="0.3">
      <c r="A152" s="30">
        <v>5</v>
      </c>
      <c r="B152" s="2"/>
      <c r="C152" s="16" t="s">
        <v>13</v>
      </c>
      <c r="D152" s="31">
        <v>1003</v>
      </c>
      <c r="E152" s="5" t="s">
        <v>13</v>
      </c>
      <c r="G152" s="30">
        <v>5</v>
      </c>
      <c r="H152" s="2"/>
      <c r="I152" s="16" t="s">
        <v>13</v>
      </c>
      <c r="J152" s="31">
        <v>1003</v>
      </c>
      <c r="K152" s="5" t="s">
        <v>13</v>
      </c>
      <c r="M152" s="30">
        <v>5</v>
      </c>
      <c r="N152" s="2"/>
      <c r="O152" s="16" t="s">
        <v>13</v>
      </c>
      <c r="P152" s="31">
        <v>1003</v>
      </c>
      <c r="Q152" s="5" t="s">
        <v>13</v>
      </c>
      <c r="S152" s="30">
        <v>5</v>
      </c>
      <c r="T152" s="2"/>
      <c r="U152" s="16" t="s">
        <v>13</v>
      </c>
      <c r="V152" s="31">
        <v>1003</v>
      </c>
      <c r="W152" s="5" t="s">
        <v>13</v>
      </c>
      <c r="Y152" s="30">
        <v>5</v>
      </c>
      <c r="Z152" s="2"/>
      <c r="AA152" s="16" t="s">
        <v>13</v>
      </c>
      <c r="AB152" s="31">
        <v>1003</v>
      </c>
      <c r="AC152" s="5" t="s">
        <v>13</v>
      </c>
    </row>
    <row r="153" spans="1:29" x14ac:dyDescent="0.3">
      <c r="A153" s="32">
        <v>6</v>
      </c>
      <c r="B153" s="1"/>
      <c r="C153" s="17" t="s">
        <v>13</v>
      </c>
      <c r="D153" s="33">
        <v>1065</v>
      </c>
      <c r="E153" s="5" t="s">
        <v>13</v>
      </c>
      <c r="G153" s="32">
        <v>6</v>
      </c>
      <c r="H153" s="1"/>
      <c r="I153" s="17" t="s">
        <v>13</v>
      </c>
      <c r="J153" s="33">
        <v>1065</v>
      </c>
      <c r="K153" s="5" t="s">
        <v>13</v>
      </c>
      <c r="M153" s="32">
        <v>6</v>
      </c>
      <c r="N153" s="1"/>
      <c r="O153" s="17" t="s">
        <v>13</v>
      </c>
      <c r="P153" s="33">
        <v>1065</v>
      </c>
      <c r="Q153" s="5" t="s">
        <v>13</v>
      </c>
      <c r="S153" s="32">
        <v>6</v>
      </c>
      <c r="T153" s="1"/>
      <c r="U153" s="17" t="s">
        <v>13</v>
      </c>
      <c r="V153" s="33">
        <v>1065</v>
      </c>
      <c r="W153" s="5" t="s">
        <v>13</v>
      </c>
      <c r="Y153" s="32">
        <v>6</v>
      </c>
      <c r="Z153" s="1"/>
      <c r="AA153" s="17" t="s">
        <v>13</v>
      </c>
      <c r="AB153" s="33">
        <v>1065</v>
      </c>
      <c r="AC153" s="5" t="s">
        <v>13</v>
      </c>
    </row>
    <row r="154" spans="1:29" x14ac:dyDescent="0.3">
      <c r="A154" s="32">
        <v>7</v>
      </c>
      <c r="B154" s="1"/>
      <c r="C154" s="17" t="s">
        <v>13</v>
      </c>
      <c r="D154" s="33">
        <v>1188</v>
      </c>
      <c r="E154" s="5" t="s">
        <v>13</v>
      </c>
      <c r="G154" s="32">
        <v>7</v>
      </c>
      <c r="H154" s="1"/>
      <c r="I154" s="17" t="s">
        <v>13</v>
      </c>
      <c r="J154" s="33">
        <v>1188</v>
      </c>
      <c r="K154" s="5" t="s">
        <v>13</v>
      </c>
      <c r="M154" s="32">
        <v>7</v>
      </c>
      <c r="N154" s="1"/>
      <c r="O154" s="17" t="s">
        <v>13</v>
      </c>
      <c r="P154" s="33">
        <v>1188</v>
      </c>
      <c r="Q154" s="5" t="s">
        <v>13</v>
      </c>
      <c r="S154" s="32">
        <v>7</v>
      </c>
      <c r="T154" s="1"/>
      <c r="U154" s="17" t="s">
        <v>13</v>
      </c>
      <c r="V154" s="33">
        <v>1188</v>
      </c>
      <c r="W154" s="5" t="s">
        <v>13</v>
      </c>
      <c r="Y154" s="32">
        <v>7</v>
      </c>
      <c r="Z154" s="1"/>
      <c r="AA154" s="17" t="s">
        <v>13</v>
      </c>
      <c r="AB154" s="33">
        <v>1188</v>
      </c>
      <c r="AC154" s="5" t="s">
        <v>13</v>
      </c>
    </row>
    <row r="155" spans="1:29" x14ac:dyDescent="0.3">
      <c r="A155" s="30">
        <v>8</v>
      </c>
      <c r="B155" s="2"/>
      <c r="C155" s="16" t="s">
        <v>13</v>
      </c>
      <c r="D155" s="31">
        <v>1282</v>
      </c>
      <c r="E155" s="5" t="s">
        <v>13</v>
      </c>
      <c r="G155" s="30">
        <v>8</v>
      </c>
      <c r="H155" s="2"/>
      <c r="I155" s="16" t="s">
        <v>13</v>
      </c>
      <c r="J155" s="31">
        <v>1282</v>
      </c>
      <c r="K155" s="5" t="s">
        <v>13</v>
      </c>
      <c r="M155" s="30">
        <v>8</v>
      </c>
      <c r="N155" s="2"/>
      <c r="O155" s="16" t="s">
        <v>13</v>
      </c>
      <c r="P155" s="31">
        <v>1282</v>
      </c>
      <c r="Q155" s="5" t="s">
        <v>13</v>
      </c>
      <c r="S155" s="30">
        <v>8</v>
      </c>
      <c r="T155" s="2"/>
      <c r="U155" s="16" t="s">
        <v>13</v>
      </c>
      <c r="V155" s="31">
        <v>1282</v>
      </c>
      <c r="W155" s="5" t="s">
        <v>13</v>
      </c>
      <c r="Y155" s="30">
        <v>8</v>
      </c>
      <c r="Z155" s="2"/>
      <c r="AA155" s="16" t="s">
        <v>13</v>
      </c>
      <c r="AB155" s="31">
        <v>1282</v>
      </c>
      <c r="AC155" s="5" t="s">
        <v>13</v>
      </c>
    </row>
    <row r="156" spans="1:29" x14ac:dyDescent="0.3">
      <c r="A156" s="32" t="s">
        <v>35</v>
      </c>
      <c r="B156" s="1"/>
      <c r="C156" s="17" t="s">
        <v>13</v>
      </c>
      <c r="D156" s="33">
        <v>1485</v>
      </c>
      <c r="E156" s="5" t="s">
        <v>13</v>
      </c>
      <c r="G156" s="32" t="s">
        <v>35</v>
      </c>
      <c r="H156" s="1"/>
      <c r="I156" s="17" t="s">
        <v>13</v>
      </c>
      <c r="J156" s="33">
        <v>1485</v>
      </c>
      <c r="K156" s="5" t="s">
        <v>13</v>
      </c>
      <c r="M156" s="32" t="s">
        <v>35</v>
      </c>
      <c r="N156" s="1"/>
      <c r="O156" s="17" t="s">
        <v>13</v>
      </c>
      <c r="P156" s="33">
        <v>1485</v>
      </c>
      <c r="Q156" s="5" t="s">
        <v>13</v>
      </c>
      <c r="S156" s="32" t="s">
        <v>35</v>
      </c>
      <c r="T156" s="1"/>
      <c r="U156" s="17" t="s">
        <v>13</v>
      </c>
      <c r="V156" s="33">
        <v>1485</v>
      </c>
      <c r="W156" s="5" t="s">
        <v>13</v>
      </c>
      <c r="Y156" s="32" t="s">
        <v>35</v>
      </c>
      <c r="Z156" s="1"/>
      <c r="AA156" s="17" t="s">
        <v>13</v>
      </c>
      <c r="AB156" s="33">
        <v>1485</v>
      </c>
      <c r="AC156" s="5" t="s">
        <v>13</v>
      </c>
    </row>
    <row r="157" spans="1:29" ht="18" x14ac:dyDescent="0.35">
      <c r="A157" s="20" t="s">
        <v>17</v>
      </c>
      <c r="D157" s="7"/>
      <c r="G157" s="20" t="s">
        <v>17</v>
      </c>
      <c r="J157" s="7"/>
      <c r="M157" s="20" t="s">
        <v>17</v>
      </c>
      <c r="P157" s="7"/>
      <c r="S157" s="20" t="s">
        <v>17</v>
      </c>
      <c r="V157" s="7"/>
      <c r="Y157" s="20" t="s">
        <v>17</v>
      </c>
      <c r="AB157" s="7"/>
    </row>
    <row r="158" spans="1:29" ht="45" customHeight="1" x14ac:dyDescent="0.3">
      <c r="A158" s="391" t="s">
        <v>15</v>
      </c>
      <c r="B158" s="392"/>
      <c r="C158" s="1"/>
      <c r="D158" s="21" t="s">
        <v>16</v>
      </c>
      <c r="E158" s="1"/>
      <c r="G158" s="391" t="s">
        <v>15</v>
      </c>
      <c r="H158" s="392"/>
      <c r="I158" s="1"/>
      <c r="J158" s="21" t="s">
        <v>16</v>
      </c>
      <c r="K158" s="1"/>
      <c r="M158" s="391" t="s">
        <v>15</v>
      </c>
      <c r="N158" s="392"/>
      <c r="O158" s="1"/>
      <c r="P158" s="21" t="s">
        <v>16</v>
      </c>
      <c r="Q158" s="1"/>
      <c r="S158" s="391" t="s">
        <v>15</v>
      </c>
      <c r="T158" s="392"/>
      <c r="U158" s="1"/>
      <c r="V158" s="21" t="s">
        <v>16</v>
      </c>
      <c r="W158" s="1"/>
      <c r="Y158" s="391" t="s">
        <v>15</v>
      </c>
      <c r="Z158" s="392"/>
      <c r="AA158" s="1"/>
      <c r="AB158" s="21" t="s">
        <v>16</v>
      </c>
      <c r="AC158" s="1"/>
    </row>
    <row r="159" spans="1:29" ht="30" customHeight="1" x14ac:dyDescent="0.3">
      <c r="A159" s="393" t="s">
        <v>3</v>
      </c>
      <c r="B159" s="394"/>
      <c r="C159" s="1"/>
      <c r="D159" s="22" t="s">
        <v>3</v>
      </c>
      <c r="E159" s="1"/>
      <c r="G159" s="393" t="s">
        <v>3</v>
      </c>
      <c r="H159" s="394"/>
      <c r="I159" s="1"/>
      <c r="J159" s="22" t="s">
        <v>3</v>
      </c>
      <c r="K159" s="1"/>
      <c r="M159" s="393" t="s">
        <v>3</v>
      </c>
      <c r="N159" s="394"/>
      <c r="O159" s="1"/>
      <c r="P159" s="22" t="s">
        <v>3</v>
      </c>
      <c r="Q159" s="1"/>
      <c r="S159" s="393" t="s">
        <v>3</v>
      </c>
      <c r="T159" s="394"/>
      <c r="U159" s="1"/>
      <c r="V159" s="22" t="s">
        <v>3</v>
      </c>
      <c r="W159" s="1"/>
      <c r="Y159" s="393" t="s">
        <v>3</v>
      </c>
      <c r="Z159" s="394"/>
      <c r="AA159" s="1"/>
      <c r="AB159" s="22" t="s">
        <v>3</v>
      </c>
      <c r="AC159" s="1"/>
    </row>
    <row r="160" spans="1:29" ht="30" customHeight="1" x14ac:dyDescent="0.3">
      <c r="A160" s="389" t="s">
        <v>14</v>
      </c>
      <c r="B160" s="390"/>
      <c r="C160" s="40" t="e">
        <f>SUM(C159/C158)</f>
        <v>#DIV/0!</v>
      </c>
      <c r="D160" s="23" t="s">
        <v>14</v>
      </c>
      <c r="E160" s="40" t="e">
        <f>SUM(E159/E158)</f>
        <v>#DIV/0!</v>
      </c>
      <c r="G160" s="389" t="s">
        <v>14</v>
      </c>
      <c r="H160" s="390"/>
      <c r="I160" s="40" t="e">
        <f>SUM(I159/I158)</f>
        <v>#DIV/0!</v>
      </c>
      <c r="J160" s="23" t="s">
        <v>14</v>
      </c>
      <c r="K160" s="40" t="e">
        <f>SUM(K159/K158)</f>
        <v>#DIV/0!</v>
      </c>
      <c r="M160" s="389" t="s">
        <v>14</v>
      </c>
      <c r="N160" s="390"/>
      <c r="O160" s="40" t="e">
        <f>SUM(O159/O158)</f>
        <v>#DIV/0!</v>
      </c>
      <c r="P160" s="23" t="s">
        <v>14</v>
      </c>
      <c r="Q160" s="40" t="e">
        <f>SUM(Q159/Q158)</f>
        <v>#DIV/0!</v>
      </c>
      <c r="S160" s="389" t="s">
        <v>14</v>
      </c>
      <c r="T160" s="390"/>
      <c r="U160" s="40" t="e">
        <f>SUM(U159/U158)</f>
        <v>#DIV/0!</v>
      </c>
      <c r="V160" s="23" t="s">
        <v>14</v>
      </c>
      <c r="W160" s="40" t="e">
        <f>SUM(W159/W158)</f>
        <v>#DIV/0!</v>
      </c>
      <c r="Y160" s="389" t="s">
        <v>14</v>
      </c>
      <c r="Z160" s="390"/>
      <c r="AA160" s="40" t="e">
        <f>SUM(AA159/AA158)</f>
        <v>#DIV/0!</v>
      </c>
      <c r="AB160" s="23" t="s">
        <v>14</v>
      </c>
      <c r="AC160" s="40" t="e">
        <f>SUM(AC159/AC158)</f>
        <v>#DIV/0!</v>
      </c>
    </row>
    <row r="161" spans="1:29" x14ac:dyDescent="0.3">
      <c r="A161" s="11"/>
      <c r="B161" s="395" t="s">
        <v>30</v>
      </c>
      <c r="C161" s="395"/>
      <c r="D161" s="395"/>
      <c r="E161" s="395"/>
      <c r="G161" s="11"/>
      <c r="H161" s="395" t="s">
        <v>30</v>
      </c>
      <c r="I161" s="395"/>
      <c r="J161" s="395"/>
      <c r="K161" s="395"/>
      <c r="M161" s="11"/>
      <c r="N161" s="395" t="s">
        <v>30</v>
      </c>
      <c r="O161" s="395"/>
      <c r="P161" s="395"/>
      <c r="Q161" s="395"/>
      <c r="S161" s="11"/>
      <c r="T161" s="395" t="s">
        <v>30</v>
      </c>
      <c r="U161" s="395"/>
      <c r="V161" s="395"/>
      <c r="W161" s="395"/>
      <c r="Y161" s="11"/>
      <c r="Z161" s="395" t="s">
        <v>30</v>
      </c>
      <c r="AA161" s="395"/>
      <c r="AB161" s="395"/>
      <c r="AC161" s="395"/>
    </row>
    <row r="162" spans="1:29" x14ac:dyDescent="0.3">
      <c r="A162" s="11"/>
      <c r="B162" s="398" t="s">
        <v>28</v>
      </c>
      <c r="C162" s="399"/>
      <c r="D162" s="400"/>
      <c r="E162" s="24" t="s">
        <v>11</v>
      </c>
      <c r="G162" s="11"/>
      <c r="H162" s="398" t="s">
        <v>28</v>
      </c>
      <c r="I162" s="399"/>
      <c r="J162" s="400"/>
      <c r="K162" s="24" t="s">
        <v>11</v>
      </c>
      <c r="M162" s="11"/>
      <c r="N162" s="398" t="s">
        <v>28</v>
      </c>
      <c r="O162" s="399"/>
      <c r="P162" s="400"/>
      <c r="Q162" s="24" t="s">
        <v>11</v>
      </c>
      <c r="S162" s="11"/>
      <c r="T162" s="398" t="s">
        <v>28</v>
      </c>
      <c r="U162" s="399"/>
      <c r="V162" s="400"/>
      <c r="W162" s="24" t="s">
        <v>11</v>
      </c>
      <c r="Y162" s="11"/>
      <c r="Z162" s="398" t="s">
        <v>28</v>
      </c>
      <c r="AA162" s="399"/>
      <c r="AB162" s="400"/>
      <c r="AC162" s="24" t="s">
        <v>11</v>
      </c>
    </row>
    <row r="163" spans="1:29" ht="86.4" x14ac:dyDescent="0.3">
      <c r="A163" s="25" t="s">
        <v>0</v>
      </c>
      <c r="B163" s="10" t="s">
        <v>4</v>
      </c>
      <c r="C163" s="10" t="s">
        <v>31</v>
      </c>
      <c r="D163" s="26" t="s">
        <v>32</v>
      </c>
      <c r="E163" s="10" t="s">
        <v>12</v>
      </c>
      <c r="G163" s="25" t="s">
        <v>0</v>
      </c>
      <c r="H163" s="10" t="s">
        <v>4</v>
      </c>
      <c r="I163" s="10" t="s">
        <v>31</v>
      </c>
      <c r="J163" s="26" t="s">
        <v>32</v>
      </c>
      <c r="K163" s="10" t="s">
        <v>12</v>
      </c>
      <c r="M163" s="25" t="s">
        <v>0</v>
      </c>
      <c r="N163" s="10" t="s">
        <v>4</v>
      </c>
      <c r="O163" s="10" t="s">
        <v>31</v>
      </c>
      <c r="P163" s="26" t="s">
        <v>32</v>
      </c>
      <c r="Q163" s="10" t="s">
        <v>12</v>
      </c>
      <c r="S163" s="25" t="s">
        <v>0</v>
      </c>
      <c r="T163" s="10" t="s">
        <v>4</v>
      </c>
      <c r="U163" s="10" t="s">
        <v>31</v>
      </c>
      <c r="V163" s="26" t="s">
        <v>32</v>
      </c>
      <c r="W163" s="10" t="s">
        <v>12</v>
      </c>
      <c r="Y163" s="25" t="s">
        <v>0</v>
      </c>
      <c r="Z163" s="10" t="s">
        <v>4</v>
      </c>
      <c r="AA163" s="10" t="s">
        <v>31</v>
      </c>
      <c r="AB163" s="26" t="s">
        <v>32</v>
      </c>
      <c r="AC163" s="10" t="s">
        <v>12</v>
      </c>
    </row>
    <row r="164" spans="1:29" x14ac:dyDescent="0.3">
      <c r="A164" s="12" t="s">
        <v>1</v>
      </c>
      <c r="B164" s="1"/>
      <c r="C164" s="15" t="s">
        <v>13</v>
      </c>
      <c r="D164" s="27">
        <v>575</v>
      </c>
      <c r="E164" s="3" t="s">
        <v>13</v>
      </c>
      <c r="G164" s="12" t="s">
        <v>1</v>
      </c>
      <c r="H164" s="1"/>
      <c r="I164" s="15" t="s">
        <v>13</v>
      </c>
      <c r="J164" s="27">
        <v>575</v>
      </c>
      <c r="K164" s="3" t="s">
        <v>13</v>
      </c>
      <c r="M164" s="12" t="s">
        <v>1</v>
      </c>
      <c r="N164" s="1"/>
      <c r="O164" s="15" t="s">
        <v>13</v>
      </c>
      <c r="P164" s="27">
        <v>575</v>
      </c>
      <c r="Q164" s="3" t="s">
        <v>13</v>
      </c>
      <c r="S164" s="12" t="s">
        <v>1</v>
      </c>
      <c r="T164" s="1"/>
      <c r="U164" s="15" t="s">
        <v>13</v>
      </c>
      <c r="V164" s="27">
        <v>575</v>
      </c>
      <c r="W164" s="3" t="s">
        <v>13</v>
      </c>
      <c r="Y164" s="12" t="s">
        <v>1</v>
      </c>
      <c r="Z164" s="1"/>
      <c r="AA164" s="15" t="s">
        <v>13</v>
      </c>
      <c r="AB164" s="27">
        <v>575</v>
      </c>
      <c r="AC164" s="3" t="s">
        <v>13</v>
      </c>
    </row>
    <row r="165" spans="1:29" x14ac:dyDescent="0.3">
      <c r="A165" s="12">
        <v>1</v>
      </c>
      <c r="B165" s="1"/>
      <c r="C165" s="15" t="s">
        <v>13</v>
      </c>
      <c r="D165" s="27">
        <v>668</v>
      </c>
      <c r="E165" s="3" t="s">
        <v>13</v>
      </c>
      <c r="G165" s="12">
        <v>1</v>
      </c>
      <c r="H165" s="1"/>
      <c r="I165" s="15" t="s">
        <v>13</v>
      </c>
      <c r="J165" s="27">
        <v>668</v>
      </c>
      <c r="K165" s="3" t="s">
        <v>13</v>
      </c>
      <c r="M165" s="12">
        <v>1</v>
      </c>
      <c r="N165" s="1"/>
      <c r="O165" s="15" t="s">
        <v>13</v>
      </c>
      <c r="P165" s="27">
        <v>668</v>
      </c>
      <c r="Q165" s="3" t="s">
        <v>13</v>
      </c>
      <c r="S165" s="12">
        <v>1</v>
      </c>
      <c r="T165" s="1"/>
      <c r="U165" s="15" t="s">
        <v>13</v>
      </c>
      <c r="V165" s="27">
        <v>668</v>
      </c>
      <c r="W165" s="3" t="s">
        <v>13</v>
      </c>
      <c r="Y165" s="12">
        <v>1</v>
      </c>
      <c r="Z165" s="1"/>
      <c r="AA165" s="15" t="s">
        <v>13</v>
      </c>
      <c r="AB165" s="27">
        <v>668</v>
      </c>
      <c r="AC165" s="3" t="s">
        <v>13</v>
      </c>
    </row>
    <row r="166" spans="1:29" x14ac:dyDescent="0.3">
      <c r="A166" s="11"/>
      <c r="B166" s="396" t="s">
        <v>34</v>
      </c>
      <c r="C166" s="396"/>
      <c r="D166" s="396"/>
      <c r="E166" s="396"/>
      <c r="G166" s="11"/>
      <c r="H166" s="396" t="s">
        <v>34</v>
      </c>
      <c r="I166" s="396"/>
      <c r="J166" s="396"/>
      <c r="K166" s="396"/>
      <c r="M166" s="11"/>
      <c r="N166" s="396" t="s">
        <v>34</v>
      </c>
      <c r="O166" s="396"/>
      <c r="P166" s="396"/>
      <c r="Q166" s="396"/>
      <c r="S166" s="11"/>
      <c r="T166" s="396" t="s">
        <v>34</v>
      </c>
      <c r="U166" s="396"/>
      <c r="V166" s="396"/>
      <c r="W166" s="396"/>
      <c r="Y166" s="11"/>
      <c r="Z166" s="396" t="s">
        <v>34</v>
      </c>
      <c r="AA166" s="396"/>
      <c r="AB166" s="396"/>
      <c r="AC166" s="396"/>
    </row>
    <row r="167" spans="1:29" x14ac:dyDescent="0.3">
      <c r="A167" s="11"/>
      <c r="B167" s="401" t="s">
        <v>28</v>
      </c>
      <c r="C167" s="402"/>
      <c r="D167" s="403"/>
      <c r="E167" s="28" t="s">
        <v>11</v>
      </c>
      <c r="G167" s="11"/>
      <c r="H167" s="401" t="s">
        <v>28</v>
      </c>
      <c r="I167" s="402"/>
      <c r="J167" s="403"/>
      <c r="K167" s="28" t="s">
        <v>11</v>
      </c>
      <c r="M167" s="11"/>
      <c r="N167" s="401" t="s">
        <v>28</v>
      </c>
      <c r="O167" s="402"/>
      <c r="P167" s="403"/>
      <c r="Q167" s="28" t="s">
        <v>11</v>
      </c>
      <c r="S167" s="11"/>
      <c r="T167" s="401" t="s">
        <v>28</v>
      </c>
      <c r="U167" s="402"/>
      <c r="V167" s="403"/>
      <c r="W167" s="28" t="s">
        <v>11</v>
      </c>
      <c r="Y167" s="11"/>
      <c r="Z167" s="401" t="s">
        <v>28</v>
      </c>
      <c r="AA167" s="402"/>
      <c r="AB167" s="403"/>
      <c r="AC167" s="28" t="s">
        <v>11</v>
      </c>
    </row>
    <row r="168" spans="1:29" ht="86.4" x14ac:dyDescent="0.3">
      <c r="A168" s="12" t="s">
        <v>0</v>
      </c>
      <c r="B168" s="9" t="s">
        <v>4</v>
      </c>
      <c r="C168" s="9" t="s">
        <v>31</v>
      </c>
      <c r="D168" s="29" t="s">
        <v>33</v>
      </c>
      <c r="E168" s="9" t="s">
        <v>12</v>
      </c>
      <c r="G168" s="12" t="s">
        <v>0</v>
      </c>
      <c r="H168" s="9" t="s">
        <v>4</v>
      </c>
      <c r="I168" s="9" t="s">
        <v>31</v>
      </c>
      <c r="J168" s="29" t="s">
        <v>33</v>
      </c>
      <c r="K168" s="9" t="s">
        <v>12</v>
      </c>
      <c r="M168" s="12" t="s">
        <v>0</v>
      </c>
      <c r="N168" s="9" t="s">
        <v>4</v>
      </c>
      <c r="O168" s="9" t="s">
        <v>31</v>
      </c>
      <c r="P168" s="29" t="s">
        <v>33</v>
      </c>
      <c r="Q168" s="9" t="s">
        <v>12</v>
      </c>
      <c r="S168" s="12" t="s">
        <v>0</v>
      </c>
      <c r="T168" s="9" t="s">
        <v>4</v>
      </c>
      <c r="U168" s="9" t="s">
        <v>31</v>
      </c>
      <c r="V168" s="29" t="s">
        <v>33</v>
      </c>
      <c r="W168" s="9" t="s">
        <v>12</v>
      </c>
      <c r="Y168" s="12" t="s">
        <v>0</v>
      </c>
      <c r="Z168" s="9" t="s">
        <v>4</v>
      </c>
      <c r="AA168" s="9" t="s">
        <v>31</v>
      </c>
      <c r="AB168" s="29" t="s">
        <v>33</v>
      </c>
      <c r="AC168" s="9" t="s">
        <v>12</v>
      </c>
    </row>
    <row r="169" spans="1:29" x14ac:dyDescent="0.3">
      <c r="A169" s="12" t="s">
        <v>1</v>
      </c>
      <c r="B169" s="1"/>
      <c r="C169" s="15" t="s">
        <v>13</v>
      </c>
      <c r="D169" s="27">
        <v>563</v>
      </c>
      <c r="E169" s="3" t="s">
        <v>13</v>
      </c>
      <c r="G169" s="12" t="s">
        <v>1</v>
      </c>
      <c r="H169" s="1"/>
      <c r="I169" s="15" t="s">
        <v>13</v>
      </c>
      <c r="J169" s="27">
        <v>563</v>
      </c>
      <c r="K169" s="3" t="s">
        <v>13</v>
      </c>
      <c r="M169" s="12" t="s">
        <v>1</v>
      </c>
      <c r="N169" s="1"/>
      <c r="O169" s="15" t="s">
        <v>13</v>
      </c>
      <c r="P169" s="27">
        <v>563</v>
      </c>
      <c r="Q169" s="3" t="s">
        <v>13</v>
      </c>
      <c r="S169" s="12" t="s">
        <v>1</v>
      </c>
      <c r="T169" s="1"/>
      <c r="U169" s="15" t="s">
        <v>13</v>
      </c>
      <c r="V169" s="27">
        <v>563</v>
      </c>
      <c r="W169" s="3" t="s">
        <v>13</v>
      </c>
      <c r="Y169" s="12" t="s">
        <v>1</v>
      </c>
      <c r="Z169" s="1"/>
      <c r="AA169" s="15" t="s">
        <v>13</v>
      </c>
      <c r="AB169" s="27">
        <v>563</v>
      </c>
      <c r="AC169" s="3" t="s">
        <v>13</v>
      </c>
    </row>
    <row r="170" spans="1:29" x14ac:dyDescent="0.3">
      <c r="A170" s="12">
        <v>1</v>
      </c>
      <c r="B170" s="1"/>
      <c r="C170" s="15" t="s">
        <v>13</v>
      </c>
      <c r="D170" s="27">
        <v>702</v>
      </c>
      <c r="E170" s="3" t="s">
        <v>13</v>
      </c>
      <c r="G170" s="12">
        <v>1</v>
      </c>
      <c r="H170" s="1"/>
      <c r="I170" s="15" t="s">
        <v>13</v>
      </c>
      <c r="J170" s="27">
        <v>702</v>
      </c>
      <c r="K170" s="3" t="s">
        <v>13</v>
      </c>
      <c r="M170" s="12">
        <v>1</v>
      </c>
      <c r="N170" s="1"/>
      <c r="O170" s="15" t="s">
        <v>13</v>
      </c>
      <c r="P170" s="27">
        <v>702</v>
      </c>
      <c r="Q170" s="3" t="s">
        <v>13</v>
      </c>
      <c r="S170" s="12">
        <v>1</v>
      </c>
      <c r="T170" s="1"/>
      <c r="U170" s="15" t="s">
        <v>13</v>
      </c>
      <c r="V170" s="27">
        <v>702</v>
      </c>
      <c r="W170" s="3" t="s">
        <v>13</v>
      </c>
      <c r="Y170" s="12">
        <v>1</v>
      </c>
      <c r="Z170" s="1"/>
      <c r="AA170" s="15" t="s">
        <v>13</v>
      </c>
      <c r="AB170" s="27">
        <v>702</v>
      </c>
      <c r="AC170" s="3" t="s">
        <v>13</v>
      </c>
    </row>
    <row r="171" spans="1:29" x14ac:dyDescent="0.3">
      <c r="A171" s="12">
        <v>2</v>
      </c>
      <c r="B171" s="1"/>
      <c r="C171" s="15" t="s">
        <v>13</v>
      </c>
      <c r="D171" s="27">
        <v>721</v>
      </c>
      <c r="E171" s="3" t="s">
        <v>13</v>
      </c>
      <c r="G171" s="12">
        <v>2</v>
      </c>
      <c r="H171" s="1"/>
      <c r="I171" s="15" t="s">
        <v>13</v>
      </c>
      <c r="J171" s="27">
        <v>721</v>
      </c>
      <c r="K171" s="3" t="s">
        <v>13</v>
      </c>
      <c r="M171" s="12">
        <v>2</v>
      </c>
      <c r="N171" s="1"/>
      <c r="O171" s="15" t="s">
        <v>13</v>
      </c>
      <c r="P171" s="27">
        <v>721</v>
      </c>
      <c r="Q171" s="3" t="s">
        <v>13</v>
      </c>
      <c r="S171" s="12">
        <v>2</v>
      </c>
      <c r="T171" s="1"/>
      <c r="U171" s="15" t="s">
        <v>13</v>
      </c>
      <c r="V171" s="27">
        <v>721</v>
      </c>
      <c r="W171" s="3" t="s">
        <v>13</v>
      </c>
      <c r="Y171" s="12">
        <v>2</v>
      </c>
      <c r="Z171" s="1"/>
      <c r="AA171" s="15" t="s">
        <v>13</v>
      </c>
      <c r="AB171" s="27">
        <v>721</v>
      </c>
      <c r="AC171" s="3" t="s">
        <v>13</v>
      </c>
    </row>
    <row r="172" spans="1:29" x14ac:dyDescent="0.3">
      <c r="A172" s="30">
        <v>3</v>
      </c>
      <c r="B172" s="2"/>
      <c r="C172" s="16" t="s">
        <v>13</v>
      </c>
      <c r="D172" s="31">
        <v>803</v>
      </c>
      <c r="E172" s="3" t="s">
        <v>13</v>
      </c>
      <c r="G172" s="30">
        <v>3</v>
      </c>
      <c r="H172" s="2"/>
      <c r="I172" s="16" t="s">
        <v>13</v>
      </c>
      <c r="J172" s="31">
        <v>803</v>
      </c>
      <c r="K172" s="3" t="s">
        <v>13</v>
      </c>
      <c r="M172" s="30">
        <v>3</v>
      </c>
      <c r="N172" s="2"/>
      <c r="O172" s="16" t="s">
        <v>13</v>
      </c>
      <c r="P172" s="31">
        <v>803</v>
      </c>
      <c r="Q172" s="3" t="s">
        <v>13</v>
      </c>
      <c r="S172" s="30">
        <v>3</v>
      </c>
      <c r="T172" s="2"/>
      <c r="U172" s="16" t="s">
        <v>13</v>
      </c>
      <c r="V172" s="31">
        <v>803</v>
      </c>
      <c r="W172" s="3" t="s">
        <v>13</v>
      </c>
      <c r="Y172" s="30">
        <v>3</v>
      </c>
      <c r="Z172" s="2"/>
      <c r="AA172" s="16" t="s">
        <v>13</v>
      </c>
      <c r="AB172" s="31">
        <v>803</v>
      </c>
      <c r="AC172" s="3" t="s">
        <v>13</v>
      </c>
    </row>
    <row r="173" spans="1:29" x14ac:dyDescent="0.3">
      <c r="A173" s="30">
        <v>4</v>
      </c>
      <c r="B173" s="2"/>
      <c r="C173" s="16" t="s">
        <v>13</v>
      </c>
      <c r="D173" s="31">
        <v>897</v>
      </c>
      <c r="E173" s="4" t="s">
        <v>13</v>
      </c>
      <c r="G173" s="30">
        <v>4</v>
      </c>
      <c r="H173" s="2"/>
      <c r="I173" s="16" t="s">
        <v>13</v>
      </c>
      <c r="J173" s="31">
        <v>897</v>
      </c>
      <c r="K173" s="4" t="s">
        <v>13</v>
      </c>
      <c r="M173" s="30">
        <v>4</v>
      </c>
      <c r="N173" s="2"/>
      <c r="O173" s="16" t="s">
        <v>13</v>
      </c>
      <c r="P173" s="31">
        <v>897</v>
      </c>
      <c r="Q173" s="4" t="s">
        <v>13</v>
      </c>
      <c r="S173" s="30">
        <v>4</v>
      </c>
      <c r="T173" s="2"/>
      <c r="U173" s="16" t="s">
        <v>13</v>
      </c>
      <c r="V173" s="31">
        <v>897</v>
      </c>
      <c r="W173" s="4" t="s">
        <v>13</v>
      </c>
      <c r="Y173" s="30">
        <v>4</v>
      </c>
      <c r="Z173" s="2"/>
      <c r="AA173" s="16" t="s">
        <v>13</v>
      </c>
      <c r="AB173" s="31">
        <v>897</v>
      </c>
      <c r="AC173" s="4" t="s">
        <v>13</v>
      </c>
    </row>
    <row r="174" spans="1:29" x14ac:dyDescent="0.3">
      <c r="A174" s="30">
        <v>5</v>
      </c>
      <c r="B174" s="2"/>
      <c r="C174" s="16" t="s">
        <v>13</v>
      </c>
      <c r="D174" s="31">
        <v>1003</v>
      </c>
      <c r="E174" s="4" t="s">
        <v>13</v>
      </c>
      <c r="G174" s="30">
        <v>5</v>
      </c>
      <c r="H174" s="2"/>
      <c r="I174" s="16" t="s">
        <v>13</v>
      </c>
      <c r="J174" s="31">
        <v>1003</v>
      </c>
      <c r="K174" s="4" t="s">
        <v>13</v>
      </c>
      <c r="M174" s="30">
        <v>5</v>
      </c>
      <c r="N174" s="2"/>
      <c r="O174" s="16" t="s">
        <v>13</v>
      </c>
      <c r="P174" s="31">
        <v>1003</v>
      </c>
      <c r="Q174" s="4" t="s">
        <v>13</v>
      </c>
      <c r="S174" s="30">
        <v>5</v>
      </c>
      <c r="T174" s="2"/>
      <c r="U174" s="16" t="s">
        <v>13</v>
      </c>
      <c r="V174" s="31">
        <v>1003</v>
      </c>
      <c r="W174" s="4" t="s">
        <v>13</v>
      </c>
      <c r="Y174" s="30">
        <v>5</v>
      </c>
      <c r="Z174" s="2"/>
      <c r="AA174" s="16" t="s">
        <v>13</v>
      </c>
      <c r="AB174" s="31">
        <v>1003</v>
      </c>
      <c r="AC174" s="4" t="s">
        <v>13</v>
      </c>
    </row>
    <row r="175" spans="1:29" x14ac:dyDescent="0.3">
      <c r="A175" s="30">
        <v>6</v>
      </c>
      <c r="B175" s="2"/>
      <c r="C175" s="16" t="s">
        <v>13</v>
      </c>
      <c r="D175" s="31">
        <v>1121</v>
      </c>
      <c r="E175" s="4" t="s">
        <v>13</v>
      </c>
      <c r="G175" s="30">
        <v>6</v>
      </c>
      <c r="H175" s="2"/>
      <c r="I175" s="16" t="s">
        <v>13</v>
      </c>
      <c r="J175" s="31">
        <v>1121</v>
      </c>
      <c r="K175" s="4" t="s">
        <v>13</v>
      </c>
      <c r="M175" s="30">
        <v>6</v>
      </c>
      <c r="N175" s="2"/>
      <c r="O175" s="16" t="s">
        <v>13</v>
      </c>
      <c r="P175" s="31">
        <v>1121</v>
      </c>
      <c r="Q175" s="4" t="s">
        <v>13</v>
      </c>
      <c r="S175" s="30">
        <v>6</v>
      </c>
      <c r="T175" s="2"/>
      <c r="U175" s="16" t="s">
        <v>13</v>
      </c>
      <c r="V175" s="31">
        <v>1121</v>
      </c>
      <c r="W175" s="4" t="s">
        <v>13</v>
      </c>
      <c r="Y175" s="30">
        <v>6</v>
      </c>
      <c r="Z175" s="2"/>
      <c r="AA175" s="16" t="s">
        <v>13</v>
      </c>
      <c r="AB175" s="31">
        <v>1121</v>
      </c>
      <c r="AC175" s="4" t="s">
        <v>13</v>
      </c>
    </row>
    <row r="176" spans="1:29" x14ac:dyDescent="0.3">
      <c r="A176" s="30">
        <v>7</v>
      </c>
      <c r="B176" s="2"/>
      <c r="C176" s="16" t="s">
        <v>13</v>
      </c>
      <c r="D176" s="31">
        <v>1189</v>
      </c>
      <c r="E176" s="4" t="s">
        <v>13</v>
      </c>
      <c r="G176" s="30">
        <v>7</v>
      </c>
      <c r="H176" s="2"/>
      <c r="I176" s="16" t="s">
        <v>13</v>
      </c>
      <c r="J176" s="31">
        <v>1189</v>
      </c>
      <c r="K176" s="4" t="s">
        <v>13</v>
      </c>
      <c r="M176" s="30">
        <v>7</v>
      </c>
      <c r="N176" s="2"/>
      <c r="O176" s="16" t="s">
        <v>13</v>
      </c>
      <c r="P176" s="31">
        <v>1189</v>
      </c>
      <c r="Q176" s="4" t="s">
        <v>13</v>
      </c>
      <c r="S176" s="30">
        <v>7</v>
      </c>
      <c r="T176" s="2"/>
      <c r="U176" s="16" t="s">
        <v>13</v>
      </c>
      <c r="V176" s="31">
        <v>1189</v>
      </c>
      <c r="W176" s="4" t="s">
        <v>13</v>
      </c>
      <c r="Y176" s="30">
        <v>7</v>
      </c>
      <c r="Z176" s="2"/>
      <c r="AA176" s="16" t="s">
        <v>13</v>
      </c>
      <c r="AB176" s="31">
        <v>1189</v>
      </c>
      <c r="AC176" s="4" t="s">
        <v>13</v>
      </c>
    </row>
    <row r="177" spans="1:29" x14ac:dyDescent="0.3">
      <c r="A177" s="30">
        <v>8</v>
      </c>
      <c r="B177" s="2"/>
      <c r="C177" s="16" t="s">
        <v>13</v>
      </c>
      <c r="D177" s="31">
        <v>1296</v>
      </c>
      <c r="E177" s="4" t="s">
        <v>13</v>
      </c>
      <c r="G177" s="30">
        <v>8</v>
      </c>
      <c r="H177" s="2"/>
      <c r="I177" s="16" t="s">
        <v>13</v>
      </c>
      <c r="J177" s="31">
        <v>1296</v>
      </c>
      <c r="K177" s="4" t="s">
        <v>13</v>
      </c>
      <c r="M177" s="30">
        <v>8</v>
      </c>
      <c r="N177" s="2"/>
      <c r="O177" s="16" t="s">
        <v>13</v>
      </c>
      <c r="P177" s="31">
        <v>1296</v>
      </c>
      <c r="Q177" s="4" t="s">
        <v>13</v>
      </c>
      <c r="S177" s="30">
        <v>8</v>
      </c>
      <c r="T177" s="2"/>
      <c r="U177" s="16" t="s">
        <v>13</v>
      </c>
      <c r="V177" s="31">
        <v>1296</v>
      </c>
      <c r="W177" s="4" t="s">
        <v>13</v>
      </c>
      <c r="Y177" s="30">
        <v>8</v>
      </c>
      <c r="Z177" s="2"/>
      <c r="AA177" s="16" t="s">
        <v>13</v>
      </c>
      <c r="AB177" s="31">
        <v>1296</v>
      </c>
      <c r="AC177" s="4" t="s">
        <v>13</v>
      </c>
    </row>
    <row r="178" spans="1:29" x14ac:dyDescent="0.3">
      <c r="A178" s="30">
        <v>9</v>
      </c>
      <c r="B178" s="2"/>
      <c r="C178" s="16" t="s">
        <v>13</v>
      </c>
      <c r="D178" s="31">
        <v>1390</v>
      </c>
      <c r="E178" s="4" t="s">
        <v>13</v>
      </c>
      <c r="G178" s="30">
        <v>9</v>
      </c>
      <c r="H178" s="2"/>
      <c r="I178" s="16" t="s">
        <v>13</v>
      </c>
      <c r="J178" s="31">
        <v>1390</v>
      </c>
      <c r="K178" s="4" t="s">
        <v>13</v>
      </c>
      <c r="M178" s="30">
        <v>9</v>
      </c>
      <c r="N178" s="2"/>
      <c r="O178" s="16" t="s">
        <v>13</v>
      </c>
      <c r="P178" s="31">
        <v>1390</v>
      </c>
      <c r="Q178" s="4" t="s">
        <v>13</v>
      </c>
      <c r="S178" s="30">
        <v>9</v>
      </c>
      <c r="T178" s="2"/>
      <c r="U178" s="16" t="s">
        <v>13</v>
      </c>
      <c r="V178" s="31">
        <v>1390</v>
      </c>
      <c r="W178" s="4" t="s">
        <v>13</v>
      </c>
      <c r="Y178" s="30">
        <v>9</v>
      </c>
      <c r="Z178" s="2"/>
      <c r="AA178" s="16" t="s">
        <v>13</v>
      </c>
      <c r="AB178" s="31">
        <v>1390</v>
      </c>
      <c r="AC178" s="4" t="s">
        <v>13</v>
      </c>
    </row>
    <row r="179" spans="1:29" x14ac:dyDescent="0.3">
      <c r="A179" s="30">
        <v>10</v>
      </c>
      <c r="B179" s="2"/>
      <c r="C179" s="16" t="s">
        <v>13</v>
      </c>
      <c r="D179" s="31">
        <v>1481</v>
      </c>
      <c r="E179" s="4" t="s">
        <v>13</v>
      </c>
      <c r="G179" s="30">
        <v>10</v>
      </c>
      <c r="H179" s="2"/>
      <c r="I179" s="16" t="s">
        <v>13</v>
      </c>
      <c r="J179" s="31">
        <v>1481</v>
      </c>
      <c r="K179" s="4" t="s">
        <v>13</v>
      </c>
      <c r="M179" s="30">
        <v>10</v>
      </c>
      <c r="N179" s="2"/>
      <c r="O179" s="16" t="s">
        <v>13</v>
      </c>
      <c r="P179" s="31">
        <v>1481</v>
      </c>
      <c r="Q179" s="4" t="s">
        <v>13</v>
      </c>
      <c r="S179" s="30">
        <v>10</v>
      </c>
      <c r="T179" s="2"/>
      <c r="U179" s="16" t="s">
        <v>13</v>
      </c>
      <c r="V179" s="31">
        <v>1481</v>
      </c>
      <c r="W179" s="4" t="s">
        <v>13</v>
      </c>
      <c r="Y179" s="30">
        <v>10</v>
      </c>
      <c r="Z179" s="2"/>
      <c r="AA179" s="16" t="s">
        <v>13</v>
      </c>
      <c r="AB179" s="31">
        <v>1481</v>
      </c>
      <c r="AC179" s="4" t="s">
        <v>13</v>
      </c>
    </row>
    <row r="180" spans="1:29" x14ac:dyDescent="0.3">
      <c r="A180" s="30">
        <v>11</v>
      </c>
      <c r="B180" s="2"/>
      <c r="C180" s="16" t="s">
        <v>13</v>
      </c>
      <c r="D180" s="31">
        <v>1574</v>
      </c>
      <c r="E180" s="4" t="s">
        <v>13</v>
      </c>
      <c r="G180" s="30">
        <v>11</v>
      </c>
      <c r="H180" s="2"/>
      <c r="I180" s="16" t="s">
        <v>13</v>
      </c>
      <c r="J180" s="31">
        <v>1574</v>
      </c>
      <c r="K180" s="4" t="s">
        <v>13</v>
      </c>
      <c r="M180" s="30">
        <v>11</v>
      </c>
      <c r="N180" s="2"/>
      <c r="O180" s="16" t="s">
        <v>13</v>
      </c>
      <c r="P180" s="31">
        <v>1574</v>
      </c>
      <c r="Q180" s="4" t="s">
        <v>13</v>
      </c>
      <c r="S180" s="30">
        <v>11</v>
      </c>
      <c r="T180" s="2"/>
      <c r="U180" s="16" t="s">
        <v>13</v>
      </c>
      <c r="V180" s="31">
        <v>1574</v>
      </c>
      <c r="W180" s="4" t="s">
        <v>13</v>
      </c>
      <c r="Y180" s="30">
        <v>11</v>
      </c>
      <c r="Z180" s="2"/>
      <c r="AA180" s="16" t="s">
        <v>13</v>
      </c>
      <c r="AB180" s="31">
        <v>1574</v>
      </c>
      <c r="AC180" s="4" t="s">
        <v>13</v>
      </c>
    </row>
    <row r="181" spans="1:29" x14ac:dyDescent="0.3">
      <c r="A181" s="32">
        <v>12</v>
      </c>
      <c r="B181" s="1"/>
      <c r="C181" s="17" t="s">
        <v>13</v>
      </c>
      <c r="D181" s="33">
        <v>1667</v>
      </c>
      <c r="E181" s="5" t="s">
        <v>13</v>
      </c>
      <c r="G181" s="32">
        <v>12</v>
      </c>
      <c r="H181" s="1"/>
      <c r="I181" s="17" t="s">
        <v>13</v>
      </c>
      <c r="J181" s="33">
        <v>1667</v>
      </c>
      <c r="K181" s="5" t="s">
        <v>13</v>
      </c>
      <c r="M181" s="32">
        <v>12</v>
      </c>
      <c r="N181" s="1"/>
      <c r="O181" s="17" t="s">
        <v>13</v>
      </c>
      <c r="P181" s="33">
        <v>1667</v>
      </c>
      <c r="Q181" s="5" t="s">
        <v>13</v>
      </c>
      <c r="S181" s="32">
        <v>12</v>
      </c>
      <c r="T181" s="1"/>
      <c r="U181" s="17" t="s">
        <v>13</v>
      </c>
      <c r="V181" s="33">
        <v>1667</v>
      </c>
      <c r="W181" s="5" t="s">
        <v>13</v>
      </c>
      <c r="Y181" s="32">
        <v>12</v>
      </c>
      <c r="Z181" s="1"/>
      <c r="AA181" s="17" t="s">
        <v>13</v>
      </c>
      <c r="AB181" s="33">
        <v>1667</v>
      </c>
      <c r="AC181" s="5" t="s">
        <v>13</v>
      </c>
    </row>
    <row r="182" spans="1:29" x14ac:dyDescent="0.3">
      <c r="A182" s="11"/>
      <c r="B182" s="404" t="s">
        <v>2</v>
      </c>
      <c r="C182" s="404"/>
      <c r="D182" s="404"/>
      <c r="E182" s="404"/>
      <c r="G182" s="11"/>
      <c r="H182" s="404" t="s">
        <v>2</v>
      </c>
      <c r="I182" s="404"/>
      <c r="J182" s="404"/>
      <c r="K182" s="404"/>
      <c r="M182" s="11"/>
      <c r="N182" s="404" t="s">
        <v>2</v>
      </c>
      <c r="O182" s="404"/>
      <c r="P182" s="404"/>
      <c r="Q182" s="404"/>
      <c r="S182" s="11"/>
      <c r="T182" s="404" t="s">
        <v>2</v>
      </c>
      <c r="U182" s="404"/>
      <c r="V182" s="404"/>
      <c r="W182" s="404"/>
      <c r="Y182" s="11"/>
      <c r="Z182" s="404" t="s">
        <v>2</v>
      </c>
      <c r="AA182" s="404"/>
      <c r="AB182" s="404"/>
      <c r="AC182" s="404"/>
    </row>
    <row r="183" spans="1:29" x14ac:dyDescent="0.3">
      <c r="A183" s="11"/>
      <c r="B183" s="34" t="s">
        <v>8</v>
      </c>
      <c r="C183" s="34"/>
      <c r="D183" s="35"/>
      <c r="E183" s="34" t="s">
        <v>11</v>
      </c>
      <c r="G183" s="11"/>
      <c r="H183" s="34" t="s">
        <v>8</v>
      </c>
      <c r="I183" s="34"/>
      <c r="J183" s="35"/>
      <c r="K183" s="34" t="s">
        <v>11</v>
      </c>
      <c r="M183" s="11"/>
      <c r="N183" s="34" t="s">
        <v>8</v>
      </c>
      <c r="O183" s="34"/>
      <c r="P183" s="35"/>
      <c r="Q183" s="34" t="s">
        <v>11</v>
      </c>
      <c r="S183" s="11"/>
      <c r="T183" s="34" t="s">
        <v>8</v>
      </c>
      <c r="U183" s="34"/>
      <c r="V183" s="35"/>
      <c r="W183" s="34" t="s">
        <v>11</v>
      </c>
      <c r="Y183" s="11"/>
      <c r="Z183" s="34" t="s">
        <v>8</v>
      </c>
      <c r="AA183" s="34"/>
      <c r="AB183" s="35"/>
      <c r="AC183" s="34" t="s">
        <v>11</v>
      </c>
    </row>
    <row r="184" spans="1:29" ht="86.4" x14ac:dyDescent="0.3">
      <c r="A184" s="12" t="s">
        <v>0</v>
      </c>
      <c r="B184" s="36" t="s">
        <v>4</v>
      </c>
      <c r="C184" s="36" t="s">
        <v>31</v>
      </c>
      <c r="D184" s="37" t="s">
        <v>33</v>
      </c>
      <c r="E184" s="36" t="s">
        <v>12</v>
      </c>
      <c r="G184" s="12" t="s">
        <v>0</v>
      </c>
      <c r="H184" s="36" t="s">
        <v>4</v>
      </c>
      <c r="I184" s="36" t="s">
        <v>31</v>
      </c>
      <c r="J184" s="37" t="s">
        <v>33</v>
      </c>
      <c r="K184" s="36" t="s">
        <v>12</v>
      </c>
      <c r="M184" s="12" t="s">
        <v>0</v>
      </c>
      <c r="N184" s="36" t="s">
        <v>4</v>
      </c>
      <c r="O184" s="36" t="s">
        <v>31</v>
      </c>
      <c r="P184" s="37" t="s">
        <v>33</v>
      </c>
      <c r="Q184" s="36" t="s">
        <v>12</v>
      </c>
      <c r="S184" s="12" t="s">
        <v>0</v>
      </c>
      <c r="T184" s="36" t="s">
        <v>4</v>
      </c>
      <c r="U184" s="36" t="s">
        <v>31</v>
      </c>
      <c r="V184" s="37" t="s">
        <v>33</v>
      </c>
      <c r="W184" s="36" t="s">
        <v>12</v>
      </c>
      <c r="Y184" s="12" t="s">
        <v>0</v>
      </c>
      <c r="Z184" s="36" t="s">
        <v>4</v>
      </c>
      <c r="AA184" s="36" t="s">
        <v>31</v>
      </c>
      <c r="AB184" s="37" t="s">
        <v>33</v>
      </c>
      <c r="AC184" s="36" t="s">
        <v>12</v>
      </c>
    </row>
    <row r="185" spans="1:29" x14ac:dyDescent="0.3">
      <c r="A185" s="12" t="s">
        <v>1</v>
      </c>
      <c r="B185" s="1"/>
      <c r="C185" s="15" t="s">
        <v>13</v>
      </c>
      <c r="D185" s="27">
        <v>561</v>
      </c>
      <c r="E185" s="3" t="s">
        <v>13</v>
      </c>
      <c r="G185" s="12" t="s">
        <v>1</v>
      </c>
      <c r="H185" s="1"/>
      <c r="I185" s="15" t="s">
        <v>13</v>
      </c>
      <c r="J185" s="27">
        <v>561</v>
      </c>
      <c r="K185" s="3" t="s">
        <v>13</v>
      </c>
      <c r="M185" s="12" t="s">
        <v>1</v>
      </c>
      <c r="N185" s="1"/>
      <c r="O185" s="15" t="s">
        <v>13</v>
      </c>
      <c r="P185" s="27">
        <v>561</v>
      </c>
      <c r="Q185" s="3" t="s">
        <v>13</v>
      </c>
      <c r="S185" s="12" t="s">
        <v>1</v>
      </c>
      <c r="T185" s="1"/>
      <c r="U185" s="15" t="s">
        <v>13</v>
      </c>
      <c r="V185" s="27">
        <v>561</v>
      </c>
      <c r="W185" s="3" t="s">
        <v>13</v>
      </c>
      <c r="Y185" s="12" t="s">
        <v>1</v>
      </c>
      <c r="Z185" s="1"/>
      <c r="AA185" s="15" t="s">
        <v>13</v>
      </c>
      <c r="AB185" s="27">
        <v>561</v>
      </c>
      <c r="AC185" s="3" t="s">
        <v>13</v>
      </c>
    </row>
    <row r="186" spans="1:29" x14ac:dyDescent="0.3">
      <c r="A186" s="12">
        <v>1</v>
      </c>
      <c r="B186" s="1"/>
      <c r="C186" s="15" t="s">
        <v>13</v>
      </c>
      <c r="D186" s="27">
        <v>658</v>
      </c>
      <c r="E186" s="3" t="s">
        <v>13</v>
      </c>
      <c r="G186" s="12">
        <v>1</v>
      </c>
      <c r="H186" s="1"/>
      <c r="I186" s="15" t="s">
        <v>13</v>
      </c>
      <c r="J186" s="27">
        <v>658</v>
      </c>
      <c r="K186" s="3" t="s">
        <v>13</v>
      </c>
      <c r="M186" s="12">
        <v>1</v>
      </c>
      <c r="N186" s="1"/>
      <c r="O186" s="15" t="s">
        <v>13</v>
      </c>
      <c r="P186" s="27">
        <v>658</v>
      </c>
      <c r="Q186" s="3" t="s">
        <v>13</v>
      </c>
      <c r="S186" s="12">
        <v>1</v>
      </c>
      <c r="T186" s="1"/>
      <c r="U186" s="15" t="s">
        <v>13</v>
      </c>
      <c r="V186" s="27">
        <v>658</v>
      </c>
      <c r="W186" s="3" t="s">
        <v>13</v>
      </c>
      <c r="Y186" s="12">
        <v>1</v>
      </c>
      <c r="Z186" s="1"/>
      <c r="AA186" s="15" t="s">
        <v>13</v>
      </c>
      <c r="AB186" s="27">
        <v>658</v>
      </c>
      <c r="AC186" s="3" t="s">
        <v>13</v>
      </c>
    </row>
    <row r="187" spans="1:29" x14ac:dyDescent="0.3">
      <c r="A187" s="12">
        <v>2</v>
      </c>
      <c r="B187" s="1"/>
      <c r="C187" s="15" t="s">
        <v>13</v>
      </c>
      <c r="D187" s="27">
        <v>733</v>
      </c>
      <c r="E187" s="3" t="s">
        <v>13</v>
      </c>
      <c r="G187" s="12">
        <v>2</v>
      </c>
      <c r="H187" s="1"/>
      <c r="I187" s="15" t="s">
        <v>13</v>
      </c>
      <c r="J187" s="27">
        <v>733</v>
      </c>
      <c r="K187" s="3" t="s">
        <v>13</v>
      </c>
      <c r="M187" s="12">
        <v>2</v>
      </c>
      <c r="N187" s="1"/>
      <c r="O187" s="15" t="s">
        <v>13</v>
      </c>
      <c r="P187" s="27">
        <v>733</v>
      </c>
      <c r="Q187" s="3" t="s">
        <v>13</v>
      </c>
      <c r="S187" s="12">
        <v>2</v>
      </c>
      <c r="T187" s="1"/>
      <c r="U187" s="15" t="s">
        <v>13</v>
      </c>
      <c r="V187" s="27">
        <v>733</v>
      </c>
      <c r="W187" s="3" t="s">
        <v>13</v>
      </c>
      <c r="Y187" s="12">
        <v>2</v>
      </c>
      <c r="Z187" s="1"/>
      <c r="AA187" s="15" t="s">
        <v>13</v>
      </c>
      <c r="AB187" s="27">
        <v>733</v>
      </c>
      <c r="AC187" s="3" t="s">
        <v>13</v>
      </c>
    </row>
    <row r="188" spans="1:29" x14ac:dyDescent="0.3">
      <c r="A188" s="30">
        <v>3</v>
      </c>
      <c r="B188" s="2"/>
      <c r="C188" s="16" t="s">
        <v>13</v>
      </c>
      <c r="D188" s="31">
        <v>807</v>
      </c>
      <c r="E188" s="3" t="s">
        <v>13</v>
      </c>
      <c r="G188" s="30">
        <v>3</v>
      </c>
      <c r="H188" s="2"/>
      <c r="I188" s="16" t="s">
        <v>13</v>
      </c>
      <c r="J188" s="31">
        <v>807</v>
      </c>
      <c r="K188" s="3" t="s">
        <v>13</v>
      </c>
      <c r="M188" s="30">
        <v>3</v>
      </c>
      <c r="N188" s="2"/>
      <c r="O188" s="16" t="s">
        <v>13</v>
      </c>
      <c r="P188" s="31">
        <v>807</v>
      </c>
      <c r="Q188" s="3" t="s">
        <v>13</v>
      </c>
      <c r="S188" s="30">
        <v>3</v>
      </c>
      <c r="T188" s="2"/>
      <c r="U188" s="16" t="s">
        <v>13</v>
      </c>
      <c r="V188" s="31">
        <v>807</v>
      </c>
      <c r="W188" s="3" t="s">
        <v>13</v>
      </c>
      <c r="Y188" s="30">
        <v>3</v>
      </c>
      <c r="Z188" s="2"/>
      <c r="AA188" s="16" t="s">
        <v>13</v>
      </c>
      <c r="AB188" s="31">
        <v>807</v>
      </c>
      <c r="AC188" s="3" t="s">
        <v>13</v>
      </c>
    </row>
    <row r="189" spans="1:29" x14ac:dyDescent="0.3">
      <c r="A189" s="30">
        <v>4</v>
      </c>
      <c r="B189" s="2"/>
      <c r="C189" s="16" t="s">
        <v>13</v>
      </c>
      <c r="D189" s="31">
        <v>901</v>
      </c>
      <c r="E189" s="4" t="s">
        <v>13</v>
      </c>
      <c r="G189" s="30">
        <v>4</v>
      </c>
      <c r="H189" s="2"/>
      <c r="I189" s="16" t="s">
        <v>13</v>
      </c>
      <c r="J189" s="31">
        <v>901</v>
      </c>
      <c r="K189" s="4" t="s">
        <v>13</v>
      </c>
      <c r="M189" s="30">
        <v>4</v>
      </c>
      <c r="N189" s="2"/>
      <c r="O189" s="16" t="s">
        <v>13</v>
      </c>
      <c r="P189" s="31">
        <v>901</v>
      </c>
      <c r="Q189" s="4" t="s">
        <v>13</v>
      </c>
      <c r="S189" s="30">
        <v>4</v>
      </c>
      <c r="T189" s="2"/>
      <c r="U189" s="16" t="s">
        <v>13</v>
      </c>
      <c r="V189" s="31">
        <v>901</v>
      </c>
      <c r="W189" s="4" t="s">
        <v>13</v>
      </c>
      <c r="Y189" s="30">
        <v>4</v>
      </c>
      <c r="Z189" s="2"/>
      <c r="AA189" s="16" t="s">
        <v>13</v>
      </c>
      <c r="AB189" s="31">
        <v>901</v>
      </c>
      <c r="AC189" s="4" t="s">
        <v>13</v>
      </c>
    </row>
    <row r="190" spans="1:29" x14ac:dyDescent="0.3">
      <c r="A190" s="30">
        <v>5</v>
      </c>
      <c r="B190" s="2"/>
      <c r="C190" s="16" t="s">
        <v>13</v>
      </c>
      <c r="D190" s="31">
        <v>1002</v>
      </c>
      <c r="E190" s="4" t="s">
        <v>13</v>
      </c>
      <c r="G190" s="30">
        <v>5</v>
      </c>
      <c r="H190" s="2"/>
      <c r="I190" s="16" t="s">
        <v>13</v>
      </c>
      <c r="J190" s="31">
        <v>1002</v>
      </c>
      <c r="K190" s="4" t="s">
        <v>13</v>
      </c>
      <c r="M190" s="30">
        <v>5</v>
      </c>
      <c r="N190" s="2"/>
      <c r="O190" s="16" t="s">
        <v>13</v>
      </c>
      <c r="P190" s="31">
        <v>1002</v>
      </c>
      <c r="Q190" s="4" t="s">
        <v>13</v>
      </c>
      <c r="S190" s="30">
        <v>5</v>
      </c>
      <c r="T190" s="2"/>
      <c r="U190" s="16" t="s">
        <v>13</v>
      </c>
      <c r="V190" s="31">
        <v>1002</v>
      </c>
      <c r="W190" s="4" t="s">
        <v>13</v>
      </c>
      <c r="Y190" s="30">
        <v>5</v>
      </c>
      <c r="Z190" s="2"/>
      <c r="AA190" s="16" t="s">
        <v>13</v>
      </c>
      <c r="AB190" s="31">
        <v>1002</v>
      </c>
      <c r="AC190" s="4" t="s">
        <v>13</v>
      </c>
    </row>
    <row r="191" spans="1:29" x14ac:dyDescent="0.3">
      <c r="A191" s="30">
        <v>6</v>
      </c>
      <c r="B191" s="2"/>
      <c r="C191" s="16" t="s">
        <v>13</v>
      </c>
      <c r="D191" s="31">
        <v>1098</v>
      </c>
      <c r="E191" s="4" t="s">
        <v>13</v>
      </c>
      <c r="G191" s="30">
        <v>6</v>
      </c>
      <c r="H191" s="2"/>
      <c r="I191" s="16" t="s">
        <v>13</v>
      </c>
      <c r="J191" s="31">
        <v>1098</v>
      </c>
      <c r="K191" s="4" t="s">
        <v>13</v>
      </c>
      <c r="M191" s="30">
        <v>6</v>
      </c>
      <c r="N191" s="2"/>
      <c r="O191" s="16" t="s">
        <v>13</v>
      </c>
      <c r="P191" s="31">
        <v>1098</v>
      </c>
      <c r="Q191" s="4" t="s">
        <v>13</v>
      </c>
      <c r="S191" s="30">
        <v>6</v>
      </c>
      <c r="T191" s="2"/>
      <c r="U191" s="16" t="s">
        <v>13</v>
      </c>
      <c r="V191" s="31">
        <v>1098</v>
      </c>
      <c r="W191" s="4" t="s">
        <v>13</v>
      </c>
      <c r="Y191" s="30">
        <v>6</v>
      </c>
      <c r="Z191" s="2"/>
      <c r="AA191" s="16" t="s">
        <v>13</v>
      </c>
      <c r="AB191" s="31">
        <v>1098</v>
      </c>
      <c r="AC191" s="4" t="s">
        <v>13</v>
      </c>
    </row>
    <row r="192" spans="1:29" x14ac:dyDescent="0.3">
      <c r="A192" s="30">
        <v>7</v>
      </c>
      <c r="B192" s="2"/>
      <c r="C192" s="16" t="s">
        <v>13</v>
      </c>
      <c r="D192" s="31">
        <v>1179</v>
      </c>
      <c r="E192" s="4" t="s">
        <v>13</v>
      </c>
      <c r="G192" s="30">
        <v>7</v>
      </c>
      <c r="H192" s="2"/>
      <c r="I192" s="16" t="s">
        <v>13</v>
      </c>
      <c r="J192" s="31">
        <v>1179</v>
      </c>
      <c r="K192" s="4" t="s">
        <v>13</v>
      </c>
      <c r="M192" s="30">
        <v>7</v>
      </c>
      <c r="N192" s="2"/>
      <c r="O192" s="16" t="s">
        <v>13</v>
      </c>
      <c r="P192" s="31">
        <v>1179</v>
      </c>
      <c r="Q192" s="4" t="s">
        <v>13</v>
      </c>
      <c r="S192" s="30">
        <v>7</v>
      </c>
      <c r="T192" s="2"/>
      <c r="U192" s="16" t="s">
        <v>13</v>
      </c>
      <c r="V192" s="31">
        <v>1179</v>
      </c>
      <c r="W192" s="4" t="s">
        <v>13</v>
      </c>
      <c r="Y192" s="30">
        <v>7</v>
      </c>
      <c r="Z192" s="2"/>
      <c r="AA192" s="16" t="s">
        <v>13</v>
      </c>
      <c r="AB192" s="31">
        <v>1179</v>
      </c>
      <c r="AC192" s="4" t="s">
        <v>13</v>
      </c>
    </row>
    <row r="193" spans="1:29" x14ac:dyDescent="0.3">
      <c r="A193" s="30">
        <v>8</v>
      </c>
      <c r="B193" s="2"/>
      <c r="C193" s="16" t="s">
        <v>13</v>
      </c>
      <c r="D193" s="31">
        <v>1268</v>
      </c>
      <c r="E193" s="4" t="s">
        <v>13</v>
      </c>
      <c r="G193" s="30">
        <v>8</v>
      </c>
      <c r="H193" s="2"/>
      <c r="I193" s="16" t="s">
        <v>13</v>
      </c>
      <c r="J193" s="31">
        <v>1268</v>
      </c>
      <c r="K193" s="4" t="s">
        <v>13</v>
      </c>
      <c r="M193" s="30">
        <v>8</v>
      </c>
      <c r="N193" s="2"/>
      <c r="O193" s="16" t="s">
        <v>13</v>
      </c>
      <c r="P193" s="31">
        <v>1268</v>
      </c>
      <c r="Q193" s="4" t="s">
        <v>13</v>
      </c>
      <c r="S193" s="30">
        <v>8</v>
      </c>
      <c r="T193" s="2"/>
      <c r="U193" s="16" t="s">
        <v>13</v>
      </c>
      <c r="V193" s="31">
        <v>1268</v>
      </c>
      <c r="W193" s="4" t="s">
        <v>13</v>
      </c>
      <c r="Y193" s="30">
        <v>8</v>
      </c>
      <c r="Z193" s="2"/>
      <c r="AA193" s="16" t="s">
        <v>13</v>
      </c>
      <c r="AB193" s="31">
        <v>1268</v>
      </c>
      <c r="AC193" s="4" t="s">
        <v>13</v>
      </c>
    </row>
    <row r="194" spans="1:29" x14ac:dyDescent="0.3">
      <c r="A194" s="30" t="s">
        <v>35</v>
      </c>
      <c r="B194" s="2"/>
      <c r="C194" s="16" t="s">
        <v>13</v>
      </c>
      <c r="D194" s="31">
        <v>1420</v>
      </c>
      <c r="E194" s="4" t="s">
        <v>13</v>
      </c>
      <c r="G194" s="30" t="s">
        <v>35</v>
      </c>
      <c r="H194" s="2"/>
      <c r="I194" s="16" t="s">
        <v>13</v>
      </c>
      <c r="J194" s="31">
        <v>1420</v>
      </c>
      <c r="K194" s="4" t="s">
        <v>13</v>
      </c>
      <c r="M194" s="30" t="s">
        <v>35</v>
      </c>
      <c r="N194" s="2"/>
      <c r="O194" s="16" t="s">
        <v>13</v>
      </c>
      <c r="P194" s="31">
        <v>1420</v>
      </c>
      <c r="Q194" s="4" t="s">
        <v>13</v>
      </c>
      <c r="S194" s="30" t="s">
        <v>35</v>
      </c>
      <c r="T194" s="2"/>
      <c r="U194" s="16" t="s">
        <v>13</v>
      </c>
      <c r="V194" s="31">
        <v>1420</v>
      </c>
      <c r="W194" s="4" t="s">
        <v>13</v>
      </c>
      <c r="Y194" s="30" t="s">
        <v>35</v>
      </c>
      <c r="Z194" s="2"/>
      <c r="AA194" s="16" t="s">
        <v>13</v>
      </c>
      <c r="AB194" s="31">
        <v>1420</v>
      </c>
      <c r="AC194" s="4" t="s">
        <v>13</v>
      </c>
    </row>
    <row r="195" spans="1:29" x14ac:dyDescent="0.3">
      <c r="A195" s="11"/>
      <c r="B195" s="397" t="s">
        <v>7</v>
      </c>
      <c r="C195" s="397"/>
      <c r="D195" s="397"/>
      <c r="E195" s="397"/>
      <c r="G195" s="11"/>
      <c r="H195" s="397" t="s">
        <v>7</v>
      </c>
      <c r="I195" s="397"/>
      <c r="J195" s="397"/>
      <c r="K195" s="397"/>
      <c r="M195" s="11"/>
      <c r="N195" s="397" t="s">
        <v>7</v>
      </c>
      <c r="O195" s="397"/>
      <c r="P195" s="397"/>
      <c r="Q195" s="397"/>
      <c r="S195" s="11"/>
      <c r="T195" s="397" t="s">
        <v>7</v>
      </c>
      <c r="U195" s="397"/>
      <c r="V195" s="397"/>
      <c r="W195" s="397"/>
      <c r="Y195" s="11"/>
      <c r="Z195" s="397" t="s">
        <v>7</v>
      </c>
      <c r="AA195" s="397"/>
      <c r="AB195" s="397"/>
      <c r="AC195" s="397"/>
    </row>
    <row r="196" spans="1:29" x14ac:dyDescent="0.3">
      <c r="A196" s="11"/>
      <c r="B196" s="14" t="s">
        <v>8</v>
      </c>
      <c r="C196" s="14"/>
      <c r="D196" s="38"/>
      <c r="E196" s="14" t="s">
        <v>11</v>
      </c>
      <c r="G196" s="11"/>
      <c r="H196" s="14" t="s">
        <v>8</v>
      </c>
      <c r="I196" s="14"/>
      <c r="J196" s="38"/>
      <c r="K196" s="14" t="s">
        <v>11</v>
      </c>
      <c r="M196" s="11"/>
      <c r="N196" s="14" t="s">
        <v>8</v>
      </c>
      <c r="O196" s="14"/>
      <c r="P196" s="38"/>
      <c r="Q196" s="14" t="s">
        <v>11</v>
      </c>
      <c r="S196" s="11"/>
      <c r="T196" s="14" t="s">
        <v>8</v>
      </c>
      <c r="U196" s="14"/>
      <c r="V196" s="38"/>
      <c r="W196" s="14" t="s">
        <v>11</v>
      </c>
      <c r="Y196" s="11"/>
      <c r="Z196" s="14" t="s">
        <v>8</v>
      </c>
      <c r="AA196" s="14"/>
      <c r="AB196" s="38"/>
      <c r="AC196" s="14" t="s">
        <v>11</v>
      </c>
    </row>
    <row r="197" spans="1:29" ht="86.4" x14ac:dyDescent="0.3">
      <c r="A197" s="12" t="s">
        <v>0</v>
      </c>
      <c r="B197" s="8" t="s">
        <v>4</v>
      </c>
      <c r="C197" s="8" t="s">
        <v>31</v>
      </c>
      <c r="D197" s="39" t="s">
        <v>33</v>
      </c>
      <c r="E197" s="8" t="s">
        <v>12</v>
      </c>
      <c r="G197" s="12" t="s">
        <v>0</v>
      </c>
      <c r="H197" s="8" t="s">
        <v>4</v>
      </c>
      <c r="I197" s="8" t="s">
        <v>31</v>
      </c>
      <c r="J197" s="39" t="s">
        <v>33</v>
      </c>
      <c r="K197" s="8" t="s">
        <v>12</v>
      </c>
      <c r="M197" s="12" t="s">
        <v>0</v>
      </c>
      <c r="N197" s="8" t="s">
        <v>4</v>
      </c>
      <c r="O197" s="8" t="s">
        <v>31</v>
      </c>
      <c r="P197" s="39" t="s">
        <v>33</v>
      </c>
      <c r="Q197" s="8" t="s">
        <v>12</v>
      </c>
      <c r="S197" s="12" t="s">
        <v>0</v>
      </c>
      <c r="T197" s="8" t="s">
        <v>4</v>
      </c>
      <c r="U197" s="8" t="s">
        <v>31</v>
      </c>
      <c r="V197" s="39" t="s">
        <v>33</v>
      </c>
      <c r="W197" s="8" t="s">
        <v>12</v>
      </c>
      <c r="Y197" s="12" t="s">
        <v>0</v>
      </c>
      <c r="Z197" s="8" t="s">
        <v>4</v>
      </c>
      <c r="AA197" s="8" t="s">
        <v>31</v>
      </c>
      <c r="AB197" s="39" t="s">
        <v>33</v>
      </c>
      <c r="AC197" s="8" t="s">
        <v>12</v>
      </c>
    </row>
    <row r="198" spans="1:29" x14ac:dyDescent="0.3">
      <c r="A198" s="12">
        <v>1</v>
      </c>
      <c r="B198" s="1"/>
      <c r="C198" s="15" t="s">
        <v>13</v>
      </c>
      <c r="D198" s="27">
        <v>592</v>
      </c>
      <c r="E198" s="3" t="s">
        <v>13</v>
      </c>
      <c r="G198" s="12">
        <v>1</v>
      </c>
      <c r="H198" s="1"/>
      <c r="I198" s="15" t="s">
        <v>13</v>
      </c>
      <c r="J198" s="27">
        <v>592</v>
      </c>
      <c r="K198" s="3" t="s">
        <v>13</v>
      </c>
      <c r="M198" s="12">
        <v>1</v>
      </c>
      <c r="N198" s="1"/>
      <c r="O198" s="15" t="s">
        <v>13</v>
      </c>
      <c r="P198" s="27">
        <v>592</v>
      </c>
      <c r="Q198" s="3" t="s">
        <v>13</v>
      </c>
      <c r="S198" s="12">
        <v>1</v>
      </c>
      <c r="T198" s="1"/>
      <c r="U198" s="15" t="s">
        <v>13</v>
      </c>
      <c r="V198" s="27">
        <v>592</v>
      </c>
      <c r="W198" s="3" t="s">
        <v>13</v>
      </c>
      <c r="Y198" s="12">
        <v>1</v>
      </c>
      <c r="Z198" s="1"/>
      <c r="AA198" s="15" t="s">
        <v>13</v>
      </c>
      <c r="AB198" s="27">
        <v>592</v>
      </c>
      <c r="AC198" s="3" t="s">
        <v>13</v>
      </c>
    </row>
    <row r="199" spans="1:29" x14ac:dyDescent="0.3">
      <c r="A199" s="12">
        <v>2</v>
      </c>
      <c r="B199" s="1"/>
      <c r="C199" s="15" t="s">
        <v>13</v>
      </c>
      <c r="D199" s="27">
        <v>690</v>
      </c>
      <c r="E199" s="3" t="s">
        <v>13</v>
      </c>
      <c r="G199" s="12">
        <v>2</v>
      </c>
      <c r="H199" s="1"/>
      <c r="I199" s="15" t="s">
        <v>13</v>
      </c>
      <c r="J199" s="27">
        <v>690</v>
      </c>
      <c r="K199" s="3" t="s">
        <v>13</v>
      </c>
      <c r="M199" s="12">
        <v>2</v>
      </c>
      <c r="N199" s="1"/>
      <c r="O199" s="15" t="s">
        <v>13</v>
      </c>
      <c r="P199" s="27">
        <v>690</v>
      </c>
      <c r="Q199" s="3" t="s">
        <v>13</v>
      </c>
      <c r="S199" s="12">
        <v>2</v>
      </c>
      <c r="T199" s="1"/>
      <c r="U199" s="15" t="s">
        <v>13</v>
      </c>
      <c r="V199" s="27">
        <v>690</v>
      </c>
      <c r="W199" s="3" t="s">
        <v>13</v>
      </c>
      <c r="Y199" s="12">
        <v>2</v>
      </c>
      <c r="Z199" s="1"/>
      <c r="AA199" s="15" t="s">
        <v>13</v>
      </c>
      <c r="AB199" s="27">
        <v>690</v>
      </c>
      <c r="AC199" s="3" t="s">
        <v>13</v>
      </c>
    </row>
    <row r="200" spans="1:29" x14ac:dyDescent="0.3">
      <c r="A200" s="32">
        <v>3</v>
      </c>
      <c r="B200" s="1"/>
      <c r="C200" s="15" t="s">
        <v>13</v>
      </c>
      <c r="D200" s="33">
        <v>805</v>
      </c>
      <c r="E200" s="3" t="s">
        <v>13</v>
      </c>
      <c r="G200" s="32">
        <v>3</v>
      </c>
      <c r="H200" s="1"/>
      <c r="I200" s="15" t="s">
        <v>13</v>
      </c>
      <c r="J200" s="33">
        <v>805</v>
      </c>
      <c r="K200" s="3" t="s">
        <v>13</v>
      </c>
      <c r="M200" s="32">
        <v>3</v>
      </c>
      <c r="N200" s="1"/>
      <c r="O200" s="15" t="s">
        <v>13</v>
      </c>
      <c r="P200" s="33">
        <v>805</v>
      </c>
      <c r="Q200" s="3" t="s">
        <v>13</v>
      </c>
      <c r="S200" s="32">
        <v>3</v>
      </c>
      <c r="T200" s="1"/>
      <c r="U200" s="15" t="s">
        <v>13</v>
      </c>
      <c r="V200" s="33">
        <v>805</v>
      </c>
      <c r="W200" s="3" t="s">
        <v>13</v>
      </c>
      <c r="Y200" s="32">
        <v>3</v>
      </c>
      <c r="Z200" s="1"/>
      <c r="AA200" s="15" t="s">
        <v>13</v>
      </c>
      <c r="AB200" s="33">
        <v>805</v>
      </c>
      <c r="AC200" s="3" t="s">
        <v>13</v>
      </c>
    </row>
    <row r="201" spans="1:29" x14ac:dyDescent="0.3">
      <c r="A201" s="32">
        <v>4</v>
      </c>
      <c r="B201" s="1"/>
      <c r="C201" s="17" t="s">
        <v>13</v>
      </c>
      <c r="D201" s="33">
        <v>904</v>
      </c>
      <c r="E201" s="5" t="s">
        <v>13</v>
      </c>
      <c r="G201" s="32">
        <v>4</v>
      </c>
      <c r="H201" s="1"/>
      <c r="I201" s="17" t="s">
        <v>13</v>
      </c>
      <c r="J201" s="33">
        <v>904</v>
      </c>
      <c r="K201" s="5" t="s">
        <v>13</v>
      </c>
      <c r="M201" s="32">
        <v>4</v>
      </c>
      <c r="N201" s="1"/>
      <c r="O201" s="17" t="s">
        <v>13</v>
      </c>
      <c r="P201" s="33">
        <v>904</v>
      </c>
      <c r="Q201" s="5" t="s">
        <v>13</v>
      </c>
      <c r="S201" s="32">
        <v>4</v>
      </c>
      <c r="T201" s="1"/>
      <c r="U201" s="17" t="s">
        <v>13</v>
      </c>
      <c r="V201" s="33">
        <v>904</v>
      </c>
      <c r="W201" s="5" t="s">
        <v>13</v>
      </c>
      <c r="Y201" s="32">
        <v>4</v>
      </c>
      <c r="Z201" s="1"/>
      <c r="AA201" s="17" t="s">
        <v>13</v>
      </c>
      <c r="AB201" s="33">
        <v>904</v>
      </c>
      <c r="AC201" s="5" t="s">
        <v>13</v>
      </c>
    </row>
    <row r="202" spans="1:29" x14ac:dyDescent="0.3">
      <c r="A202" s="30">
        <v>5</v>
      </c>
      <c r="B202" s="2"/>
      <c r="C202" s="16" t="s">
        <v>13</v>
      </c>
      <c r="D202" s="31">
        <v>1003</v>
      </c>
      <c r="E202" s="5" t="s">
        <v>13</v>
      </c>
      <c r="G202" s="30">
        <v>5</v>
      </c>
      <c r="H202" s="2"/>
      <c r="I202" s="16" t="s">
        <v>13</v>
      </c>
      <c r="J202" s="31">
        <v>1003</v>
      </c>
      <c r="K202" s="5" t="s">
        <v>13</v>
      </c>
      <c r="M202" s="30">
        <v>5</v>
      </c>
      <c r="N202" s="2"/>
      <c r="O202" s="16" t="s">
        <v>13</v>
      </c>
      <c r="P202" s="31">
        <v>1003</v>
      </c>
      <c r="Q202" s="5" t="s">
        <v>13</v>
      </c>
      <c r="S202" s="30">
        <v>5</v>
      </c>
      <c r="T202" s="2"/>
      <c r="U202" s="16" t="s">
        <v>13</v>
      </c>
      <c r="V202" s="31">
        <v>1003</v>
      </c>
      <c r="W202" s="5" t="s">
        <v>13</v>
      </c>
      <c r="Y202" s="30">
        <v>5</v>
      </c>
      <c r="Z202" s="2"/>
      <c r="AA202" s="16" t="s">
        <v>13</v>
      </c>
      <c r="AB202" s="31">
        <v>1003</v>
      </c>
      <c r="AC202" s="5" t="s">
        <v>13</v>
      </c>
    </row>
    <row r="203" spans="1:29" x14ac:dyDescent="0.3">
      <c r="A203" s="32">
        <v>6</v>
      </c>
      <c r="B203" s="1"/>
      <c r="C203" s="17" t="s">
        <v>13</v>
      </c>
      <c r="D203" s="33">
        <v>1065</v>
      </c>
      <c r="E203" s="5" t="s">
        <v>13</v>
      </c>
      <c r="G203" s="32">
        <v>6</v>
      </c>
      <c r="H203" s="1"/>
      <c r="I203" s="17" t="s">
        <v>13</v>
      </c>
      <c r="J203" s="33">
        <v>1065</v>
      </c>
      <c r="K203" s="5" t="s">
        <v>13</v>
      </c>
      <c r="M203" s="32">
        <v>6</v>
      </c>
      <c r="N203" s="1"/>
      <c r="O203" s="17" t="s">
        <v>13</v>
      </c>
      <c r="P203" s="33">
        <v>1065</v>
      </c>
      <c r="Q203" s="5" t="s">
        <v>13</v>
      </c>
      <c r="S203" s="32">
        <v>6</v>
      </c>
      <c r="T203" s="1"/>
      <c r="U203" s="17" t="s">
        <v>13</v>
      </c>
      <c r="V203" s="33">
        <v>1065</v>
      </c>
      <c r="W203" s="5" t="s">
        <v>13</v>
      </c>
      <c r="Y203" s="32">
        <v>6</v>
      </c>
      <c r="Z203" s="1"/>
      <c r="AA203" s="17" t="s">
        <v>13</v>
      </c>
      <c r="AB203" s="33">
        <v>1065</v>
      </c>
      <c r="AC203" s="5" t="s">
        <v>13</v>
      </c>
    </row>
    <row r="204" spans="1:29" x14ac:dyDescent="0.3">
      <c r="A204" s="32">
        <v>7</v>
      </c>
      <c r="B204" s="1"/>
      <c r="C204" s="17" t="s">
        <v>13</v>
      </c>
      <c r="D204" s="33">
        <v>1188</v>
      </c>
      <c r="E204" s="5" t="s">
        <v>13</v>
      </c>
      <c r="G204" s="32">
        <v>7</v>
      </c>
      <c r="H204" s="1"/>
      <c r="I204" s="17" t="s">
        <v>13</v>
      </c>
      <c r="J204" s="33">
        <v>1188</v>
      </c>
      <c r="K204" s="5" t="s">
        <v>13</v>
      </c>
      <c r="M204" s="32">
        <v>7</v>
      </c>
      <c r="N204" s="1"/>
      <c r="O204" s="17" t="s">
        <v>13</v>
      </c>
      <c r="P204" s="33">
        <v>1188</v>
      </c>
      <c r="Q204" s="5" t="s">
        <v>13</v>
      </c>
      <c r="S204" s="32">
        <v>7</v>
      </c>
      <c r="T204" s="1"/>
      <c r="U204" s="17" t="s">
        <v>13</v>
      </c>
      <c r="V204" s="33">
        <v>1188</v>
      </c>
      <c r="W204" s="5" t="s">
        <v>13</v>
      </c>
      <c r="Y204" s="32">
        <v>7</v>
      </c>
      <c r="Z204" s="1"/>
      <c r="AA204" s="17" t="s">
        <v>13</v>
      </c>
      <c r="AB204" s="33">
        <v>1188</v>
      </c>
      <c r="AC204" s="5" t="s">
        <v>13</v>
      </c>
    </row>
    <row r="205" spans="1:29" x14ac:dyDescent="0.3">
      <c r="A205" s="30">
        <v>8</v>
      </c>
      <c r="B205" s="2"/>
      <c r="C205" s="16" t="s">
        <v>13</v>
      </c>
      <c r="D205" s="31">
        <v>1282</v>
      </c>
      <c r="E205" s="5" t="s">
        <v>13</v>
      </c>
      <c r="G205" s="30">
        <v>8</v>
      </c>
      <c r="H205" s="2"/>
      <c r="I205" s="16" t="s">
        <v>13</v>
      </c>
      <c r="J205" s="31">
        <v>1282</v>
      </c>
      <c r="K205" s="5" t="s">
        <v>13</v>
      </c>
      <c r="M205" s="30">
        <v>8</v>
      </c>
      <c r="N205" s="2"/>
      <c r="O205" s="16" t="s">
        <v>13</v>
      </c>
      <c r="P205" s="31">
        <v>1282</v>
      </c>
      <c r="Q205" s="5" t="s">
        <v>13</v>
      </c>
      <c r="S205" s="30">
        <v>8</v>
      </c>
      <c r="T205" s="2"/>
      <c r="U205" s="16" t="s">
        <v>13</v>
      </c>
      <c r="V205" s="31">
        <v>1282</v>
      </c>
      <c r="W205" s="5" t="s">
        <v>13</v>
      </c>
      <c r="Y205" s="30">
        <v>8</v>
      </c>
      <c r="Z205" s="2"/>
      <c r="AA205" s="16" t="s">
        <v>13</v>
      </c>
      <c r="AB205" s="31">
        <v>1282</v>
      </c>
      <c r="AC205" s="5" t="s">
        <v>13</v>
      </c>
    </row>
    <row r="206" spans="1:29" x14ac:dyDescent="0.3">
      <c r="A206" s="32" t="s">
        <v>35</v>
      </c>
      <c r="B206" s="1"/>
      <c r="C206" s="17" t="s">
        <v>13</v>
      </c>
      <c r="D206" s="33">
        <v>1485</v>
      </c>
      <c r="E206" s="5" t="s">
        <v>13</v>
      </c>
      <c r="G206" s="32" t="s">
        <v>35</v>
      </c>
      <c r="H206" s="1"/>
      <c r="I206" s="17" t="s">
        <v>13</v>
      </c>
      <c r="J206" s="33">
        <v>1485</v>
      </c>
      <c r="K206" s="5" t="s">
        <v>13</v>
      </c>
      <c r="M206" s="32" t="s">
        <v>35</v>
      </c>
      <c r="N206" s="1"/>
      <c r="O206" s="17" t="s">
        <v>13</v>
      </c>
      <c r="P206" s="33">
        <v>1485</v>
      </c>
      <c r="Q206" s="5" t="s">
        <v>13</v>
      </c>
      <c r="S206" s="32" t="s">
        <v>35</v>
      </c>
      <c r="T206" s="1"/>
      <c r="U206" s="17" t="s">
        <v>13</v>
      </c>
      <c r="V206" s="33">
        <v>1485</v>
      </c>
      <c r="W206" s="5" t="s">
        <v>13</v>
      </c>
      <c r="Y206" s="32" t="s">
        <v>35</v>
      </c>
      <c r="Z206" s="1"/>
      <c r="AA206" s="17" t="s">
        <v>13</v>
      </c>
      <c r="AB206" s="33">
        <v>1485</v>
      </c>
      <c r="AC206" s="5" t="s">
        <v>13</v>
      </c>
    </row>
    <row r="207" spans="1:29" ht="18" x14ac:dyDescent="0.35">
      <c r="A207" s="20"/>
      <c r="J207" s="7"/>
      <c r="P207" s="7"/>
      <c r="V207" s="7"/>
      <c r="AB207" s="7"/>
    </row>
    <row r="208" spans="1:29" x14ac:dyDescent="0.3">
      <c r="J208" s="7"/>
      <c r="P208" s="7"/>
      <c r="V208" s="7"/>
      <c r="AB208" s="7"/>
    </row>
    <row r="209" spans="10:28" x14ac:dyDescent="0.3">
      <c r="J209" s="7"/>
      <c r="P209" s="7"/>
      <c r="V209" s="7"/>
      <c r="AB209" s="7"/>
    </row>
    <row r="210" spans="10:28" x14ac:dyDescent="0.3">
      <c r="J210" s="7"/>
      <c r="P210" s="7"/>
      <c r="V210" s="7"/>
      <c r="AB210" s="7"/>
    </row>
    <row r="211" spans="10:28" x14ac:dyDescent="0.3">
      <c r="J211" s="7"/>
      <c r="P211" s="7"/>
      <c r="V211" s="7"/>
      <c r="AB211" s="7"/>
    </row>
    <row r="212" spans="10:28" x14ac:dyDescent="0.3">
      <c r="J212" s="7"/>
      <c r="P212" s="7"/>
      <c r="V212" s="7"/>
      <c r="AB212" s="7"/>
    </row>
    <row r="213" spans="10:28" x14ac:dyDescent="0.3">
      <c r="J213" s="7"/>
      <c r="P213" s="7"/>
      <c r="V213" s="7"/>
      <c r="AB213" s="7"/>
    </row>
    <row r="214" spans="10:28" x14ac:dyDescent="0.3">
      <c r="J214" s="7"/>
      <c r="P214" s="7"/>
      <c r="V214" s="7"/>
      <c r="AB214" s="7"/>
    </row>
    <row r="215" spans="10:28" x14ac:dyDescent="0.3">
      <c r="J215" s="7"/>
      <c r="P215" s="7"/>
      <c r="V215" s="7"/>
      <c r="AB215" s="7"/>
    </row>
    <row r="216" spans="10:28" x14ac:dyDescent="0.3">
      <c r="J216" s="7"/>
      <c r="P216" s="7"/>
      <c r="V216" s="7"/>
      <c r="AB216" s="7"/>
    </row>
    <row r="217" spans="10:28" x14ac:dyDescent="0.3">
      <c r="J217" s="7"/>
      <c r="P217" s="7"/>
      <c r="V217" s="7"/>
      <c r="AB217" s="7"/>
    </row>
    <row r="218" spans="10:28" x14ac:dyDescent="0.3">
      <c r="J218" s="7"/>
      <c r="P218" s="7"/>
      <c r="V218" s="7"/>
      <c r="AB218" s="7"/>
    </row>
    <row r="219" spans="10:28" x14ac:dyDescent="0.3">
      <c r="J219" s="7"/>
      <c r="P219" s="7"/>
      <c r="V219" s="7"/>
      <c r="AB219" s="7"/>
    </row>
    <row r="220" spans="10:28" x14ac:dyDescent="0.3">
      <c r="J220" s="7"/>
      <c r="P220" s="7"/>
      <c r="V220" s="7"/>
      <c r="AB220" s="7"/>
    </row>
    <row r="221" spans="10:28" x14ac:dyDescent="0.3">
      <c r="J221" s="7"/>
      <c r="P221" s="7"/>
      <c r="V221" s="7"/>
      <c r="AB221" s="7"/>
    </row>
    <row r="222" spans="10:28" x14ac:dyDescent="0.3">
      <c r="J222" s="7"/>
      <c r="P222" s="7"/>
      <c r="V222" s="7"/>
      <c r="AB222" s="7"/>
    </row>
    <row r="223" spans="10:28" x14ac:dyDescent="0.3">
      <c r="J223" s="7"/>
      <c r="P223" s="7"/>
      <c r="V223" s="7"/>
      <c r="AB223" s="7"/>
    </row>
    <row r="224" spans="10:28" x14ac:dyDescent="0.3">
      <c r="J224" s="7"/>
      <c r="P224" s="7"/>
      <c r="V224" s="7"/>
      <c r="AB224" s="7"/>
    </row>
    <row r="225" spans="10:28" x14ac:dyDescent="0.3">
      <c r="J225" s="7"/>
      <c r="P225" s="7"/>
      <c r="V225" s="7"/>
      <c r="AB225" s="7"/>
    </row>
    <row r="226" spans="10:28" x14ac:dyDescent="0.3">
      <c r="J226" s="7"/>
      <c r="P226" s="7"/>
      <c r="V226" s="7"/>
      <c r="AB226" s="7"/>
    </row>
    <row r="227" spans="10:28" x14ac:dyDescent="0.3">
      <c r="J227" s="7"/>
      <c r="P227" s="7"/>
      <c r="V227" s="7"/>
      <c r="AB227" s="7"/>
    </row>
    <row r="228" spans="10:28" x14ac:dyDescent="0.3">
      <c r="J228" s="7"/>
      <c r="P228" s="7"/>
      <c r="V228" s="7"/>
      <c r="AB228" s="7"/>
    </row>
    <row r="229" spans="10:28" x14ac:dyDescent="0.3">
      <c r="J229" s="7"/>
      <c r="P229" s="7"/>
      <c r="V229" s="7"/>
      <c r="AB229" s="7"/>
    </row>
    <row r="230" spans="10:28" x14ac:dyDescent="0.3">
      <c r="J230" s="7"/>
      <c r="P230" s="7"/>
      <c r="V230" s="7"/>
      <c r="AB230" s="7"/>
    </row>
    <row r="231" spans="10:28" x14ac:dyDescent="0.3">
      <c r="J231" s="7"/>
      <c r="P231" s="7"/>
      <c r="V231" s="7"/>
      <c r="AB231" s="7"/>
    </row>
    <row r="232" spans="10:28" x14ac:dyDescent="0.3">
      <c r="J232" s="7"/>
      <c r="P232" s="7"/>
      <c r="V232" s="7"/>
      <c r="AB232" s="7"/>
    </row>
    <row r="233" spans="10:28" x14ac:dyDescent="0.3">
      <c r="J233" s="7"/>
      <c r="P233" s="7"/>
      <c r="V233" s="7"/>
      <c r="AB233" s="7"/>
    </row>
    <row r="234" spans="10:28" x14ac:dyDescent="0.3">
      <c r="J234" s="7"/>
      <c r="P234" s="7"/>
      <c r="V234" s="7"/>
      <c r="AB234" s="7"/>
    </row>
    <row r="235" spans="10:28" x14ac:dyDescent="0.3">
      <c r="J235" s="7"/>
      <c r="P235" s="7"/>
      <c r="V235" s="7"/>
      <c r="AB235" s="7"/>
    </row>
    <row r="236" spans="10:28" x14ac:dyDescent="0.3">
      <c r="J236" s="7"/>
      <c r="P236" s="7"/>
      <c r="V236" s="7"/>
      <c r="AB236" s="7"/>
    </row>
    <row r="237" spans="10:28" x14ac:dyDescent="0.3">
      <c r="J237" s="7"/>
      <c r="P237" s="7"/>
      <c r="V237" s="7"/>
      <c r="AB237" s="7"/>
    </row>
    <row r="238" spans="10:28" x14ac:dyDescent="0.3">
      <c r="J238" s="7"/>
      <c r="P238" s="7"/>
      <c r="V238" s="7"/>
      <c r="AB238" s="7"/>
    </row>
    <row r="239" spans="10:28" x14ac:dyDescent="0.3">
      <c r="J239" s="7"/>
      <c r="P239" s="7"/>
      <c r="V239" s="7"/>
      <c r="AB239" s="7"/>
    </row>
    <row r="240" spans="10:28" x14ac:dyDescent="0.3">
      <c r="J240" s="7"/>
      <c r="P240" s="7"/>
      <c r="V240" s="7"/>
      <c r="AB240" s="7"/>
    </row>
    <row r="241" spans="10:28" x14ac:dyDescent="0.3">
      <c r="J241" s="7"/>
      <c r="P241" s="7"/>
      <c r="V241" s="7"/>
      <c r="AB241" s="7"/>
    </row>
    <row r="242" spans="10:28" x14ac:dyDescent="0.3">
      <c r="J242" s="7"/>
      <c r="P242" s="7"/>
      <c r="V242" s="7"/>
      <c r="AB242" s="7"/>
    </row>
    <row r="243" spans="10:28" x14ac:dyDescent="0.3">
      <c r="J243" s="7"/>
      <c r="P243" s="7"/>
      <c r="V243" s="7"/>
      <c r="AB243" s="7"/>
    </row>
    <row r="244" spans="10:28" x14ac:dyDescent="0.3">
      <c r="J244" s="7"/>
      <c r="P244" s="7"/>
      <c r="V244" s="7"/>
      <c r="AB244" s="7"/>
    </row>
    <row r="245" spans="10:28" x14ac:dyDescent="0.3">
      <c r="J245" s="7"/>
      <c r="P245" s="7"/>
      <c r="V245" s="7"/>
      <c r="AB245" s="7"/>
    </row>
    <row r="246" spans="10:28" x14ac:dyDescent="0.3">
      <c r="J246" s="7"/>
      <c r="P246" s="7"/>
      <c r="V246" s="7"/>
      <c r="AB246" s="7"/>
    </row>
    <row r="247" spans="10:28" x14ac:dyDescent="0.3">
      <c r="J247" s="7"/>
      <c r="P247" s="7"/>
      <c r="V247" s="7"/>
      <c r="AB247" s="7"/>
    </row>
    <row r="248" spans="10:28" x14ac:dyDescent="0.3">
      <c r="J248" s="7"/>
      <c r="P248" s="7"/>
      <c r="V248" s="7"/>
      <c r="AB248" s="7"/>
    </row>
    <row r="249" spans="10:28" x14ac:dyDescent="0.3">
      <c r="J249" s="7"/>
      <c r="P249" s="7"/>
      <c r="V249" s="7"/>
      <c r="AB249" s="7"/>
    </row>
    <row r="250" spans="10:28" x14ac:dyDescent="0.3">
      <c r="J250" s="7"/>
      <c r="P250" s="7"/>
      <c r="V250" s="7"/>
      <c r="AB250" s="7"/>
    </row>
    <row r="251" spans="10:28" x14ac:dyDescent="0.3">
      <c r="J251" s="7"/>
      <c r="P251" s="7"/>
      <c r="V251" s="7"/>
      <c r="AB251" s="7"/>
    </row>
    <row r="252" spans="10:28" x14ac:dyDescent="0.3">
      <c r="J252" s="7"/>
      <c r="P252" s="7"/>
      <c r="V252" s="7"/>
      <c r="AB252" s="7"/>
    </row>
    <row r="253" spans="10:28" x14ac:dyDescent="0.3">
      <c r="J253" s="7"/>
      <c r="P253" s="7"/>
      <c r="V253" s="7"/>
      <c r="AB253" s="7"/>
    </row>
    <row r="254" spans="10:28" x14ac:dyDescent="0.3">
      <c r="J254" s="7"/>
      <c r="P254" s="7"/>
      <c r="V254" s="7"/>
      <c r="AB254" s="7"/>
    </row>
    <row r="255" spans="10:28" x14ac:dyDescent="0.3">
      <c r="J255" s="7"/>
      <c r="P255" s="7"/>
      <c r="V255" s="7"/>
      <c r="AB255" s="7"/>
    </row>
    <row r="256" spans="10:28" x14ac:dyDescent="0.3">
      <c r="J256" s="7"/>
      <c r="P256" s="7"/>
      <c r="V256" s="7"/>
      <c r="AB256" s="7"/>
    </row>
    <row r="257" spans="10:28" x14ac:dyDescent="0.3">
      <c r="J257" s="7"/>
      <c r="P257" s="7"/>
      <c r="V257" s="7"/>
      <c r="AB257" s="7"/>
    </row>
    <row r="258" spans="10:28" x14ac:dyDescent="0.3">
      <c r="J258" s="7"/>
      <c r="P258" s="7"/>
      <c r="V258" s="7"/>
      <c r="AB258" s="7"/>
    </row>
    <row r="259" spans="10:28" x14ac:dyDescent="0.3">
      <c r="J259" s="7"/>
      <c r="P259" s="7"/>
      <c r="V259" s="7"/>
      <c r="AB259" s="7"/>
    </row>
    <row r="260" spans="10:28" x14ac:dyDescent="0.3">
      <c r="J260" s="7"/>
      <c r="P260" s="7"/>
      <c r="V260" s="7"/>
      <c r="AB260" s="7"/>
    </row>
    <row r="261" spans="10:28" x14ac:dyDescent="0.3">
      <c r="J261" s="7"/>
      <c r="P261" s="7"/>
      <c r="V261" s="7"/>
      <c r="AB261" s="7"/>
    </row>
    <row r="262" spans="10:28" x14ac:dyDescent="0.3">
      <c r="J262" s="7"/>
      <c r="P262" s="7"/>
      <c r="V262" s="7"/>
      <c r="AB262" s="7"/>
    </row>
    <row r="263" spans="10:28" x14ac:dyDescent="0.3">
      <c r="J263" s="7"/>
      <c r="P263" s="7"/>
      <c r="V263" s="7"/>
      <c r="AB263" s="7"/>
    </row>
    <row r="264" spans="10:28" x14ac:dyDescent="0.3">
      <c r="J264" s="7"/>
      <c r="P264" s="7"/>
      <c r="V264" s="7"/>
      <c r="AB264" s="7"/>
    </row>
    <row r="265" spans="10:28" x14ac:dyDescent="0.3">
      <c r="J265" s="7"/>
      <c r="P265" s="7"/>
      <c r="V265" s="7"/>
      <c r="AB265" s="7"/>
    </row>
    <row r="266" spans="10:28" x14ac:dyDescent="0.3">
      <c r="J266" s="7"/>
      <c r="P266" s="7"/>
      <c r="V266" s="7"/>
      <c r="AB266" s="7"/>
    </row>
    <row r="267" spans="10:28" x14ac:dyDescent="0.3">
      <c r="J267" s="7"/>
      <c r="P267" s="7"/>
      <c r="V267" s="7"/>
      <c r="AB267" s="7"/>
    </row>
    <row r="268" spans="10:28" x14ac:dyDescent="0.3">
      <c r="J268" s="7"/>
      <c r="P268" s="7"/>
      <c r="V268" s="7"/>
      <c r="AB268" s="7"/>
    </row>
    <row r="269" spans="10:28" x14ac:dyDescent="0.3">
      <c r="J269" s="7"/>
      <c r="P269" s="7"/>
      <c r="V269" s="7"/>
      <c r="AB269" s="7"/>
    </row>
    <row r="270" spans="10:28" x14ac:dyDescent="0.3">
      <c r="J270" s="7"/>
      <c r="P270" s="7"/>
      <c r="V270" s="7"/>
      <c r="AB270" s="7"/>
    </row>
    <row r="271" spans="10:28" x14ac:dyDescent="0.3">
      <c r="J271" s="7"/>
      <c r="P271" s="7"/>
      <c r="V271" s="7"/>
      <c r="AB271" s="7"/>
    </row>
    <row r="272" spans="10:28" x14ac:dyDescent="0.3">
      <c r="J272" s="7"/>
      <c r="P272" s="7"/>
      <c r="V272" s="7"/>
      <c r="AB272" s="7"/>
    </row>
    <row r="273" spans="10:28" x14ac:dyDescent="0.3">
      <c r="J273" s="7"/>
      <c r="P273" s="7"/>
      <c r="V273" s="7"/>
      <c r="AB273" s="7"/>
    </row>
    <row r="274" spans="10:28" x14ac:dyDescent="0.3">
      <c r="J274" s="7"/>
      <c r="P274" s="7"/>
      <c r="V274" s="7"/>
      <c r="AB274" s="7"/>
    </row>
    <row r="275" spans="10:28" x14ac:dyDescent="0.3">
      <c r="J275" s="7"/>
      <c r="P275" s="7"/>
      <c r="V275" s="7"/>
      <c r="AB275" s="7"/>
    </row>
    <row r="276" spans="10:28" x14ac:dyDescent="0.3">
      <c r="J276" s="7"/>
      <c r="P276" s="7"/>
      <c r="V276" s="7"/>
      <c r="AB276" s="7"/>
    </row>
    <row r="277" spans="10:28" x14ac:dyDescent="0.3">
      <c r="J277" s="7"/>
      <c r="P277" s="7"/>
      <c r="V277" s="7"/>
      <c r="AB277" s="7"/>
    </row>
    <row r="278" spans="10:28" x14ac:dyDescent="0.3">
      <c r="J278" s="7"/>
      <c r="P278" s="7"/>
      <c r="V278" s="7"/>
      <c r="AB278" s="7"/>
    </row>
    <row r="279" spans="10:28" x14ac:dyDescent="0.3">
      <c r="J279" s="7"/>
      <c r="P279" s="7"/>
      <c r="V279" s="7"/>
      <c r="AB279" s="7"/>
    </row>
    <row r="280" spans="10:28" x14ac:dyDescent="0.3">
      <c r="J280" s="7"/>
      <c r="P280" s="7"/>
      <c r="V280" s="7"/>
      <c r="AB280" s="7"/>
    </row>
    <row r="281" spans="10:28" x14ac:dyDescent="0.3">
      <c r="J281" s="7"/>
      <c r="P281" s="7"/>
      <c r="V281" s="7"/>
      <c r="AB281" s="7"/>
    </row>
    <row r="282" spans="10:28" x14ac:dyDescent="0.3">
      <c r="J282" s="7"/>
      <c r="P282" s="7"/>
      <c r="V282" s="7"/>
      <c r="AB282" s="7"/>
    </row>
    <row r="283" spans="10:28" x14ac:dyDescent="0.3">
      <c r="J283" s="7"/>
      <c r="P283" s="7"/>
      <c r="V283" s="7"/>
      <c r="AB283" s="7"/>
    </row>
    <row r="284" spans="10:28" x14ac:dyDescent="0.3">
      <c r="J284" s="7"/>
      <c r="P284" s="7"/>
      <c r="V284" s="7"/>
      <c r="AB284" s="7"/>
    </row>
  </sheetData>
  <sheetProtection password="D812" sheet="1" objects="1" scenarios="1"/>
  <mergeCells count="190">
    <mergeCell ref="H45:K45"/>
    <mergeCell ref="N45:Q45"/>
    <mergeCell ref="T45:W45"/>
    <mergeCell ref="Z45:AC45"/>
    <mergeCell ref="H17:J17"/>
    <mergeCell ref="N17:P17"/>
    <mergeCell ref="T17:V17"/>
    <mergeCell ref="Z17:AB17"/>
    <mergeCell ref="B32:E32"/>
    <mergeCell ref="H32:K32"/>
    <mergeCell ref="N32:Q32"/>
    <mergeCell ref="T32:W32"/>
    <mergeCell ref="Z32:AC32"/>
    <mergeCell ref="H12:J12"/>
    <mergeCell ref="N12:P12"/>
    <mergeCell ref="T12:V12"/>
    <mergeCell ref="Z12:AB12"/>
    <mergeCell ref="B16:E16"/>
    <mergeCell ref="H16:K16"/>
    <mergeCell ref="N16:Q16"/>
    <mergeCell ref="T16:W16"/>
    <mergeCell ref="Z16:AC16"/>
    <mergeCell ref="G10:H10"/>
    <mergeCell ref="M10:N10"/>
    <mergeCell ref="S10:T10"/>
    <mergeCell ref="Y10:Z10"/>
    <mergeCell ref="B11:E11"/>
    <mergeCell ref="H11:K11"/>
    <mergeCell ref="N11:Q11"/>
    <mergeCell ref="T11:W11"/>
    <mergeCell ref="Z11:AC11"/>
    <mergeCell ref="G8:H8"/>
    <mergeCell ref="M8:N8"/>
    <mergeCell ref="S8:T8"/>
    <mergeCell ref="Y8:Z8"/>
    <mergeCell ref="A9:B9"/>
    <mergeCell ref="G9:H9"/>
    <mergeCell ref="M9:N9"/>
    <mergeCell ref="S9:T9"/>
    <mergeCell ref="Y9:Z9"/>
    <mergeCell ref="A6:B6"/>
    <mergeCell ref="B67:D67"/>
    <mergeCell ref="B61:E61"/>
    <mergeCell ref="B62:D62"/>
    <mergeCell ref="A5:E5"/>
    <mergeCell ref="B4:E4"/>
    <mergeCell ref="B3:E3"/>
    <mergeCell ref="B2:E2"/>
    <mergeCell ref="B1:E1"/>
    <mergeCell ref="A60:B60"/>
    <mergeCell ref="A58:B58"/>
    <mergeCell ref="A59:B59"/>
    <mergeCell ref="B66:E66"/>
    <mergeCell ref="A8:B8"/>
    <mergeCell ref="A10:B10"/>
    <mergeCell ref="B12:D12"/>
    <mergeCell ref="B17:D17"/>
    <mergeCell ref="B45:E45"/>
    <mergeCell ref="H95:K95"/>
    <mergeCell ref="B195:E195"/>
    <mergeCell ref="B95:E95"/>
    <mergeCell ref="B161:E161"/>
    <mergeCell ref="B145:E145"/>
    <mergeCell ref="A109:B109"/>
    <mergeCell ref="B112:D112"/>
    <mergeCell ref="B116:E116"/>
    <mergeCell ref="B117:D117"/>
    <mergeCell ref="B111:E111"/>
    <mergeCell ref="A108:B108"/>
    <mergeCell ref="B132:E132"/>
    <mergeCell ref="B162:D162"/>
    <mergeCell ref="B166:E166"/>
    <mergeCell ref="B167:D167"/>
    <mergeCell ref="B182:E182"/>
    <mergeCell ref="H162:J162"/>
    <mergeCell ref="H166:K166"/>
    <mergeCell ref="H167:J167"/>
    <mergeCell ref="A110:B110"/>
    <mergeCell ref="A158:B158"/>
    <mergeCell ref="A159:B159"/>
    <mergeCell ref="A160:B160"/>
    <mergeCell ref="G160:H160"/>
    <mergeCell ref="G58:H58"/>
    <mergeCell ref="G59:H59"/>
    <mergeCell ref="G60:H60"/>
    <mergeCell ref="M6:P6"/>
    <mergeCell ref="N161:Q161"/>
    <mergeCell ref="N82:Q82"/>
    <mergeCell ref="N95:Q95"/>
    <mergeCell ref="M108:N108"/>
    <mergeCell ref="M158:N158"/>
    <mergeCell ref="H66:K66"/>
    <mergeCell ref="H111:K111"/>
    <mergeCell ref="N111:Q111"/>
    <mergeCell ref="G108:H108"/>
    <mergeCell ref="H161:K161"/>
    <mergeCell ref="G6:J6"/>
    <mergeCell ref="H61:K61"/>
    <mergeCell ref="H62:J62"/>
    <mergeCell ref="H67:J67"/>
    <mergeCell ref="H112:J112"/>
    <mergeCell ref="H116:K116"/>
    <mergeCell ref="H117:J117"/>
    <mergeCell ref="H132:K132"/>
    <mergeCell ref="H145:K145"/>
    <mergeCell ref="G159:H159"/>
    <mergeCell ref="Z95:AC95"/>
    <mergeCell ref="Z66:AC66"/>
    <mergeCell ref="T66:W66"/>
    <mergeCell ref="Y6:AB6"/>
    <mergeCell ref="T61:W61"/>
    <mergeCell ref="T62:V62"/>
    <mergeCell ref="T67:V67"/>
    <mergeCell ref="T161:W161"/>
    <mergeCell ref="T82:W82"/>
    <mergeCell ref="T95:W95"/>
    <mergeCell ref="S6:V6"/>
    <mergeCell ref="T111:W111"/>
    <mergeCell ref="T132:W132"/>
    <mergeCell ref="T145:W145"/>
    <mergeCell ref="Z161:AC161"/>
    <mergeCell ref="Z82:AC82"/>
    <mergeCell ref="B82:E82"/>
    <mergeCell ref="T166:W166"/>
    <mergeCell ref="T167:V167"/>
    <mergeCell ref="T182:W182"/>
    <mergeCell ref="H182:K182"/>
    <mergeCell ref="H195:K195"/>
    <mergeCell ref="N61:Q61"/>
    <mergeCell ref="N62:P62"/>
    <mergeCell ref="N67:P67"/>
    <mergeCell ref="N112:P112"/>
    <mergeCell ref="N116:Q116"/>
    <mergeCell ref="N117:P117"/>
    <mergeCell ref="N132:Q132"/>
    <mergeCell ref="N145:Q145"/>
    <mergeCell ref="N162:P162"/>
    <mergeCell ref="N166:Q166"/>
    <mergeCell ref="N167:P167"/>
    <mergeCell ref="N182:Q182"/>
    <mergeCell ref="N195:Q195"/>
    <mergeCell ref="G109:H109"/>
    <mergeCell ref="M109:N109"/>
    <mergeCell ref="G110:H110"/>
    <mergeCell ref="H82:K82"/>
    <mergeCell ref="G158:H158"/>
    <mergeCell ref="N66:Q66"/>
    <mergeCell ref="T195:W195"/>
    <mergeCell ref="Z61:AC61"/>
    <mergeCell ref="Z62:AB62"/>
    <mergeCell ref="Z67:AB67"/>
    <mergeCell ref="Z112:AB112"/>
    <mergeCell ref="Z116:AC116"/>
    <mergeCell ref="Z117:AB117"/>
    <mergeCell ref="Z132:AC132"/>
    <mergeCell ref="Z145:AC145"/>
    <mergeCell ref="Z162:AB162"/>
    <mergeCell ref="Z166:AC166"/>
    <mergeCell ref="Z167:AB167"/>
    <mergeCell ref="Z182:AC182"/>
    <mergeCell ref="Z195:AC195"/>
    <mergeCell ref="S109:T109"/>
    <mergeCell ref="Y109:Z109"/>
    <mergeCell ref="S110:T110"/>
    <mergeCell ref="Y110:Z110"/>
    <mergeCell ref="T112:V112"/>
    <mergeCell ref="T116:W116"/>
    <mergeCell ref="T117:V117"/>
    <mergeCell ref="T162:V162"/>
    <mergeCell ref="M159:N159"/>
    <mergeCell ref="M58:N58"/>
    <mergeCell ref="M59:N59"/>
    <mergeCell ref="M60:N60"/>
    <mergeCell ref="S58:T58"/>
    <mergeCell ref="S59:T59"/>
    <mergeCell ref="S60:T60"/>
    <mergeCell ref="Y58:Z58"/>
    <mergeCell ref="Y59:Z59"/>
    <mergeCell ref="Y60:Z60"/>
    <mergeCell ref="M160:N160"/>
    <mergeCell ref="S158:T158"/>
    <mergeCell ref="S159:T159"/>
    <mergeCell ref="S160:T160"/>
    <mergeCell ref="S108:T108"/>
    <mergeCell ref="Y108:Z108"/>
    <mergeCell ref="Y158:Z158"/>
    <mergeCell ref="Y159:Z159"/>
    <mergeCell ref="Y160:Z160"/>
    <mergeCell ref="M110:N110"/>
    <mergeCell ref="Z111:AC111"/>
  </mergeCells>
  <conditionalFormatting sqref="E69:E81">
    <cfRule type="cellIs" dxfId="3884" priority="1296" operator="lessThanOrEqual">
      <formula>1</formula>
    </cfRule>
    <cfRule type="cellIs" dxfId="3883" priority="1297" operator="greaterThanOrEqual">
      <formula>2</formula>
    </cfRule>
  </conditionalFormatting>
  <conditionalFormatting sqref="E69:E81">
    <cfRule type="cellIs" dxfId="3882" priority="1295" operator="equal">
      <formula>"-"</formula>
    </cfRule>
  </conditionalFormatting>
  <conditionalFormatting sqref="E99:E106">
    <cfRule type="cellIs" dxfId="3881" priority="1287" operator="lessThanOrEqual">
      <formula>1</formula>
    </cfRule>
    <cfRule type="cellIs" dxfId="3880" priority="1288" operator="greaterThanOrEqual">
      <formula>2</formula>
    </cfRule>
  </conditionalFormatting>
  <conditionalFormatting sqref="E99:E106">
    <cfRule type="cellIs" dxfId="3879" priority="1286" operator="equal">
      <formula>"-"</formula>
    </cfRule>
  </conditionalFormatting>
  <conditionalFormatting sqref="E85:E94">
    <cfRule type="cellIs" dxfId="3878" priority="1290" operator="lessThanOrEqual">
      <formula>1</formula>
    </cfRule>
    <cfRule type="cellIs" dxfId="3877" priority="1291" operator="greaterThanOrEqual">
      <formula>2</formula>
    </cfRule>
  </conditionalFormatting>
  <conditionalFormatting sqref="E85:E94">
    <cfRule type="cellIs" dxfId="3876" priority="1289" operator="equal">
      <formula>"-"</formula>
    </cfRule>
  </conditionalFormatting>
  <conditionalFormatting sqref="C69:C81">
    <cfRule type="cellIs" dxfId="3875" priority="912" operator="equal">
      <formula>"-"</formula>
    </cfRule>
    <cfRule type="cellIs" dxfId="3874" priority="913" operator="lessThan">
      <formula>D69</formula>
    </cfRule>
    <cfRule type="cellIs" dxfId="3873" priority="914" operator="greaterThanOrEqual">
      <formula>D69</formula>
    </cfRule>
  </conditionalFormatting>
  <conditionalFormatting sqref="E64:E65">
    <cfRule type="cellIs" dxfId="3872" priority="908" operator="lessThanOrEqual">
      <formula>1</formula>
    </cfRule>
    <cfRule type="cellIs" dxfId="3871" priority="909" operator="greaterThanOrEqual">
      <formula>2</formula>
    </cfRule>
  </conditionalFormatting>
  <conditionalFormatting sqref="E64:E65">
    <cfRule type="cellIs" dxfId="3870" priority="907" operator="equal">
      <formula>"-"</formula>
    </cfRule>
  </conditionalFormatting>
  <conditionalFormatting sqref="C64:C65">
    <cfRule type="cellIs" dxfId="3869" priority="904" operator="equal">
      <formula>"-"</formula>
    </cfRule>
    <cfRule type="cellIs" dxfId="3868" priority="905" operator="lessThan">
      <formula>D64</formula>
    </cfRule>
    <cfRule type="cellIs" dxfId="3867" priority="906" operator="greaterThanOrEqual">
      <formula>D64</formula>
    </cfRule>
  </conditionalFormatting>
  <conditionalFormatting sqref="C85:C94">
    <cfRule type="cellIs" dxfId="3866" priority="898" operator="equal">
      <formula>"-"</formula>
    </cfRule>
    <cfRule type="cellIs" dxfId="3865" priority="899" operator="lessThan">
      <formula>D85</formula>
    </cfRule>
    <cfRule type="cellIs" dxfId="3864" priority="900" operator="greaterThanOrEqual">
      <formula>D85</formula>
    </cfRule>
  </conditionalFormatting>
  <conditionalFormatting sqref="E98">
    <cfRule type="cellIs" dxfId="3863" priority="896" operator="lessThanOrEqual">
      <formula>1</formula>
    </cfRule>
    <cfRule type="cellIs" dxfId="3862" priority="897" operator="greaterThanOrEqual">
      <formula>2</formula>
    </cfRule>
  </conditionalFormatting>
  <conditionalFormatting sqref="E98">
    <cfRule type="cellIs" dxfId="3861" priority="895" operator="equal">
      <formula>"-"</formula>
    </cfRule>
  </conditionalFormatting>
  <conditionalFormatting sqref="C98:C106">
    <cfRule type="cellIs" dxfId="3860" priority="892" operator="equal">
      <formula>"-"</formula>
    </cfRule>
    <cfRule type="cellIs" dxfId="3859" priority="893" operator="lessThan">
      <formula>D98</formula>
    </cfRule>
    <cfRule type="cellIs" dxfId="3858" priority="894" operator="greaterThanOrEqual">
      <formula>D98</formula>
    </cfRule>
  </conditionalFormatting>
  <conditionalFormatting sqref="E119:E131">
    <cfRule type="cellIs" dxfId="3857" priority="512" operator="lessThanOrEqual">
      <formula>1</formula>
    </cfRule>
    <cfRule type="cellIs" dxfId="3856" priority="513" operator="greaterThanOrEqual">
      <formula>2</formula>
    </cfRule>
  </conditionalFormatting>
  <conditionalFormatting sqref="E119:E131">
    <cfRule type="cellIs" dxfId="3855" priority="511" operator="equal">
      <formula>"-"</formula>
    </cfRule>
  </conditionalFormatting>
  <conditionalFormatting sqref="E149:E156">
    <cfRule type="cellIs" dxfId="3854" priority="506" operator="lessThanOrEqual">
      <formula>1</formula>
    </cfRule>
    <cfRule type="cellIs" dxfId="3853" priority="507" operator="greaterThanOrEqual">
      <formula>2</formula>
    </cfRule>
  </conditionalFormatting>
  <conditionalFormatting sqref="E149:E156">
    <cfRule type="cellIs" dxfId="3852" priority="505" operator="equal">
      <formula>"-"</formula>
    </cfRule>
  </conditionalFormatting>
  <conditionalFormatting sqref="E135:E144">
    <cfRule type="cellIs" dxfId="3851" priority="509" operator="lessThanOrEqual">
      <formula>1</formula>
    </cfRule>
    <cfRule type="cellIs" dxfId="3850" priority="510" operator="greaterThanOrEqual">
      <formula>2</formula>
    </cfRule>
  </conditionalFormatting>
  <conditionalFormatting sqref="E135:E144">
    <cfRule type="cellIs" dxfId="3849" priority="508" operator="equal">
      <formula>"-"</formula>
    </cfRule>
  </conditionalFormatting>
  <conditionalFormatting sqref="C119:C131">
    <cfRule type="cellIs" dxfId="3848" priority="502" operator="equal">
      <formula>"-"</formula>
    </cfRule>
    <cfRule type="cellIs" dxfId="3847" priority="503" operator="lessThan">
      <formula>D119</formula>
    </cfRule>
    <cfRule type="cellIs" dxfId="3846" priority="504" operator="greaterThanOrEqual">
      <formula>D119</formula>
    </cfRule>
  </conditionalFormatting>
  <conditionalFormatting sqref="E114:E115">
    <cfRule type="cellIs" dxfId="3845" priority="500" operator="lessThanOrEqual">
      <formula>1</formula>
    </cfRule>
    <cfRule type="cellIs" dxfId="3844" priority="501" operator="greaterThanOrEqual">
      <formula>2</formula>
    </cfRule>
  </conditionalFormatting>
  <conditionalFormatting sqref="E114:E115">
    <cfRule type="cellIs" dxfId="3843" priority="499" operator="equal">
      <formula>"-"</formula>
    </cfRule>
  </conditionalFormatting>
  <conditionalFormatting sqref="C114:C115">
    <cfRule type="cellIs" dxfId="3842" priority="496" operator="equal">
      <formula>"-"</formula>
    </cfRule>
    <cfRule type="cellIs" dxfId="3841" priority="497" operator="lessThan">
      <formula>D114</formula>
    </cfRule>
    <cfRule type="cellIs" dxfId="3840" priority="498" operator="greaterThanOrEqual">
      <formula>D114</formula>
    </cfRule>
  </conditionalFormatting>
  <conditionalFormatting sqref="C135:C144">
    <cfRule type="cellIs" dxfId="3839" priority="493" operator="equal">
      <formula>"-"</formula>
    </cfRule>
    <cfRule type="cellIs" dxfId="3838" priority="494" operator="lessThan">
      <formula>D135</formula>
    </cfRule>
    <cfRule type="cellIs" dxfId="3837" priority="495" operator="greaterThanOrEqual">
      <formula>D135</formula>
    </cfRule>
  </conditionalFormatting>
  <conditionalFormatting sqref="E148">
    <cfRule type="cellIs" dxfId="3836" priority="491" operator="lessThanOrEqual">
      <formula>1</formula>
    </cfRule>
    <cfRule type="cellIs" dxfId="3835" priority="492" operator="greaterThanOrEqual">
      <formula>2</formula>
    </cfRule>
  </conditionalFormatting>
  <conditionalFormatting sqref="E148">
    <cfRule type="cellIs" dxfId="3834" priority="490" operator="equal">
      <formula>"-"</formula>
    </cfRule>
  </conditionalFormatting>
  <conditionalFormatting sqref="C148:C156">
    <cfRule type="cellIs" dxfId="3833" priority="487" operator="equal">
      <formula>"-"</formula>
    </cfRule>
    <cfRule type="cellIs" dxfId="3832" priority="488" operator="lessThan">
      <formula>D148</formula>
    </cfRule>
    <cfRule type="cellIs" dxfId="3831" priority="489" operator="greaterThanOrEqual">
      <formula>D148</formula>
    </cfRule>
  </conditionalFormatting>
  <conditionalFormatting sqref="E169:E181">
    <cfRule type="cellIs" dxfId="3830" priority="485" operator="lessThanOrEqual">
      <formula>1</formula>
    </cfRule>
    <cfRule type="cellIs" dxfId="3829" priority="486" operator="greaterThanOrEqual">
      <formula>2</formula>
    </cfRule>
  </conditionalFormatting>
  <conditionalFormatting sqref="E169:E181">
    <cfRule type="cellIs" dxfId="3828" priority="484" operator="equal">
      <formula>"-"</formula>
    </cfRule>
  </conditionalFormatting>
  <conditionalFormatting sqref="E199:E206">
    <cfRule type="cellIs" dxfId="3827" priority="479" operator="lessThanOrEqual">
      <formula>1</formula>
    </cfRule>
    <cfRule type="cellIs" dxfId="3826" priority="480" operator="greaterThanOrEqual">
      <formula>2</formula>
    </cfRule>
  </conditionalFormatting>
  <conditionalFormatting sqref="E199:E206">
    <cfRule type="cellIs" dxfId="3825" priority="478" operator="equal">
      <formula>"-"</formula>
    </cfRule>
  </conditionalFormatting>
  <conditionalFormatting sqref="E185:E194">
    <cfRule type="cellIs" dxfId="3824" priority="482" operator="lessThanOrEqual">
      <formula>1</formula>
    </cfRule>
    <cfRule type="cellIs" dxfId="3823" priority="483" operator="greaterThanOrEqual">
      <formula>2</formula>
    </cfRule>
  </conditionalFormatting>
  <conditionalFormatting sqref="E185:E194">
    <cfRule type="cellIs" dxfId="3822" priority="481" operator="equal">
      <formula>"-"</formula>
    </cfRule>
  </conditionalFormatting>
  <conditionalFormatting sqref="C169:C181">
    <cfRule type="cellIs" dxfId="3821" priority="475" operator="equal">
      <formula>"-"</formula>
    </cfRule>
    <cfRule type="cellIs" dxfId="3820" priority="476" operator="lessThan">
      <formula>D169</formula>
    </cfRule>
    <cfRule type="cellIs" dxfId="3819" priority="477" operator="greaterThanOrEqual">
      <formula>D169</formula>
    </cfRule>
  </conditionalFormatting>
  <conditionalFormatting sqref="E164:E165">
    <cfRule type="cellIs" dxfId="3818" priority="473" operator="lessThanOrEqual">
      <formula>1</formula>
    </cfRule>
    <cfRule type="cellIs" dxfId="3817" priority="474" operator="greaterThanOrEqual">
      <formula>2</formula>
    </cfRule>
  </conditionalFormatting>
  <conditionalFormatting sqref="E164:E165">
    <cfRule type="cellIs" dxfId="3816" priority="472" operator="equal">
      <formula>"-"</formula>
    </cfRule>
  </conditionalFormatting>
  <conditionalFormatting sqref="C164:C165">
    <cfRule type="cellIs" dxfId="3815" priority="469" operator="equal">
      <formula>"-"</formula>
    </cfRule>
    <cfRule type="cellIs" dxfId="3814" priority="470" operator="lessThan">
      <formula>D164</formula>
    </cfRule>
    <cfRule type="cellIs" dxfId="3813" priority="471" operator="greaterThanOrEqual">
      <formula>D164</formula>
    </cfRule>
  </conditionalFormatting>
  <conditionalFormatting sqref="C185:C194">
    <cfRule type="cellIs" dxfId="3812" priority="466" operator="equal">
      <formula>"-"</formula>
    </cfRule>
    <cfRule type="cellIs" dxfId="3811" priority="467" operator="lessThan">
      <formula>D185</formula>
    </cfRule>
    <cfRule type="cellIs" dxfId="3810" priority="468" operator="greaterThanOrEqual">
      <formula>D185</formula>
    </cfRule>
  </conditionalFormatting>
  <conditionalFormatting sqref="E198">
    <cfRule type="cellIs" dxfId="3809" priority="464" operator="lessThanOrEqual">
      <formula>1</formula>
    </cfRule>
    <cfRule type="cellIs" dxfId="3808" priority="465" operator="greaterThanOrEqual">
      <formula>2</formula>
    </cfRule>
  </conditionalFormatting>
  <conditionalFormatting sqref="E198">
    <cfRule type="cellIs" dxfId="3807" priority="463" operator="equal">
      <formula>"-"</formula>
    </cfRule>
  </conditionalFormatting>
  <conditionalFormatting sqref="C198:C206">
    <cfRule type="cellIs" dxfId="3806" priority="460" operator="equal">
      <formula>"-"</formula>
    </cfRule>
    <cfRule type="cellIs" dxfId="3805" priority="461" operator="lessThan">
      <formula>D198</formula>
    </cfRule>
    <cfRule type="cellIs" dxfId="3804" priority="462" operator="greaterThanOrEqual">
      <formula>D198</formula>
    </cfRule>
  </conditionalFormatting>
  <conditionalFormatting sqref="K69:K81">
    <cfRule type="cellIs" dxfId="3803" priority="458" operator="lessThanOrEqual">
      <formula>1</formula>
    </cfRule>
    <cfRule type="cellIs" dxfId="3802" priority="459" operator="greaterThanOrEqual">
      <formula>2</formula>
    </cfRule>
  </conditionalFormatting>
  <conditionalFormatting sqref="K69:K81">
    <cfRule type="cellIs" dxfId="3801" priority="457" operator="equal">
      <formula>"-"</formula>
    </cfRule>
  </conditionalFormatting>
  <conditionalFormatting sqref="K99:K106">
    <cfRule type="cellIs" dxfId="3800" priority="452" operator="lessThanOrEqual">
      <formula>1</formula>
    </cfRule>
    <cfRule type="cellIs" dxfId="3799" priority="453" operator="greaterThanOrEqual">
      <formula>2</formula>
    </cfRule>
  </conditionalFormatting>
  <conditionalFormatting sqref="K99:K106">
    <cfRule type="cellIs" dxfId="3798" priority="451" operator="equal">
      <formula>"-"</formula>
    </cfRule>
  </conditionalFormatting>
  <conditionalFormatting sqref="K85:K94">
    <cfRule type="cellIs" dxfId="3797" priority="455" operator="lessThanOrEqual">
      <formula>1</formula>
    </cfRule>
    <cfRule type="cellIs" dxfId="3796" priority="456" operator="greaterThanOrEqual">
      <formula>2</formula>
    </cfRule>
  </conditionalFormatting>
  <conditionalFormatting sqref="K85:K94">
    <cfRule type="cellIs" dxfId="3795" priority="454" operator="equal">
      <formula>"-"</formula>
    </cfRule>
  </conditionalFormatting>
  <conditionalFormatting sqref="I69:I81">
    <cfRule type="cellIs" dxfId="3794" priority="448" operator="equal">
      <formula>"-"</formula>
    </cfRule>
    <cfRule type="cellIs" dxfId="3793" priority="449" operator="lessThan">
      <formula>J69</formula>
    </cfRule>
    <cfRule type="cellIs" dxfId="3792" priority="450" operator="greaterThanOrEqual">
      <formula>J69</formula>
    </cfRule>
  </conditionalFormatting>
  <conditionalFormatting sqref="K64:K65">
    <cfRule type="cellIs" dxfId="3791" priority="446" operator="lessThanOrEqual">
      <formula>1</formula>
    </cfRule>
    <cfRule type="cellIs" dxfId="3790" priority="447" operator="greaterThanOrEqual">
      <formula>2</formula>
    </cfRule>
  </conditionalFormatting>
  <conditionalFormatting sqref="K64:K65">
    <cfRule type="cellIs" dxfId="3789" priority="445" operator="equal">
      <formula>"-"</formula>
    </cfRule>
  </conditionalFormatting>
  <conditionalFormatting sqref="I64:I65">
    <cfRule type="cellIs" dxfId="3788" priority="442" operator="equal">
      <formula>"-"</formula>
    </cfRule>
    <cfRule type="cellIs" dxfId="3787" priority="443" operator="lessThan">
      <formula>J64</formula>
    </cfRule>
    <cfRule type="cellIs" dxfId="3786" priority="444" operator="greaterThanOrEqual">
      <formula>J64</formula>
    </cfRule>
  </conditionalFormatting>
  <conditionalFormatting sqref="I85:I94">
    <cfRule type="cellIs" dxfId="3785" priority="439" operator="equal">
      <formula>"-"</formula>
    </cfRule>
    <cfRule type="cellIs" dxfId="3784" priority="440" operator="lessThan">
      <formula>J85</formula>
    </cfRule>
    <cfRule type="cellIs" dxfId="3783" priority="441" operator="greaterThanOrEqual">
      <formula>J85</formula>
    </cfRule>
  </conditionalFormatting>
  <conditionalFormatting sqref="K98">
    <cfRule type="cellIs" dxfId="3782" priority="437" operator="lessThanOrEqual">
      <formula>1</formula>
    </cfRule>
    <cfRule type="cellIs" dxfId="3781" priority="438" operator="greaterThanOrEqual">
      <formula>2</formula>
    </cfRule>
  </conditionalFormatting>
  <conditionalFormatting sqref="K98">
    <cfRule type="cellIs" dxfId="3780" priority="436" operator="equal">
      <formula>"-"</formula>
    </cfRule>
  </conditionalFormatting>
  <conditionalFormatting sqref="I98:I106">
    <cfRule type="cellIs" dxfId="3779" priority="433" operator="equal">
      <formula>"-"</formula>
    </cfRule>
    <cfRule type="cellIs" dxfId="3778" priority="434" operator="lessThan">
      <formula>J98</formula>
    </cfRule>
    <cfRule type="cellIs" dxfId="3777" priority="435" operator="greaterThanOrEqual">
      <formula>J98</formula>
    </cfRule>
  </conditionalFormatting>
  <conditionalFormatting sqref="K119:K131">
    <cfRule type="cellIs" dxfId="3776" priority="431" operator="lessThanOrEqual">
      <formula>1</formula>
    </cfRule>
    <cfRule type="cellIs" dxfId="3775" priority="432" operator="greaterThanOrEqual">
      <formula>2</formula>
    </cfRule>
  </conditionalFormatting>
  <conditionalFormatting sqref="K119:K131">
    <cfRule type="cellIs" dxfId="3774" priority="430" operator="equal">
      <formula>"-"</formula>
    </cfRule>
  </conditionalFormatting>
  <conditionalFormatting sqref="K149:K156">
    <cfRule type="cellIs" dxfId="3773" priority="425" operator="lessThanOrEqual">
      <formula>1</formula>
    </cfRule>
    <cfRule type="cellIs" dxfId="3772" priority="426" operator="greaterThanOrEqual">
      <formula>2</formula>
    </cfRule>
  </conditionalFormatting>
  <conditionalFormatting sqref="K149:K156">
    <cfRule type="cellIs" dxfId="3771" priority="424" operator="equal">
      <formula>"-"</formula>
    </cfRule>
  </conditionalFormatting>
  <conditionalFormatting sqref="K135:K144">
    <cfRule type="cellIs" dxfId="3770" priority="428" operator="lessThanOrEqual">
      <formula>1</formula>
    </cfRule>
    <cfRule type="cellIs" dxfId="3769" priority="429" operator="greaterThanOrEqual">
      <formula>2</formula>
    </cfRule>
  </conditionalFormatting>
  <conditionalFormatting sqref="K135:K144">
    <cfRule type="cellIs" dxfId="3768" priority="427" operator="equal">
      <formula>"-"</formula>
    </cfRule>
  </conditionalFormatting>
  <conditionalFormatting sqref="I119:I131">
    <cfRule type="cellIs" dxfId="3767" priority="421" operator="equal">
      <formula>"-"</formula>
    </cfRule>
    <cfRule type="cellIs" dxfId="3766" priority="422" operator="lessThan">
      <formula>J119</formula>
    </cfRule>
    <cfRule type="cellIs" dxfId="3765" priority="423" operator="greaterThanOrEqual">
      <formula>J119</formula>
    </cfRule>
  </conditionalFormatting>
  <conditionalFormatting sqref="K114:K115">
    <cfRule type="cellIs" dxfId="3764" priority="419" operator="lessThanOrEqual">
      <formula>1</formula>
    </cfRule>
    <cfRule type="cellIs" dxfId="3763" priority="420" operator="greaterThanOrEqual">
      <formula>2</formula>
    </cfRule>
  </conditionalFormatting>
  <conditionalFormatting sqref="K114:K115">
    <cfRule type="cellIs" dxfId="3762" priority="418" operator="equal">
      <formula>"-"</formula>
    </cfRule>
  </conditionalFormatting>
  <conditionalFormatting sqref="I114:I115">
    <cfRule type="cellIs" dxfId="3761" priority="415" operator="equal">
      <formula>"-"</formula>
    </cfRule>
    <cfRule type="cellIs" dxfId="3760" priority="416" operator="lessThan">
      <formula>J114</formula>
    </cfRule>
    <cfRule type="cellIs" dxfId="3759" priority="417" operator="greaterThanOrEqual">
      <formula>J114</formula>
    </cfRule>
  </conditionalFormatting>
  <conditionalFormatting sqref="I135:I144">
    <cfRule type="cellIs" dxfId="3758" priority="412" operator="equal">
      <formula>"-"</formula>
    </cfRule>
    <cfRule type="cellIs" dxfId="3757" priority="413" operator="lessThan">
      <formula>J135</formula>
    </cfRule>
    <cfRule type="cellIs" dxfId="3756" priority="414" operator="greaterThanOrEqual">
      <formula>J135</formula>
    </cfRule>
  </conditionalFormatting>
  <conditionalFormatting sqref="K148">
    <cfRule type="cellIs" dxfId="3755" priority="410" operator="lessThanOrEqual">
      <formula>1</formula>
    </cfRule>
    <cfRule type="cellIs" dxfId="3754" priority="411" operator="greaterThanOrEqual">
      <formula>2</formula>
    </cfRule>
  </conditionalFormatting>
  <conditionalFormatting sqref="K148">
    <cfRule type="cellIs" dxfId="3753" priority="409" operator="equal">
      <formula>"-"</formula>
    </cfRule>
  </conditionalFormatting>
  <conditionalFormatting sqref="I148:I156">
    <cfRule type="cellIs" dxfId="3752" priority="406" operator="equal">
      <formula>"-"</formula>
    </cfRule>
    <cfRule type="cellIs" dxfId="3751" priority="407" operator="lessThan">
      <formula>J148</formula>
    </cfRule>
    <cfRule type="cellIs" dxfId="3750" priority="408" operator="greaterThanOrEqual">
      <formula>J148</formula>
    </cfRule>
  </conditionalFormatting>
  <conditionalFormatting sqref="K169:K181">
    <cfRule type="cellIs" dxfId="3749" priority="404" operator="lessThanOrEqual">
      <formula>1</formula>
    </cfRule>
    <cfRule type="cellIs" dxfId="3748" priority="405" operator="greaterThanOrEqual">
      <formula>2</formula>
    </cfRule>
  </conditionalFormatting>
  <conditionalFormatting sqref="K169:K181">
    <cfRule type="cellIs" dxfId="3747" priority="403" operator="equal">
      <formula>"-"</formula>
    </cfRule>
  </conditionalFormatting>
  <conditionalFormatting sqref="K199:K206">
    <cfRule type="cellIs" dxfId="3746" priority="398" operator="lessThanOrEqual">
      <formula>1</formula>
    </cfRule>
    <cfRule type="cellIs" dxfId="3745" priority="399" operator="greaterThanOrEqual">
      <formula>2</formula>
    </cfRule>
  </conditionalFormatting>
  <conditionalFormatting sqref="K199:K206">
    <cfRule type="cellIs" dxfId="3744" priority="397" operator="equal">
      <formula>"-"</formula>
    </cfRule>
  </conditionalFormatting>
  <conditionalFormatting sqref="K185:K194">
    <cfRule type="cellIs" dxfId="3743" priority="401" operator="lessThanOrEqual">
      <formula>1</formula>
    </cfRule>
    <cfRule type="cellIs" dxfId="3742" priority="402" operator="greaterThanOrEqual">
      <formula>2</formula>
    </cfRule>
  </conditionalFormatting>
  <conditionalFormatting sqref="K185:K194">
    <cfRule type="cellIs" dxfId="3741" priority="400" operator="equal">
      <formula>"-"</formula>
    </cfRule>
  </conditionalFormatting>
  <conditionalFormatting sqref="I169:I181">
    <cfRule type="cellIs" dxfId="3740" priority="394" operator="equal">
      <formula>"-"</formula>
    </cfRule>
    <cfRule type="cellIs" dxfId="3739" priority="395" operator="lessThan">
      <formula>J169</formula>
    </cfRule>
    <cfRule type="cellIs" dxfId="3738" priority="396" operator="greaterThanOrEqual">
      <formula>J169</formula>
    </cfRule>
  </conditionalFormatting>
  <conditionalFormatting sqref="K164:K165">
    <cfRule type="cellIs" dxfId="3737" priority="392" operator="lessThanOrEqual">
      <formula>1</formula>
    </cfRule>
    <cfRule type="cellIs" dxfId="3736" priority="393" operator="greaterThanOrEqual">
      <formula>2</formula>
    </cfRule>
  </conditionalFormatting>
  <conditionalFormatting sqref="K164:K165">
    <cfRule type="cellIs" dxfId="3735" priority="391" operator="equal">
      <formula>"-"</formula>
    </cfRule>
  </conditionalFormatting>
  <conditionalFormatting sqref="I164:I165">
    <cfRule type="cellIs" dxfId="3734" priority="388" operator="equal">
      <formula>"-"</formula>
    </cfRule>
    <cfRule type="cellIs" dxfId="3733" priority="389" operator="lessThan">
      <formula>J164</formula>
    </cfRule>
    <cfRule type="cellIs" dxfId="3732" priority="390" operator="greaterThanOrEqual">
      <formula>J164</formula>
    </cfRule>
  </conditionalFormatting>
  <conditionalFormatting sqref="I185:I194">
    <cfRule type="cellIs" dxfId="3731" priority="385" operator="equal">
      <formula>"-"</formula>
    </cfRule>
    <cfRule type="cellIs" dxfId="3730" priority="386" operator="lessThan">
      <formula>J185</formula>
    </cfRule>
    <cfRule type="cellIs" dxfId="3729" priority="387" operator="greaterThanOrEqual">
      <formula>J185</formula>
    </cfRule>
  </conditionalFormatting>
  <conditionalFormatting sqref="K198">
    <cfRule type="cellIs" dxfId="3728" priority="383" operator="lessThanOrEqual">
      <formula>1</formula>
    </cfRule>
    <cfRule type="cellIs" dxfId="3727" priority="384" operator="greaterThanOrEqual">
      <formula>2</formula>
    </cfRule>
  </conditionalFormatting>
  <conditionalFormatting sqref="K198">
    <cfRule type="cellIs" dxfId="3726" priority="382" operator="equal">
      <formula>"-"</formula>
    </cfRule>
  </conditionalFormatting>
  <conditionalFormatting sqref="I198:I206">
    <cfRule type="cellIs" dxfId="3725" priority="379" operator="equal">
      <formula>"-"</formula>
    </cfRule>
    <cfRule type="cellIs" dxfId="3724" priority="380" operator="lessThan">
      <formula>J198</formula>
    </cfRule>
    <cfRule type="cellIs" dxfId="3723" priority="381" operator="greaterThanOrEqual">
      <formula>J198</formula>
    </cfRule>
  </conditionalFormatting>
  <conditionalFormatting sqref="Q69:Q81">
    <cfRule type="cellIs" dxfId="3722" priority="377" operator="lessThanOrEqual">
      <formula>1</formula>
    </cfRule>
    <cfRule type="cellIs" dxfId="3721" priority="378" operator="greaterThanOrEqual">
      <formula>2</formula>
    </cfRule>
  </conditionalFormatting>
  <conditionalFormatting sqref="Q69:Q81">
    <cfRule type="cellIs" dxfId="3720" priority="376" operator="equal">
      <formula>"-"</formula>
    </cfRule>
  </conditionalFormatting>
  <conditionalFormatting sqref="Q99:Q106">
    <cfRule type="cellIs" dxfId="3719" priority="371" operator="lessThanOrEqual">
      <formula>1</formula>
    </cfRule>
    <cfRule type="cellIs" dxfId="3718" priority="372" operator="greaterThanOrEqual">
      <formula>2</formula>
    </cfRule>
  </conditionalFormatting>
  <conditionalFormatting sqref="Q99:Q106">
    <cfRule type="cellIs" dxfId="3717" priority="370" operator="equal">
      <formula>"-"</formula>
    </cfRule>
  </conditionalFormatting>
  <conditionalFormatting sqref="Q85:Q94">
    <cfRule type="cellIs" dxfId="3716" priority="374" operator="lessThanOrEqual">
      <formula>1</formula>
    </cfRule>
    <cfRule type="cellIs" dxfId="3715" priority="375" operator="greaterThanOrEqual">
      <formula>2</formula>
    </cfRule>
  </conditionalFormatting>
  <conditionalFormatting sqref="Q85:Q94">
    <cfRule type="cellIs" dxfId="3714" priority="373" operator="equal">
      <formula>"-"</formula>
    </cfRule>
  </conditionalFormatting>
  <conditionalFormatting sqref="O69:O81">
    <cfRule type="cellIs" dxfId="3713" priority="367" operator="equal">
      <formula>"-"</formula>
    </cfRule>
    <cfRule type="cellIs" dxfId="3712" priority="368" operator="lessThan">
      <formula>P69</formula>
    </cfRule>
    <cfRule type="cellIs" dxfId="3711" priority="369" operator="greaterThanOrEqual">
      <formula>P69</formula>
    </cfRule>
  </conditionalFormatting>
  <conditionalFormatting sqref="Q64:Q65">
    <cfRule type="cellIs" dxfId="3710" priority="365" operator="lessThanOrEqual">
      <formula>1</formula>
    </cfRule>
    <cfRule type="cellIs" dxfId="3709" priority="366" operator="greaterThanOrEqual">
      <formula>2</formula>
    </cfRule>
  </conditionalFormatting>
  <conditionalFormatting sqref="Q64:Q65">
    <cfRule type="cellIs" dxfId="3708" priority="364" operator="equal">
      <formula>"-"</formula>
    </cfRule>
  </conditionalFormatting>
  <conditionalFormatting sqref="O64:O65">
    <cfRule type="cellIs" dxfId="3707" priority="361" operator="equal">
      <formula>"-"</formula>
    </cfRule>
    <cfRule type="cellIs" dxfId="3706" priority="362" operator="lessThan">
      <formula>P64</formula>
    </cfRule>
    <cfRule type="cellIs" dxfId="3705" priority="363" operator="greaterThanOrEqual">
      <formula>P64</formula>
    </cfRule>
  </conditionalFormatting>
  <conditionalFormatting sqref="O85:O94">
    <cfRule type="cellIs" dxfId="3704" priority="358" operator="equal">
      <formula>"-"</formula>
    </cfRule>
    <cfRule type="cellIs" dxfId="3703" priority="359" operator="lessThan">
      <formula>P85</formula>
    </cfRule>
    <cfRule type="cellIs" dxfId="3702" priority="360" operator="greaterThanOrEqual">
      <formula>P85</formula>
    </cfRule>
  </conditionalFormatting>
  <conditionalFormatting sqref="Q98">
    <cfRule type="cellIs" dxfId="3701" priority="356" operator="lessThanOrEqual">
      <formula>1</formula>
    </cfRule>
    <cfRule type="cellIs" dxfId="3700" priority="357" operator="greaterThanOrEqual">
      <formula>2</formula>
    </cfRule>
  </conditionalFormatting>
  <conditionalFormatting sqref="Q98">
    <cfRule type="cellIs" dxfId="3699" priority="355" operator="equal">
      <formula>"-"</formula>
    </cfRule>
  </conditionalFormatting>
  <conditionalFormatting sqref="O98:O106">
    <cfRule type="cellIs" dxfId="3698" priority="352" operator="equal">
      <formula>"-"</formula>
    </cfRule>
    <cfRule type="cellIs" dxfId="3697" priority="353" operator="lessThan">
      <formula>P98</formula>
    </cfRule>
    <cfRule type="cellIs" dxfId="3696" priority="354" operator="greaterThanOrEqual">
      <formula>P98</formula>
    </cfRule>
  </conditionalFormatting>
  <conditionalFormatting sqref="Q119:Q131">
    <cfRule type="cellIs" dxfId="3695" priority="350" operator="lessThanOrEqual">
      <formula>1</formula>
    </cfRule>
    <cfRule type="cellIs" dxfId="3694" priority="351" operator="greaterThanOrEqual">
      <formula>2</formula>
    </cfRule>
  </conditionalFormatting>
  <conditionalFormatting sqref="Q119:Q131">
    <cfRule type="cellIs" dxfId="3693" priority="349" operator="equal">
      <formula>"-"</formula>
    </cfRule>
  </conditionalFormatting>
  <conditionalFormatting sqref="Q149:Q156">
    <cfRule type="cellIs" dxfId="3692" priority="344" operator="lessThanOrEqual">
      <formula>1</formula>
    </cfRule>
    <cfRule type="cellIs" dxfId="3691" priority="345" operator="greaterThanOrEqual">
      <formula>2</formula>
    </cfRule>
  </conditionalFormatting>
  <conditionalFormatting sqref="Q149:Q156">
    <cfRule type="cellIs" dxfId="3690" priority="343" operator="equal">
      <formula>"-"</formula>
    </cfRule>
  </conditionalFormatting>
  <conditionalFormatting sqref="Q135:Q144">
    <cfRule type="cellIs" dxfId="3689" priority="347" operator="lessThanOrEqual">
      <formula>1</formula>
    </cfRule>
    <cfRule type="cellIs" dxfId="3688" priority="348" operator="greaterThanOrEqual">
      <formula>2</formula>
    </cfRule>
  </conditionalFormatting>
  <conditionalFormatting sqref="Q135:Q144">
    <cfRule type="cellIs" dxfId="3687" priority="346" operator="equal">
      <formula>"-"</formula>
    </cfRule>
  </conditionalFormatting>
  <conditionalFormatting sqref="O119:O131">
    <cfRule type="cellIs" dxfId="3686" priority="340" operator="equal">
      <formula>"-"</formula>
    </cfRule>
    <cfRule type="cellIs" dxfId="3685" priority="341" operator="lessThan">
      <formula>P119</formula>
    </cfRule>
    <cfRule type="cellIs" dxfId="3684" priority="342" operator="greaterThanOrEqual">
      <formula>P119</formula>
    </cfRule>
  </conditionalFormatting>
  <conditionalFormatting sqref="Q114:Q115">
    <cfRule type="cellIs" dxfId="3683" priority="338" operator="lessThanOrEqual">
      <formula>1</formula>
    </cfRule>
    <cfRule type="cellIs" dxfId="3682" priority="339" operator="greaterThanOrEqual">
      <formula>2</formula>
    </cfRule>
  </conditionalFormatting>
  <conditionalFormatting sqref="Q114:Q115">
    <cfRule type="cellIs" dxfId="3681" priority="337" operator="equal">
      <formula>"-"</formula>
    </cfRule>
  </conditionalFormatting>
  <conditionalFormatting sqref="O114:O115">
    <cfRule type="cellIs" dxfId="3680" priority="334" operator="equal">
      <formula>"-"</formula>
    </cfRule>
    <cfRule type="cellIs" dxfId="3679" priority="335" operator="lessThan">
      <formula>P114</formula>
    </cfRule>
    <cfRule type="cellIs" dxfId="3678" priority="336" operator="greaterThanOrEqual">
      <formula>P114</formula>
    </cfRule>
  </conditionalFormatting>
  <conditionalFormatting sqref="O135:O144">
    <cfRule type="cellIs" dxfId="3677" priority="331" operator="equal">
      <formula>"-"</formula>
    </cfRule>
    <cfRule type="cellIs" dxfId="3676" priority="332" operator="lessThan">
      <formula>P135</formula>
    </cfRule>
    <cfRule type="cellIs" dxfId="3675" priority="333" operator="greaterThanOrEqual">
      <formula>P135</formula>
    </cfRule>
  </conditionalFormatting>
  <conditionalFormatting sqref="Q148">
    <cfRule type="cellIs" dxfId="3674" priority="329" operator="lessThanOrEqual">
      <formula>1</formula>
    </cfRule>
    <cfRule type="cellIs" dxfId="3673" priority="330" operator="greaterThanOrEqual">
      <formula>2</formula>
    </cfRule>
  </conditionalFormatting>
  <conditionalFormatting sqref="Q148">
    <cfRule type="cellIs" dxfId="3672" priority="328" operator="equal">
      <formula>"-"</formula>
    </cfRule>
  </conditionalFormatting>
  <conditionalFormatting sqref="O148:O156">
    <cfRule type="cellIs" dxfId="3671" priority="325" operator="equal">
      <formula>"-"</formula>
    </cfRule>
    <cfRule type="cellIs" dxfId="3670" priority="326" operator="lessThan">
      <formula>P148</formula>
    </cfRule>
    <cfRule type="cellIs" dxfId="3669" priority="327" operator="greaterThanOrEqual">
      <formula>P148</formula>
    </cfRule>
  </conditionalFormatting>
  <conditionalFormatting sqref="Q169:Q181">
    <cfRule type="cellIs" dxfId="3668" priority="323" operator="lessThanOrEqual">
      <formula>1</formula>
    </cfRule>
    <cfRule type="cellIs" dxfId="3667" priority="324" operator="greaterThanOrEqual">
      <formula>2</formula>
    </cfRule>
  </conditionalFormatting>
  <conditionalFormatting sqref="Q169:Q181">
    <cfRule type="cellIs" dxfId="3666" priority="322" operator="equal">
      <formula>"-"</formula>
    </cfRule>
  </conditionalFormatting>
  <conditionalFormatting sqref="Q199:Q206">
    <cfRule type="cellIs" dxfId="3665" priority="317" operator="lessThanOrEqual">
      <formula>1</formula>
    </cfRule>
    <cfRule type="cellIs" dxfId="3664" priority="318" operator="greaterThanOrEqual">
      <formula>2</formula>
    </cfRule>
  </conditionalFormatting>
  <conditionalFormatting sqref="Q199:Q206">
    <cfRule type="cellIs" dxfId="3663" priority="316" operator="equal">
      <formula>"-"</formula>
    </cfRule>
  </conditionalFormatting>
  <conditionalFormatting sqref="Q185:Q194">
    <cfRule type="cellIs" dxfId="3662" priority="320" operator="lessThanOrEqual">
      <formula>1</formula>
    </cfRule>
    <cfRule type="cellIs" dxfId="3661" priority="321" operator="greaterThanOrEqual">
      <formula>2</formula>
    </cfRule>
  </conditionalFormatting>
  <conditionalFormatting sqref="Q185:Q194">
    <cfRule type="cellIs" dxfId="3660" priority="319" operator="equal">
      <formula>"-"</formula>
    </cfRule>
  </conditionalFormatting>
  <conditionalFormatting sqref="O169:O181">
    <cfRule type="cellIs" dxfId="3659" priority="313" operator="equal">
      <formula>"-"</formula>
    </cfRule>
    <cfRule type="cellIs" dxfId="3658" priority="314" operator="lessThan">
      <formula>P169</formula>
    </cfRule>
    <cfRule type="cellIs" dxfId="3657" priority="315" operator="greaterThanOrEqual">
      <formula>P169</formula>
    </cfRule>
  </conditionalFormatting>
  <conditionalFormatting sqref="Q164:Q165">
    <cfRule type="cellIs" dxfId="3656" priority="311" operator="lessThanOrEqual">
      <formula>1</formula>
    </cfRule>
    <cfRule type="cellIs" dxfId="3655" priority="312" operator="greaterThanOrEqual">
      <formula>2</formula>
    </cfRule>
  </conditionalFormatting>
  <conditionalFormatting sqref="Q164:Q165">
    <cfRule type="cellIs" dxfId="3654" priority="310" operator="equal">
      <formula>"-"</formula>
    </cfRule>
  </conditionalFormatting>
  <conditionalFormatting sqref="O164:O165">
    <cfRule type="cellIs" dxfId="3653" priority="307" operator="equal">
      <formula>"-"</formula>
    </cfRule>
    <cfRule type="cellIs" dxfId="3652" priority="308" operator="lessThan">
      <formula>P164</formula>
    </cfRule>
    <cfRule type="cellIs" dxfId="3651" priority="309" operator="greaterThanOrEqual">
      <formula>P164</formula>
    </cfRule>
  </conditionalFormatting>
  <conditionalFormatting sqref="O185:O194">
    <cfRule type="cellIs" dxfId="3650" priority="304" operator="equal">
      <formula>"-"</formula>
    </cfRule>
    <cfRule type="cellIs" dxfId="3649" priority="305" operator="lessThan">
      <formula>P185</formula>
    </cfRule>
    <cfRule type="cellIs" dxfId="3648" priority="306" operator="greaterThanOrEqual">
      <formula>P185</formula>
    </cfRule>
  </conditionalFormatting>
  <conditionalFormatting sqref="Q198">
    <cfRule type="cellIs" dxfId="3647" priority="302" operator="lessThanOrEqual">
      <formula>1</formula>
    </cfRule>
    <cfRule type="cellIs" dxfId="3646" priority="303" operator="greaterThanOrEqual">
      <formula>2</formula>
    </cfRule>
  </conditionalFormatting>
  <conditionalFormatting sqref="Q198">
    <cfRule type="cellIs" dxfId="3645" priority="301" operator="equal">
      <formula>"-"</formula>
    </cfRule>
  </conditionalFormatting>
  <conditionalFormatting sqref="O198:O206">
    <cfRule type="cellIs" dxfId="3644" priority="298" operator="equal">
      <formula>"-"</formula>
    </cfRule>
    <cfRule type="cellIs" dxfId="3643" priority="299" operator="lessThan">
      <formula>P198</formula>
    </cfRule>
    <cfRule type="cellIs" dxfId="3642" priority="300" operator="greaterThanOrEqual">
      <formula>P198</formula>
    </cfRule>
  </conditionalFormatting>
  <conditionalFormatting sqref="W69:W81">
    <cfRule type="cellIs" dxfId="3641" priority="296" operator="lessThanOrEqual">
      <formula>1</formula>
    </cfRule>
    <cfRule type="cellIs" dxfId="3640" priority="297" operator="greaterThanOrEqual">
      <formula>2</formula>
    </cfRule>
  </conditionalFormatting>
  <conditionalFormatting sqref="W69:W81">
    <cfRule type="cellIs" dxfId="3639" priority="295" operator="equal">
      <formula>"-"</formula>
    </cfRule>
  </conditionalFormatting>
  <conditionalFormatting sqref="W99:W106">
    <cfRule type="cellIs" dxfId="3638" priority="290" operator="lessThanOrEqual">
      <formula>1</formula>
    </cfRule>
    <cfRule type="cellIs" dxfId="3637" priority="291" operator="greaterThanOrEqual">
      <formula>2</formula>
    </cfRule>
  </conditionalFormatting>
  <conditionalFormatting sqref="W99:W106">
    <cfRule type="cellIs" dxfId="3636" priority="289" operator="equal">
      <formula>"-"</formula>
    </cfRule>
  </conditionalFormatting>
  <conditionalFormatting sqref="W85:W94">
    <cfRule type="cellIs" dxfId="3635" priority="293" operator="lessThanOrEqual">
      <formula>1</formula>
    </cfRule>
    <cfRule type="cellIs" dxfId="3634" priority="294" operator="greaterThanOrEqual">
      <formula>2</formula>
    </cfRule>
  </conditionalFormatting>
  <conditionalFormatting sqref="W85:W94">
    <cfRule type="cellIs" dxfId="3633" priority="292" operator="equal">
      <formula>"-"</formula>
    </cfRule>
  </conditionalFormatting>
  <conditionalFormatting sqref="U69:U81">
    <cfRule type="cellIs" dxfId="3632" priority="286" operator="equal">
      <formula>"-"</formula>
    </cfRule>
    <cfRule type="cellIs" dxfId="3631" priority="287" operator="lessThan">
      <formula>V69</formula>
    </cfRule>
    <cfRule type="cellIs" dxfId="3630" priority="288" operator="greaterThanOrEqual">
      <formula>V69</formula>
    </cfRule>
  </conditionalFormatting>
  <conditionalFormatting sqref="W64:W65">
    <cfRule type="cellIs" dxfId="3629" priority="284" operator="lessThanOrEqual">
      <formula>1</formula>
    </cfRule>
    <cfRule type="cellIs" dxfId="3628" priority="285" operator="greaterThanOrEqual">
      <formula>2</formula>
    </cfRule>
  </conditionalFormatting>
  <conditionalFormatting sqref="W64:W65">
    <cfRule type="cellIs" dxfId="3627" priority="283" operator="equal">
      <formula>"-"</formula>
    </cfRule>
  </conditionalFormatting>
  <conditionalFormatting sqref="U64:U65">
    <cfRule type="cellIs" dxfId="3626" priority="280" operator="equal">
      <formula>"-"</formula>
    </cfRule>
    <cfRule type="cellIs" dxfId="3625" priority="281" operator="lessThan">
      <formula>V64</formula>
    </cfRule>
    <cfRule type="cellIs" dxfId="3624" priority="282" operator="greaterThanOrEqual">
      <formula>V64</formula>
    </cfRule>
  </conditionalFormatting>
  <conditionalFormatting sqref="U85:U94">
    <cfRule type="cellIs" dxfId="3623" priority="277" operator="equal">
      <formula>"-"</formula>
    </cfRule>
    <cfRule type="cellIs" dxfId="3622" priority="278" operator="lessThan">
      <formula>V85</formula>
    </cfRule>
    <cfRule type="cellIs" dxfId="3621" priority="279" operator="greaterThanOrEqual">
      <formula>V85</formula>
    </cfRule>
  </conditionalFormatting>
  <conditionalFormatting sqref="W98">
    <cfRule type="cellIs" dxfId="3620" priority="275" operator="lessThanOrEqual">
      <formula>1</formula>
    </cfRule>
    <cfRule type="cellIs" dxfId="3619" priority="276" operator="greaterThanOrEqual">
      <formula>2</formula>
    </cfRule>
  </conditionalFormatting>
  <conditionalFormatting sqref="W98">
    <cfRule type="cellIs" dxfId="3618" priority="274" operator="equal">
      <formula>"-"</formula>
    </cfRule>
  </conditionalFormatting>
  <conditionalFormatting sqref="U98:U106">
    <cfRule type="cellIs" dxfId="3617" priority="271" operator="equal">
      <formula>"-"</formula>
    </cfRule>
    <cfRule type="cellIs" dxfId="3616" priority="272" operator="lessThan">
      <formula>V98</formula>
    </cfRule>
    <cfRule type="cellIs" dxfId="3615" priority="273" operator="greaterThanOrEqual">
      <formula>V98</formula>
    </cfRule>
  </conditionalFormatting>
  <conditionalFormatting sqref="W119:W131">
    <cfRule type="cellIs" dxfId="3614" priority="269" operator="lessThanOrEqual">
      <formula>1</formula>
    </cfRule>
    <cfRule type="cellIs" dxfId="3613" priority="270" operator="greaterThanOrEqual">
      <formula>2</formula>
    </cfRule>
  </conditionalFormatting>
  <conditionalFormatting sqref="W119:W131">
    <cfRule type="cellIs" dxfId="3612" priority="268" operator="equal">
      <formula>"-"</formula>
    </cfRule>
  </conditionalFormatting>
  <conditionalFormatting sqref="W149:W156">
    <cfRule type="cellIs" dxfId="3611" priority="263" operator="lessThanOrEqual">
      <formula>1</formula>
    </cfRule>
    <cfRule type="cellIs" dxfId="3610" priority="264" operator="greaterThanOrEqual">
      <formula>2</formula>
    </cfRule>
  </conditionalFormatting>
  <conditionalFormatting sqref="W149:W156">
    <cfRule type="cellIs" dxfId="3609" priority="262" operator="equal">
      <formula>"-"</formula>
    </cfRule>
  </conditionalFormatting>
  <conditionalFormatting sqref="W135:W144">
    <cfRule type="cellIs" dxfId="3608" priority="266" operator="lessThanOrEqual">
      <formula>1</formula>
    </cfRule>
    <cfRule type="cellIs" dxfId="3607" priority="267" operator="greaterThanOrEqual">
      <formula>2</formula>
    </cfRule>
  </conditionalFormatting>
  <conditionalFormatting sqref="W135:W144">
    <cfRule type="cellIs" dxfId="3606" priority="265" operator="equal">
      <formula>"-"</formula>
    </cfRule>
  </conditionalFormatting>
  <conditionalFormatting sqref="U119:U131">
    <cfRule type="cellIs" dxfId="3605" priority="259" operator="equal">
      <formula>"-"</formula>
    </cfRule>
    <cfRule type="cellIs" dxfId="3604" priority="260" operator="lessThan">
      <formula>V119</formula>
    </cfRule>
    <cfRule type="cellIs" dxfId="3603" priority="261" operator="greaterThanOrEqual">
      <formula>V119</formula>
    </cfRule>
  </conditionalFormatting>
  <conditionalFormatting sqref="W114:W115">
    <cfRule type="cellIs" dxfId="3602" priority="257" operator="lessThanOrEqual">
      <formula>1</formula>
    </cfRule>
    <cfRule type="cellIs" dxfId="3601" priority="258" operator="greaterThanOrEqual">
      <formula>2</formula>
    </cfRule>
  </conditionalFormatting>
  <conditionalFormatting sqref="W114:W115">
    <cfRule type="cellIs" dxfId="3600" priority="256" operator="equal">
      <formula>"-"</formula>
    </cfRule>
  </conditionalFormatting>
  <conditionalFormatting sqref="U114:U115">
    <cfRule type="cellIs" dxfId="3599" priority="253" operator="equal">
      <formula>"-"</formula>
    </cfRule>
    <cfRule type="cellIs" dxfId="3598" priority="254" operator="lessThan">
      <formula>V114</formula>
    </cfRule>
    <cfRule type="cellIs" dxfId="3597" priority="255" operator="greaterThanOrEqual">
      <formula>V114</formula>
    </cfRule>
  </conditionalFormatting>
  <conditionalFormatting sqref="U135:U144">
    <cfRule type="cellIs" dxfId="3596" priority="250" operator="equal">
      <formula>"-"</formula>
    </cfRule>
    <cfRule type="cellIs" dxfId="3595" priority="251" operator="lessThan">
      <formula>V135</formula>
    </cfRule>
    <cfRule type="cellIs" dxfId="3594" priority="252" operator="greaterThanOrEqual">
      <formula>V135</formula>
    </cfRule>
  </conditionalFormatting>
  <conditionalFormatting sqref="W148">
    <cfRule type="cellIs" dxfId="3593" priority="248" operator="lessThanOrEqual">
      <formula>1</formula>
    </cfRule>
    <cfRule type="cellIs" dxfId="3592" priority="249" operator="greaterThanOrEqual">
      <formula>2</formula>
    </cfRule>
  </conditionalFormatting>
  <conditionalFormatting sqref="W148">
    <cfRule type="cellIs" dxfId="3591" priority="247" operator="equal">
      <formula>"-"</formula>
    </cfRule>
  </conditionalFormatting>
  <conditionalFormatting sqref="U148:U156">
    <cfRule type="cellIs" dxfId="3590" priority="244" operator="equal">
      <formula>"-"</formula>
    </cfRule>
    <cfRule type="cellIs" dxfId="3589" priority="245" operator="lessThan">
      <formula>V148</formula>
    </cfRule>
    <cfRule type="cellIs" dxfId="3588" priority="246" operator="greaterThanOrEqual">
      <formula>V148</formula>
    </cfRule>
  </conditionalFormatting>
  <conditionalFormatting sqref="W169:W181">
    <cfRule type="cellIs" dxfId="3587" priority="242" operator="lessThanOrEqual">
      <formula>1</formula>
    </cfRule>
    <cfRule type="cellIs" dxfId="3586" priority="243" operator="greaterThanOrEqual">
      <formula>2</formula>
    </cfRule>
  </conditionalFormatting>
  <conditionalFormatting sqref="W169:W181">
    <cfRule type="cellIs" dxfId="3585" priority="241" operator="equal">
      <formula>"-"</formula>
    </cfRule>
  </conditionalFormatting>
  <conditionalFormatting sqref="W199:W206">
    <cfRule type="cellIs" dxfId="3584" priority="236" operator="lessThanOrEqual">
      <formula>1</formula>
    </cfRule>
    <cfRule type="cellIs" dxfId="3583" priority="237" operator="greaterThanOrEqual">
      <formula>2</formula>
    </cfRule>
  </conditionalFormatting>
  <conditionalFormatting sqref="W199:W206">
    <cfRule type="cellIs" dxfId="3582" priority="235" operator="equal">
      <formula>"-"</formula>
    </cfRule>
  </conditionalFormatting>
  <conditionalFormatting sqref="W185:W194">
    <cfRule type="cellIs" dxfId="3581" priority="239" operator="lessThanOrEqual">
      <formula>1</formula>
    </cfRule>
    <cfRule type="cellIs" dxfId="3580" priority="240" operator="greaterThanOrEqual">
      <formula>2</formula>
    </cfRule>
  </conditionalFormatting>
  <conditionalFormatting sqref="W185:W194">
    <cfRule type="cellIs" dxfId="3579" priority="238" operator="equal">
      <formula>"-"</formula>
    </cfRule>
  </conditionalFormatting>
  <conditionalFormatting sqref="U169:U181">
    <cfRule type="cellIs" dxfId="3578" priority="232" operator="equal">
      <formula>"-"</formula>
    </cfRule>
    <cfRule type="cellIs" dxfId="3577" priority="233" operator="lessThan">
      <formula>V169</formula>
    </cfRule>
    <cfRule type="cellIs" dxfId="3576" priority="234" operator="greaterThanOrEqual">
      <formula>V169</formula>
    </cfRule>
  </conditionalFormatting>
  <conditionalFormatting sqref="W164:W165">
    <cfRule type="cellIs" dxfId="3575" priority="230" operator="lessThanOrEqual">
      <formula>1</formula>
    </cfRule>
    <cfRule type="cellIs" dxfId="3574" priority="231" operator="greaterThanOrEqual">
      <formula>2</formula>
    </cfRule>
  </conditionalFormatting>
  <conditionalFormatting sqref="W164:W165">
    <cfRule type="cellIs" dxfId="3573" priority="229" operator="equal">
      <formula>"-"</formula>
    </cfRule>
  </conditionalFormatting>
  <conditionalFormatting sqref="U164:U165">
    <cfRule type="cellIs" dxfId="3572" priority="226" operator="equal">
      <formula>"-"</formula>
    </cfRule>
    <cfRule type="cellIs" dxfId="3571" priority="227" operator="lessThan">
      <formula>V164</formula>
    </cfRule>
    <cfRule type="cellIs" dxfId="3570" priority="228" operator="greaterThanOrEqual">
      <formula>V164</formula>
    </cfRule>
  </conditionalFormatting>
  <conditionalFormatting sqref="U185:U194">
    <cfRule type="cellIs" dxfId="3569" priority="223" operator="equal">
      <formula>"-"</formula>
    </cfRule>
    <cfRule type="cellIs" dxfId="3568" priority="224" operator="lessThan">
      <formula>V185</formula>
    </cfRule>
    <cfRule type="cellIs" dxfId="3567" priority="225" operator="greaterThanOrEqual">
      <formula>V185</formula>
    </cfRule>
  </conditionalFormatting>
  <conditionalFormatting sqref="W198">
    <cfRule type="cellIs" dxfId="3566" priority="221" operator="lessThanOrEqual">
      <formula>1</formula>
    </cfRule>
    <cfRule type="cellIs" dxfId="3565" priority="222" operator="greaterThanOrEqual">
      <formula>2</formula>
    </cfRule>
  </conditionalFormatting>
  <conditionalFormatting sqref="W198">
    <cfRule type="cellIs" dxfId="3564" priority="220" operator="equal">
      <formula>"-"</formula>
    </cfRule>
  </conditionalFormatting>
  <conditionalFormatting sqref="U198:U206">
    <cfRule type="cellIs" dxfId="3563" priority="217" operator="equal">
      <formula>"-"</formula>
    </cfRule>
    <cfRule type="cellIs" dxfId="3562" priority="218" operator="lessThan">
      <formula>V198</formula>
    </cfRule>
    <cfRule type="cellIs" dxfId="3561" priority="219" operator="greaterThanOrEqual">
      <formula>V198</formula>
    </cfRule>
  </conditionalFormatting>
  <conditionalFormatting sqref="AC69:AC81">
    <cfRule type="cellIs" dxfId="3560" priority="215" operator="lessThanOrEqual">
      <formula>1</formula>
    </cfRule>
    <cfRule type="cellIs" dxfId="3559" priority="216" operator="greaterThanOrEqual">
      <formula>2</formula>
    </cfRule>
  </conditionalFormatting>
  <conditionalFormatting sqref="AC69:AC81">
    <cfRule type="cellIs" dxfId="3558" priority="214" operator="equal">
      <formula>"-"</formula>
    </cfRule>
  </conditionalFormatting>
  <conditionalFormatting sqref="AC99:AC106">
    <cfRule type="cellIs" dxfId="3557" priority="209" operator="lessThanOrEqual">
      <formula>1</formula>
    </cfRule>
    <cfRule type="cellIs" dxfId="3556" priority="210" operator="greaterThanOrEqual">
      <formula>2</formula>
    </cfRule>
  </conditionalFormatting>
  <conditionalFormatting sqref="AC99:AC106">
    <cfRule type="cellIs" dxfId="3555" priority="208" operator="equal">
      <formula>"-"</formula>
    </cfRule>
  </conditionalFormatting>
  <conditionalFormatting sqref="AC85:AC94">
    <cfRule type="cellIs" dxfId="3554" priority="212" operator="lessThanOrEqual">
      <formula>1</formula>
    </cfRule>
    <cfRule type="cellIs" dxfId="3553" priority="213" operator="greaterThanOrEqual">
      <formula>2</formula>
    </cfRule>
  </conditionalFormatting>
  <conditionalFormatting sqref="AC85:AC94">
    <cfRule type="cellIs" dxfId="3552" priority="211" operator="equal">
      <formula>"-"</formula>
    </cfRule>
  </conditionalFormatting>
  <conditionalFormatting sqref="AA69:AA81">
    <cfRule type="cellIs" dxfId="3551" priority="205" operator="equal">
      <formula>"-"</formula>
    </cfRule>
    <cfRule type="cellIs" dxfId="3550" priority="206" operator="lessThan">
      <formula>AB69</formula>
    </cfRule>
    <cfRule type="cellIs" dxfId="3549" priority="207" operator="greaterThanOrEqual">
      <formula>AB69</formula>
    </cfRule>
  </conditionalFormatting>
  <conditionalFormatting sqref="AC64:AC65">
    <cfRule type="cellIs" dxfId="3548" priority="203" operator="lessThanOrEqual">
      <formula>1</formula>
    </cfRule>
    <cfRule type="cellIs" dxfId="3547" priority="204" operator="greaterThanOrEqual">
      <formula>2</formula>
    </cfRule>
  </conditionalFormatting>
  <conditionalFormatting sqref="AC64:AC65">
    <cfRule type="cellIs" dxfId="3546" priority="202" operator="equal">
      <formula>"-"</formula>
    </cfRule>
  </conditionalFormatting>
  <conditionalFormatting sqref="AA64:AA65">
    <cfRule type="cellIs" dxfId="3545" priority="199" operator="equal">
      <formula>"-"</formula>
    </cfRule>
    <cfRule type="cellIs" dxfId="3544" priority="200" operator="lessThan">
      <formula>AB64</formula>
    </cfRule>
    <cfRule type="cellIs" dxfId="3543" priority="201" operator="greaterThanOrEqual">
      <formula>AB64</formula>
    </cfRule>
  </conditionalFormatting>
  <conditionalFormatting sqref="AA85:AA94">
    <cfRule type="cellIs" dxfId="3542" priority="196" operator="equal">
      <formula>"-"</formula>
    </cfRule>
    <cfRule type="cellIs" dxfId="3541" priority="197" operator="lessThan">
      <formula>AB85</formula>
    </cfRule>
    <cfRule type="cellIs" dxfId="3540" priority="198" operator="greaterThanOrEqual">
      <formula>AB85</formula>
    </cfRule>
  </conditionalFormatting>
  <conditionalFormatting sqref="AC98">
    <cfRule type="cellIs" dxfId="3539" priority="194" operator="lessThanOrEqual">
      <formula>1</formula>
    </cfRule>
    <cfRule type="cellIs" dxfId="3538" priority="195" operator="greaterThanOrEqual">
      <formula>2</formula>
    </cfRule>
  </conditionalFormatting>
  <conditionalFormatting sqref="AC98">
    <cfRule type="cellIs" dxfId="3537" priority="193" operator="equal">
      <formula>"-"</formula>
    </cfRule>
  </conditionalFormatting>
  <conditionalFormatting sqref="AA98:AA106">
    <cfRule type="cellIs" dxfId="3536" priority="190" operator="equal">
      <formula>"-"</formula>
    </cfRule>
    <cfRule type="cellIs" dxfId="3535" priority="191" operator="lessThan">
      <formula>AB98</formula>
    </cfRule>
    <cfRule type="cellIs" dxfId="3534" priority="192" operator="greaterThanOrEqual">
      <formula>AB98</formula>
    </cfRule>
  </conditionalFormatting>
  <conditionalFormatting sqref="AC119:AC131">
    <cfRule type="cellIs" dxfId="3533" priority="188" operator="lessThanOrEqual">
      <formula>1</formula>
    </cfRule>
    <cfRule type="cellIs" dxfId="3532" priority="189" operator="greaterThanOrEqual">
      <formula>2</formula>
    </cfRule>
  </conditionalFormatting>
  <conditionalFormatting sqref="AC119:AC131">
    <cfRule type="cellIs" dxfId="3531" priority="187" operator="equal">
      <formula>"-"</formula>
    </cfRule>
  </conditionalFormatting>
  <conditionalFormatting sqref="AC149:AC156">
    <cfRule type="cellIs" dxfId="3530" priority="182" operator="lessThanOrEqual">
      <formula>1</formula>
    </cfRule>
    <cfRule type="cellIs" dxfId="3529" priority="183" operator="greaterThanOrEqual">
      <formula>2</formula>
    </cfRule>
  </conditionalFormatting>
  <conditionalFormatting sqref="AC149:AC156">
    <cfRule type="cellIs" dxfId="3528" priority="181" operator="equal">
      <formula>"-"</formula>
    </cfRule>
  </conditionalFormatting>
  <conditionalFormatting sqref="AC135:AC144">
    <cfRule type="cellIs" dxfId="3527" priority="185" operator="lessThanOrEqual">
      <formula>1</formula>
    </cfRule>
    <cfRule type="cellIs" dxfId="3526" priority="186" operator="greaterThanOrEqual">
      <formula>2</formula>
    </cfRule>
  </conditionalFormatting>
  <conditionalFormatting sqref="AC135:AC144">
    <cfRule type="cellIs" dxfId="3525" priority="184" operator="equal">
      <formula>"-"</formula>
    </cfRule>
  </conditionalFormatting>
  <conditionalFormatting sqref="AA119:AA131">
    <cfRule type="cellIs" dxfId="3524" priority="178" operator="equal">
      <formula>"-"</formula>
    </cfRule>
    <cfRule type="cellIs" dxfId="3523" priority="179" operator="lessThan">
      <formula>AB119</formula>
    </cfRule>
    <cfRule type="cellIs" dxfId="3522" priority="180" operator="greaterThanOrEqual">
      <formula>AB119</formula>
    </cfRule>
  </conditionalFormatting>
  <conditionalFormatting sqref="AC114:AC115">
    <cfRule type="cellIs" dxfId="3521" priority="176" operator="lessThanOrEqual">
      <formula>1</formula>
    </cfRule>
    <cfRule type="cellIs" dxfId="3520" priority="177" operator="greaterThanOrEqual">
      <formula>2</formula>
    </cfRule>
  </conditionalFormatting>
  <conditionalFormatting sqref="AC114:AC115">
    <cfRule type="cellIs" dxfId="3519" priority="175" operator="equal">
      <formula>"-"</formula>
    </cfRule>
  </conditionalFormatting>
  <conditionalFormatting sqref="AA114:AA115">
    <cfRule type="cellIs" dxfId="3518" priority="172" operator="equal">
      <formula>"-"</formula>
    </cfRule>
    <cfRule type="cellIs" dxfId="3517" priority="173" operator="lessThan">
      <formula>AB114</formula>
    </cfRule>
    <cfRule type="cellIs" dxfId="3516" priority="174" operator="greaterThanOrEqual">
      <formula>AB114</formula>
    </cfRule>
  </conditionalFormatting>
  <conditionalFormatting sqref="AA135:AA144">
    <cfRule type="cellIs" dxfId="3515" priority="169" operator="equal">
      <formula>"-"</formula>
    </cfRule>
    <cfRule type="cellIs" dxfId="3514" priority="170" operator="lessThan">
      <formula>AB135</formula>
    </cfRule>
    <cfRule type="cellIs" dxfId="3513" priority="171" operator="greaterThanOrEqual">
      <formula>AB135</formula>
    </cfRule>
  </conditionalFormatting>
  <conditionalFormatting sqref="AC148">
    <cfRule type="cellIs" dxfId="3512" priority="167" operator="lessThanOrEqual">
      <formula>1</formula>
    </cfRule>
    <cfRule type="cellIs" dxfId="3511" priority="168" operator="greaterThanOrEqual">
      <formula>2</formula>
    </cfRule>
  </conditionalFormatting>
  <conditionalFormatting sqref="AC148">
    <cfRule type="cellIs" dxfId="3510" priority="166" operator="equal">
      <formula>"-"</formula>
    </cfRule>
  </conditionalFormatting>
  <conditionalFormatting sqref="AA148:AA156">
    <cfRule type="cellIs" dxfId="3509" priority="163" operator="equal">
      <formula>"-"</formula>
    </cfRule>
    <cfRule type="cellIs" dxfId="3508" priority="164" operator="lessThan">
      <formula>AB148</formula>
    </cfRule>
    <cfRule type="cellIs" dxfId="3507" priority="165" operator="greaterThanOrEqual">
      <formula>AB148</formula>
    </cfRule>
  </conditionalFormatting>
  <conditionalFormatting sqref="AC169:AC181">
    <cfRule type="cellIs" dxfId="3506" priority="161" operator="lessThanOrEqual">
      <formula>1</formula>
    </cfRule>
    <cfRule type="cellIs" dxfId="3505" priority="162" operator="greaterThanOrEqual">
      <formula>2</formula>
    </cfRule>
  </conditionalFormatting>
  <conditionalFormatting sqref="AC169:AC181">
    <cfRule type="cellIs" dxfId="3504" priority="160" operator="equal">
      <formula>"-"</formula>
    </cfRule>
  </conditionalFormatting>
  <conditionalFormatting sqref="AC199:AC206">
    <cfRule type="cellIs" dxfId="3503" priority="155" operator="lessThanOrEqual">
      <formula>1</formula>
    </cfRule>
    <cfRule type="cellIs" dxfId="3502" priority="156" operator="greaterThanOrEqual">
      <formula>2</formula>
    </cfRule>
  </conditionalFormatting>
  <conditionalFormatting sqref="AC199:AC206">
    <cfRule type="cellIs" dxfId="3501" priority="154" operator="equal">
      <formula>"-"</formula>
    </cfRule>
  </conditionalFormatting>
  <conditionalFormatting sqref="AC185:AC194">
    <cfRule type="cellIs" dxfId="3500" priority="158" operator="lessThanOrEqual">
      <formula>1</formula>
    </cfRule>
    <cfRule type="cellIs" dxfId="3499" priority="159" operator="greaterThanOrEqual">
      <formula>2</formula>
    </cfRule>
  </conditionalFormatting>
  <conditionalFormatting sqref="AC185:AC194">
    <cfRule type="cellIs" dxfId="3498" priority="157" operator="equal">
      <formula>"-"</formula>
    </cfRule>
  </conditionalFormatting>
  <conditionalFormatting sqref="AA169:AA181">
    <cfRule type="cellIs" dxfId="3497" priority="151" operator="equal">
      <formula>"-"</formula>
    </cfRule>
    <cfRule type="cellIs" dxfId="3496" priority="152" operator="lessThan">
      <formula>AB169</formula>
    </cfRule>
    <cfRule type="cellIs" dxfId="3495" priority="153" operator="greaterThanOrEqual">
      <formula>AB169</formula>
    </cfRule>
  </conditionalFormatting>
  <conditionalFormatting sqref="AC164:AC165">
    <cfRule type="cellIs" dxfId="3494" priority="149" operator="lessThanOrEqual">
      <formula>1</formula>
    </cfRule>
    <cfRule type="cellIs" dxfId="3493" priority="150" operator="greaterThanOrEqual">
      <formula>2</formula>
    </cfRule>
  </conditionalFormatting>
  <conditionalFormatting sqref="AC164:AC165">
    <cfRule type="cellIs" dxfId="3492" priority="148" operator="equal">
      <formula>"-"</formula>
    </cfRule>
  </conditionalFormatting>
  <conditionalFormatting sqref="AA164:AA165">
    <cfRule type="cellIs" dxfId="3491" priority="145" operator="equal">
      <formula>"-"</formula>
    </cfRule>
    <cfRule type="cellIs" dxfId="3490" priority="146" operator="lessThan">
      <formula>AB164</formula>
    </cfRule>
    <cfRule type="cellIs" dxfId="3489" priority="147" operator="greaterThanOrEqual">
      <formula>AB164</formula>
    </cfRule>
  </conditionalFormatting>
  <conditionalFormatting sqref="AA185:AA194">
    <cfRule type="cellIs" dxfId="3488" priority="142" operator="equal">
      <formula>"-"</formula>
    </cfRule>
    <cfRule type="cellIs" dxfId="3487" priority="143" operator="lessThan">
      <formula>AB185</formula>
    </cfRule>
    <cfRule type="cellIs" dxfId="3486" priority="144" operator="greaterThanOrEqual">
      <formula>AB185</formula>
    </cfRule>
  </conditionalFormatting>
  <conditionalFormatting sqref="AC198">
    <cfRule type="cellIs" dxfId="3485" priority="140" operator="lessThanOrEqual">
      <formula>1</formula>
    </cfRule>
    <cfRule type="cellIs" dxfId="3484" priority="141" operator="greaterThanOrEqual">
      <formula>2</formula>
    </cfRule>
  </conditionalFormatting>
  <conditionalFormatting sqref="AC198">
    <cfRule type="cellIs" dxfId="3483" priority="139" operator="equal">
      <formula>"-"</formula>
    </cfRule>
  </conditionalFormatting>
  <conditionalFormatting sqref="AA198:AA206">
    <cfRule type="cellIs" dxfId="3482" priority="136" operator="equal">
      <formula>"-"</formula>
    </cfRule>
    <cfRule type="cellIs" dxfId="3481" priority="137" operator="lessThan">
      <formula>AB198</formula>
    </cfRule>
    <cfRule type="cellIs" dxfId="3480" priority="138" operator="greaterThanOrEqual">
      <formula>AB198</formula>
    </cfRule>
  </conditionalFormatting>
  <conditionalFormatting sqref="E19:E31">
    <cfRule type="cellIs" dxfId="3479" priority="134" operator="lessThanOrEqual">
      <formula>1</formula>
    </cfRule>
    <cfRule type="cellIs" dxfId="3478" priority="135" operator="greaterThanOrEqual">
      <formula>2</formula>
    </cfRule>
  </conditionalFormatting>
  <conditionalFormatting sqref="E19:E31">
    <cfRule type="cellIs" dxfId="3477" priority="133" operator="equal">
      <formula>"-"</formula>
    </cfRule>
  </conditionalFormatting>
  <conditionalFormatting sqref="E49:E56">
    <cfRule type="cellIs" dxfId="3476" priority="128" operator="lessThanOrEqual">
      <formula>1</formula>
    </cfRule>
    <cfRule type="cellIs" dxfId="3475" priority="129" operator="greaterThanOrEqual">
      <formula>2</formula>
    </cfRule>
  </conditionalFormatting>
  <conditionalFormatting sqref="E49:E56">
    <cfRule type="cellIs" dxfId="3474" priority="127" operator="equal">
      <formula>"-"</formula>
    </cfRule>
  </conditionalFormatting>
  <conditionalFormatting sqref="E35:E44">
    <cfRule type="cellIs" dxfId="3473" priority="131" operator="lessThanOrEqual">
      <formula>1</formula>
    </cfRule>
    <cfRule type="cellIs" dxfId="3472" priority="132" operator="greaterThanOrEqual">
      <formula>2</formula>
    </cfRule>
  </conditionalFormatting>
  <conditionalFormatting sqref="E35:E44">
    <cfRule type="cellIs" dxfId="3471" priority="130" operator="equal">
      <formula>"-"</formula>
    </cfRule>
  </conditionalFormatting>
  <conditionalFormatting sqref="C19:C31">
    <cfRule type="cellIs" dxfId="3470" priority="124" operator="equal">
      <formula>"-"</formula>
    </cfRule>
    <cfRule type="cellIs" dxfId="3469" priority="125" operator="lessThan">
      <formula>D19</formula>
    </cfRule>
    <cfRule type="cellIs" dxfId="3468" priority="126" operator="greaterThanOrEqual">
      <formula>D19</formula>
    </cfRule>
  </conditionalFormatting>
  <conditionalFormatting sqref="E14:E15">
    <cfRule type="cellIs" dxfId="3467" priority="122" operator="lessThanOrEqual">
      <formula>1</formula>
    </cfRule>
    <cfRule type="cellIs" dxfId="3466" priority="123" operator="greaterThanOrEqual">
      <formula>2</formula>
    </cfRule>
  </conditionalFormatting>
  <conditionalFormatting sqref="E14:E15">
    <cfRule type="cellIs" dxfId="3465" priority="121" operator="equal">
      <formula>"-"</formula>
    </cfRule>
  </conditionalFormatting>
  <conditionalFormatting sqref="C14:C15">
    <cfRule type="cellIs" dxfId="3464" priority="118" operator="equal">
      <formula>"-"</formula>
    </cfRule>
    <cfRule type="cellIs" dxfId="3463" priority="119" operator="lessThan">
      <formula>D14</formula>
    </cfRule>
    <cfRule type="cellIs" dxfId="3462" priority="120" operator="greaterThanOrEqual">
      <formula>D14</formula>
    </cfRule>
  </conditionalFormatting>
  <conditionalFormatting sqref="C35:C44">
    <cfRule type="cellIs" dxfId="3461" priority="115" operator="equal">
      <formula>"-"</formula>
    </cfRule>
    <cfRule type="cellIs" dxfId="3460" priority="116" operator="lessThan">
      <formula>D35</formula>
    </cfRule>
    <cfRule type="cellIs" dxfId="3459" priority="117" operator="greaterThanOrEqual">
      <formula>D35</formula>
    </cfRule>
  </conditionalFormatting>
  <conditionalFormatting sqref="E48">
    <cfRule type="cellIs" dxfId="3458" priority="113" operator="lessThanOrEqual">
      <formula>1</formula>
    </cfRule>
    <cfRule type="cellIs" dxfId="3457" priority="114" operator="greaterThanOrEqual">
      <formula>2</formula>
    </cfRule>
  </conditionalFormatting>
  <conditionalFormatting sqref="E48">
    <cfRule type="cellIs" dxfId="3456" priority="112" operator="equal">
      <formula>"-"</formula>
    </cfRule>
  </conditionalFormatting>
  <conditionalFormatting sqref="C48:C56">
    <cfRule type="cellIs" dxfId="3455" priority="109" operator="equal">
      <formula>"-"</formula>
    </cfRule>
    <cfRule type="cellIs" dxfId="3454" priority="110" operator="lessThan">
      <formula>D48</formula>
    </cfRule>
    <cfRule type="cellIs" dxfId="3453" priority="111" operator="greaterThanOrEqual">
      <formula>D48</formula>
    </cfRule>
  </conditionalFormatting>
  <conditionalFormatting sqref="K19:K31">
    <cfRule type="cellIs" dxfId="3452" priority="107" operator="lessThanOrEqual">
      <formula>1</formula>
    </cfRule>
    <cfRule type="cellIs" dxfId="3451" priority="108" operator="greaterThanOrEqual">
      <formula>2</formula>
    </cfRule>
  </conditionalFormatting>
  <conditionalFormatting sqref="K19:K31">
    <cfRule type="cellIs" dxfId="3450" priority="106" operator="equal">
      <formula>"-"</formula>
    </cfRule>
  </conditionalFormatting>
  <conditionalFormatting sqref="K49:K56">
    <cfRule type="cellIs" dxfId="3449" priority="101" operator="lessThanOrEqual">
      <formula>1</formula>
    </cfRule>
    <cfRule type="cellIs" dxfId="3448" priority="102" operator="greaterThanOrEqual">
      <formula>2</formula>
    </cfRule>
  </conditionalFormatting>
  <conditionalFormatting sqref="K49:K56">
    <cfRule type="cellIs" dxfId="3447" priority="100" operator="equal">
      <formula>"-"</formula>
    </cfRule>
  </conditionalFormatting>
  <conditionalFormatting sqref="K35:K44">
    <cfRule type="cellIs" dxfId="3446" priority="104" operator="lessThanOrEqual">
      <formula>1</formula>
    </cfRule>
    <cfRule type="cellIs" dxfId="3445" priority="105" operator="greaterThanOrEqual">
      <formula>2</formula>
    </cfRule>
  </conditionalFormatting>
  <conditionalFormatting sqref="K35:K44">
    <cfRule type="cellIs" dxfId="3444" priority="103" operator="equal">
      <formula>"-"</formula>
    </cfRule>
  </conditionalFormatting>
  <conditionalFormatting sqref="I19:I31">
    <cfRule type="cellIs" dxfId="3443" priority="97" operator="equal">
      <formula>"-"</formula>
    </cfRule>
    <cfRule type="cellIs" dxfId="3442" priority="98" operator="lessThan">
      <formula>J19</formula>
    </cfRule>
    <cfRule type="cellIs" dxfId="3441" priority="99" operator="greaterThanOrEqual">
      <formula>J19</formula>
    </cfRule>
  </conditionalFormatting>
  <conditionalFormatting sqref="K14:K15">
    <cfRule type="cellIs" dxfId="3440" priority="95" operator="lessThanOrEqual">
      <formula>1</formula>
    </cfRule>
    <cfRule type="cellIs" dxfId="3439" priority="96" operator="greaterThanOrEqual">
      <formula>2</formula>
    </cfRule>
  </conditionalFormatting>
  <conditionalFormatting sqref="K14:K15">
    <cfRule type="cellIs" dxfId="3438" priority="94" operator="equal">
      <formula>"-"</formula>
    </cfRule>
  </conditionalFormatting>
  <conditionalFormatting sqref="I14:I15">
    <cfRule type="cellIs" dxfId="3437" priority="91" operator="equal">
      <formula>"-"</formula>
    </cfRule>
    <cfRule type="cellIs" dxfId="3436" priority="92" operator="lessThan">
      <formula>J14</formula>
    </cfRule>
    <cfRule type="cellIs" dxfId="3435" priority="93" operator="greaterThanOrEqual">
      <formula>J14</formula>
    </cfRule>
  </conditionalFormatting>
  <conditionalFormatting sqref="I35:I44">
    <cfRule type="cellIs" dxfId="3434" priority="88" operator="equal">
      <formula>"-"</formula>
    </cfRule>
    <cfRule type="cellIs" dxfId="3433" priority="89" operator="lessThan">
      <formula>J35</formula>
    </cfRule>
    <cfRule type="cellIs" dxfId="3432" priority="90" operator="greaterThanOrEqual">
      <formula>J35</formula>
    </cfRule>
  </conditionalFormatting>
  <conditionalFormatting sqref="K48">
    <cfRule type="cellIs" dxfId="3431" priority="86" operator="lessThanOrEqual">
      <formula>1</formula>
    </cfRule>
    <cfRule type="cellIs" dxfId="3430" priority="87" operator="greaterThanOrEqual">
      <formula>2</formula>
    </cfRule>
  </conditionalFormatting>
  <conditionalFormatting sqref="K48">
    <cfRule type="cellIs" dxfId="3429" priority="85" operator="equal">
      <formula>"-"</formula>
    </cfRule>
  </conditionalFormatting>
  <conditionalFormatting sqref="I48:I56">
    <cfRule type="cellIs" dxfId="3428" priority="82" operator="equal">
      <formula>"-"</formula>
    </cfRule>
    <cfRule type="cellIs" dxfId="3427" priority="83" operator="lessThan">
      <formula>J48</formula>
    </cfRule>
    <cfRule type="cellIs" dxfId="3426" priority="84" operator="greaterThanOrEqual">
      <formula>J48</formula>
    </cfRule>
  </conditionalFormatting>
  <conditionalFormatting sqref="Q19:Q31">
    <cfRule type="cellIs" dxfId="3425" priority="80" operator="lessThanOrEqual">
      <formula>1</formula>
    </cfRule>
    <cfRule type="cellIs" dxfId="3424" priority="81" operator="greaterThanOrEqual">
      <formula>2</formula>
    </cfRule>
  </conditionalFormatting>
  <conditionalFormatting sqref="Q19:Q31">
    <cfRule type="cellIs" dxfId="3423" priority="79" operator="equal">
      <formula>"-"</formula>
    </cfRule>
  </conditionalFormatting>
  <conditionalFormatting sqref="Q49:Q56">
    <cfRule type="cellIs" dxfId="3422" priority="74" operator="lessThanOrEqual">
      <formula>1</formula>
    </cfRule>
    <cfRule type="cellIs" dxfId="3421" priority="75" operator="greaterThanOrEqual">
      <formula>2</formula>
    </cfRule>
  </conditionalFormatting>
  <conditionalFormatting sqref="Q49:Q56">
    <cfRule type="cellIs" dxfId="3420" priority="73" operator="equal">
      <formula>"-"</formula>
    </cfRule>
  </conditionalFormatting>
  <conditionalFormatting sqref="Q35:Q44">
    <cfRule type="cellIs" dxfId="3419" priority="77" operator="lessThanOrEqual">
      <formula>1</formula>
    </cfRule>
    <cfRule type="cellIs" dxfId="3418" priority="78" operator="greaterThanOrEqual">
      <formula>2</formula>
    </cfRule>
  </conditionalFormatting>
  <conditionalFormatting sqref="Q35:Q44">
    <cfRule type="cellIs" dxfId="3417" priority="76" operator="equal">
      <formula>"-"</formula>
    </cfRule>
  </conditionalFormatting>
  <conditionalFormatting sqref="O19:O31">
    <cfRule type="cellIs" dxfId="3416" priority="70" operator="equal">
      <formula>"-"</formula>
    </cfRule>
    <cfRule type="cellIs" dxfId="3415" priority="71" operator="lessThan">
      <formula>P19</formula>
    </cfRule>
    <cfRule type="cellIs" dxfId="3414" priority="72" operator="greaterThanOrEqual">
      <formula>P19</formula>
    </cfRule>
  </conditionalFormatting>
  <conditionalFormatting sqref="Q14:Q15">
    <cfRule type="cellIs" dxfId="3413" priority="68" operator="lessThanOrEqual">
      <formula>1</formula>
    </cfRule>
    <cfRule type="cellIs" dxfId="3412" priority="69" operator="greaterThanOrEqual">
      <formula>2</formula>
    </cfRule>
  </conditionalFormatting>
  <conditionalFormatting sqref="Q14:Q15">
    <cfRule type="cellIs" dxfId="3411" priority="67" operator="equal">
      <formula>"-"</formula>
    </cfRule>
  </conditionalFormatting>
  <conditionalFormatting sqref="O14:O15">
    <cfRule type="cellIs" dxfId="3410" priority="64" operator="equal">
      <formula>"-"</formula>
    </cfRule>
    <cfRule type="cellIs" dxfId="3409" priority="65" operator="lessThan">
      <formula>P14</formula>
    </cfRule>
    <cfRule type="cellIs" dxfId="3408" priority="66" operator="greaterThanOrEqual">
      <formula>P14</formula>
    </cfRule>
  </conditionalFormatting>
  <conditionalFormatting sqref="O35:O44">
    <cfRule type="cellIs" dxfId="3407" priority="61" operator="equal">
      <formula>"-"</formula>
    </cfRule>
    <cfRule type="cellIs" dxfId="3406" priority="62" operator="lessThan">
      <formula>P35</formula>
    </cfRule>
    <cfRule type="cellIs" dxfId="3405" priority="63" operator="greaterThanOrEqual">
      <formula>P35</formula>
    </cfRule>
  </conditionalFormatting>
  <conditionalFormatting sqref="Q48">
    <cfRule type="cellIs" dxfId="3404" priority="59" operator="lessThanOrEqual">
      <formula>1</formula>
    </cfRule>
    <cfRule type="cellIs" dxfId="3403" priority="60" operator="greaterThanOrEqual">
      <formula>2</formula>
    </cfRule>
  </conditionalFormatting>
  <conditionalFormatting sqref="Q48">
    <cfRule type="cellIs" dxfId="3402" priority="58" operator="equal">
      <formula>"-"</formula>
    </cfRule>
  </conditionalFormatting>
  <conditionalFormatting sqref="O48:O56">
    <cfRule type="cellIs" dxfId="3401" priority="55" operator="equal">
      <formula>"-"</formula>
    </cfRule>
    <cfRule type="cellIs" dxfId="3400" priority="56" operator="lessThan">
      <formula>P48</formula>
    </cfRule>
    <cfRule type="cellIs" dxfId="3399" priority="57" operator="greaterThanOrEqual">
      <formula>P48</formula>
    </cfRule>
  </conditionalFormatting>
  <conditionalFormatting sqref="W19:W31">
    <cfRule type="cellIs" dxfId="3398" priority="53" operator="lessThanOrEqual">
      <formula>1</formula>
    </cfRule>
    <cfRule type="cellIs" dxfId="3397" priority="54" operator="greaterThanOrEqual">
      <formula>2</formula>
    </cfRule>
  </conditionalFormatting>
  <conditionalFormatting sqref="W19:W31">
    <cfRule type="cellIs" dxfId="3396" priority="52" operator="equal">
      <formula>"-"</formula>
    </cfRule>
  </conditionalFormatting>
  <conditionalFormatting sqref="W49:W56">
    <cfRule type="cellIs" dxfId="3395" priority="47" operator="lessThanOrEqual">
      <formula>1</formula>
    </cfRule>
    <cfRule type="cellIs" dxfId="3394" priority="48" operator="greaterThanOrEqual">
      <formula>2</formula>
    </cfRule>
  </conditionalFormatting>
  <conditionalFormatting sqref="W49:W56">
    <cfRule type="cellIs" dxfId="3393" priority="46" operator="equal">
      <formula>"-"</formula>
    </cfRule>
  </conditionalFormatting>
  <conditionalFormatting sqref="W35:W44">
    <cfRule type="cellIs" dxfId="3392" priority="50" operator="lessThanOrEqual">
      <formula>1</formula>
    </cfRule>
    <cfRule type="cellIs" dxfId="3391" priority="51" operator="greaterThanOrEqual">
      <formula>2</formula>
    </cfRule>
  </conditionalFormatting>
  <conditionalFormatting sqref="W35:W44">
    <cfRule type="cellIs" dxfId="3390" priority="49" operator="equal">
      <formula>"-"</formula>
    </cfRule>
  </conditionalFormatting>
  <conditionalFormatting sqref="U19:U31">
    <cfRule type="cellIs" dxfId="3389" priority="43" operator="equal">
      <formula>"-"</formula>
    </cfRule>
    <cfRule type="cellIs" dxfId="3388" priority="44" operator="lessThan">
      <formula>V19</formula>
    </cfRule>
    <cfRule type="cellIs" dxfId="3387" priority="45" operator="greaterThanOrEqual">
      <formula>V19</formula>
    </cfRule>
  </conditionalFormatting>
  <conditionalFormatting sqref="W14:W15">
    <cfRule type="cellIs" dxfId="3386" priority="41" operator="lessThanOrEqual">
      <formula>1</formula>
    </cfRule>
    <cfRule type="cellIs" dxfId="3385" priority="42" operator="greaterThanOrEqual">
      <formula>2</formula>
    </cfRule>
  </conditionalFormatting>
  <conditionalFormatting sqref="W14:W15">
    <cfRule type="cellIs" dxfId="3384" priority="40" operator="equal">
      <formula>"-"</formula>
    </cfRule>
  </conditionalFormatting>
  <conditionalFormatting sqref="U14:U15">
    <cfRule type="cellIs" dxfId="3383" priority="37" operator="equal">
      <formula>"-"</formula>
    </cfRule>
    <cfRule type="cellIs" dxfId="3382" priority="38" operator="lessThan">
      <formula>V14</formula>
    </cfRule>
    <cfRule type="cellIs" dxfId="3381" priority="39" operator="greaterThanOrEqual">
      <formula>V14</formula>
    </cfRule>
  </conditionalFormatting>
  <conditionalFormatting sqref="U35:U44">
    <cfRule type="cellIs" dxfId="3380" priority="34" operator="equal">
      <formula>"-"</formula>
    </cfRule>
    <cfRule type="cellIs" dxfId="3379" priority="35" operator="lessThan">
      <formula>V35</formula>
    </cfRule>
    <cfRule type="cellIs" dxfId="3378" priority="36" operator="greaterThanOrEqual">
      <formula>V35</formula>
    </cfRule>
  </conditionalFormatting>
  <conditionalFormatting sqref="W48">
    <cfRule type="cellIs" dxfId="3377" priority="32" operator="lessThanOrEqual">
      <formula>1</formula>
    </cfRule>
    <cfRule type="cellIs" dxfId="3376" priority="33" operator="greaterThanOrEqual">
      <formula>2</formula>
    </cfRule>
  </conditionalFormatting>
  <conditionalFormatting sqref="W48">
    <cfRule type="cellIs" dxfId="3375" priority="31" operator="equal">
      <formula>"-"</formula>
    </cfRule>
  </conditionalFormatting>
  <conditionalFormatting sqref="U48:U56">
    <cfRule type="cellIs" dxfId="3374" priority="28" operator="equal">
      <formula>"-"</formula>
    </cfRule>
    <cfRule type="cellIs" dxfId="3373" priority="29" operator="lessThan">
      <formula>V48</formula>
    </cfRule>
    <cfRule type="cellIs" dxfId="3372" priority="30" operator="greaterThanOrEqual">
      <formula>V48</formula>
    </cfRule>
  </conditionalFormatting>
  <conditionalFormatting sqref="AC19:AC31">
    <cfRule type="cellIs" dxfId="3371" priority="26" operator="lessThanOrEqual">
      <formula>1</formula>
    </cfRule>
    <cfRule type="cellIs" dxfId="3370" priority="27" operator="greaterThanOrEqual">
      <formula>2</formula>
    </cfRule>
  </conditionalFormatting>
  <conditionalFormatting sqref="AC19:AC31">
    <cfRule type="cellIs" dxfId="3369" priority="25" operator="equal">
      <formula>"-"</formula>
    </cfRule>
  </conditionalFormatting>
  <conditionalFormatting sqref="AC49:AC56">
    <cfRule type="cellIs" dxfId="3368" priority="20" operator="lessThanOrEqual">
      <formula>1</formula>
    </cfRule>
    <cfRule type="cellIs" dxfId="3367" priority="21" operator="greaterThanOrEqual">
      <formula>2</formula>
    </cfRule>
  </conditionalFormatting>
  <conditionalFormatting sqref="AC49:AC56">
    <cfRule type="cellIs" dxfId="3366" priority="19" operator="equal">
      <formula>"-"</formula>
    </cfRule>
  </conditionalFormatting>
  <conditionalFormatting sqref="AC35:AC44">
    <cfRule type="cellIs" dxfId="3365" priority="23" operator="lessThanOrEqual">
      <formula>1</formula>
    </cfRule>
    <cfRule type="cellIs" dxfId="3364" priority="24" operator="greaterThanOrEqual">
      <formula>2</formula>
    </cfRule>
  </conditionalFormatting>
  <conditionalFormatting sqref="AC35:AC44">
    <cfRule type="cellIs" dxfId="3363" priority="22" operator="equal">
      <formula>"-"</formula>
    </cfRule>
  </conditionalFormatting>
  <conditionalFormatting sqref="AA19:AA31">
    <cfRule type="cellIs" dxfId="3362" priority="16" operator="equal">
      <formula>"-"</formula>
    </cfRule>
    <cfRule type="cellIs" dxfId="3361" priority="17" operator="lessThan">
      <formula>AB19</formula>
    </cfRule>
    <cfRule type="cellIs" dxfId="3360" priority="18" operator="greaterThanOrEqual">
      <formula>AB19</formula>
    </cfRule>
  </conditionalFormatting>
  <conditionalFormatting sqref="AC14:AC15">
    <cfRule type="cellIs" dxfId="3359" priority="14" operator="lessThanOrEqual">
      <formula>1</formula>
    </cfRule>
    <cfRule type="cellIs" dxfId="3358" priority="15" operator="greaterThanOrEqual">
      <formula>2</formula>
    </cfRule>
  </conditionalFormatting>
  <conditionalFormatting sqref="AC14:AC15">
    <cfRule type="cellIs" dxfId="3357" priority="13" operator="equal">
      <formula>"-"</formula>
    </cfRule>
  </conditionalFormatting>
  <conditionalFormatting sqref="AA14:AA15">
    <cfRule type="cellIs" dxfId="3356" priority="10" operator="equal">
      <formula>"-"</formula>
    </cfRule>
    <cfRule type="cellIs" dxfId="3355" priority="11" operator="lessThan">
      <formula>AB14</formula>
    </cfRule>
    <cfRule type="cellIs" dxfId="3354" priority="12" operator="greaterThanOrEqual">
      <formula>AB14</formula>
    </cfRule>
  </conditionalFormatting>
  <conditionalFormatting sqref="AA35:AA44">
    <cfRule type="cellIs" dxfId="3353" priority="7" operator="equal">
      <formula>"-"</formula>
    </cfRule>
    <cfRule type="cellIs" dxfId="3352" priority="8" operator="lessThan">
      <formula>AB35</formula>
    </cfRule>
    <cfRule type="cellIs" dxfId="3351" priority="9" operator="greaterThanOrEqual">
      <formula>AB35</formula>
    </cfRule>
  </conditionalFormatting>
  <conditionalFormatting sqref="AC48">
    <cfRule type="cellIs" dxfId="3350" priority="5" operator="lessThanOrEqual">
      <formula>1</formula>
    </cfRule>
    <cfRule type="cellIs" dxfId="3349" priority="6" operator="greaterThanOrEqual">
      <formula>2</formula>
    </cfRule>
  </conditionalFormatting>
  <conditionalFormatting sqref="AC48">
    <cfRule type="cellIs" dxfId="3348" priority="4" operator="equal">
      <formula>"-"</formula>
    </cfRule>
  </conditionalFormatting>
  <conditionalFormatting sqref="AA48:AA56">
    <cfRule type="cellIs" dxfId="3347" priority="1" operator="equal">
      <formula>"-"</formula>
    </cfRule>
    <cfRule type="cellIs" dxfId="3346" priority="2" operator="lessThan">
      <formula>AB48</formula>
    </cfRule>
    <cfRule type="cellIs" dxfId="3345" priority="3" operator="greaterThanOrEqual">
      <formula>AB48</formula>
    </cfRule>
  </conditionalFormatting>
  <hyperlinks>
    <hyperlink ref="B3" r:id="rId1"/>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Z108"/>
  <sheetViews>
    <sheetView showGridLines="0" workbookViewId="0"/>
  </sheetViews>
  <sheetFormatPr defaultColWidth="8.88671875" defaultRowHeight="14.4" x14ac:dyDescent="0.3"/>
  <cols>
    <col min="1" max="1" width="18.44140625" customWidth="1"/>
    <col min="2" max="3" width="11.88671875" customWidth="1"/>
    <col min="4" max="4" width="11.88671875" style="65" customWidth="1"/>
    <col min="5" max="6" width="11.88671875" customWidth="1"/>
    <col min="7" max="7" width="11.88671875" style="65" customWidth="1"/>
    <col min="8" max="9" width="11.88671875" customWidth="1"/>
    <col min="10" max="10" width="11.88671875" style="65" customWidth="1"/>
    <col min="11" max="11" width="11.88671875" customWidth="1"/>
    <col min="12" max="12" width="11.88671875" style="65" customWidth="1"/>
    <col min="13" max="14" width="11.88671875" customWidth="1"/>
    <col min="15" max="15" width="11.88671875" style="65" customWidth="1"/>
    <col min="16" max="17" width="11.88671875" customWidth="1"/>
    <col min="18" max="18" width="11.88671875" style="65" customWidth="1"/>
    <col min="19" max="20" width="11.88671875" customWidth="1"/>
    <col min="21" max="21" width="11.88671875" style="65" customWidth="1"/>
    <col min="22" max="22" width="11.88671875" customWidth="1"/>
    <col min="23" max="23" width="11.88671875" style="65" customWidth="1"/>
    <col min="24" max="25" width="11.88671875" customWidth="1"/>
    <col min="26" max="26" width="11.88671875" style="65" customWidth="1"/>
    <col min="27" max="28" width="11.88671875" customWidth="1"/>
    <col min="29" max="29" width="11.88671875" style="65" customWidth="1"/>
    <col min="30" max="31" width="11.88671875" customWidth="1"/>
    <col min="32" max="32" width="11.88671875" style="65" customWidth="1"/>
    <col min="33" max="33" width="11.88671875" customWidth="1"/>
    <col min="34" max="34" width="11.88671875" style="65" customWidth="1"/>
    <col min="35" max="36" width="11.88671875" customWidth="1"/>
    <col min="37" max="37" width="11.88671875" style="65" customWidth="1"/>
    <col min="38" max="38" width="11.88671875" customWidth="1"/>
    <col min="39" max="39" width="11.88671875" style="65" customWidth="1"/>
    <col min="40" max="40" width="11.88671875" customWidth="1"/>
    <col min="41" max="41" width="11.88671875" style="65" customWidth="1"/>
    <col min="42" max="42" width="11.88671875" customWidth="1"/>
    <col min="43" max="43" width="11.88671875" style="65" customWidth="1"/>
    <col min="44" max="46" width="17.44140625" style="65" customWidth="1"/>
    <col min="47" max="47" width="12.44140625" customWidth="1"/>
    <col min="48" max="90" width="11.88671875" customWidth="1"/>
    <col min="91" max="93" width="17.44140625" customWidth="1"/>
    <col min="94" max="137" width="11.88671875" customWidth="1"/>
    <col min="138" max="140" width="17.44140625" customWidth="1"/>
    <col min="141" max="184" width="11.88671875" customWidth="1"/>
    <col min="185" max="187" width="17.44140625" customWidth="1"/>
    <col min="188" max="231" width="11.88671875" customWidth="1"/>
    <col min="232" max="234" width="17.44140625" customWidth="1"/>
    <col min="235" max="256" width="12.44140625" customWidth="1"/>
    <col min="257" max="257" width="18.44140625" customWidth="1"/>
    <col min="258" max="299" width="11.88671875" customWidth="1"/>
    <col min="300" max="302" width="17.44140625" customWidth="1"/>
    <col min="303" max="303" width="12.44140625" customWidth="1"/>
    <col min="304" max="346" width="11.88671875" customWidth="1"/>
    <col min="347" max="349" width="17.44140625" customWidth="1"/>
    <col min="350" max="393" width="11.88671875" customWidth="1"/>
    <col min="394" max="396" width="17.44140625" customWidth="1"/>
    <col min="397" max="440" width="11.88671875" customWidth="1"/>
    <col min="441" max="443" width="17.44140625" customWidth="1"/>
    <col min="444" max="487" width="11.88671875" customWidth="1"/>
    <col min="488" max="490" width="17.44140625" customWidth="1"/>
    <col min="491" max="512" width="12.44140625" customWidth="1"/>
    <col min="513" max="513" width="18.44140625" customWidth="1"/>
    <col min="514" max="555" width="11.88671875" customWidth="1"/>
    <col min="556" max="558" width="17.44140625" customWidth="1"/>
    <col min="559" max="559" width="12.44140625" customWidth="1"/>
    <col min="560" max="602" width="11.88671875" customWidth="1"/>
    <col min="603" max="605" width="17.44140625" customWidth="1"/>
    <col min="606" max="649" width="11.88671875" customWidth="1"/>
    <col min="650" max="652" width="17.44140625" customWidth="1"/>
    <col min="653" max="696" width="11.88671875" customWidth="1"/>
    <col min="697" max="699" width="17.44140625" customWidth="1"/>
    <col min="700" max="743" width="11.88671875" customWidth="1"/>
    <col min="744" max="746" width="17.44140625" customWidth="1"/>
    <col min="747" max="768" width="12.44140625" customWidth="1"/>
    <col min="769" max="769" width="18.44140625" customWidth="1"/>
    <col min="770" max="811" width="11.88671875" customWidth="1"/>
    <col min="812" max="814" width="17.44140625" customWidth="1"/>
    <col min="815" max="815" width="12.44140625" customWidth="1"/>
    <col min="816" max="858" width="11.88671875" customWidth="1"/>
    <col min="859" max="861" width="17.44140625" customWidth="1"/>
    <col min="862" max="905" width="11.88671875" customWidth="1"/>
    <col min="906" max="908" width="17.44140625" customWidth="1"/>
    <col min="909" max="952" width="11.88671875" customWidth="1"/>
    <col min="953" max="955" width="17.44140625" customWidth="1"/>
    <col min="956" max="999" width="11.88671875" customWidth="1"/>
    <col min="1000" max="1002" width="17.44140625" customWidth="1"/>
    <col min="1003" max="1024" width="12.44140625" customWidth="1"/>
    <col min="1025" max="1025" width="18.44140625" customWidth="1"/>
    <col min="1026" max="1067" width="11.88671875" customWidth="1"/>
    <col min="1068" max="1070" width="17.44140625" customWidth="1"/>
    <col min="1071" max="1071" width="12.44140625" customWidth="1"/>
    <col min="1072" max="1114" width="11.88671875" customWidth="1"/>
    <col min="1115" max="1117" width="17.44140625" customWidth="1"/>
    <col min="1118" max="1161" width="11.88671875" customWidth="1"/>
    <col min="1162" max="1164" width="17.44140625" customWidth="1"/>
    <col min="1165" max="1208" width="11.88671875" customWidth="1"/>
    <col min="1209" max="1211" width="17.44140625" customWidth="1"/>
    <col min="1212" max="1255" width="11.88671875" customWidth="1"/>
    <col min="1256" max="1258" width="17.44140625" customWidth="1"/>
    <col min="1259" max="1280" width="12.44140625" customWidth="1"/>
    <col min="1281" max="1281" width="18.44140625" customWidth="1"/>
    <col min="1282" max="1323" width="11.88671875" customWidth="1"/>
    <col min="1324" max="1326" width="17.44140625" customWidth="1"/>
    <col min="1327" max="1327" width="12.44140625" customWidth="1"/>
    <col min="1328" max="1370" width="11.88671875" customWidth="1"/>
    <col min="1371" max="1373" width="17.44140625" customWidth="1"/>
    <col min="1374" max="1417" width="11.88671875" customWidth="1"/>
    <col min="1418" max="1420" width="17.44140625" customWidth="1"/>
    <col min="1421" max="1464" width="11.88671875" customWidth="1"/>
    <col min="1465" max="1467" width="17.44140625" customWidth="1"/>
    <col min="1468" max="1511" width="11.88671875" customWidth="1"/>
    <col min="1512" max="1514" width="17.44140625" customWidth="1"/>
    <col min="1515" max="1536" width="12.44140625" customWidth="1"/>
    <col min="1537" max="1537" width="18.44140625" customWidth="1"/>
    <col min="1538" max="1579" width="11.88671875" customWidth="1"/>
    <col min="1580" max="1582" width="17.44140625" customWidth="1"/>
    <col min="1583" max="1583" width="12.44140625" customWidth="1"/>
    <col min="1584" max="1626" width="11.88671875" customWidth="1"/>
    <col min="1627" max="1629" width="17.44140625" customWidth="1"/>
    <col min="1630" max="1673" width="11.88671875" customWidth="1"/>
    <col min="1674" max="1676" width="17.44140625" customWidth="1"/>
    <col min="1677" max="1720" width="11.88671875" customWidth="1"/>
    <col min="1721" max="1723" width="17.44140625" customWidth="1"/>
    <col min="1724" max="1767" width="11.88671875" customWidth="1"/>
    <col min="1768" max="1770" width="17.44140625" customWidth="1"/>
    <col min="1771" max="1792" width="12.44140625" customWidth="1"/>
    <col min="1793" max="1793" width="18.44140625" customWidth="1"/>
    <col min="1794" max="1835" width="11.88671875" customWidth="1"/>
    <col min="1836" max="1838" width="17.44140625" customWidth="1"/>
    <col min="1839" max="1839" width="12.44140625" customWidth="1"/>
    <col min="1840" max="1882" width="11.88671875" customWidth="1"/>
    <col min="1883" max="1885" width="17.44140625" customWidth="1"/>
    <col min="1886" max="1929" width="11.88671875" customWidth="1"/>
    <col min="1930" max="1932" width="17.44140625" customWidth="1"/>
    <col min="1933" max="1976" width="11.88671875" customWidth="1"/>
    <col min="1977" max="1979" width="17.44140625" customWidth="1"/>
    <col min="1980" max="2023" width="11.88671875" customWidth="1"/>
    <col min="2024" max="2026" width="17.44140625" customWidth="1"/>
    <col min="2027" max="2048" width="12.44140625" customWidth="1"/>
    <col min="2049" max="2049" width="18.44140625" customWidth="1"/>
    <col min="2050" max="2091" width="11.88671875" customWidth="1"/>
    <col min="2092" max="2094" width="17.44140625" customWidth="1"/>
    <col min="2095" max="2095" width="12.44140625" customWidth="1"/>
    <col min="2096" max="2138" width="11.88671875" customWidth="1"/>
    <col min="2139" max="2141" width="17.44140625" customWidth="1"/>
    <col min="2142" max="2185" width="11.88671875" customWidth="1"/>
    <col min="2186" max="2188" width="17.44140625" customWidth="1"/>
    <col min="2189" max="2232" width="11.88671875" customWidth="1"/>
    <col min="2233" max="2235" width="17.44140625" customWidth="1"/>
    <col min="2236" max="2279" width="11.88671875" customWidth="1"/>
    <col min="2280" max="2282" width="17.44140625" customWidth="1"/>
    <col min="2283" max="2304" width="12.44140625" customWidth="1"/>
    <col min="2305" max="2305" width="18.44140625" customWidth="1"/>
    <col min="2306" max="2347" width="11.88671875" customWidth="1"/>
    <col min="2348" max="2350" width="17.44140625" customWidth="1"/>
    <col min="2351" max="2351" width="12.44140625" customWidth="1"/>
    <col min="2352" max="2394" width="11.88671875" customWidth="1"/>
    <col min="2395" max="2397" width="17.44140625" customWidth="1"/>
    <col min="2398" max="2441" width="11.88671875" customWidth="1"/>
    <col min="2442" max="2444" width="17.44140625" customWidth="1"/>
    <col min="2445" max="2488" width="11.88671875" customWidth="1"/>
    <col min="2489" max="2491" width="17.44140625" customWidth="1"/>
    <col min="2492" max="2535" width="11.88671875" customWidth="1"/>
    <col min="2536" max="2538" width="17.44140625" customWidth="1"/>
    <col min="2539" max="2560" width="12.44140625" customWidth="1"/>
    <col min="2561" max="2561" width="18.44140625" customWidth="1"/>
    <col min="2562" max="2603" width="11.88671875" customWidth="1"/>
    <col min="2604" max="2606" width="17.44140625" customWidth="1"/>
    <col min="2607" max="2607" width="12.44140625" customWidth="1"/>
    <col min="2608" max="2650" width="11.88671875" customWidth="1"/>
    <col min="2651" max="2653" width="17.44140625" customWidth="1"/>
    <col min="2654" max="2697" width="11.88671875" customWidth="1"/>
    <col min="2698" max="2700" width="17.44140625" customWidth="1"/>
    <col min="2701" max="2744" width="11.88671875" customWidth="1"/>
    <col min="2745" max="2747" width="17.44140625" customWidth="1"/>
    <col min="2748" max="2791" width="11.88671875" customWidth="1"/>
    <col min="2792" max="2794" width="17.44140625" customWidth="1"/>
    <col min="2795" max="2816" width="12.44140625" customWidth="1"/>
    <col min="2817" max="2817" width="18.44140625" customWidth="1"/>
    <col min="2818" max="2859" width="11.88671875" customWidth="1"/>
    <col min="2860" max="2862" width="17.44140625" customWidth="1"/>
    <col min="2863" max="2863" width="12.44140625" customWidth="1"/>
    <col min="2864" max="2906" width="11.88671875" customWidth="1"/>
    <col min="2907" max="2909" width="17.44140625" customWidth="1"/>
    <col min="2910" max="2953" width="11.88671875" customWidth="1"/>
    <col min="2954" max="2956" width="17.44140625" customWidth="1"/>
    <col min="2957" max="3000" width="11.88671875" customWidth="1"/>
    <col min="3001" max="3003" width="17.44140625" customWidth="1"/>
    <col min="3004" max="3047" width="11.88671875" customWidth="1"/>
    <col min="3048" max="3050" width="17.44140625" customWidth="1"/>
    <col min="3051" max="3072" width="12.44140625" customWidth="1"/>
    <col min="3073" max="3073" width="18.44140625" customWidth="1"/>
    <col min="3074" max="3115" width="11.88671875" customWidth="1"/>
    <col min="3116" max="3118" width="17.44140625" customWidth="1"/>
    <col min="3119" max="3119" width="12.44140625" customWidth="1"/>
    <col min="3120" max="3162" width="11.88671875" customWidth="1"/>
    <col min="3163" max="3165" width="17.44140625" customWidth="1"/>
    <col min="3166" max="3209" width="11.88671875" customWidth="1"/>
    <col min="3210" max="3212" width="17.44140625" customWidth="1"/>
    <col min="3213" max="3256" width="11.88671875" customWidth="1"/>
    <col min="3257" max="3259" width="17.44140625" customWidth="1"/>
    <col min="3260" max="3303" width="11.88671875" customWidth="1"/>
    <col min="3304" max="3306" width="17.44140625" customWidth="1"/>
    <col min="3307" max="3328" width="12.44140625" customWidth="1"/>
    <col min="3329" max="3329" width="18.44140625" customWidth="1"/>
    <col min="3330" max="3371" width="11.88671875" customWidth="1"/>
    <col min="3372" max="3374" width="17.44140625" customWidth="1"/>
    <col min="3375" max="3375" width="12.44140625" customWidth="1"/>
    <col min="3376" max="3418" width="11.88671875" customWidth="1"/>
    <col min="3419" max="3421" width="17.44140625" customWidth="1"/>
    <col min="3422" max="3465" width="11.88671875" customWidth="1"/>
    <col min="3466" max="3468" width="17.44140625" customWidth="1"/>
    <col min="3469" max="3512" width="11.88671875" customWidth="1"/>
    <col min="3513" max="3515" width="17.44140625" customWidth="1"/>
    <col min="3516" max="3559" width="11.88671875" customWidth="1"/>
    <col min="3560" max="3562" width="17.44140625" customWidth="1"/>
    <col min="3563" max="3584" width="12.44140625" customWidth="1"/>
    <col min="3585" max="3585" width="18.44140625" customWidth="1"/>
    <col min="3586" max="3627" width="11.88671875" customWidth="1"/>
    <col min="3628" max="3630" width="17.44140625" customWidth="1"/>
    <col min="3631" max="3631" width="12.44140625" customWidth="1"/>
    <col min="3632" max="3674" width="11.88671875" customWidth="1"/>
    <col min="3675" max="3677" width="17.44140625" customWidth="1"/>
    <col min="3678" max="3721" width="11.88671875" customWidth="1"/>
    <col min="3722" max="3724" width="17.44140625" customWidth="1"/>
    <col min="3725" max="3768" width="11.88671875" customWidth="1"/>
    <col min="3769" max="3771" width="17.44140625" customWidth="1"/>
    <col min="3772" max="3815" width="11.88671875" customWidth="1"/>
    <col min="3816" max="3818" width="17.44140625" customWidth="1"/>
    <col min="3819" max="3840" width="12.44140625" customWidth="1"/>
    <col min="3841" max="3841" width="18.44140625" customWidth="1"/>
    <col min="3842" max="3883" width="11.88671875" customWidth="1"/>
    <col min="3884" max="3886" width="17.44140625" customWidth="1"/>
    <col min="3887" max="3887" width="12.44140625" customWidth="1"/>
    <col min="3888" max="3930" width="11.88671875" customWidth="1"/>
    <col min="3931" max="3933" width="17.44140625" customWidth="1"/>
    <col min="3934" max="3977" width="11.88671875" customWidth="1"/>
    <col min="3978" max="3980" width="17.44140625" customWidth="1"/>
    <col min="3981" max="4024" width="11.88671875" customWidth="1"/>
    <col min="4025" max="4027" width="17.44140625" customWidth="1"/>
    <col min="4028" max="4071" width="11.88671875" customWidth="1"/>
    <col min="4072" max="4074" width="17.44140625" customWidth="1"/>
    <col min="4075" max="4096" width="12.44140625" customWidth="1"/>
    <col min="4097" max="4097" width="18.44140625" customWidth="1"/>
    <col min="4098" max="4139" width="11.88671875" customWidth="1"/>
    <col min="4140" max="4142" width="17.44140625" customWidth="1"/>
    <col min="4143" max="4143" width="12.44140625" customWidth="1"/>
    <col min="4144" max="4186" width="11.88671875" customWidth="1"/>
    <col min="4187" max="4189" width="17.44140625" customWidth="1"/>
    <col min="4190" max="4233" width="11.88671875" customWidth="1"/>
    <col min="4234" max="4236" width="17.44140625" customWidth="1"/>
    <col min="4237" max="4280" width="11.88671875" customWidth="1"/>
    <col min="4281" max="4283" width="17.44140625" customWidth="1"/>
    <col min="4284" max="4327" width="11.88671875" customWidth="1"/>
    <col min="4328" max="4330" width="17.44140625" customWidth="1"/>
    <col min="4331" max="4352" width="12.44140625" customWidth="1"/>
    <col min="4353" max="4353" width="18.44140625" customWidth="1"/>
    <col min="4354" max="4395" width="11.88671875" customWidth="1"/>
    <col min="4396" max="4398" width="17.44140625" customWidth="1"/>
    <col min="4399" max="4399" width="12.44140625" customWidth="1"/>
    <col min="4400" max="4442" width="11.88671875" customWidth="1"/>
    <col min="4443" max="4445" width="17.44140625" customWidth="1"/>
    <col min="4446" max="4489" width="11.88671875" customWidth="1"/>
    <col min="4490" max="4492" width="17.44140625" customWidth="1"/>
    <col min="4493" max="4536" width="11.88671875" customWidth="1"/>
    <col min="4537" max="4539" width="17.44140625" customWidth="1"/>
    <col min="4540" max="4583" width="11.88671875" customWidth="1"/>
    <col min="4584" max="4586" width="17.44140625" customWidth="1"/>
    <col min="4587" max="4608" width="12.44140625" customWidth="1"/>
    <col min="4609" max="4609" width="18.44140625" customWidth="1"/>
    <col min="4610" max="4651" width="11.88671875" customWidth="1"/>
    <col min="4652" max="4654" width="17.44140625" customWidth="1"/>
    <col min="4655" max="4655" width="12.44140625" customWidth="1"/>
    <col min="4656" max="4698" width="11.88671875" customWidth="1"/>
    <col min="4699" max="4701" width="17.44140625" customWidth="1"/>
    <col min="4702" max="4745" width="11.88671875" customWidth="1"/>
    <col min="4746" max="4748" width="17.44140625" customWidth="1"/>
    <col min="4749" max="4792" width="11.88671875" customWidth="1"/>
    <col min="4793" max="4795" width="17.44140625" customWidth="1"/>
    <col min="4796" max="4839" width="11.88671875" customWidth="1"/>
    <col min="4840" max="4842" width="17.44140625" customWidth="1"/>
    <col min="4843" max="4864" width="12.44140625" customWidth="1"/>
    <col min="4865" max="4865" width="18.44140625" customWidth="1"/>
    <col min="4866" max="4907" width="11.88671875" customWidth="1"/>
    <col min="4908" max="4910" width="17.44140625" customWidth="1"/>
    <col min="4911" max="4911" width="12.44140625" customWidth="1"/>
    <col min="4912" max="4954" width="11.88671875" customWidth="1"/>
    <col min="4955" max="4957" width="17.44140625" customWidth="1"/>
    <col min="4958" max="5001" width="11.88671875" customWidth="1"/>
    <col min="5002" max="5004" width="17.44140625" customWidth="1"/>
    <col min="5005" max="5048" width="11.88671875" customWidth="1"/>
    <col min="5049" max="5051" width="17.44140625" customWidth="1"/>
    <col min="5052" max="5095" width="11.88671875" customWidth="1"/>
    <col min="5096" max="5098" width="17.44140625" customWidth="1"/>
    <col min="5099" max="5120" width="12.44140625" customWidth="1"/>
    <col min="5121" max="5121" width="18.44140625" customWidth="1"/>
    <col min="5122" max="5163" width="11.88671875" customWidth="1"/>
    <col min="5164" max="5166" width="17.44140625" customWidth="1"/>
    <col min="5167" max="5167" width="12.44140625" customWidth="1"/>
    <col min="5168" max="5210" width="11.88671875" customWidth="1"/>
    <col min="5211" max="5213" width="17.44140625" customWidth="1"/>
    <col min="5214" max="5257" width="11.88671875" customWidth="1"/>
    <col min="5258" max="5260" width="17.44140625" customWidth="1"/>
    <col min="5261" max="5304" width="11.88671875" customWidth="1"/>
    <col min="5305" max="5307" width="17.44140625" customWidth="1"/>
    <col min="5308" max="5351" width="11.88671875" customWidth="1"/>
    <col min="5352" max="5354" width="17.44140625" customWidth="1"/>
    <col min="5355" max="5376" width="12.44140625" customWidth="1"/>
    <col min="5377" max="5377" width="18.44140625" customWidth="1"/>
    <col min="5378" max="5419" width="11.88671875" customWidth="1"/>
    <col min="5420" max="5422" width="17.44140625" customWidth="1"/>
    <col min="5423" max="5423" width="12.44140625" customWidth="1"/>
    <col min="5424" max="5466" width="11.88671875" customWidth="1"/>
    <col min="5467" max="5469" width="17.44140625" customWidth="1"/>
    <col min="5470" max="5513" width="11.88671875" customWidth="1"/>
    <col min="5514" max="5516" width="17.44140625" customWidth="1"/>
    <col min="5517" max="5560" width="11.88671875" customWidth="1"/>
    <col min="5561" max="5563" width="17.44140625" customWidth="1"/>
    <col min="5564" max="5607" width="11.88671875" customWidth="1"/>
    <col min="5608" max="5610" width="17.44140625" customWidth="1"/>
    <col min="5611" max="5632" width="12.44140625" customWidth="1"/>
    <col min="5633" max="5633" width="18.44140625" customWidth="1"/>
    <col min="5634" max="5675" width="11.88671875" customWidth="1"/>
    <col min="5676" max="5678" width="17.44140625" customWidth="1"/>
    <col min="5679" max="5679" width="12.44140625" customWidth="1"/>
    <col min="5680" max="5722" width="11.88671875" customWidth="1"/>
    <col min="5723" max="5725" width="17.44140625" customWidth="1"/>
    <col min="5726" max="5769" width="11.88671875" customWidth="1"/>
    <col min="5770" max="5772" width="17.44140625" customWidth="1"/>
    <col min="5773" max="5816" width="11.88671875" customWidth="1"/>
    <col min="5817" max="5819" width="17.44140625" customWidth="1"/>
    <col min="5820" max="5863" width="11.88671875" customWidth="1"/>
    <col min="5864" max="5866" width="17.44140625" customWidth="1"/>
    <col min="5867" max="5888" width="12.44140625" customWidth="1"/>
    <col min="5889" max="5889" width="18.44140625" customWidth="1"/>
    <col min="5890" max="5931" width="11.88671875" customWidth="1"/>
    <col min="5932" max="5934" width="17.44140625" customWidth="1"/>
    <col min="5935" max="5935" width="12.44140625" customWidth="1"/>
    <col min="5936" max="5978" width="11.88671875" customWidth="1"/>
    <col min="5979" max="5981" width="17.44140625" customWidth="1"/>
    <col min="5982" max="6025" width="11.88671875" customWidth="1"/>
    <col min="6026" max="6028" width="17.44140625" customWidth="1"/>
    <col min="6029" max="6072" width="11.88671875" customWidth="1"/>
    <col min="6073" max="6075" width="17.44140625" customWidth="1"/>
    <col min="6076" max="6119" width="11.88671875" customWidth="1"/>
    <col min="6120" max="6122" width="17.44140625" customWidth="1"/>
    <col min="6123" max="6144" width="12.44140625" customWidth="1"/>
    <col min="6145" max="6145" width="18.44140625" customWidth="1"/>
    <col min="6146" max="6187" width="11.88671875" customWidth="1"/>
    <col min="6188" max="6190" width="17.44140625" customWidth="1"/>
    <col min="6191" max="6191" width="12.44140625" customWidth="1"/>
    <col min="6192" max="6234" width="11.88671875" customWidth="1"/>
    <col min="6235" max="6237" width="17.44140625" customWidth="1"/>
    <col min="6238" max="6281" width="11.88671875" customWidth="1"/>
    <col min="6282" max="6284" width="17.44140625" customWidth="1"/>
    <col min="6285" max="6328" width="11.88671875" customWidth="1"/>
    <col min="6329" max="6331" width="17.44140625" customWidth="1"/>
    <col min="6332" max="6375" width="11.88671875" customWidth="1"/>
    <col min="6376" max="6378" width="17.44140625" customWidth="1"/>
    <col min="6379" max="6400" width="12.44140625" customWidth="1"/>
    <col min="6401" max="6401" width="18.44140625" customWidth="1"/>
    <col min="6402" max="6443" width="11.88671875" customWidth="1"/>
    <col min="6444" max="6446" width="17.44140625" customWidth="1"/>
    <col min="6447" max="6447" width="12.44140625" customWidth="1"/>
    <col min="6448" max="6490" width="11.88671875" customWidth="1"/>
    <col min="6491" max="6493" width="17.44140625" customWidth="1"/>
    <col min="6494" max="6537" width="11.88671875" customWidth="1"/>
    <col min="6538" max="6540" width="17.44140625" customWidth="1"/>
    <col min="6541" max="6584" width="11.88671875" customWidth="1"/>
    <col min="6585" max="6587" width="17.44140625" customWidth="1"/>
    <col min="6588" max="6631" width="11.88671875" customWidth="1"/>
    <col min="6632" max="6634" width="17.44140625" customWidth="1"/>
    <col min="6635" max="6656" width="12.44140625" customWidth="1"/>
    <col min="6657" max="6657" width="18.44140625" customWidth="1"/>
    <col min="6658" max="6699" width="11.88671875" customWidth="1"/>
    <col min="6700" max="6702" width="17.44140625" customWidth="1"/>
    <col min="6703" max="6703" width="12.44140625" customWidth="1"/>
    <col min="6704" max="6746" width="11.88671875" customWidth="1"/>
    <col min="6747" max="6749" width="17.44140625" customWidth="1"/>
    <col min="6750" max="6793" width="11.88671875" customWidth="1"/>
    <col min="6794" max="6796" width="17.44140625" customWidth="1"/>
    <col min="6797" max="6840" width="11.88671875" customWidth="1"/>
    <col min="6841" max="6843" width="17.44140625" customWidth="1"/>
    <col min="6844" max="6887" width="11.88671875" customWidth="1"/>
    <col min="6888" max="6890" width="17.44140625" customWidth="1"/>
    <col min="6891" max="6912" width="12.44140625" customWidth="1"/>
    <col min="6913" max="6913" width="18.44140625" customWidth="1"/>
    <col min="6914" max="6955" width="11.88671875" customWidth="1"/>
    <col min="6956" max="6958" width="17.44140625" customWidth="1"/>
    <col min="6959" max="6959" width="12.44140625" customWidth="1"/>
    <col min="6960" max="7002" width="11.88671875" customWidth="1"/>
    <col min="7003" max="7005" width="17.44140625" customWidth="1"/>
    <col min="7006" max="7049" width="11.88671875" customWidth="1"/>
    <col min="7050" max="7052" width="17.44140625" customWidth="1"/>
    <col min="7053" max="7096" width="11.88671875" customWidth="1"/>
    <col min="7097" max="7099" width="17.44140625" customWidth="1"/>
    <col min="7100" max="7143" width="11.88671875" customWidth="1"/>
    <col min="7144" max="7146" width="17.44140625" customWidth="1"/>
    <col min="7147" max="7168" width="12.44140625" customWidth="1"/>
    <col min="7169" max="7169" width="18.44140625" customWidth="1"/>
    <col min="7170" max="7211" width="11.88671875" customWidth="1"/>
    <col min="7212" max="7214" width="17.44140625" customWidth="1"/>
    <col min="7215" max="7215" width="12.44140625" customWidth="1"/>
    <col min="7216" max="7258" width="11.88671875" customWidth="1"/>
    <col min="7259" max="7261" width="17.44140625" customWidth="1"/>
    <col min="7262" max="7305" width="11.88671875" customWidth="1"/>
    <col min="7306" max="7308" width="17.44140625" customWidth="1"/>
    <col min="7309" max="7352" width="11.88671875" customWidth="1"/>
    <col min="7353" max="7355" width="17.44140625" customWidth="1"/>
    <col min="7356" max="7399" width="11.88671875" customWidth="1"/>
    <col min="7400" max="7402" width="17.44140625" customWidth="1"/>
    <col min="7403" max="7424" width="12.44140625" customWidth="1"/>
    <col min="7425" max="7425" width="18.44140625" customWidth="1"/>
    <col min="7426" max="7467" width="11.88671875" customWidth="1"/>
    <col min="7468" max="7470" width="17.44140625" customWidth="1"/>
    <col min="7471" max="7471" width="12.44140625" customWidth="1"/>
    <col min="7472" max="7514" width="11.88671875" customWidth="1"/>
    <col min="7515" max="7517" width="17.44140625" customWidth="1"/>
    <col min="7518" max="7561" width="11.88671875" customWidth="1"/>
    <col min="7562" max="7564" width="17.44140625" customWidth="1"/>
    <col min="7565" max="7608" width="11.88671875" customWidth="1"/>
    <col min="7609" max="7611" width="17.44140625" customWidth="1"/>
    <col min="7612" max="7655" width="11.88671875" customWidth="1"/>
    <col min="7656" max="7658" width="17.44140625" customWidth="1"/>
    <col min="7659" max="7680" width="12.44140625" customWidth="1"/>
    <col min="7681" max="7681" width="18.44140625" customWidth="1"/>
    <col min="7682" max="7723" width="11.88671875" customWidth="1"/>
    <col min="7724" max="7726" width="17.44140625" customWidth="1"/>
    <col min="7727" max="7727" width="12.44140625" customWidth="1"/>
    <col min="7728" max="7770" width="11.88671875" customWidth="1"/>
    <col min="7771" max="7773" width="17.44140625" customWidth="1"/>
    <col min="7774" max="7817" width="11.88671875" customWidth="1"/>
    <col min="7818" max="7820" width="17.44140625" customWidth="1"/>
    <col min="7821" max="7864" width="11.88671875" customWidth="1"/>
    <col min="7865" max="7867" width="17.44140625" customWidth="1"/>
    <col min="7868" max="7911" width="11.88671875" customWidth="1"/>
    <col min="7912" max="7914" width="17.44140625" customWidth="1"/>
    <col min="7915" max="7936" width="12.44140625" customWidth="1"/>
    <col min="7937" max="7937" width="18.44140625" customWidth="1"/>
    <col min="7938" max="7979" width="11.88671875" customWidth="1"/>
    <col min="7980" max="7982" width="17.44140625" customWidth="1"/>
    <col min="7983" max="7983" width="12.44140625" customWidth="1"/>
    <col min="7984" max="8026" width="11.88671875" customWidth="1"/>
    <col min="8027" max="8029" width="17.44140625" customWidth="1"/>
    <col min="8030" max="8073" width="11.88671875" customWidth="1"/>
    <col min="8074" max="8076" width="17.44140625" customWidth="1"/>
    <col min="8077" max="8120" width="11.88671875" customWidth="1"/>
    <col min="8121" max="8123" width="17.44140625" customWidth="1"/>
    <col min="8124" max="8167" width="11.88671875" customWidth="1"/>
    <col min="8168" max="8170" width="17.44140625" customWidth="1"/>
    <col min="8171" max="8192" width="12.44140625" customWidth="1"/>
    <col min="8193" max="8193" width="18.44140625" customWidth="1"/>
    <col min="8194" max="8235" width="11.88671875" customWidth="1"/>
    <col min="8236" max="8238" width="17.44140625" customWidth="1"/>
    <col min="8239" max="8239" width="12.44140625" customWidth="1"/>
    <col min="8240" max="8282" width="11.88671875" customWidth="1"/>
    <col min="8283" max="8285" width="17.44140625" customWidth="1"/>
    <col min="8286" max="8329" width="11.88671875" customWidth="1"/>
    <col min="8330" max="8332" width="17.44140625" customWidth="1"/>
    <col min="8333" max="8376" width="11.88671875" customWidth="1"/>
    <col min="8377" max="8379" width="17.44140625" customWidth="1"/>
    <col min="8380" max="8423" width="11.88671875" customWidth="1"/>
    <col min="8424" max="8426" width="17.44140625" customWidth="1"/>
    <col min="8427" max="8448" width="12.44140625" customWidth="1"/>
    <col min="8449" max="8449" width="18.44140625" customWidth="1"/>
    <col min="8450" max="8491" width="11.88671875" customWidth="1"/>
    <col min="8492" max="8494" width="17.44140625" customWidth="1"/>
    <col min="8495" max="8495" width="12.44140625" customWidth="1"/>
    <col min="8496" max="8538" width="11.88671875" customWidth="1"/>
    <col min="8539" max="8541" width="17.44140625" customWidth="1"/>
    <col min="8542" max="8585" width="11.88671875" customWidth="1"/>
    <col min="8586" max="8588" width="17.44140625" customWidth="1"/>
    <col min="8589" max="8632" width="11.88671875" customWidth="1"/>
    <col min="8633" max="8635" width="17.44140625" customWidth="1"/>
    <col min="8636" max="8679" width="11.88671875" customWidth="1"/>
    <col min="8680" max="8682" width="17.44140625" customWidth="1"/>
    <col min="8683" max="8704" width="12.44140625" customWidth="1"/>
    <col min="8705" max="8705" width="18.44140625" customWidth="1"/>
    <col min="8706" max="8747" width="11.88671875" customWidth="1"/>
    <col min="8748" max="8750" width="17.44140625" customWidth="1"/>
    <col min="8751" max="8751" width="12.44140625" customWidth="1"/>
    <col min="8752" max="8794" width="11.88671875" customWidth="1"/>
    <col min="8795" max="8797" width="17.44140625" customWidth="1"/>
    <col min="8798" max="8841" width="11.88671875" customWidth="1"/>
    <col min="8842" max="8844" width="17.44140625" customWidth="1"/>
    <col min="8845" max="8888" width="11.88671875" customWidth="1"/>
    <col min="8889" max="8891" width="17.44140625" customWidth="1"/>
    <col min="8892" max="8935" width="11.88671875" customWidth="1"/>
    <col min="8936" max="8938" width="17.44140625" customWidth="1"/>
    <col min="8939" max="8960" width="12.44140625" customWidth="1"/>
    <col min="8961" max="8961" width="18.44140625" customWidth="1"/>
    <col min="8962" max="9003" width="11.88671875" customWidth="1"/>
    <col min="9004" max="9006" width="17.44140625" customWidth="1"/>
    <col min="9007" max="9007" width="12.44140625" customWidth="1"/>
    <col min="9008" max="9050" width="11.88671875" customWidth="1"/>
    <col min="9051" max="9053" width="17.44140625" customWidth="1"/>
    <col min="9054" max="9097" width="11.88671875" customWidth="1"/>
    <col min="9098" max="9100" width="17.44140625" customWidth="1"/>
    <col min="9101" max="9144" width="11.88671875" customWidth="1"/>
    <col min="9145" max="9147" width="17.44140625" customWidth="1"/>
    <col min="9148" max="9191" width="11.88671875" customWidth="1"/>
    <col min="9192" max="9194" width="17.44140625" customWidth="1"/>
    <col min="9195" max="9216" width="12.44140625" customWidth="1"/>
    <col min="9217" max="9217" width="18.44140625" customWidth="1"/>
    <col min="9218" max="9259" width="11.88671875" customWidth="1"/>
    <col min="9260" max="9262" width="17.44140625" customWidth="1"/>
    <col min="9263" max="9263" width="12.44140625" customWidth="1"/>
    <col min="9264" max="9306" width="11.88671875" customWidth="1"/>
    <col min="9307" max="9309" width="17.44140625" customWidth="1"/>
    <col min="9310" max="9353" width="11.88671875" customWidth="1"/>
    <col min="9354" max="9356" width="17.44140625" customWidth="1"/>
    <col min="9357" max="9400" width="11.88671875" customWidth="1"/>
    <col min="9401" max="9403" width="17.44140625" customWidth="1"/>
    <col min="9404" max="9447" width="11.88671875" customWidth="1"/>
    <col min="9448" max="9450" width="17.44140625" customWidth="1"/>
    <col min="9451" max="9472" width="12.44140625" customWidth="1"/>
    <col min="9473" max="9473" width="18.44140625" customWidth="1"/>
    <col min="9474" max="9515" width="11.88671875" customWidth="1"/>
    <col min="9516" max="9518" width="17.44140625" customWidth="1"/>
    <col min="9519" max="9519" width="12.44140625" customWidth="1"/>
    <col min="9520" max="9562" width="11.88671875" customWidth="1"/>
    <col min="9563" max="9565" width="17.44140625" customWidth="1"/>
    <col min="9566" max="9609" width="11.88671875" customWidth="1"/>
    <col min="9610" max="9612" width="17.44140625" customWidth="1"/>
    <col min="9613" max="9656" width="11.88671875" customWidth="1"/>
    <col min="9657" max="9659" width="17.44140625" customWidth="1"/>
    <col min="9660" max="9703" width="11.88671875" customWidth="1"/>
    <col min="9704" max="9706" width="17.44140625" customWidth="1"/>
    <col min="9707" max="9728" width="12.44140625" customWidth="1"/>
    <col min="9729" max="9729" width="18.44140625" customWidth="1"/>
    <col min="9730" max="9771" width="11.88671875" customWidth="1"/>
    <col min="9772" max="9774" width="17.44140625" customWidth="1"/>
    <col min="9775" max="9775" width="12.44140625" customWidth="1"/>
    <col min="9776" max="9818" width="11.88671875" customWidth="1"/>
    <col min="9819" max="9821" width="17.44140625" customWidth="1"/>
    <col min="9822" max="9865" width="11.88671875" customWidth="1"/>
    <col min="9866" max="9868" width="17.44140625" customWidth="1"/>
    <col min="9869" max="9912" width="11.88671875" customWidth="1"/>
    <col min="9913" max="9915" width="17.44140625" customWidth="1"/>
    <col min="9916" max="9959" width="11.88671875" customWidth="1"/>
    <col min="9960" max="9962" width="17.44140625" customWidth="1"/>
    <col min="9963" max="9984" width="12.44140625" customWidth="1"/>
    <col min="9985" max="9985" width="18.44140625" customWidth="1"/>
    <col min="9986" max="10027" width="11.88671875" customWidth="1"/>
    <col min="10028" max="10030" width="17.44140625" customWidth="1"/>
    <col min="10031" max="10031" width="12.44140625" customWidth="1"/>
    <col min="10032" max="10074" width="11.88671875" customWidth="1"/>
    <col min="10075" max="10077" width="17.44140625" customWidth="1"/>
    <col min="10078" max="10121" width="11.88671875" customWidth="1"/>
    <col min="10122" max="10124" width="17.44140625" customWidth="1"/>
    <col min="10125" max="10168" width="11.88671875" customWidth="1"/>
    <col min="10169" max="10171" width="17.44140625" customWidth="1"/>
    <col min="10172" max="10215" width="11.88671875" customWidth="1"/>
    <col min="10216" max="10218" width="17.44140625" customWidth="1"/>
    <col min="10219" max="10240" width="12.44140625" customWidth="1"/>
    <col min="10241" max="10241" width="18.44140625" customWidth="1"/>
    <col min="10242" max="10283" width="11.88671875" customWidth="1"/>
    <col min="10284" max="10286" width="17.44140625" customWidth="1"/>
    <col min="10287" max="10287" width="12.44140625" customWidth="1"/>
    <col min="10288" max="10330" width="11.88671875" customWidth="1"/>
    <col min="10331" max="10333" width="17.44140625" customWidth="1"/>
    <col min="10334" max="10377" width="11.88671875" customWidth="1"/>
    <col min="10378" max="10380" width="17.44140625" customWidth="1"/>
    <col min="10381" max="10424" width="11.88671875" customWidth="1"/>
    <col min="10425" max="10427" width="17.44140625" customWidth="1"/>
    <col min="10428" max="10471" width="11.88671875" customWidth="1"/>
    <col min="10472" max="10474" width="17.44140625" customWidth="1"/>
    <col min="10475" max="10496" width="12.44140625" customWidth="1"/>
    <col min="10497" max="10497" width="18.44140625" customWidth="1"/>
    <col min="10498" max="10539" width="11.88671875" customWidth="1"/>
    <col min="10540" max="10542" width="17.44140625" customWidth="1"/>
    <col min="10543" max="10543" width="12.44140625" customWidth="1"/>
    <col min="10544" max="10586" width="11.88671875" customWidth="1"/>
    <col min="10587" max="10589" width="17.44140625" customWidth="1"/>
    <col min="10590" max="10633" width="11.88671875" customWidth="1"/>
    <col min="10634" max="10636" width="17.44140625" customWidth="1"/>
    <col min="10637" max="10680" width="11.88671875" customWidth="1"/>
    <col min="10681" max="10683" width="17.44140625" customWidth="1"/>
    <col min="10684" max="10727" width="11.88671875" customWidth="1"/>
    <col min="10728" max="10730" width="17.44140625" customWidth="1"/>
    <col min="10731" max="10752" width="12.44140625" customWidth="1"/>
    <col min="10753" max="10753" width="18.44140625" customWidth="1"/>
    <col min="10754" max="10795" width="11.88671875" customWidth="1"/>
    <col min="10796" max="10798" width="17.44140625" customWidth="1"/>
    <col min="10799" max="10799" width="12.44140625" customWidth="1"/>
    <col min="10800" max="10842" width="11.88671875" customWidth="1"/>
    <col min="10843" max="10845" width="17.44140625" customWidth="1"/>
    <col min="10846" max="10889" width="11.88671875" customWidth="1"/>
    <col min="10890" max="10892" width="17.44140625" customWidth="1"/>
    <col min="10893" max="10936" width="11.88671875" customWidth="1"/>
    <col min="10937" max="10939" width="17.44140625" customWidth="1"/>
    <col min="10940" max="10983" width="11.88671875" customWidth="1"/>
    <col min="10984" max="10986" width="17.44140625" customWidth="1"/>
    <col min="10987" max="11008" width="12.44140625" customWidth="1"/>
    <col min="11009" max="11009" width="18.44140625" customWidth="1"/>
    <col min="11010" max="11051" width="11.88671875" customWidth="1"/>
    <col min="11052" max="11054" width="17.44140625" customWidth="1"/>
    <col min="11055" max="11055" width="12.44140625" customWidth="1"/>
    <col min="11056" max="11098" width="11.88671875" customWidth="1"/>
    <col min="11099" max="11101" width="17.44140625" customWidth="1"/>
    <col min="11102" max="11145" width="11.88671875" customWidth="1"/>
    <col min="11146" max="11148" width="17.44140625" customWidth="1"/>
    <col min="11149" max="11192" width="11.88671875" customWidth="1"/>
    <col min="11193" max="11195" width="17.44140625" customWidth="1"/>
    <col min="11196" max="11239" width="11.88671875" customWidth="1"/>
    <col min="11240" max="11242" width="17.44140625" customWidth="1"/>
    <col min="11243" max="11264" width="12.44140625" customWidth="1"/>
    <col min="11265" max="11265" width="18.44140625" customWidth="1"/>
    <col min="11266" max="11307" width="11.88671875" customWidth="1"/>
    <col min="11308" max="11310" width="17.44140625" customWidth="1"/>
    <col min="11311" max="11311" width="12.44140625" customWidth="1"/>
    <col min="11312" max="11354" width="11.88671875" customWidth="1"/>
    <col min="11355" max="11357" width="17.44140625" customWidth="1"/>
    <col min="11358" max="11401" width="11.88671875" customWidth="1"/>
    <col min="11402" max="11404" width="17.44140625" customWidth="1"/>
    <col min="11405" max="11448" width="11.88671875" customWidth="1"/>
    <col min="11449" max="11451" width="17.44140625" customWidth="1"/>
    <col min="11452" max="11495" width="11.88671875" customWidth="1"/>
    <col min="11496" max="11498" width="17.44140625" customWidth="1"/>
    <col min="11499" max="11520" width="12.44140625" customWidth="1"/>
    <col min="11521" max="11521" width="18.44140625" customWidth="1"/>
    <col min="11522" max="11563" width="11.88671875" customWidth="1"/>
    <col min="11564" max="11566" width="17.44140625" customWidth="1"/>
    <col min="11567" max="11567" width="12.44140625" customWidth="1"/>
    <col min="11568" max="11610" width="11.88671875" customWidth="1"/>
    <col min="11611" max="11613" width="17.44140625" customWidth="1"/>
    <col min="11614" max="11657" width="11.88671875" customWidth="1"/>
    <col min="11658" max="11660" width="17.44140625" customWidth="1"/>
    <col min="11661" max="11704" width="11.88671875" customWidth="1"/>
    <col min="11705" max="11707" width="17.44140625" customWidth="1"/>
    <col min="11708" max="11751" width="11.88671875" customWidth="1"/>
    <col min="11752" max="11754" width="17.44140625" customWidth="1"/>
    <col min="11755" max="11776" width="12.44140625" customWidth="1"/>
    <col min="11777" max="11777" width="18.44140625" customWidth="1"/>
    <col min="11778" max="11819" width="11.88671875" customWidth="1"/>
    <col min="11820" max="11822" width="17.44140625" customWidth="1"/>
    <col min="11823" max="11823" width="12.44140625" customWidth="1"/>
    <col min="11824" max="11866" width="11.88671875" customWidth="1"/>
    <col min="11867" max="11869" width="17.44140625" customWidth="1"/>
    <col min="11870" max="11913" width="11.88671875" customWidth="1"/>
    <col min="11914" max="11916" width="17.44140625" customWidth="1"/>
    <col min="11917" max="11960" width="11.88671875" customWidth="1"/>
    <col min="11961" max="11963" width="17.44140625" customWidth="1"/>
    <col min="11964" max="12007" width="11.88671875" customWidth="1"/>
    <col min="12008" max="12010" width="17.44140625" customWidth="1"/>
    <col min="12011" max="12032" width="12.44140625" customWidth="1"/>
    <col min="12033" max="12033" width="18.44140625" customWidth="1"/>
    <col min="12034" max="12075" width="11.88671875" customWidth="1"/>
    <col min="12076" max="12078" width="17.44140625" customWidth="1"/>
    <col min="12079" max="12079" width="12.44140625" customWidth="1"/>
    <col min="12080" max="12122" width="11.88671875" customWidth="1"/>
    <col min="12123" max="12125" width="17.44140625" customWidth="1"/>
    <col min="12126" max="12169" width="11.88671875" customWidth="1"/>
    <col min="12170" max="12172" width="17.44140625" customWidth="1"/>
    <col min="12173" max="12216" width="11.88671875" customWidth="1"/>
    <col min="12217" max="12219" width="17.44140625" customWidth="1"/>
    <col min="12220" max="12263" width="11.88671875" customWidth="1"/>
    <col min="12264" max="12266" width="17.44140625" customWidth="1"/>
    <col min="12267" max="12288" width="12.44140625" customWidth="1"/>
    <col min="12289" max="12289" width="18.44140625" customWidth="1"/>
    <col min="12290" max="12331" width="11.88671875" customWidth="1"/>
    <col min="12332" max="12334" width="17.44140625" customWidth="1"/>
    <col min="12335" max="12335" width="12.44140625" customWidth="1"/>
    <col min="12336" max="12378" width="11.88671875" customWidth="1"/>
    <col min="12379" max="12381" width="17.44140625" customWidth="1"/>
    <col min="12382" max="12425" width="11.88671875" customWidth="1"/>
    <col min="12426" max="12428" width="17.44140625" customWidth="1"/>
    <col min="12429" max="12472" width="11.88671875" customWidth="1"/>
    <col min="12473" max="12475" width="17.44140625" customWidth="1"/>
    <col min="12476" max="12519" width="11.88671875" customWidth="1"/>
    <col min="12520" max="12522" width="17.44140625" customWidth="1"/>
    <col min="12523" max="12544" width="12.44140625" customWidth="1"/>
    <col min="12545" max="12545" width="18.44140625" customWidth="1"/>
    <col min="12546" max="12587" width="11.88671875" customWidth="1"/>
    <col min="12588" max="12590" width="17.44140625" customWidth="1"/>
    <col min="12591" max="12591" width="12.44140625" customWidth="1"/>
    <col min="12592" max="12634" width="11.88671875" customWidth="1"/>
    <col min="12635" max="12637" width="17.44140625" customWidth="1"/>
    <col min="12638" max="12681" width="11.88671875" customWidth="1"/>
    <col min="12682" max="12684" width="17.44140625" customWidth="1"/>
    <col min="12685" max="12728" width="11.88671875" customWidth="1"/>
    <col min="12729" max="12731" width="17.44140625" customWidth="1"/>
    <col min="12732" max="12775" width="11.88671875" customWidth="1"/>
    <col min="12776" max="12778" width="17.44140625" customWidth="1"/>
    <col min="12779" max="12800" width="12.44140625" customWidth="1"/>
    <col min="12801" max="12801" width="18.44140625" customWidth="1"/>
    <col min="12802" max="12843" width="11.88671875" customWidth="1"/>
    <col min="12844" max="12846" width="17.44140625" customWidth="1"/>
    <col min="12847" max="12847" width="12.44140625" customWidth="1"/>
    <col min="12848" max="12890" width="11.88671875" customWidth="1"/>
    <col min="12891" max="12893" width="17.44140625" customWidth="1"/>
    <col min="12894" max="12937" width="11.88671875" customWidth="1"/>
    <col min="12938" max="12940" width="17.44140625" customWidth="1"/>
    <col min="12941" max="12984" width="11.88671875" customWidth="1"/>
    <col min="12985" max="12987" width="17.44140625" customWidth="1"/>
    <col min="12988" max="13031" width="11.88671875" customWidth="1"/>
    <col min="13032" max="13034" width="17.44140625" customWidth="1"/>
    <col min="13035" max="13056" width="12.44140625" customWidth="1"/>
    <col min="13057" max="13057" width="18.44140625" customWidth="1"/>
    <col min="13058" max="13099" width="11.88671875" customWidth="1"/>
    <col min="13100" max="13102" width="17.44140625" customWidth="1"/>
    <col min="13103" max="13103" width="12.44140625" customWidth="1"/>
    <col min="13104" max="13146" width="11.88671875" customWidth="1"/>
    <col min="13147" max="13149" width="17.44140625" customWidth="1"/>
    <col min="13150" max="13193" width="11.88671875" customWidth="1"/>
    <col min="13194" max="13196" width="17.44140625" customWidth="1"/>
    <col min="13197" max="13240" width="11.88671875" customWidth="1"/>
    <col min="13241" max="13243" width="17.44140625" customWidth="1"/>
    <col min="13244" max="13287" width="11.88671875" customWidth="1"/>
    <col min="13288" max="13290" width="17.44140625" customWidth="1"/>
    <col min="13291" max="13312" width="12.44140625" customWidth="1"/>
    <col min="13313" max="13313" width="18.44140625" customWidth="1"/>
    <col min="13314" max="13355" width="11.88671875" customWidth="1"/>
    <col min="13356" max="13358" width="17.44140625" customWidth="1"/>
    <col min="13359" max="13359" width="12.44140625" customWidth="1"/>
    <col min="13360" max="13402" width="11.88671875" customWidth="1"/>
    <col min="13403" max="13405" width="17.44140625" customWidth="1"/>
    <col min="13406" max="13449" width="11.88671875" customWidth="1"/>
    <col min="13450" max="13452" width="17.44140625" customWidth="1"/>
    <col min="13453" max="13496" width="11.88671875" customWidth="1"/>
    <col min="13497" max="13499" width="17.44140625" customWidth="1"/>
    <col min="13500" max="13543" width="11.88671875" customWidth="1"/>
    <col min="13544" max="13546" width="17.44140625" customWidth="1"/>
    <col min="13547" max="13568" width="12.44140625" customWidth="1"/>
    <col min="13569" max="13569" width="18.44140625" customWidth="1"/>
    <col min="13570" max="13611" width="11.88671875" customWidth="1"/>
    <col min="13612" max="13614" width="17.44140625" customWidth="1"/>
    <col min="13615" max="13615" width="12.44140625" customWidth="1"/>
    <col min="13616" max="13658" width="11.88671875" customWidth="1"/>
    <col min="13659" max="13661" width="17.44140625" customWidth="1"/>
    <col min="13662" max="13705" width="11.88671875" customWidth="1"/>
    <col min="13706" max="13708" width="17.44140625" customWidth="1"/>
    <col min="13709" max="13752" width="11.88671875" customWidth="1"/>
    <col min="13753" max="13755" width="17.44140625" customWidth="1"/>
    <col min="13756" max="13799" width="11.88671875" customWidth="1"/>
    <col min="13800" max="13802" width="17.44140625" customWidth="1"/>
    <col min="13803" max="13824" width="12.44140625" customWidth="1"/>
    <col min="13825" max="13825" width="18.44140625" customWidth="1"/>
    <col min="13826" max="13867" width="11.88671875" customWidth="1"/>
    <col min="13868" max="13870" width="17.44140625" customWidth="1"/>
    <col min="13871" max="13871" width="12.44140625" customWidth="1"/>
    <col min="13872" max="13914" width="11.88671875" customWidth="1"/>
    <col min="13915" max="13917" width="17.44140625" customWidth="1"/>
    <col min="13918" max="13961" width="11.88671875" customWidth="1"/>
    <col min="13962" max="13964" width="17.44140625" customWidth="1"/>
    <col min="13965" max="14008" width="11.88671875" customWidth="1"/>
    <col min="14009" max="14011" width="17.44140625" customWidth="1"/>
    <col min="14012" max="14055" width="11.88671875" customWidth="1"/>
    <col min="14056" max="14058" width="17.44140625" customWidth="1"/>
    <col min="14059" max="14080" width="12.44140625" customWidth="1"/>
    <col min="14081" max="14081" width="18.44140625" customWidth="1"/>
    <col min="14082" max="14123" width="11.88671875" customWidth="1"/>
    <col min="14124" max="14126" width="17.44140625" customWidth="1"/>
    <col min="14127" max="14127" width="12.44140625" customWidth="1"/>
    <col min="14128" max="14170" width="11.88671875" customWidth="1"/>
    <col min="14171" max="14173" width="17.44140625" customWidth="1"/>
    <col min="14174" max="14217" width="11.88671875" customWidth="1"/>
    <col min="14218" max="14220" width="17.44140625" customWidth="1"/>
    <col min="14221" max="14264" width="11.88671875" customWidth="1"/>
    <col min="14265" max="14267" width="17.44140625" customWidth="1"/>
    <col min="14268" max="14311" width="11.88671875" customWidth="1"/>
    <col min="14312" max="14314" width="17.44140625" customWidth="1"/>
    <col min="14315" max="14336" width="12.44140625" customWidth="1"/>
    <col min="14337" max="14337" width="18.44140625" customWidth="1"/>
    <col min="14338" max="14379" width="11.88671875" customWidth="1"/>
    <col min="14380" max="14382" width="17.44140625" customWidth="1"/>
    <col min="14383" max="14383" width="12.44140625" customWidth="1"/>
    <col min="14384" max="14426" width="11.88671875" customWidth="1"/>
    <col min="14427" max="14429" width="17.44140625" customWidth="1"/>
    <col min="14430" max="14473" width="11.88671875" customWidth="1"/>
    <col min="14474" max="14476" width="17.44140625" customWidth="1"/>
    <col min="14477" max="14520" width="11.88671875" customWidth="1"/>
    <col min="14521" max="14523" width="17.44140625" customWidth="1"/>
    <col min="14524" max="14567" width="11.88671875" customWidth="1"/>
    <col min="14568" max="14570" width="17.44140625" customWidth="1"/>
    <col min="14571" max="14592" width="12.44140625" customWidth="1"/>
    <col min="14593" max="14593" width="18.44140625" customWidth="1"/>
    <col min="14594" max="14635" width="11.88671875" customWidth="1"/>
    <col min="14636" max="14638" width="17.44140625" customWidth="1"/>
    <col min="14639" max="14639" width="12.44140625" customWidth="1"/>
    <col min="14640" max="14682" width="11.88671875" customWidth="1"/>
    <col min="14683" max="14685" width="17.44140625" customWidth="1"/>
    <col min="14686" max="14729" width="11.88671875" customWidth="1"/>
    <col min="14730" max="14732" width="17.44140625" customWidth="1"/>
    <col min="14733" max="14776" width="11.88671875" customWidth="1"/>
    <col min="14777" max="14779" width="17.44140625" customWidth="1"/>
    <col min="14780" max="14823" width="11.88671875" customWidth="1"/>
    <col min="14824" max="14826" width="17.44140625" customWidth="1"/>
    <col min="14827" max="14848" width="12.44140625" customWidth="1"/>
    <col min="14849" max="14849" width="18.44140625" customWidth="1"/>
    <col min="14850" max="14891" width="11.88671875" customWidth="1"/>
    <col min="14892" max="14894" width="17.44140625" customWidth="1"/>
    <col min="14895" max="14895" width="12.44140625" customWidth="1"/>
    <col min="14896" max="14938" width="11.88671875" customWidth="1"/>
    <col min="14939" max="14941" width="17.44140625" customWidth="1"/>
    <col min="14942" max="14985" width="11.88671875" customWidth="1"/>
    <col min="14986" max="14988" width="17.44140625" customWidth="1"/>
    <col min="14989" max="15032" width="11.88671875" customWidth="1"/>
    <col min="15033" max="15035" width="17.44140625" customWidth="1"/>
    <col min="15036" max="15079" width="11.88671875" customWidth="1"/>
    <col min="15080" max="15082" width="17.44140625" customWidth="1"/>
    <col min="15083" max="15104" width="12.44140625" customWidth="1"/>
    <col min="15105" max="15105" width="18.44140625" customWidth="1"/>
    <col min="15106" max="15147" width="11.88671875" customWidth="1"/>
    <col min="15148" max="15150" width="17.44140625" customWidth="1"/>
    <col min="15151" max="15151" width="12.44140625" customWidth="1"/>
    <col min="15152" max="15194" width="11.88671875" customWidth="1"/>
    <col min="15195" max="15197" width="17.44140625" customWidth="1"/>
    <col min="15198" max="15241" width="11.88671875" customWidth="1"/>
    <col min="15242" max="15244" width="17.44140625" customWidth="1"/>
    <col min="15245" max="15288" width="11.88671875" customWidth="1"/>
    <col min="15289" max="15291" width="17.44140625" customWidth="1"/>
    <col min="15292" max="15335" width="11.88671875" customWidth="1"/>
    <col min="15336" max="15338" width="17.44140625" customWidth="1"/>
    <col min="15339" max="15360" width="12.44140625" customWidth="1"/>
    <col min="15361" max="15361" width="18.44140625" customWidth="1"/>
    <col min="15362" max="15403" width="11.88671875" customWidth="1"/>
    <col min="15404" max="15406" width="17.44140625" customWidth="1"/>
    <col min="15407" max="15407" width="12.44140625" customWidth="1"/>
    <col min="15408" max="15450" width="11.88671875" customWidth="1"/>
    <col min="15451" max="15453" width="17.44140625" customWidth="1"/>
    <col min="15454" max="15497" width="11.88671875" customWidth="1"/>
    <col min="15498" max="15500" width="17.44140625" customWidth="1"/>
    <col min="15501" max="15544" width="11.88671875" customWidth="1"/>
    <col min="15545" max="15547" width="17.44140625" customWidth="1"/>
    <col min="15548" max="15591" width="11.88671875" customWidth="1"/>
    <col min="15592" max="15594" width="17.44140625" customWidth="1"/>
    <col min="15595" max="15616" width="12.44140625" customWidth="1"/>
    <col min="15617" max="15617" width="18.44140625" customWidth="1"/>
    <col min="15618" max="15659" width="11.88671875" customWidth="1"/>
    <col min="15660" max="15662" width="17.44140625" customWidth="1"/>
    <col min="15663" max="15663" width="12.44140625" customWidth="1"/>
    <col min="15664" max="15706" width="11.88671875" customWidth="1"/>
    <col min="15707" max="15709" width="17.44140625" customWidth="1"/>
    <col min="15710" max="15753" width="11.88671875" customWidth="1"/>
    <col min="15754" max="15756" width="17.44140625" customWidth="1"/>
    <col min="15757" max="15800" width="11.88671875" customWidth="1"/>
    <col min="15801" max="15803" width="17.44140625" customWidth="1"/>
    <col min="15804" max="15847" width="11.88671875" customWidth="1"/>
    <col min="15848" max="15850" width="17.44140625" customWidth="1"/>
    <col min="15851" max="15872" width="12.44140625" customWidth="1"/>
    <col min="15873" max="15873" width="18.44140625" customWidth="1"/>
    <col min="15874" max="15915" width="11.88671875" customWidth="1"/>
    <col min="15916" max="15918" width="17.44140625" customWidth="1"/>
    <col min="15919" max="15919" width="12.44140625" customWidth="1"/>
    <col min="15920" max="15962" width="11.88671875" customWidth="1"/>
    <col min="15963" max="15965" width="17.44140625" customWidth="1"/>
    <col min="15966" max="16009" width="11.88671875" customWidth="1"/>
    <col min="16010" max="16012" width="17.44140625" customWidth="1"/>
    <col min="16013" max="16056" width="11.88671875" customWidth="1"/>
    <col min="16057" max="16059" width="17.44140625" customWidth="1"/>
    <col min="16060" max="16103" width="11.88671875" customWidth="1"/>
    <col min="16104" max="16106" width="17.44140625" customWidth="1"/>
    <col min="16107" max="16128" width="12.44140625" customWidth="1"/>
    <col min="16129" max="16129" width="18.44140625" customWidth="1"/>
    <col min="16130" max="16171" width="11.88671875" customWidth="1"/>
    <col min="16172" max="16174" width="17.44140625" customWidth="1"/>
    <col min="16175" max="16175" width="12.44140625" customWidth="1"/>
    <col min="16176" max="16218" width="11.88671875" customWidth="1"/>
    <col min="16219" max="16221" width="17.44140625" customWidth="1"/>
    <col min="16222" max="16265" width="11.88671875" customWidth="1"/>
    <col min="16266" max="16268" width="17.44140625" customWidth="1"/>
    <col min="16269" max="16312" width="11.88671875" customWidth="1"/>
    <col min="16313" max="16315" width="17.44140625" customWidth="1"/>
    <col min="16316" max="16359" width="11.88671875" customWidth="1"/>
    <col min="16360" max="16362" width="17.44140625" customWidth="1"/>
    <col min="16363" max="16384" width="12.44140625" customWidth="1"/>
  </cols>
  <sheetData>
    <row r="1" spans="1:234" ht="18" x14ac:dyDescent="0.35">
      <c r="A1" s="49" t="s">
        <v>5</v>
      </c>
      <c r="B1" s="261" t="s">
        <v>88</v>
      </c>
      <c r="C1" s="261"/>
      <c r="D1" s="261"/>
      <c r="E1" s="261"/>
      <c r="F1" s="261"/>
      <c r="G1" s="261"/>
      <c r="H1" s="261"/>
      <c r="I1" s="261"/>
      <c r="J1" s="261"/>
      <c r="K1" s="261"/>
      <c r="L1" s="261"/>
      <c r="M1" s="261"/>
      <c r="N1" s="261"/>
      <c r="O1" s="261"/>
      <c r="Q1" s="262"/>
      <c r="R1" s="263"/>
      <c r="S1" s="263"/>
      <c r="T1" s="263"/>
      <c r="U1" s="263"/>
      <c r="V1" s="263"/>
      <c r="W1" s="263"/>
      <c r="X1" s="263"/>
      <c r="Y1" s="263"/>
      <c r="Z1" s="64"/>
    </row>
    <row r="2" spans="1:234" ht="18" x14ac:dyDescent="0.35">
      <c r="A2" s="49" t="s">
        <v>89</v>
      </c>
      <c r="B2" s="261" t="s">
        <v>104</v>
      </c>
      <c r="C2" s="261"/>
      <c r="D2" s="261"/>
      <c r="E2" s="261"/>
      <c r="F2" s="261"/>
      <c r="G2" s="261"/>
      <c r="H2" s="261"/>
      <c r="I2" s="261"/>
      <c r="J2" s="261"/>
      <c r="K2" s="261"/>
      <c r="L2" s="261"/>
      <c r="M2" s="261"/>
      <c r="N2" s="261"/>
      <c r="O2" s="261"/>
    </row>
    <row r="3" spans="1:234" ht="28.8" x14ac:dyDescent="0.3">
      <c r="A3" s="50" t="s">
        <v>56</v>
      </c>
      <c r="B3" s="264" t="s">
        <v>105</v>
      </c>
      <c r="C3" s="265"/>
      <c r="D3" s="265"/>
      <c r="E3" s="265"/>
      <c r="F3" s="265"/>
      <c r="G3" s="265"/>
      <c r="H3" s="265"/>
      <c r="I3" s="265"/>
      <c r="J3" s="265"/>
      <c r="K3" s="265"/>
      <c r="L3" s="265"/>
      <c r="M3" s="265"/>
      <c r="N3" s="265"/>
      <c r="O3" s="265"/>
    </row>
    <row r="4" spans="1:234" ht="60" customHeight="1" x14ac:dyDescent="0.3">
      <c r="A4" s="50" t="s">
        <v>26</v>
      </c>
      <c r="B4" s="266" t="s">
        <v>90</v>
      </c>
      <c r="C4" s="267"/>
      <c r="D4" s="267"/>
      <c r="E4" s="267"/>
      <c r="F4" s="267"/>
      <c r="G4" s="267"/>
      <c r="H4" s="267"/>
      <c r="I4" s="267"/>
      <c r="J4" s="267"/>
      <c r="K4" s="267"/>
      <c r="L4" s="267"/>
      <c r="M4" s="267"/>
      <c r="N4" s="267"/>
      <c r="O4" s="268"/>
    </row>
    <row r="5" spans="1:234" ht="18" x14ac:dyDescent="0.35">
      <c r="A5" s="269" t="s">
        <v>59</v>
      </c>
      <c r="B5" s="269"/>
      <c r="C5" s="269"/>
      <c r="D5" s="269"/>
      <c r="E5" s="269"/>
      <c r="F5" s="269"/>
      <c r="G5" s="269"/>
      <c r="H5" s="269"/>
      <c r="I5" s="269"/>
      <c r="J5" s="269"/>
      <c r="K5" s="269"/>
      <c r="L5" s="269"/>
      <c r="M5" s="269"/>
      <c r="N5" s="269"/>
      <c r="O5" s="269"/>
    </row>
    <row r="6" spans="1:234" ht="18.75" customHeight="1" x14ac:dyDescent="0.3">
      <c r="A6" s="408" t="s">
        <v>22</v>
      </c>
      <c r="B6" s="270"/>
      <c r="C6" s="66"/>
      <c r="D6" s="67"/>
      <c r="E6" s="66"/>
      <c r="F6" s="66"/>
      <c r="G6" s="67"/>
      <c r="H6" s="66"/>
      <c r="I6" s="66"/>
      <c r="J6" s="67"/>
      <c r="K6" s="66"/>
      <c r="L6" s="67"/>
      <c r="M6" s="66"/>
      <c r="N6" s="66"/>
      <c r="O6" s="67"/>
      <c r="P6" s="66"/>
      <c r="Q6" s="66"/>
      <c r="R6" s="67"/>
      <c r="S6" s="66"/>
      <c r="T6" s="66"/>
      <c r="U6" s="67"/>
      <c r="V6" s="66"/>
      <c r="W6" s="67"/>
      <c r="X6" s="66"/>
      <c r="Y6" s="66"/>
      <c r="Z6" s="67"/>
      <c r="AA6" s="66"/>
      <c r="AB6" s="66"/>
      <c r="AC6" s="67"/>
      <c r="AD6" s="66"/>
      <c r="AE6" s="66"/>
      <c r="AF6" s="67"/>
      <c r="AG6" s="66"/>
      <c r="AH6" s="67"/>
      <c r="AI6" s="66"/>
      <c r="AJ6" s="66"/>
      <c r="AK6" s="67"/>
      <c r="AL6" s="66"/>
      <c r="AM6" s="67"/>
      <c r="AN6" s="66"/>
      <c r="AO6" s="67"/>
      <c r="AP6" s="66"/>
      <c r="AQ6" s="67"/>
      <c r="AR6" s="67"/>
      <c r="AS6" s="67"/>
      <c r="AT6" s="67"/>
      <c r="AV6" s="272" t="s">
        <v>20</v>
      </c>
      <c r="AW6" s="272"/>
      <c r="AX6" s="272"/>
      <c r="AY6" s="272"/>
      <c r="CQ6" s="272" t="s">
        <v>21</v>
      </c>
      <c r="CR6" s="272"/>
      <c r="CS6" s="272"/>
      <c r="CT6" s="272"/>
      <c r="EL6" s="272" t="s">
        <v>60</v>
      </c>
      <c r="EM6" s="272"/>
      <c r="EN6" s="272"/>
      <c r="EO6" s="272"/>
      <c r="EP6" s="272"/>
      <c r="GG6" s="272" t="s">
        <v>25</v>
      </c>
      <c r="GH6" s="272"/>
      <c r="GI6" s="272"/>
      <c r="GJ6" s="272"/>
      <c r="GK6" s="272"/>
      <c r="GL6" s="272"/>
    </row>
    <row r="7" spans="1:234" ht="18.75" customHeight="1" x14ac:dyDescent="0.35">
      <c r="A7" s="81" t="s">
        <v>37</v>
      </c>
      <c r="B7" s="82"/>
      <c r="C7" s="66"/>
      <c r="D7" s="67"/>
      <c r="E7" s="66"/>
      <c r="F7" s="66"/>
      <c r="G7" s="67"/>
      <c r="H7" s="66"/>
      <c r="I7" s="66"/>
      <c r="J7" s="67"/>
      <c r="K7" s="66"/>
      <c r="L7" s="67"/>
      <c r="M7" s="66"/>
      <c r="N7" s="66"/>
      <c r="O7" s="67"/>
      <c r="P7" s="66"/>
      <c r="Q7" s="66"/>
      <c r="R7" s="67"/>
      <c r="S7" s="66"/>
      <c r="T7" s="66"/>
      <c r="U7" s="67"/>
      <c r="V7" s="66"/>
      <c r="W7" s="67"/>
      <c r="X7" s="66"/>
      <c r="Y7" s="66"/>
      <c r="Z7" s="67"/>
      <c r="AA7" s="66"/>
      <c r="AB7" s="66"/>
      <c r="AC7" s="67"/>
      <c r="AD7" s="66"/>
      <c r="AE7" s="66"/>
      <c r="AF7" s="67"/>
      <c r="AG7" s="66"/>
      <c r="AH7" s="67"/>
      <c r="AI7" s="66"/>
      <c r="AJ7" s="66"/>
      <c r="AK7" s="67"/>
      <c r="AL7" s="66"/>
      <c r="AM7" s="67"/>
      <c r="AN7" s="66"/>
      <c r="AO7" s="67"/>
      <c r="AP7" s="66"/>
      <c r="AQ7" s="67"/>
      <c r="AR7" s="67"/>
      <c r="AS7" s="67"/>
      <c r="AT7" s="67"/>
      <c r="AV7" s="81" t="s">
        <v>37</v>
      </c>
      <c r="AW7" s="82"/>
      <c r="AY7" s="65"/>
      <c r="BB7" s="65"/>
      <c r="BE7" s="65"/>
      <c r="BG7" s="65"/>
      <c r="BJ7" s="65"/>
      <c r="BM7" s="65"/>
      <c r="BP7" s="65"/>
      <c r="BR7" s="65"/>
      <c r="BU7" s="65"/>
      <c r="BX7" s="65"/>
      <c r="CA7" s="65"/>
      <c r="CC7" s="65"/>
      <c r="CF7" s="65"/>
      <c r="CH7" s="65"/>
      <c r="CJ7" s="65"/>
      <c r="CL7" s="65"/>
      <c r="CM7" s="65"/>
      <c r="CN7" s="65"/>
      <c r="CO7" s="65"/>
      <c r="CQ7" s="81" t="s">
        <v>37</v>
      </c>
      <c r="CR7" s="82"/>
      <c r="CT7" s="65"/>
      <c r="CW7" s="65"/>
      <c r="CZ7" s="65"/>
      <c r="DB7" s="65"/>
      <c r="DE7" s="65"/>
      <c r="DH7" s="65"/>
      <c r="DK7" s="65"/>
      <c r="DM7" s="65"/>
      <c r="DP7" s="65"/>
      <c r="DS7" s="65"/>
      <c r="DV7" s="65"/>
      <c r="DX7" s="65"/>
      <c r="EA7" s="65"/>
      <c r="EC7" s="65"/>
      <c r="EE7" s="65"/>
      <c r="EG7" s="65"/>
      <c r="EH7" s="65"/>
      <c r="EI7" s="65"/>
      <c r="EJ7" s="65"/>
      <c r="EL7" s="81" t="s">
        <v>37</v>
      </c>
      <c r="EM7" s="82"/>
      <c r="EO7" s="65"/>
      <c r="ER7" s="65"/>
      <c r="EU7" s="65"/>
      <c r="EW7" s="65"/>
      <c r="EZ7" s="65"/>
      <c r="FC7" s="65"/>
      <c r="FF7" s="65"/>
      <c r="FH7" s="65"/>
      <c r="FK7" s="65"/>
      <c r="FN7" s="65"/>
      <c r="FQ7" s="65"/>
      <c r="FS7" s="65"/>
      <c r="FV7" s="65"/>
      <c r="FX7" s="65"/>
      <c r="FZ7" s="65"/>
      <c r="GB7" s="65"/>
      <c r="GC7" s="65"/>
      <c r="GD7" s="65"/>
      <c r="GE7" s="65"/>
      <c r="GG7" s="81" t="s">
        <v>37</v>
      </c>
      <c r="GH7" s="82"/>
      <c r="GJ7" s="65"/>
      <c r="GM7" s="65"/>
      <c r="GP7" s="65"/>
      <c r="GR7" s="65"/>
      <c r="GU7" s="65"/>
      <c r="GX7" s="65"/>
      <c r="HA7" s="65"/>
      <c r="HC7" s="65"/>
      <c r="HF7" s="65"/>
      <c r="HI7" s="65"/>
      <c r="HL7" s="65"/>
      <c r="HN7" s="65"/>
      <c r="HQ7" s="65"/>
      <c r="HS7" s="65"/>
      <c r="HU7" s="65"/>
      <c r="HW7" s="65"/>
      <c r="HX7" s="65"/>
      <c r="HY7" s="65"/>
      <c r="HZ7" s="65"/>
    </row>
    <row r="8" spans="1:234" ht="15" customHeight="1" x14ac:dyDescent="0.3">
      <c r="A8" s="273" t="s">
        <v>15</v>
      </c>
      <c r="B8" s="273"/>
      <c r="C8" s="273"/>
      <c r="D8" s="273"/>
      <c r="E8" s="41"/>
      <c r="F8" s="273" t="s">
        <v>16</v>
      </c>
      <c r="G8" s="273"/>
      <c r="H8" s="273"/>
      <c r="I8" s="41"/>
      <c r="J8" s="67"/>
      <c r="K8" s="66"/>
      <c r="L8" s="67"/>
      <c r="M8" s="66"/>
      <c r="N8" s="66"/>
      <c r="O8" s="67"/>
      <c r="P8" s="66"/>
      <c r="Q8" s="66"/>
      <c r="R8" s="67"/>
      <c r="S8" s="66"/>
      <c r="T8" s="66"/>
      <c r="U8" s="67"/>
      <c r="V8" s="66"/>
      <c r="W8" s="67"/>
      <c r="X8" s="66"/>
      <c r="Y8" s="66"/>
      <c r="Z8" s="67"/>
      <c r="AA8" s="66"/>
      <c r="AB8" s="66"/>
      <c r="AC8" s="67"/>
      <c r="AD8" s="66"/>
      <c r="AE8" s="66"/>
      <c r="AF8" s="67"/>
      <c r="AG8" s="66"/>
      <c r="AH8" s="67"/>
      <c r="AI8" s="66"/>
      <c r="AJ8" s="66"/>
      <c r="AK8" s="67"/>
      <c r="AL8" s="66"/>
      <c r="AM8" s="67"/>
      <c r="AN8" s="66"/>
      <c r="AO8" s="67"/>
      <c r="AP8" s="66"/>
      <c r="AQ8" s="67"/>
      <c r="AR8" s="67"/>
      <c r="AS8" s="67"/>
      <c r="AT8" s="67"/>
      <c r="AV8" s="273" t="s">
        <v>15</v>
      </c>
      <c r="AW8" s="273"/>
      <c r="AX8" s="273"/>
      <c r="AY8" s="273"/>
      <c r="AZ8" s="41"/>
      <c r="BA8" s="273" t="s">
        <v>16</v>
      </c>
      <c r="BB8" s="273"/>
      <c r="BC8" s="273"/>
      <c r="BD8" s="41"/>
      <c r="BE8" s="67"/>
      <c r="BF8" s="66"/>
      <c r="BG8" s="67"/>
      <c r="BH8" s="66"/>
      <c r="BI8" s="66"/>
      <c r="BJ8" s="67"/>
      <c r="BK8" s="66"/>
      <c r="BL8" s="66"/>
      <c r="BM8" s="67"/>
      <c r="BN8" s="66"/>
      <c r="BO8" s="66"/>
      <c r="BP8" s="67"/>
      <c r="BQ8" s="66"/>
      <c r="BR8" s="67"/>
      <c r="BS8" s="66"/>
      <c r="BT8" s="66"/>
      <c r="BU8" s="67"/>
      <c r="BV8" s="66"/>
      <c r="BW8" s="66"/>
      <c r="BX8" s="67"/>
      <c r="BY8" s="66"/>
      <c r="BZ8" s="66"/>
      <c r="CA8" s="67"/>
      <c r="CB8" s="66"/>
      <c r="CC8" s="67"/>
      <c r="CD8" s="66"/>
      <c r="CE8" s="66"/>
      <c r="CF8" s="67"/>
      <c r="CG8" s="66"/>
      <c r="CH8" s="67"/>
      <c r="CI8" s="66"/>
      <c r="CJ8" s="67"/>
      <c r="CK8" s="66"/>
      <c r="CL8" s="67"/>
      <c r="CM8" s="67"/>
      <c r="CN8" s="67"/>
      <c r="CO8" s="67"/>
      <c r="CQ8" s="273" t="s">
        <v>15</v>
      </c>
      <c r="CR8" s="273"/>
      <c r="CS8" s="273"/>
      <c r="CT8" s="273"/>
      <c r="CU8" s="41"/>
      <c r="CV8" s="273" t="s">
        <v>16</v>
      </c>
      <c r="CW8" s="273"/>
      <c r="CX8" s="273"/>
      <c r="CY8" s="41"/>
      <c r="CZ8" s="67"/>
      <c r="DA8" s="66"/>
      <c r="DB8" s="67"/>
      <c r="DC8" s="66"/>
      <c r="DD8" s="66"/>
      <c r="DE8" s="67"/>
      <c r="DF8" s="66"/>
      <c r="DG8" s="66"/>
      <c r="DH8" s="67"/>
      <c r="DI8" s="66"/>
      <c r="DJ8" s="66"/>
      <c r="DK8" s="67"/>
      <c r="DL8" s="66"/>
      <c r="DM8" s="67"/>
      <c r="DN8" s="66"/>
      <c r="DO8" s="66"/>
      <c r="DP8" s="67"/>
      <c r="DQ8" s="66"/>
      <c r="DR8" s="66"/>
      <c r="DS8" s="67"/>
      <c r="DT8" s="66"/>
      <c r="DU8" s="66"/>
      <c r="DV8" s="67"/>
      <c r="DW8" s="66"/>
      <c r="DX8" s="67"/>
      <c r="DY8" s="66"/>
      <c r="DZ8" s="66"/>
      <c r="EA8" s="67"/>
      <c r="EB8" s="66"/>
      <c r="EC8" s="67"/>
      <c r="ED8" s="66"/>
      <c r="EE8" s="67"/>
      <c r="EF8" s="66"/>
      <c r="EG8" s="67"/>
      <c r="EH8" s="67"/>
      <c r="EI8" s="67"/>
      <c r="EJ8" s="67"/>
      <c r="EL8" s="273" t="s">
        <v>15</v>
      </c>
      <c r="EM8" s="273"/>
      <c r="EN8" s="273"/>
      <c r="EO8" s="273"/>
      <c r="EP8" s="41"/>
      <c r="EQ8" s="273" t="s">
        <v>16</v>
      </c>
      <c r="ER8" s="273"/>
      <c r="ES8" s="273"/>
      <c r="ET8" s="41"/>
      <c r="EU8" s="67"/>
      <c r="EV8" s="66"/>
      <c r="EW8" s="67"/>
      <c r="EX8" s="66"/>
      <c r="EY8" s="66"/>
      <c r="EZ8" s="67"/>
      <c r="FA8" s="66"/>
      <c r="FB8" s="66"/>
      <c r="FC8" s="67"/>
      <c r="FD8" s="66"/>
      <c r="FE8" s="66"/>
      <c r="FF8" s="67"/>
      <c r="FG8" s="66"/>
      <c r="FH8" s="67"/>
      <c r="FI8" s="66"/>
      <c r="FJ8" s="66"/>
      <c r="FK8" s="67"/>
      <c r="FL8" s="66"/>
      <c r="FM8" s="66"/>
      <c r="FN8" s="67"/>
      <c r="FO8" s="66"/>
      <c r="FP8" s="66"/>
      <c r="FQ8" s="67"/>
      <c r="FR8" s="66"/>
      <c r="FS8" s="67"/>
      <c r="FT8" s="66"/>
      <c r="FU8" s="66"/>
      <c r="FV8" s="67"/>
      <c r="FW8" s="66"/>
      <c r="FX8" s="67"/>
      <c r="FY8" s="66"/>
      <c r="FZ8" s="67"/>
      <c r="GA8" s="66"/>
      <c r="GB8" s="67"/>
      <c r="GC8" s="67"/>
      <c r="GD8" s="67"/>
      <c r="GE8" s="67"/>
      <c r="GG8" s="273" t="s">
        <v>15</v>
      </c>
      <c r="GH8" s="273"/>
      <c r="GI8" s="273"/>
      <c r="GJ8" s="273"/>
      <c r="GK8" s="41"/>
      <c r="GL8" s="273" t="s">
        <v>16</v>
      </c>
      <c r="GM8" s="273"/>
      <c r="GN8" s="273"/>
      <c r="GO8" s="41"/>
      <c r="GP8" s="67"/>
      <c r="GQ8" s="66"/>
      <c r="GR8" s="67"/>
      <c r="GS8" s="66"/>
      <c r="GT8" s="66"/>
      <c r="GU8" s="67"/>
      <c r="GV8" s="66"/>
      <c r="GW8" s="66"/>
      <c r="GX8" s="67"/>
      <c r="GY8" s="66"/>
      <c r="GZ8" s="66"/>
      <c r="HA8" s="67"/>
      <c r="HB8" s="66"/>
      <c r="HC8" s="67"/>
      <c r="HD8" s="66"/>
      <c r="HE8" s="66"/>
      <c r="HF8" s="67"/>
      <c r="HG8" s="66"/>
      <c r="HH8" s="66"/>
      <c r="HI8" s="67"/>
      <c r="HJ8" s="66"/>
      <c r="HK8" s="66"/>
      <c r="HL8" s="67"/>
      <c r="HM8" s="66"/>
      <c r="HN8" s="67"/>
      <c r="HO8" s="66"/>
      <c r="HP8" s="66"/>
      <c r="HQ8" s="67"/>
      <c r="HR8" s="66"/>
      <c r="HS8" s="67"/>
      <c r="HT8" s="66"/>
      <c r="HU8" s="67"/>
      <c r="HV8" s="66"/>
      <c r="HW8" s="67"/>
      <c r="HX8" s="67"/>
      <c r="HY8" s="67"/>
      <c r="HZ8" s="67"/>
    </row>
    <row r="9" spans="1:234" ht="15" customHeight="1" x14ac:dyDescent="0.3">
      <c r="A9" s="276" t="s">
        <v>3</v>
      </c>
      <c r="B9" s="276"/>
      <c r="C9" s="276"/>
      <c r="D9" s="276"/>
      <c r="E9" s="41"/>
      <c r="F9" s="276" t="s">
        <v>3</v>
      </c>
      <c r="G9" s="276"/>
      <c r="H9" s="276"/>
      <c r="I9" s="41"/>
      <c r="J9" s="67"/>
      <c r="K9" s="66"/>
      <c r="L9" s="67"/>
      <c r="M9" s="66"/>
      <c r="N9" s="66"/>
      <c r="O9" s="67"/>
      <c r="P9" s="66"/>
      <c r="Q9" s="66"/>
      <c r="R9" s="67"/>
      <c r="S9" s="66"/>
      <c r="T9" s="66"/>
      <c r="U9" s="67"/>
      <c r="V9" s="66"/>
      <c r="W9" s="67"/>
      <c r="X9" s="66"/>
      <c r="Y9" s="66"/>
      <c r="Z9" s="67"/>
      <c r="AA9" s="66"/>
      <c r="AB9" s="66"/>
      <c r="AC9" s="67"/>
      <c r="AD9" s="66"/>
      <c r="AE9" s="66"/>
      <c r="AF9" s="67"/>
      <c r="AG9" s="66"/>
      <c r="AH9" s="67"/>
      <c r="AI9" s="66"/>
      <c r="AJ9" s="66"/>
      <c r="AK9" s="67"/>
      <c r="AL9" s="66"/>
      <c r="AM9" s="67"/>
      <c r="AN9" s="66"/>
      <c r="AO9" s="67"/>
      <c r="AP9" s="66"/>
      <c r="AQ9" s="67"/>
      <c r="AR9" s="67"/>
      <c r="AS9" s="67"/>
      <c r="AT9" s="67"/>
      <c r="AV9" s="276" t="s">
        <v>3</v>
      </c>
      <c r="AW9" s="276"/>
      <c r="AX9" s="276"/>
      <c r="AY9" s="276"/>
      <c r="AZ9" s="41"/>
      <c r="BA9" s="276" t="s">
        <v>3</v>
      </c>
      <c r="BB9" s="276"/>
      <c r="BC9" s="276"/>
      <c r="BD9" s="41"/>
      <c r="BE9" s="67"/>
      <c r="BF9" s="66"/>
      <c r="BG9" s="67"/>
      <c r="BH9" s="66"/>
      <c r="BI9" s="66"/>
      <c r="BJ9" s="67"/>
      <c r="BK9" s="66"/>
      <c r="BL9" s="66"/>
      <c r="BM9" s="67"/>
      <c r="BN9" s="66"/>
      <c r="BO9" s="66"/>
      <c r="BP9" s="67"/>
      <c r="BQ9" s="66"/>
      <c r="BR9" s="67"/>
      <c r="BS9" s="66"/>
      <c r="BT9" s="66"/>
      <c r="BU9" s="67"/>
      <c r="BV9" s="66"/>
      <c r="BW9" s="66"/>
      <c r="BX9" s="67"/>
      <c r="BY9" s="66"/>
      <c r="BZ9" s="66"/>
      <c r="CA9" s="67"/>
      <c r="CB9" s="66"/>
      <c r="CC9" s="67"/>
      <c r="CD9" s="66"/>
      <c r="CE9" s="66"/>
      <c r="CF9" s="67"/>
      <c r="CG9" s="66"/>
      <c r="CH9" s="67"/>
      <c r="CI9" s="66"/>
      <c r="CJ9" s="67"/>
      <c r="CK9" s="66"/>
      <c r="CL9" s="67"/>
      <c r="CM9" s="67"/>
      <c r="CN9" s="67"/>
      <c r="CO9" s="67"/>
      <c r="CQ9" s="276" t="s">
        <v>3</v>
      </c>
      <c r="CR9" s="276"/>
      <c r="CS9" s="276"/>
      <c r="CT9" s="276"/>
      <c r="CU9" s="41"/>
      <c r="CV9" s="276" t="s">
        <v>3</v>
      </c>
      <c r="CW9" s="276"/>
      <c r="CX9" s="276"/>
      <c r="CY9" s="41"/>
      <c r="CZ9" s="67"/>
      <c r="DA9" s="66"/>
      <c r="DB9" s="67"/>
      <c r="DC9" s="66"/>
      <c r="DD9" s="66"/>
      <c r="DE9" s="67"/>
      <c r="DF9" s="66"/>
      <c r="DG9" s="66"/>
      <c r="DH9" s="67"/>
      <c r="DI9" s="66"/>
      <c r="DJ9" s="66"/>
      <c r="DK9" s="67"/>
      <c r="DL9" s="66"/>
      <c r="DM9" s="67"/>
      <c r="DN9" s="66"/>
      <c r="DO9" s="66"/>
      <c r="DP9" s="67"/>
      <c r="DQ9" s="66"/>
      <c r="DR9" s="66"/>
      <c r="DS9" s="67"/>
      <c r="DT9" s="66"/>
      <c r="DU9" s="66"/>
      <c r="DV9" s="67"/>
      <c r="DW9" s="66"/>
      <c r="DX9" s="67"/>
      <c r="DY9" s="66"/>
      <c r="DZ9" s="66"/>
      <c r="EA9" s="67"/>
      <c r="EB9" s="66"/>
      <c r="EC9" s="67"/>
      <c r="ED9" s="66"/>
      <c r="EE9" s="67"/>
      <c r="EF9" s="66"/>
      <c r="EG9" s="67"/>
      <c r="EH9" s="67"/>
      <c r="EI9" s="67"/>
      <c r="EJ9" s="67"/>
      <c r="EL9" s="276" t="s">
        <v>3</v>
      </c>
      <c r="EM9" s="276"/>
      <c r="EN9" s="276"/>
      <c r="EO9" s="276"/>
      <c r="EP9" s="41"/>
      <c r="EQ9" s="276" t="s">
        <v>3</v>
      </c>
      <c r="ER9" s="276"/>
      <c r="ES9" s="276"/>
      <c r="ET9" s="41"/>
      <c r="EU9" s="67"/>
      <c r="EV9" s="66"/>
      <c r="EW9" s="67"/>
      <c r="EX9" s="66"/>
      <c r="EY9" s="66"/>
      <c r="EZ9" s="67"/>
      <c r="FA9" s="66"/>
      <c r="FB9" s="66"/>
      <c r="FC9" s="67"/>
      <c r="FD9" s="66"/>
      <c r="FE9" s="66"/>
      <c r="FF9" s="67"/>
      <c r="FG9" s="66"/>
      <c r="FH9" s="67"/>
      <c r="FI9" s="66"/>
      <c r="FJ9" s="66"/>
      <c r="FK9" s="67"/>
      <c r="FL9" s="66"/>
      <c r="FM9" s="66"/>
      <c r="FN9" s="67"/>
      <c r="FO9" s="66"/>
      <c r="FP9" s="66"/>
      <c r="FQ9" s="67"/>
      <c r="FR9" s="66"/>
      <c r="FS9" s="67"/>
      <c r="FT9" s="66"/>
      <c r="FU9" s="66"/>
      <c r="FV9" s="67"/>
      <c r="FW9" s="66"/>
      <c r="FX9" s="67"/>
      <c r="FY9" s="66"/>
      <c r="FZ9" s="67"/>
      <c r="GA9" s="66"/>
      <c r="GB9" s="67"/>
      <c r="GC9" s="67"/>
      <c r="GD9" s="67"/>
      <c r="GE9" s="67"/>
      <c r="GG9" s="276" t="s">
        <v>3</v>
      </c>
      <c r="GH9" s="276"/>
      <c r="GI9" s="276"/>
      <c r="GJ9" s="276"/>
      <c r="GK9" s="41"/>
      <c r="GL9" s="276" t="s">
        <v>3</v>
      </c>
      <c r="GM9" s="276"/>
      <c r="GN9" s="276"/>
      <c r="GO9" s="41"/>
      <c r="GP9" s="67"/>
      <c r="GQ9" s="66"/>
      <c r="GR9" s="67"/>
      <c r="GS9" s="66"/>
      <c r="GT9" s="66"/>
      <c r="GU9" s="67"/>
      <c r="GV9" s="66"/>
      <c r="GW9" s="66"/>
      <c r="GX9" s="67"/>
      <c r="GY9" s="66"/>
      <c r="GZ9" s="66"/>
      <c r="HA9" s="67"/>
      <c r="HB9" s="66"/>
      <c r="HC9" s="67"/>
      <c r="HD9" s="66"/>
      <c r="HE9" s="66"/>
      <c r="HF9" s="67"/>
      <c r="HG9" s="66"/>
      <c r="HH9" s="66"/>
      <c r="HI9" s="67"/>
      <c r="HJ9" s="66"/>
      <c r="HK9" s="66"/>
      <c r="HL9" s="67"/>
      <c r="HM9" s="66"/>
      <c r="HN9" s="67"/>
      <c r="HO9" s="66"/>
      <c r="HP9" s="66"/>
      <c r="HQ9" s="67"/>
      <c r="HR9" s="66"/>
      <c r="HS9" s="67"/>
      <c r="HT9" s="66"/>
      <c r="HU9" s="67"/>
      <c r="HV9" s="66"/>
      <c r="HW9" s="67"/>
      <c r="HX9" s="67"/>
      <c r="HY9" s="67"/>
      <c r="HZ9" s="67"/>
    </row>
    <row r="10" spans="1:234" s="7" customFormat="1" ht="15" customHeight="1" x14ac:dyDescent="0.3">
      <c r="A10" s="277" t="s">
        <v>14</v>
      </c>
      <c r="B10" s="278"/>
      <c r="C10" s="278"/>
      <c r="D10" s="279"/>
      <c r="E10" s="47" t="e">
        <f>SUM(E9/E8)</f>
        <v>#DIV/0!</v>
      </c>
      <c r="F10" s="280" t="s">
        <v>14</v>
      </c>
      <c r="G10" s="280"/>
      <c r="H10" s="280"/>
      <c r="I10" s="47" t="e">
        <f>SUM(I9/I8)</f>
        <v>#DIV/0!</v>
      </c>
      <c r="J10" s="68"/>
      <c r="K10" s="69"/>
      <c r="L10" s="68"/>
      <c r="M10" s="69"/>
      <c r="N10" s="69"/>
      <c r="O10" s="68"/>
      <c r="P10" s="69"/>
      <c r="Q10" s="69"/>
      <c r="R10" s="68"/>
      <c r="S10" s="69"/>
      <c r="T10" s="69"/>
      <c r="U10" s="68"/>
      <c r="V10" s="69"/>
      <c r="W10" s="68"/>
      <c r="X10" s="69"/>
      <c r="Y10" s="69"/>
      <c r="Z10" s="68"/>
      <c r="AA10" s="69"/>
      <c r="AB10" s="69"/>
      <c r="AC10" s="68"/>
      <c r="AD10" s="69"/>
      <c r="AE10" s="69"/>
      <c r="AF10" s="68"/>
      <c r="AG10" s="69"/>
      <c r="AH10" s="68"/>
      <c r="AI10" s="69"/>
      <c r="AJ10" s="69"/>
      <c r="AK10" s="68"/>
      <c r="AL10" s="69"/>
      <c r="AM10" s="68"/>
      <c r="AN10" s="69"/>
      <c r="AO10" s="68"/>
      <c r="AP10" s="69"/>
      <c r="AQ10" s="68"/>
      <c r="AR10" s="68"/>
      <c r="AS10" s="68"/>
      <c r="AT10" s="68"/>
      <c r="AV10" s="277" t="s">
        <v>14</v>
      </c>
      <c r="AW10" s="278"/>
      <c r="AX10" s="278"/>
      <c r="AY10" s="279"/>
      <c r="AZ10" s="47" t="e">
        <f>SUM(AZ9/AZ8)</f>
        <v>#DIV/0!</v>
      </c>
      <c r="BA10" s="280" t="s">
        <v>14</v>
      </c>
      <c r="BB10" s="280"/>
      <c r="BC10" s="280"/>
      <c r="BD10" s="47" t="e">
        <f>SUM(BD9/BD8)</f>
        <v>#DIV/0!</v>
      </c>
      <c r="BE10" s="68"/>
      <c r="BF10" s="69"/>
      <c r="BG10" s="68"/>
      <c r="BH10" s="69"/>
      <c r="BI10" s="69"/>
      <c r="BJ10" s="68"/>
      <c r="BK10" s="69"/>
      <c r="BL10" s="69"/>
      <c r="BM10" s="68"/>
      <c r="BN10" s="69"/>
      <c r="BO10" s="69"/>
      <c r="BP10" s="68"/>
      <c r="BQ10" s="69"/>
      <c r="BR10" s="68"/>
      <c r="BS10" s="69"/>
      <c r="BT10" s="69"/>
      <c r="BU10" s="68"/>
      <c r="BV10" s="69"/>
      <c r="BW10" s="69"/>
      <c r="BX10" s="68"/>
      <c r="BY10" s="69"/>
      <c r="BZ10" s="69"/>
      <c r="CA10" s="68"/>
      <c r="CB10" s="69"/>
      <c r="CC10" s="68"/>
      <c r="CD10" s="69"/>
      <c r="CE10" s="69"/>
      <c r="CF10" s="68"/>
      <c r="CG10" s="69"/>
      <c r="CH10" s="68"/>
      <c r="CI10" s="69"/>
      <c r="CJ10" s="68"/>
      <c r="CK10" s="69"/>
      <c r="CL10" s="68"/>
      <c r="CM10" s="68"/>
      <c r="CN10" s="68"/>
      <c r="CO10" s="68"/>
      <c r="CQ10" s="277" t="s">
        <v>14</v>
      </c>
      <c r="CR10" s="278"/>
      <c r="CS10" s="278"/>
      <c r="CT10" s="279"/>
      <c r="CU10" s="47" t="e">
        <f>SUM(CU9/CU8)</f>
        <v>#DIV/0!</v>
      </c>
      <c r="CV10" s="280" t="s">
        <v>14</v>
      </c>
      <c r="CW10" s="280"/>
      <c r="CX10" s="280"/>
      <c r="CY10" s="47" t="e">
        <f>SUM(CY9/CY8)</f>
        <v>#DIV/0!</v>
      </c>
      <c r="CZ10" s="68"/>
      <c r="DA10" s="69"/>
      <c r="DB10" s="68"/>
      <c r="DC10" s="69"/>
      <c r="DD10" s="69"/>
      <c r="DE10" s="68"/>
      <c r="DF10" s="69"/>
      <c r="DG10" s="69"/>
      <c r="DH10" s="68"/>
      <c r="DI10" s="69"/>
      <c r="DJ10" s="69"/>
      <c r="DK10" s="68"/>
      <c r="DL10" s="69"/>
      <c r="DM10" s="68"/>
      <c r="DN10" s="69"/>
      <c r="DO10" s="69"/>
      <c r="DP10" s="68"/>
      <c r="DQ10" s="69"/>
      <c r="DR10" s="69"/>
      <c r="DS10" s="68"/>
      <c r="DT10" s="69"/>
      <c r="DU10" s="69"/>
      <c r="DV10" s="68"/>
      <c r="DW10" s="69"/>
      <c r="DX10" s="68"/>
      <c r="DY10" s="69"/>
      <c r="DZ10" s="69"/>
      <c r="EA10" s="68"/>
      <c r="EB10" s="69"/>
      <c r="EC10" s="68"/>
      <c r="ED10" s="69"/>
      <c r="EE10" s="68"/>
      <c r="EF10" s="69"/>
      <c r="EG10" s="68"/>
      <c r="EH10" s="68"/>
      <c r="EI10" s="68"/>
      <c r="EJ10" s="68"/>
      <c r="EL10" s="277" t="s">
        <v>14</v>
      </c>
      <c r="EM10" s="278"/>
      <c r="EN10" s="278"/>
      <c r="EO10" s="279"/>
      <c r="EP10" s="47" t="e">
        <f>SUM(EP9/EP8)</f>
        <v>#DIV/0!</v>
      </c>
      <c r="EQ10" s="280" t="s">
        <v>14</v>
      </c>
      <c r="ER10" s="280"/>
      <c r="ES10" s="280"/>
      <c r="ET10" s="47" t="e">
        <f>SUM(ET9/ET8)</f>
        <v>#DIV/0!</v>
      </c>
      <c r="EU10" s="68"/>
      <c r="EV10" s="69"/>
      <c r="EW10" s="68"/>
      <c r="EX10" s="69"/>
      <c r="EY10" s="69"/>
      <c r="EZ10" s="68"/>
      <c r="FA10" s="69"/>
      <c r="FB10" s="69"/>
      <c r="FC10" s="68"/>
      <c r="FD10" s="69"/>
      <c r="FE10" s="69"/>
      <c r="FF10" s="68"/>
      <c r="FG10" s="69"/>
      <c r="FH10" s="68"/>
      <c r="FI10" s="69"/>
      <c r="FJ10" s="69"/>
      <c r="FK10" s="68"/>
      <c r="FL10" s="69"/>
      <c r="FM10" s="69"/>
      <c r="FN10" s="68"/>
      <c r="FO10" s="69"/>
      <c r="FP10" s="69"/>
      <c r="FQ10" s="68"/>
      <c r="FR10" s="69"/>
      <c r="FS10" s="68"/>
      <c r="FT10" s="69"/>
      <c r="FU10" s="69"/>
      <c r="FV10" s="68"/>
      <c r="FW10" s="69"/>
      <c r="FX10" s="68"/>
      <c r="FY10" s="69"/>
      <c r="FZ10" s="68"/>
      <c r="GA10" s="69"/>
      <c r="GB10" s="68"/>
      <c r="GC10" s="68"/>
      <c r="GD10" s="68"/>
      <c r="GE10" s="68"/>
      <c r="GG10" s="277" t="s">
        <v>14</v>
      </c>
      <c r="GH10" s="278"/>
      <c r="GI10" s="278"/>
      <c r="GJ10" s="279"/>
      <c r="GK10" s="47" t="e">
        <f>SUM(GK9/GK8)</f>
        <v>#DIV/0!</v>
      </c>
      <c r="GL10" s="280" t="s">
        <v>14</v>
      </c>
      <c r="GM10" s="280"/>
      <c r="GN10" s="280"/>
      <c r="GO10" s="47" t="e">
        <f>SUM(GO9/GO8)</f>
        <v>#DIV/0!</v>
      </c>
      <c r="GP10" s="68"/>
      <c r="GQ10" s="69"/>
      <c r="GR10" s="68"/>
      <c r="GS10" s="69"/>
      <c r="GT10" s="69"/>
      <c r="GU10" s="68"/>
      <c r="GV10" s="69"/>
      <c r="GW10" s="69"/>
      <c r="GX10" s="68"/>
      <c r="GY10" s="69"/>
      <c r="GZ10" s="69"/>
      <c r="HA10" s="68"/>
      <c r="HB10" s="69"/>
      <c r="HC10" s="68"/>
      <c r="HD10" s="69"/>
      <c r="HE10" s="69"/>
      <c r="HF10" s="68"/>
      <c r="HG10" s="69"/>
      <c r="HH10" s="69"/>
      <c r="HI10" s="68"/>
      <c r="HJ10" s="69"/>
      <c r="HK10" s="69"/>
      <c r="HL10" s="68"/>
      <c r="HM10" s="69"/>
      <c r="HN10" s="68"/>
      <c r="HO10" s="69"/>
      <c r="HP10" s="69"/>
      <c r="HQ10" s="68"/>
      <c r="HR10" s="69"/>
      <c r="HS10" s="68"/>
      <c r="HT10" s="69"/>
      <c r="HU10" s="68"/>
      <c r="HV10" s="69"/>
      <c r="HW10" s="68"/>
      <c r="HX10" s="68"/>
      <c r="HY10" s="68"/>
      <c r="HZ10" s="68"/>
    </row>
    <row r="11" spans="1:234" s="83" customFormat="1" ht="21" x14ac:dyDescent="0.4">
      <c r="A11" s="409" t="s">
        <v>91</v>
      </c>
      <c r="B11" s="409"/>
      <c r="C11" s="409"/>
      <c r="D11" s="409"/>
      <c r="E11" s="409"/>
      <c r="F11" s="409"/>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t="s">
        <v>91</v>
      </c>
      <c r="AM11" s="409"/>
      <c r="AN11" s="409"/>
      <c r="AO11" s="409"/>
      <c r="AP11" s="409"/>
      <c r="AQ11" s="409"/>
      <c r="AR11" s="409"/>
      <c r="AS11" s="409"/>
      <c r="AT11" s="409"/>
      <c r="AV11" s="409" t="s">
        <v>91</v>
      </c>
      <c r="AW11" s="409"/>
      <c r="AX11" s="409"/>
      <c r="AY11" s="409"/>
      <c r="AZ11" s="409"/>
      <c r="BA11" s="409"/>
      <c r="BB11" s="409"/>
      <c r="BC11" s="409"/>
      <c r="BD11" s="409"/>
      <c r="BE11" s="409"/>
      <c r="BF11" s="409"/>
      <c r="BG11" s="409"/>
      <c r="BH11" s="409"/>
      <c r="BI11" s="409"/>
      <c r="BJ11" s="409"/>
      <c r="BK11" s="409"/>
      <c r="BL11" s="409"/>
      <c r="BM11" s="409"/>
      <c r="BN11" s="409"/>
      <c r="BO11" s="409"/>
      <c r="BP11" s="409"/>
      <c r="BQ11" s="409"/>
      <c r="BR11" s="409"/>
      <c r="BS11" s="409"/>
      <c r="BT11" s="409"/>
      <c r="BU11" s="409"/>
      <c r="BV11" s="409"/>
      <c r="BW11" s="409"/>
      <c r="BX11" s="409"/>
      <c r="BY11" s="409"/>
      <c r="BZ11" s="409"/>
      <c r="CA11" s="409"/>
      <c r="CB11" s="409"/>
      <c r="CC11" s="409"/>
      <c r="CD11" s="409"/>
      <c r="CE11" s="409"/>
      <c r="CF11" s="409"/>
      <c r="CG11" s="409" t="s">
        <v>91</v>
      </c>
      <c r="CH11" s="409"/>
      <c r="CI11" s="409"/>
      <c r="CJ11" s="409"/>
      <c r="CK11" s="409"/>
      <c r="CL11" s="409"/>
      <c r="CM11" s="409"/>
      <c r="CN11" s="409"/>
      <c r="CO11" s="409"/>
      <c r="CQ11" s="409" t="s">
        <v>91</v>
      </c>
      <c r="CR11" s="409"/>
      <c r="CS11" s="409"/>
      <c r="CT11" s="409"/>
      <c r="CU11" s="409"/>
      <c r="CV11" s="409"/>
      <c r="CW11" s="409"/>
      <c r="CX11" s="409"/>
      <c r="CY11" s="409"/>
      <c r="CZ11" s="409"/>
      <c r="DA11" s="409"/>
      <c r="DB11" s="409"/>
      <c r="DC11" s="409"/>
      <c r="DD11" s="409"/>
      <c r="DE11" s="409"/>
      <c r="DF11" s="409"/>
      <c r="DG11" s="409"/>
      <c r="DH11" s="409"/>
      <c r="DI11" s="409"/>
      <c r="DJ11" s="409"/>
      <c r="DK11" s="409"/>
      <c r="DL11" s="409"/>
      <c r="DM11" s="409"/>
      <c r="DN11" s="409"/>
      <c r="DO11" s="409"/>
      <c r="DP11" s="409"/>
      <c r="DQ11" s="409"/>
      <c r="DR11" s="409"/>
      <c r="DS11" s="409"/>
      <c r="DT11" s="409"/>
      <c r="DU11" s="409"/>
      <c r="DV11" s="409"/>
      <c r="DW11" s="409"/>
      <c r="DX11" s="409"/>
      <c r="DY11" s="409"/>
      <c r="DZ11" s="409"/>
      <c r="EA11" s="409"/>
      <c r="EB11" s="409" t="s">
        <v>91</v>
      </c>
      <c r="EC11" s="409"/>
      <c r="ED11" s="409"/>
      <c r="EE11" s="409"/>
      <c r="EF11" s="409"/>
      <c r="EG11" s="409"/>
      <c r="EH11" s="409"/>
      <c r="EI11" s="409"/>
      <c r="EJ11" s="409"/>
      <c r="EL11" s="409" t="s">
        <v>91</v>
      </c>
      <c r="EM11" s="409"/>
      <c r="EN11" s="409"/>
      <c r="EO11" s="409"/>
      <c r="EP11" s="409"/>
      <c r="EQ11" s="409"/>
      <c r="ER11" s="409"/>
      <c r="ES11" s="409"/>
      <c r="ET11" s="409"/>
      <c r="EU11" s="409"/>
      <c r="EV11" s="409"/>
      <c r="EW11" s="409"/>
      <c r="EX11" s="409"/>
      <c r="EY11" s="409"/>
      <c r="EZ11" s="409"/>
      <c r="FA11" s="409"/>
      <c r="FB11" s="409"/>
      <c r="FC11" s="409"/>
      <c r="FD11" s="409"/>
      <c r="FE11" s="409"/>
      <c r="FF11" s="409"/>
      <c r="FG11" s="409"/>
      <c r="FH11" s="409"/>
      <c r="FI11" s="409"/>
      <c r="FJ11" s="409"/>
      <c r="FK11" s="409"/>
      <c r="FL11" s="409"/>
      <c r="FM11" s="409"/>
      <c r="FN11" s="409"/>
      <c r="FO11" s="409"/>
      <c r="FP11" s="409"/>
      <c r="FQ11" s="409"/>
      <c r="FR11" s="409"/>
      <c r="FS11" s="409"/>
      <c r="FT11" s="409"/>
      <c r="FU11" s="409"/>
      <c r="FV11" s="409"/>
      <c r="FW11" s="409" t="s">
        <v>91</v>
      </c>
      <c r="FX11" s="409"/>
      <c r="FY11" s="409"/>
      <c r="FZ11" s="409"/>
      <c r="GA11" s="409"/>
      <c r="GB11" s="409"/>
      <c r="GC11" s="409"/>
      <c r="GD11" s="409"/>
      <c r="GE11" s="409"/>
      <c r="GG11" s="409" t="s">
        <v>91</v>
      </c>
      <c r="GH11" s="409"/>
      <c r="GI11" s="409"/>
      <c r="GJ11" s="409"/>
      <c r="GK11" s="409"/>
      <c r="GL11" s="409"/>
      <c r="GM11" s="409"/>
      <c r="GN11" s="409"/>
      <c r="GO11" s="409"/>
      <c r="GP11" s="409"/>
      <c r="GQ11" s="409"/>
      <c r="GR11" s="409"/>
      <c r="GS11" s="409"/>
      <c r="GT11" s="409"/>
      <c r="GU11" s="409"/>
      <c r="GV11" s="409"/>
      <c r="GW11" s="409"/>
      <c r="GX11" s="409"/>
      <c r="GY11" s="409"/>
      <c r="GZ11" s="409"/>
      <c r="HA11" s="409"/>
      <c r="HB11" s="409"/>
      <c r="HC11" s="409"/>
      <c r="HD11" s="409"/>
      <c r="HE11" s="409"/>
      <c r="HF11" s="409"/>
      <c r="HG11" s="409"/>
      <c r="HH11" s="409"/>
      <c r="HI11" s="409"/>
      <c r="HJ11" s="409"/>
      <c r="HK11" s="409"/>
      <c r="HL11" s="409"/>
      <c r="HM11" s="409"/>
      <c r="HN11" s="409"/>
      <c r="HO11" s="409"/>
      <c r="HP11" s="409"/>
      <c r="HQ11" s="409"/>
      <c r="HR11" s="409" t="s">
        <v>91</v>
      </c>
      <c r="HS11" s="409"/>
      <c r="HT11" s="409"/>
      <c r="HU11" s="409"/>
      <c r="HV11" s="409"/>
      <c r="HW11" s="409"/>
      <c r="HX11" s="409"/>
      <c r="HY11" s="409"/>
      <c r="HZ11" s="409"/>
    </row>
    <row r="12" spans="1:234" ht="15" customHeight="1" x14ac:dyDescent="0.3">
      <c r="A12" s="275" t="s">
        <v>61</v>
      </c>
      <c r="B12" s="275"/>
      <c r="C12" s="275"/>
      <c r="D12" s="275"/>
      <c r="E12" s="275"/>
      <c r="F12" s="275"/>
      <c r="G12" s="275"/>
      <c r="H12" s="275"/>
      <c r="I12" s="275"/>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c r="AG12" s="275"/>
      <c r="AH12" s="275"/>
      <c r="AI12" s="275"/>
      <c r="AJ12" s="275"/>
      <c r="AK12" s="275"/>
      <c r="AL12" s="281" t="s">
        <v>62</v>
      </c>
      <c r="AM12" s="281"/>
      <c r="AN12" s="281"/>
      <c r="AO12" s="281"/>
      <c r="AP12" s="281"/>
      <c r="AQ12" s="281"/>
      <c r="AR12" s="281"/>
      <c r="AS12" s="281"/>
      <c r="AT12" s="281"/>
      <c r="AV12" s="275" t="s">
        <v>61</v>
      </c>
      <c r="AW12" s="275"/>
      <c r="AX12" s="275"/>
      <c r="AY12" s="275"/>
      <c r="AZ12" s="275"/>
      <c r="BA12" s="275"/>
      <c r="BB12" s="275"/>
      <c r="BC12" s="275"/>
      <c r="BD12" s="275"/>
      <c r="BE12" s="275"/>
      <c r="BF12" s="275"/>
      <c r="BG12" s="275"/>
      <c r="BH12" s="275"/>
      <c r="BI12" s="275"/>
      <c r="BJ12" s="275"/>
      <c r="BK12" s="275"/>
      <c r="BL12" s="275"/>
      <c r="BM12" s="275"/>
      <c r="BN12" s="275"/>
      <c r="BO12" s="275"/>
      <c r="BP12" s="275"/>
      <c r="BQ12" s="275"/>
      <c r="BR12" s="275"/>
      <c r="BS12" s="275"/>
      <c r="BT12" s="275"/>
      <c r="BU12" s="275"/>
      <c r="BV12" s="275"/>
      <c r="BW12" s="275"/>
      <c r="BX12" s="275"/>
      <c r="BY12" s="275"/>
      <c r="BZ12" s="275"/>
      <c r="CA12" s="275"/>
      <c r="CB12" s="275"/>
      <c r="CC12" s="275"/>
      <c r="CD12" s="275"/>
      <c r="CE12" s="275"/>
      <c r="CF12" s="275"/>
      <c r="CG12" s="281" t="s">
        <v>62</v>
      </c>
      <c r="CH12" s="281"/>
      <c r="CI12" s="281"/>
      <c r="CJ12" s="281"/>
      <c r="CK12" s="281"/>
      <c r="CL12" s="281"/>
      <c r="CM12" s="281"/>
      <c r="CN12" s="281"/>
      <c r="CO12" s="281"/>
      <c r="CQ12" s="275" t="s">
        <v>61</v>
      </c>
      <c r="CR12" s="275"/>
      <c r="CS12" s="275"/>
      <c r="CT12" s="275"/>
      <c r="CU12" s="275"/>
      <c r="CV12" s="275"/>
      <c r="CW12" s="275"/>
      <c r="CX12" s="275"/>
      <c r="CY12" s="275"/>
      <c r="CZ12" s="275"/>
      <c r="DA12" s="275"/>
      <c r="DB12" s="275"/>
      <c r="DC12" s="275"/>
      <c r="DD12" s="275"/>
      <c r="DE12" s="275"/>
      <c r="DF12" s="275"/>
      <c r="DG12" s="275"/>
      <c r="DH12" s="275"/>
      <c r="DI12" s="275"/>
      <c r="DJ12" s="275"/>
      <c r="DK12" s="275"/>
      <c r="DL12" s="275"/>
      <c r="DM12" s="275"/>
      <c r="DN12" s="275"/>
      <c r="DO12" s="275"/>
      <c r="DP12" s="275"/>
      <c r="DQ12" s="275"/>
      <c r="DR12" s="275"/>
      <c r="DS12" s="275"/>
      <c r="DT12" s="275"/>
      <c r="DU12" s="275"/>
      <c r="DV12" s="275"/>
      <c r="DW12" s="275"/>
      <c r="DX12" s="275"/>
      <c r="DY12" s="275"/>
      <c r="DZ12" s="275"/>
      <c r="EA12" s="275"/>
      <c r="EB12" s="281" t="s">
        <v>62</v>
      </c>
      <c r="EC12" s="281"/>
      <c r="ED12" s="281"/>
      <c r="EE12" s="281"/>
      <c r="EF12" s="281"/>
      <c r="EG12" s="281"/>
      <c r="EH12" s="281"/>
      <c r="EI12" s="281"/>
      <c r="EJ12" s="281"/>
      <c r="EL12" s="275" t="s">
        <v>61</v>
      </c>
      <c r="EM12" s="275"/>
      <c r="EN12" s="275"/>
      <c r="EO12" s="275"/>
      <c r="EP12" s="275"/>
      <c r="EQ12" s="275"/>
      <c r="ER12" s="275"/>
      <c r="ES12" s="275"/>
      <c r="ET12" s="275"/>
      <c r="EU12" s="275"/>
      <c r="EV12" s="275"/>
      <c r="EW12" s="275"/>
      <c r="EX12" s="275"/>
      <c r="EY12" s="275"/>
      <c r="EZ12" s="275"/>
      <c r="FA12" s="275"/>
      <c r="FB12" s="275"/>
      <c r="FC12" s="275"/>
      <c r="FD12" s="275"/>
      <c r="FE12" s="275"/>
      <c r="FF12" s="275"/>
      <c r="FG12" s="275"/>
      <c r="FH12" s="275"/>
      <c r="FI12" s="275"/>
      <c r="FJ12" s="275"/>
      <c r="FK12" s="275"/>
      <c r="FL12" s="275"/>
      <c r="FM12" s="275"/>
      <c r="FN12" s="275"/>
      <c r="FO12" s="275"/>
      <c r="FP12" s="275"/>
      <c r="FQ12" s="275"/>
      <c r="FR12" s="275"/>
      <c r="FS12" s="275"/>
      <c r="FT12" s="275"/>
      <c r="FU12" s="275"/>
      <c r="FV12" s="275"/>
      <c r="FW12" s="281" t="s">
        <v>62</v>
      </c>
      <c r="FX12" s="281"/>
      <c r="FY12" s="281"/>
      <c r="FZ12" s="281"/>
      <c r="GA12" s="281"/>
      <c r="GB12" s="281"/>
      <c r="GC12" s="281"/>
      <c r="GD12" s="281"/>
      <c r="GE12" s="281"/>
      <c r="GG12" s="275" t="s">
        <v>61</v>
      </c>
      <c r="GH12" s="275"/>
      <c r="GI12" s="275"/>
      <c r="GJ12" s="275"/>
      <c r="GK12" s="275"/>
      <c r="GL12" s="275"/>
      <c r="GM12" s="275"/>
      <c r="GN12" s="275"/>
      <c r="GO12" s="275"/>
      <c r="GP12" s="275"/>
      <c r="GQ12" s="275"/>
      <c r="GR12" s="275"/>
      <c r="GS12" s="275"/>
      <c r="GT12" s="275"/>
      <c r="GU12" s="275"/>
      <c r="GV12" s="275"/>
      <c r="GW12" s="275"/>
      <c r="GX12" s="275"/>
      <c r="GY12" s="275"/>
      <c r="GZ12" s="275"/>
      <c r="HA12" s="275"/>
      <c r="HB12" s="275"/>
      <c r="HC12" s="275"/>
      <c r="HD12" s="275"/>
      <c r="HE12" s="275"/>
      <c r="HF12" s="275"/>
      <c r="HG12" s="275"/>
      <c r="HH12" s="275"/>
      <c r="HI12" s="275"/>
      <c r="HJ12" s="275"/>
      <c r="HK12" s="275"/>
      <c r="HL12" s="275"/>
      <c r="HM12" s="275"/>
      <c r="HN12" s="275"/>
      <c r="HO12" s="275"/>
      <c r="HP12" s="275"/>
      <c r="HQ12" s="275"/>
      <c r="HR12" s="281" t="s">
        <v>62</v>
      </c>
      <c r="HS12" s="281"/>
      <c r="HT12" s="281"/>
      <c r="HU12" s="281"/>
      <c r="HV12" s="281"/>
      <c r="HW12" s="281"/>
      <c r="HX12" s="281"/>
      <c r="HY12" s="281"/>
      <c r="HZ12" s="281"/>
    </row>
    <row r="13" spans="1:234" ht="15" customHeight="1" x14ac:dyDescent="0.3">
      <c r="A13" s="70"/>
      <c r="B13" s="282" t="s">
        <v>63</v>
      </c>
      <c r="C13" s="283"/>
      <c r="D13" s="283"/>
      <c r="E13" s="283"/>
      <c r="F13" s="283"/>
      <c r="G13" s="283"/>
      <c r="H13" s="283"/>
      <c r="I13" s="283"/>
      <c r="J13" s="283"/>
      <c r="K13" s="283"/>
      <c r="L13" s="284"/>
      <c r="M13" s="285" t="s">
        <v>64</v>
      </c>
      <c r="N13" s="286"/>
      <c r="O13" s="286"/>
      <c r="P13" s="286"/>
      <c r="Q13" s="286"/>
      <c r="R13" s="286"/>
      <c r="S13" s="286"/>
      <c r="T13" s="286"/>
      <c r="U13" s="286"/>
      <c r="V13" s="286"/>
      <c r="W13" s="287"/>
      <c r="X13" s="282" t="s">
        <v>65</v>
      </c>
      <c r="Y13" s="283"/>
      <c r="Z13" s="283"/>
      <c r="AA13" s="283"/>
      <c r="AB13" s="283"/>
      <c r="AC13" s="283"/>
      <c r="AD13" s="283"/>
      <c r="AE13" s="283"/>
      <c r="AF13" s="283"/>
      <c r="AG13" s="283"/>
      <c r="AH13" s="284"/>
      <c r="AI13" s="283" t="s">
        <v>66</v>
      </c>
      <c r="AJ13" s="283"/>
      <c r="AK13" s="284"/>
      <c r="AL13" s="288" t="s">
        <v>67</v>
      </c>
      <c r="AM13" s="289"/>
      <c r="AN13" s="289"/>
      <c r="AO13" s="289"/>
      <c r="AP13" s="289"/>
      <c r="AQ13" s="290"/>
      <c r="AR13" s="291" t="s">
        <v>66</v>
      </c>
      <c r="AS13" s="292"/>
      <c r="AT13" s="293"/>
      <c r="AV13" s="70"/>
      <c r="AW13" s="282" t="s">
        <v>63</v>
      </c>
      <c r="AX13" s="283"/>
      <c r="AY13" s="283"/>
      <c r="AZ13" s="283"/>
      <c r="BA13" s="283"/>
      <c r="BB13" s="283"/>
      <c r="BC13" s="283"/>
      <c r="BD13" s="283"/>
      <c r="BE13" s="283"/>
      <c r="BF13" s="283"/>
      <c r="BG13" s="284"/>
      <c r="BH13" s="285" t="s">
        <v>64</v>
      </c>
      <c r="BI13" s="286"/>
      <c r="BJ13" s="286"/>
      <c r="BK13" s="286"/>
      <c r="BL13" s="286"/>
      <c r="BM13" s="286"/>
      <c r="BN13" s="286"/>
      <c r="BO13" s="286"/>
      <c r="BP13" s="286"/>
      <c r="BQ13" s="286"/>
      <c r="BR13" s="287"/>
      <c r="BS13" s="282" t="s">
        <v>65</v>
      </c>
      <c r="BT13" s="283"/>
      <c r="BU13" s="283"/>
      <c r="BV13" s="283"/>
      <c r="BW13" s="283"/>
      <c r="BX13" s="283"/>
      <c r="BY13" s="283"/>
      <c r="BZ13" s="283"/>
      <c r="CA13" s="283"/>
      <c r="CB13" s="283"/>
      <c r="CC13" s="284"/>
      <c r="CD13" s="283" t="s">
        <v>66</v>
      </c>
      <c r="CE13" s="283"/>
      <c r="CF13" s="284"/>
      <c r="CG13" s="288" t="s">
        <v>67</v>
      </c>
      <c r="CH13" s="289"/>
      <c r="CI13" s="289"/>
      <c r="CJ13" s="289"/>
      <c r="CK13" s="289"/>
      <c r="CL13" s="290"/>
      <c r="CM13" s="291" t="s">
        <v>66</v>
      </c>
      <c r="CN13" s="292"/>
      <c r="CO13" s="293"/>
      <c r="CQ13" s="70"/>
      <c r="CR13" s="282" t="s">
        <v>63</v>
      </c>
      <c r="CS13" s="283"/>
      <c r="CT13" s="283"/>
      <c r="CU13" s="283"/>
      <c r="CV13" s="283"/>
      <c r="CW13" s="283"/>
      <c r="CX13" s="283"/>
      <c r="CY13" s="283"/>
      <c r="CZ13" s="283"/>
      <c r="DA13" s="283"/>
      <c r="DB13" s="284"/>
      <c r="DC13" s="285" t="s">
        <v>64</v>
      </c>
      <c r="DD13" s="286"/>
      <c r="DE13" s="286"/>
      <c r="DF13" s="286"/>
      <c r="DG13" s="286"/>
      <c r="DH13" s="286"/>
      <c r="DI13" s="286"/>
      <c r="DJ13" s="286"/>
      <c r="DK13" s="286"/>
      <c r="DL13" s="286"/>
      <c r="DM13" s="287"/>
      <c r="DN13" s="282" t="s">
        <v>65</v>
      </c>
      <c r="DO13" s="283"/>
      <c r="DP13" s="283"/>
      <c r="DQ13" s="283"/>
      <c r="DR13" s="283"/>
      <c r="DS13" s="283"/>
      <c r="DT13" s="283"/>
      <c r="DU13" s="283"/>
      <c r="DV13" s="283"/>
      <c r="DW13" s="283"/>
      <c r="DX13" s="284"/>
      <c r="DY13" s="283" t="s">
        <v>66</v>
      </c>
      <c r="DZ13" s="283"/>
      <c r="EA13" s="284"/>
      <c r="EB13" s="288" t="s">
        <v>67</v>
      </c>
      <c r="EC13" s="289"/>
      <c r="ED13" s="289"/>
      <c r="EE13" s="289"/>
      <c r="EF13" s="289"/>
      <c r="EG13" s="290"/>
      <c r="EH13" s="291" t="s">
        <v>66</v>
      </c>
      <c r="EI13" s="292"/>
      <c r="EJ13" s="293"/>
      <c r="EL13" s="70"/>
      <c r="EM13" s="282" t="s">
        <v>63</v>
      </c>
      <c r="EN13" s="283"/>
      <c r="EO13" s="283"/>
      <c r="EP13" s="283"/>
      <c r="EQ13" s="283"/>
      <c r="ER13" s="283"/>
      <c r="ES13" s="283"/>
      <c r="ET13" s="283"/>
      <c r="EU13" s="283"/>
      <c r="EV13" s="283"/>
      <c r="EW13" s="284"/>
      <c r="EX13" s="285" t="s">
        <v>64</v>
      </c>
      <c r="EY13" s="286"/>
      <c r="EZ13" s="286"/>
      <c r="FA13" s="286"/>
      <c r="FB13" s="286"/>
      <c r="FC13" s="286"/>
      <c r="FD13" s="286"/>
      <c r="FE13" s="286"/>
      <c r="FF13" s="286"/>
      <c r="FG13" s="286"/>
      <c r="FH13" s="287"/>
      <c r="FI13" s="282" t="s">
        <v>65</v>
      </c>
      <c r="FJ13" s="283"/>
      <c r="FK13" s="283"/>
      <c r="FL13" s="283"/>
      <c r="FM13" s="283"/>
      <c r="FN13" s="283"/>
      <c r="FO13" s="283"/>
      <c r="FP13" s="283"/>
      <c r="FQ13" s="283"/>
      <c r="FR13" s="283"/>
      <c r="FS13" s="284"/>
      <c r="FT13" s="283" t="s">
        <v>66</v>
      </c>
      <c r="FU13" s="283"/>
      <c r="FV13" s="284"/>
      <c r="FW13" s="288" t="s">
        <v>67</v>
      </c>
      <c r="FX13" s="289"/>
      <c r="FY13" s="289"/>
      <c r="FZ13" s="289"/>
      <c r="GA13" s="289"/>
      <c r="GB13" s="290"/>
      <c r="GC13" s="291" t="s">
        <v>66</v>
      </c>
      <c r="GD13" s="292"/>
      <c r="GE13" s="293"/>
      <c r="GG13" s="70"/>
      <c r="GH13" s="282" t="s">
        <v>63</v>
      </c>
      <c r="GI13" s="283"/>
      <c r="GJ13" s="283"/>
      <c r="GK13" s="283"/>
      <c r="GL13" s="283"/>
      <c r="GM13" s="283"/>
      <c r="GN13" s="283"/>
      <c r="GO13" s="283"/>
      <c r="GP13" s="283"/>
      <c r="GQ13" s="283"/>
      <c r="GR13" s="284"/>
      <c r="GS13" s="285" t="s">
        <v>64</v>
      </c>
      <c r="GT13" s="286"/>
      <c r="GU13" s="286"/>
      <c r="GV13" s="286"/>
      <c r="GW13" s="286"/>
      <c r="GX13" s="286"/>
      <c r="GY13" s="286"/>
      <c r="GZ13" s="286"/>
      <c r="HA13" s="286"/>
      <c r="HB13" s="286"/>
      <c r="HC13" s="287"/>
      <c r="HD13" s="282" t="s">
        <v>65</v>
      </c>
      <c r="HE13" s="283"/>
      <c r="HF13" s="283"/>
      <c r="HG13" s="283"/>
      <c r="HH13" s="283"/>
      <c r="HI13" s="283"/>
      <c r="HJ13" s="283"/>
      <c r="HK13" s="283"/>
      <c r="HL13" s="283"/>
      <c r="HM13" s="283"/>
      <c r="HN13" s="284"/>
      <c r="HO13" s="283" t="s">
        <v>66</v>
      </c>
      <c r="HP13" s="283"/>
      <c r="HQ13" s="284"/>
      <c r="HR13" s="288" t="s">
        <v>67</v>
      </c>
      <c r="HS13" s="289"/>
      <c r="HT13" s="289"/>
      <c r="HU13" s="289"/>
      <c r="HV13" s="289"/>
      <c r="HW13" s="290"/>
      <c r="HX13" s="291" t="s">
        <v>66</v>
      </c>
      <c r="HY13" s="292"/>
      <c r="HZ13" s="293"/>
    </row>
    <row r="14" spans="1:234" ht="45.75" customHeight="1" x14ac:dyDescent="0.3">
      <c r="A14" s="70"/>
      <c r="B14" s="294" t="s">
        <v>92</v>
      </c>
      <c r="C14" s="294"/>
      <c r="D14" s="294"/>
      <c r="E14" s="294" t="s">
        <v>93</v>
      </c>
      <c r="F14" s="294"/>
      <c r="G14" s="294"/>
      <c r="H14" s="294" t="s">
        <v>94</v>
      </c>
      <c r="I14" s="294"/>
      <c r="J14" s="294"/>
      <c r="K14" s="295" t="s">
        <v>71</v>
      </c>
      <c r="L14" s="295"/>
      <c r="M14" s="296" t="s">
        <v>92</v>
      </c>
      <c r="N14" s="296"/>
      <c r="O14" s="296"/>
      <c r="P14" s="296" t="s">
        <v>93</v>
      </c>
      <c r="Q14" s="296"/>
      <c r="R14" s="296"/>
      <c r="S14" s="296" t="s">
        <v>94</v>
      </c>
      <c r="T14" s="296"/>
      <c r="U14" s="296"/>
      <c r="V14" s="303" t="s">
        <v>71</v>
      </c>
      <c r="W14" s="303"/>
      <c r="X14" s="294" t="s">
        <v>92</v>
      </c>
      <c r="Y14" s="294"/>
      <c r="Z14" s="294"/>
      <c r="AA14" s="294" t="s">
        <v>93</v>
      </c>
      <c r="AB14" s="294"/>
      <c r="AC14" s="294"/>
      <c r="AD14" s="294" t="s">
        <v>94</v>
      </c>
      <c r="AE14" s="294"/>
      <c r="AF14" s="294"/>
      <c r="AG14" s="295" t="s">
        <v>71</v>
      </c>
      <c r="AH14" s="295"/>
      <c r="AI14" s="297" t="s">
        <v>95</v>
      </c>
      <c r="AJ14" s="297"/>
      <c r="AK14" s="298"/>
      <c r="AL14" s="365" t="s">
        <v>96</v>
      </c>
      <c r="AM14" s="410"/>
      <c r="AN14" s="299" t="s">
        <v>97</v>
      </c>
      <c r="AO14" s="299"/>
      <c r="AP14" s="299" t="s">
        <v>98</v>
      </c>
      <c r="AQ14" s="299"/>
      <c r="AR14" s="300" t="s">
        <v>73</v>
      </c>
      <c r="AS14" s="301"/>
      <c r="AT14" s="302"/>
      <c r="AV14" s="70"/>
      <c r="AW14" s="294" t="s">
        <v>92</v>
      </c>
      <c r="AX14" s="294"/>
      <c r="AY14" s="294"/>
      <c r="AZ14" s="294" t="s">
        <v>93</v>
      </c>
      <c r="BA14" s="294"/>
      <c r="BB14" s="294"/>
      <c r="BC14" s="294" t="s">
        <v>94</v>
      </c>
      <c r="BD14" s="294"/>
      <c r="BE14" s="294"/>
      <c r="BF14" s="295" t="s">
        <v>71</v>
      </c>
      <c r="BG14" s="295"/>
      <c r="BH14" s="296" t="s">
        <v>92</v>
      </c>
      <c r="BI14" s="296"/>
      <c r="BJ14" s="296"/>
      <c r="BK14" s="296" t="s">
        <v>93</v>
      </c>
      <c r="BL14" s="296"/>
      <c r="BM14" s="296"/>
      <c r="BN14" s="296" t="s">
        <v>94</v>
      </c>
      <c r="BO14" s="296"/>
      <c r="BP14" s="296"/>
      <c r="BQ14" s="303" t="s">
        <v>71</v>
      </c>
      <c r="BR14" s="303"/>
      <c r="BS14" s="294" t="s">
        <v>92</v>
      </c>
      <c r="BT14" s="294"/>
      <c r="BU14" s="294"/>
      <c r="BV14" s="294" t="s">
        <v>93</v>
      </c>
      <c r="BW14" s="294"/>
      <c r="BX14" s="294"/>
      <c r="BY14" s="294" t="s">
        <v>94</v>
      </c>
      <c r="BZ14" s="294"/>
      <c r="CA14" s="294"/>
      <c r="CB14" s="295" t="s">
        <v>71</v>
      </c>
      <c r="CC14" s="295"/>
      <c r="CD14" s="297" t="s">
        <v>95</v>
      </c>
      <c r="CE14" s="297"/>
      <c r="CF14" s="298"/>
      <c r="CG14" s="365" t="s">
        <v>96</v>
      </c>
      <c r="CH14" s="410"/>
      <c r="CI14" s="299" t="s">
        <v>97</v>
      </c>
      <c r="CJ14" s="299"/>
      <c r="CK14" s="299" t="s">
        <v>98</v>
      </c>
      <c r="CL14" s="299"/>
      <c r="CM14" s="300" t="s">
        <v>73</v>
      </c>
      <c r="CN14" s="301"/>
      <c r="CO14" s="302"/>
      <c r="CQ14" s="70"/>
      <c r="CR14" s="294" t="s">
        <v>92</v>
      </c>
      <c r="CS14" s="294"/>
      <c r="CT14" s="294"/>
      <c r="CU14" s="294" t="s">
        <v>93</v>
      </c>
      <c r="CV14" s="294"/>
      <c r="CW14" s="294"/>
      <c r="CX14" s="294" t="s">
        <v>94</v>
      </c>
      <c r="CY14" s="294"/>
      <c r="CZ14" s="294"/>
      <c r="DA14" s="295" t="s">
        <v>71</v>
      </c>
      <c r="DB14" s="295"/>
      <c r="DC14" s="296" t="s">
        <v>92</v>
      </c>
      <c r="DD14" s="296"/>
      <c r="DE14" s="296"/>
      <c r="DF14" s="296" t="s">
        <v>93</v>
      </c>
      <c r="DG14" s="296"/>
      <c r="DH14" s="296"/>
      <c r="DI14" s="296" t="s">
        <v>94</v>
      </c>
      <c r="DJ14" s="296"/>
      <c r="DK14" s="296"/>
      <c r="DL14" s="303" t="s">
        <v>71</v>
      </c>
      <c r="DM14" s="303"/>
      <c r="DN14" s="294" t="s">
        <v>92</v>
      </c>
      <c r="DO14" s="294"/>
      <c r="DP14" s="294"/>
      <c r="DQ14" s="294" t="s">
        <v>93</v>
      </c>
      <c r="DR14" s="294"/>
      <c r="DS14" s="294"/>
      <c r="DT14" s="294" t="s">
        <v>94</v>
      </c>
      <c r="DU14" s="294"/>
      <c r="DV14" s="294"/>
      <c r="DW14" s="295" t="s">
        <v>71</v>
      </c>
      <c r="DX14" s="295"/>
      <c r="DY14" s="297" t="s">
        <v>95</v>
      </c>
      <c r="DZ14" s="297"/>
      <c r="EA14" s="298"/>
      <c r="EB14" s="365" t="s">
        <v>96</v>
      </c>
      <c r="EC14" s="410"/>
      <c r="ED14" s="299" t="s">
        <v>97</v>
      </c>
      <c r="EE14" s="299"/>
      <c r="EF14" s="299" t="s">
        <v>98</v>
      </c>
      <c r="EG14" s="299"/>
      <c r="EH14" s="300" t="s">
        <v>73</v>
      </c>
      <c r="EI14" s="301"/>
      <c r="EJ14" s="302"/>
      <c r="EL14" s="70"/>
      <c r="EM14" s="294" t="s">
        <v>92</v>
      </c>
      <c r="EN14" s="294"/>
      <c r="EO14" s="294"/>
      <c r="EP14" s="294" t="s">
        <v>93</v>
      </c>
      <c r="EQ14" s="294"/>
      <c r="ER14" s="294"/>
      <c r="ES14" s="294" t="s">
        <v>94</v>
      </c>
      <c r="ET14" s="294"/>
      <c r="EU14" s="294"/>
      <c r="EV14" s="295" t="s">
        <v>71</v>
      </c>
      <c r="EW14" s="295"/>
      <c r="EX14" s="296" t="s">
        <v>92</v>
      </c>
      <c r="EY14" s="296"/>
      <c r="EZ14" s="296"/>
      <c r="FA14" s="296" t="s">
        <v>93</v>
      </c>
      <c r="FB14" s="296"/>
      <c r="FC14" s="296"/>
      <c r="FD14" s="296" t="s">
        <v>94</v>
      </c>
      <c r="FE14" s="296"/>
      <c r="FF14" s="296"/>
      <c r="FG14" s="303" t="s">
        <v>71</v>
      </c>
      <c r="FH14" s="303"/>
      <c r="FI14" s="294" t="s">
        <v>92</v>
      </c>
      <c r="FJ14" s="294"/>
      <c r="FK14" s="294"/>
      <c r="FL14" s="294" t="s">
        <v>93</v>
      </c>
      <c r="FM14" s="294"/>
      <c r="FN14" s="294"/>
      <c r="FO14" s="294" t="s">
        <v>94</v>
      </c>
      <c r="FP14" s="294"/>
      <c r="FQ14" s="294"/>
      <c r="FR14" s="295" t="s">
        <v>71</v>
      </c>
      <c r="FS14" s="295"/>
      <c r="FT14" s="297" t="s">
        <v>95</v>
      </c>
      <c r="FU14" s="297"/>
      <c r="FV14" s="298"/>
      <c r="FW14" s="365" t="s">
        <v>96</v>
      </c>
      <c r="FX14" s="410"/>
      <c r="FY14" s="299" t="s">
        <v>97</v>
      </c>
      <c r="FZ14" s="299"/>
      <c r="GA14" s="299" t="s">
        <v>98</v>
      </c>
      <c r="GB14" s="299"/>
      <c r="GC14" s="300" t="s">
        <v>73</v>
      </c>
      <c r="GD14" s="301"/>
      <c r="GE14" s="302"/>
      <c r="GG14" s="70"/>
      <c r="GH14" s="294" t="s">
        <v>92</v>
      </c>
      <c r="GI14" s="294"/>
      <c r="GJ14" s="294"/>
      <c r="GK14" s="294" t="s">
        <v>93</v>
      </c>
      <c r="GL14" s="294"/>
      <c r="GM14" s="294"/>
      <c r="GN14" s="294" t="s">
        <v>94</v>
      </c>
      <c r="GO14" s="294"/>
      <c r="GP14" s="294"/>
      <c r="GQ14" s="295" t="s">
        <v>71</v>
      </c>
      <c r="GR14" s="295"/>
      <c r="GS14" s="296" t="s">
        <v>92</v>
      </c>
      <c r="GT14" s="296"/>
      <c r="GU14" s="296"/>
      <c r="GV14" s="296" t="s">
        <v>93</v>
      </c>
      <c r="GW14" s="296"/>
      <c r="GX14" s="296"/>
      <c r="GY14" s="296" t="s">
        <v>94</v>
      </c>
      <c r="GZ14" s="296"/>
      <c r="HA14" s="296"/>
      <c r="HB14" s="303" t="s">
        <v>71</v>
      </c>
      <c r="HC14" s="303"/>
      <c r="HD14" s="294" t="s">
        <v>92</v>
      </c>
      <c r="HE14" s="294"/>
      <c r="HF14" s="294"/>
      <c r="HG14" s="294" t="s">
        <v>93</v>
      </c>
      <c r="HH14" s="294"/>
      <c r="HI14" s="294"/>
      <c r="HJ14" s="294" t="s">
        <v>94</v>
      </c>
      <c r="HK14" s="294"/>
      <c r="HL14" s="294"/>
      <c r="HM14" s="295" t="s">
        <v>71</v>
      </c>
      <c r="HN14" s="295"/>
      <c r="HO14" s="297" t="s">
        <v>95</v>
      </c>
      <c r="HP14" s="297"/>
      <c r="HQ14" s="298"/>
      <c r="HR14" s="365" t="s">
        <v>96</v>
      </c>
      <c r="HS14" s="410"/>
      <c r="HT14" s="299" t="s">
        <v>97</v>
      </c>
      <c r="HU14" s="299"/>
      <c r="HV14" s="299" t="s">
        <v>98</v>
      </c>
      <c r="HW14" s="299"/>
      <c r="HX14" s="300" t="s">
        <v>73</v>
      </c>
      <c r="HY14" s="301"/>
      <c r="HZ14" s="302"/>
    </row>
    <row r="15" spans="1:234" ht="115.2" x14ac:dyDescent="0.3">
      <c r="A15" s="71" t="s">
        <v>0</v>
      </c>
      <c r="B15" s="57" t="s">
        <v>74</v>
      </c>
      <c r="C15" s="57" t="s">
        <v>75</v>
      </c>
      <c r="D15" s="72" t="s">
        <v>76</v>
      </c>
      <c r="E15" s="57" t="s">
        <v>74</v>
      </c>
      <c r="F15" s="57" t="s">
        <v>75</v>
      </c>
      <c r="G15" s="72" t="s">
        <v>76</v>
      </c>
      <c r="H15" s="57" t="s">
        <v>74</v>
      </c>
      <c r="I15" s="57" t="s">
        <v>75</v>
      </c>
      <c r="J15" s="72" t="s">
        <v>76</v>
      </c>
      <c r="K15" s="57" t="s">
        <v>77</v>
      </c>
      <c r="L15" s="72" t="s">
        <v>78</v>
      </c>
      <c r="M15" s="73" t="s">
        <v>74</v>
      </c>
      <c r="N15" s="73" t="s">
        <v>75</v>
      </c>
      <c r="O15" s="74" t="s">
        <v>76</v>
      </c>
      <c r="P15" s="73" t="s">
        <v>74</v>
      </c>
      <c r="Q15" s="73" t="s">
        <v>75</v>
      </c>
      <c r="R15" s="74" t="s">
        <v>76</v>
      </c>
      <c r="S15" s="73" t="s">
        <v>74</v>
      </c>
      <c r="T15" s="73" t="s">
        <v>75</v>
      </c>
      <c r="U15" s="74" t="s">
        <v>76</v>
      </c>
      <c r="V15" s="73" t="s">
        <v>77</v>
      </c>
      <c r="W15" s="74" t="s">
        <v>78</v>
      </c>
      <c r="X15" s="57" t="s">
        <v>74</v>
      </c>
      <c r="Y15" s="57" t="s">
        <v>75</v>
      </c>
      <c r="Z15" s="72" t="s">
        <v>76</v>
      </c>
      <c r="AA15" s="57" t="s">
        <v>74</v>
      </c>
      <c r="AB15" s="57" t="s">
        <v>75</v>
      </c>
      <c r="AC15" s="72" t="s">
        <v>76</v>
      </c>
      <c r="AD15" s="57" t="s">
        <v>74</v>
      </c>
      <c r="AE15" s="57" t="s">
        <v>75</v>
      </c>
      <c r="AF15" s="72" t="s">
        <v>76</v>
      </c>
      <c r="AG15" s="57" t="s">
        <v>77</v>
      </c>
      <c r="AH15" s="72" t="s">
        <v>78</v>
      </c>
      <c r="AI15" s="57" t="s">
        <v>79</v>
      </c>
      <c r="AJ15" s="57" t="s">
        <v>80</v>
      </c>
      <c r="AK15" s="72" t="s">
        <v>81</v>
      </c>
      <c r="AL15" s="75" t="s">
        <v>82</v>
      </c>
      <c r="AM15" s="76" t="s">
        <v>83</v>
      </c>
      <c r="AN15" s="75" t="s">
        <v>82</v>
      </c>
      <c r="AO15" s="76" t="s">
        <v>83</v>
      </c>
      <c r="AP15" s="75" t="s">
        <v>82</v>
      </c>
      <c r="AQ15" s="76" t="s">
        <v>83</v>
      </c>
      <c r="AR15" s="76" t="s">
        <v>84</v>
      </c>
      <c r="AS15" s="76" t="s">
        <v>85</v>
      </c>
      <c r="AT15" s="76" t="s">
        <v>86</v>
      </c>
      <c r="AV15" s="71" t="s">
        <v>0</v>
      </c>
      <c r="AW15" s="57" t="s">
        <v>74</v>
      </c>
      <c r="AX15" s="57" t="s">
        <v>75</v>
      </c>
      <c r="AY15" s="72" t="s">
        <v>76</v>
      </c>
      <c r="AZ15" s="57" t="s">
        <v>74</v>
      </c>
      <c r="BA15" s="57" t="s">
        <v>75</v>
      </c>
      <c r="BB15" s="72" t="s">
        <v>76</v>
      </c>
      <c r="BC15" s="57" t="s">
        <v>74</v>
      </c>
      <c r="BD15" s="57" t="s">
        <v>75</v>
      </c>
      <c r="BE15" s="72" t="s">
        <v>76</v>
      </c>
      <c r="BF15" s="57" t="s">
        <v>77</v>
      </c>
      <c r="BG15" s="72" t="s">
        <v>78</v>
      </c>
      <c r="BH15" s="73" t="s">
        <v>74</v>
      </c>
      <c r="BI15" s="73" t="s">
        <v>75</v>
      </c>
      <c r="BJ15" s="74" t="s">
        <v>76</v>
      </c>
      <c r="BK15" s="73" t="s">
        <v>74</v>
      </c>
      <c r="BL15" s="73" t="s">
        <v>75</v>
      </c>
      <c r="BM15" s="74" t="s">
        <v>76</v>
      </c>
      <c r="BN15" s="73" t="s">
        <v>74</v>
      </c>
      <c r="BO15" s="73" t="s">
        <v>75</v>
      </c>
      <c r="BP15" s="74" t="s">
        <v>76</v>
      </c>
      <c r="BQ15" s="73" t="s">
        <v>77</v>
      </c>
      <c r="BR15" s="74" t="s">
        <v>78</v>
      </c>
      <c r="BS15" s="57" t="s">
        <v>74</v>
      </c>
      <c r="BT15" s="57" t="s">
        <v>75</v>
      </c>
      <c r="BU15" s="72" t="s">
        <v>76</v>
      </c>
      <c r="BV15" s="57" t="s">
        <v>74</v>
      </c>
      <c r="BW15" s="57" t="s">
        <v>75</v>
      </c>
      <c r="BX15" s="72" t="s">
        <v>76</v>
      </c>
      <c r="BY15" s="57" t="s">
        <v>74</v>
      </c>
      <c r="BZ15" s="57" t="s">
        <v>75</v>
      </c>
      <c r="CA15" s="72" t="s">
        <v>76</v>
      </c>
      <c r="CB15" s="57" t="s">
        <v>77</v>
      </c>
      <c r="CC15" s="72" t="s">
        <v>78</v>
      </c>
      <c r="CD15" s="57" t="s">
        <v>79</v>
      </c>
      <c r="CE15" s="57" t="s">
        <v>80</v>
      </c>
      <c r="CF15" s="72" t="s">
        <v>81</v>
      </c>
      <c r="CG15" s="75" t="s">
        <v>82</v>
      </c>
      <c r="CH15" s="76" t="s">
        <v>83</v>
      </c>
      <c r="CI15" s="75" t="s">
        <v>82</v>
      </c>
      <c r="CJ15" s="76" t="s">
        <v>83</v>
      </c>
      <c r="CK15" s="75" t="s">
        <v>82</v>
      </c>
      <c r="CL15" s="76" t="s">
        <v>83</v>
      </c>
      <c r="CM15" s="76" t="s">
        <v>84</v>
      </c>
      <c r="CN15" s="76" t="s">
        <v>85</v>
      </c>
      <c r="CO15" s="76" t="s">
        <v>86</v>
      </c>
      <c r="CQ15" s="71" t="s">
        <v>0</v>
      </c>
      <c r="CR15" s="57" t="s">
        <v>74</v>
      </c>
      <c r="CS15" s="57" t="s">
        <v>75</v>
      </c>
      <c r="CT15" s="72" t="s">
        <v>76</v>
      </c>
      <c r="CU15" s="57" t="s">
        <v>74</v>
      </c>
      <c r="CV15" s="57" t="s">
        <v>75</v>
      </c>
      <c r="CW15" s="72" t="s">
        <v>76</v>
      </c>
      <c r="CX15" s="57" t="s">
        <v>74</v>
      </c>
      <c r="CY15" s="57" t="s">
        <v>75</v>
      </c>
      <c r="CZ15" s="72" t="s">
        <v>76</v>
      </c>
      <c r="DA15" s="57" t="s">
        <v>77</v>
      </c>
      <c r="DB15" s="72" t="s">
        <v>78</v>
      </c>
      <c r="DC15" s="73" t="s">
        <v>74</v>
      </c>
      <c r="DD15" s="73" t="s">
        <v>75</v>
      </c>
      <c r="DE15" s="74" t="s">
        <v>76</v>
      </c>
      <c r="DF15" s="73" t="s">
        <v>74</v>
      </c>
      <c r="DG15" s="73" t="s">
        <v>75</v>
      </c>
      <c r="DH15" s="74" t="s">
        <v>76</v>
      </c>
      <c r="DI15" s="73" t="s">
        <v>74</v>
      </c>
      <c r="DJ15" s="73" t="s">
        <v>75</v>
      </c>
      <c r="DK15" s="74" t="s">
        <v>76</v>
      </c>
      <c r="DL15" s="73" t="s">
        <v>77</v>
      </c>
      <c r="DM15" s="74" t="s">
        <v>78</v>
      </c>
      <c r="DN15" s="57" t="s">
        <v>74</v>
      </c>
      <c r="DO15" s="57" t="s">
        <v>75</v>
      </c>
      <c r="DP15" s="72" t="s">
        <v>76</v>
      </c>
      <c r="DQ15" s="57" t="s">
        <v>74</v>
      </c>
      <c r="DR15" s="57" t="s">
        <v>75</v>
      </c>
      <c r="DS15" s="72" t="s">
        <v>76</v>
      </c>
      <c r="DT15" s="57" t="s">
        <v>74</v>
      </c>
      <c r="DU15" s="57" t="s">
        <v>75</v>
      </c>
      <c r="DV15" s="72" t="s">
        <v>76</v>
      </c>
      <c r="DW15" s="57" t="s">
        <v>77</v>
      </c>
      <c r="DX15" s="72" t="s">
        <v>78</v>
      </c>
      <c r="DY15" s="57" t="s">
        <v>79</v>
      </c>
      <c r="DZ15" s="57" t="s">
        <v>80</v>
      </c>
      <c r="EA15" s="72" t="s">
        <v>81</v>
      </c>
      <c r="EB15" s="75" t="s">
        <v>82</v>
      </c>
      <c r="EC15" s="76" t="s">
        <v>83</v>
      </c>
      <c r="ED15" s="75" t="s">
        <v>82</v>
      </c>
      <c r="EE15" s="76" t="s">
        <v>83</v>
      </c>
      <c r="EF15" s="75" t="s">
        <v>82</v>
      </c>
      <c r="EG15" s="76" t="s">
        <v>83</v>
      </c>
      <c r="EH15" s="76" t="s">
        <v>84</v>
      </c>
      <c r="EI15" s="76" t="s">
        <v>85</v>
      </c>
      <c r="EJ15" s="76" t="s">
        <v>86</v>
      </c>
      <c r="EL15" s="71" t="s">
        <v>0</v>
      </c>
      <c r="EM15" s="57" t="s">
        <v>74</v>
      </c>
      <c r="EN15" s="57" t="s">
        <v>75</v>
      </c>
      <c r="EO15" s="72" t="s">
        <v>76</v>
      </c>
      <c r="EP15" s="57" t="s">
        <v>74</v>
      </c>
      <c r="EQ15" s="57" t="s">
        <v>75</v>
      </c>
      <c r="ER15" s="72" t="s">
        <v>76</v>
      </c>
      <c r="ES15" s="57" t="s">
        <v>74</v>
      </c>
      <c r="ET15" s="57" t="s">
        <v>75</v>
      </c>
      <c r="EU15" s="72" t="s">
        <v>76</v>
      </c>
      <c r="EV15" s="57" t="s">
        <v>77</v>
      </c>
      <c r="EW15" s="72" t="s">
        <v>78</v>
      </c>
      <c r="EX15" s="73" t="s">
        <v>74</v>
      </c>
      <c r="EY15" s="73" t="s">
        <v>75</v>
      </c>
      <c r="EZ15" s="74" t="s">
        <v>76</v>
      </c>
      <c r="FA15" s="73" t="s">
        <v>74</v>
      </c>
      <c r="FB15" s="73" t="s">
        <v>75</v>
      </c>
      <c r="FC15" s="74" t="s">
        <v>76</v>
      </c>
      <c r="FD15" s="73" t="s">
        <v>74</v>
      </c>
      <c r="FE15" s="73" t="s">
        <v>75</v>
      </c>
      <c r="FF15" s="74" t="s">
        <v>76</v>
      </c>
      <c r="FG15" s="73" t="s">
        <v>77</v>
      </c>
      <c r="FH15" s="74" t="s">
        <v>78</v>
      </c>
      <c r="FI15" s="57" t="s">
        <v>74</v>
      </c>
      <c r="FJ15" s="57" t="s">
        <v>75</v>
      </c>
      <c r="FK15" s="72" t="s">
        <v>76</v>
      </c>
      <c r="FL15" s="57" t="s">
        <v>74</v>
      </c>
      <c r="FM15" s="57" t="s">
        <v>75</v>
      </c>
      <c r="FN15" s="72" t="s">
        <v>76</v>
      </c>
      <c r="FO15" s="57" t="s">
        <v>74</v>
      </c>
      <c r="FP15" s="57" t="s">
        <v>75</v>
      </c>
      <c r="FQ15" s="72" t="s">
        <v>76</v>
      </c>
      <c r="FR15" s="57" t="s">
        <v>77</v>
      </c>
      <c r="FS15" s="72" t="s">
        <v>78</v>
      </c>
      <c r="FT15" s="57" t="s">
        <v>79</v>
      </c>
      <c r="FU15" s="57" t="s">
        <v>80</v>
      </c>
      <c r="FV15" s="72" t="s">
        <v>81</v>
      </c>
      <c r="FW15" s="75" t="s">
        <v>82</v>
      </c>
      <c r="FX15" s="76" t="s">
        <v>83</v>
      </c>
      <c r="FY15" s="75" t="s">
        <v>82</v>
      </c>
      <c r="FZ15" s="76" t="s">
        <v>83</v>
      </c>
      <c r="GA15" s="75" t="s">
        <v>82</v>
      </c>
      <c r="GB15" s="76" t="s">
        <v>83</v>
      </c>
      <c r="GC15" s="76" t="s">
        <v>84</v>
      </c>
      <c r="GD15" s="76" t="s">
        <v>85</v>
      </c>
      <c r="GE15" s="76" t="s">
        <v>86</v>
      </c>
      <c r="GG15" s="71" t="s">
        <v>0</v>
      </c>
      <c r="GH15" s="57" t="s">
        <v>74</v>
      </c>
      <c r="GI15" s="57" t="s">
        <v>75</v>
      </c>
      <c r="GJ15" s="72" t="s">
        <v>76</v>
      </c>
      <c r="GK15" s="57" t="s">
        <v>74</v>
      </c>
      <c r="GL15" s="57" t="s">
        <v>75</v>
      </c>
      <c r="GM15" s="72" t="s">
        <v>76</v>
      </c>
      <c r="GN15" s="57" t="s">
        <v>74</v>
      </c>
      <c r="GO15" s="57" t="s">
        <v>75</v>
      </c>
      <c r="GP15" s="72" t="s">
        <v>76</v>
      </c>
      <c r="GQ15" s="57" t="s">
        <v>77</v>
      </c>
      <c r="GR15" s="72" t="s">
        <v>78</v>
      </c>
      <c r="GS15" s="73" t="s">
        <v>74</v>
      </c>
      <c r="GT15" s="73" t="s">
        <v>75</v>
      </c>
      <c r="GU15" s="74" t="s">
        <v>76</v>
      </c>
      <c r="GV15" s="73" t="s">
        <v>74</v>
      </c>
      <c r="GW15" s="73" t="s">
        <v>75</v>
      </c>
      <c r="GX15" s="74" t="s">
        <v>76</v>
      </c>
      <c r="GY15" s="73" t="s">
        <v>74</v>
      </c>
      <c r="GZ15" s="73" t="s">
        <v>75</v>
      </c>
      <c r="HA15" s="74" t="s">
        <v>76</v>
      </c>
      <c r="HB15" s="73" t="s">
        <v>77</v>
      </c>
      <c r="HC15" s="74" t="s">
        <v>78</v>
      </c>
      <c r="HD15" s="57" t="s">
        <v>74</v>
      </c>
      <c r="HE15" s="57" t="s">
        <v>75</v>
      </c>
      <c r="HF15" s="72" t="s">
        <v>76</v>
      </c>
      <c r="HG15" s="57" t="s">
        <v>74</v>
      </c>
      <c r="HH15" s="57" t="s">
        <v>75</v>
      </c>
      <c r="HI15" s="72" t="s">
        <v>76</v>
      </c>
      <c r="HJ15" s="57" t="s">
        <v>74</v>
      </c>
      <c r="HK15" s="57" t="s">
        <v>75</v>
      </c>
      <c r="HL15" s="72" t="s">
        <v>76</v>
      </c>
      <c r="HM15" s="57" t="s">
        <v>77</v>
      </c>
      <c r="HN15" s="72" t="s">
        <v>78</v>
      </c>
      <c r="HO15" s="57" t="s">
        <v>79</v>
      </c>
      <c r="HP15" s="57" t="s">
        <v>80</v>
      </c>
      <c r="HQ15" s="72" t="s">
        <v>81</v>
      </c>
      <c r="HR15" s="75" t="s">
        <v>82</v>
      </c>
      <c r="HS15" s="76" t="s">
        <v>83</v>
      </c>
      <c r="HT15" s="75" t="s">
        <v>82</v>
      </c>
      <c r="HU15" s="76" t="s">
        <v>83</v>
      </c>
      <c r="HV15" s="75" t="s">
        <v>82</v>
      </c>
      <c r="HW15" s="76" t="s">
        <v>83</v>
      </c>
      <c r="HX15" s="76" t="s">
        <v>84</v>
      </c>
      <c r="HY15" s="76" t="s">
        <v>85</v>
      </c>
      <c r="HZ15" s="76" t="s">
        <v>86</v>
      </c>
    </row>
    <row r="16" spans="1:234" ht="15" customHeight="1" x14ac:dyDescent="0.3">
      <c r="A16" s="56" t="s">
        <v>1</v>
      </c>
      <c r="B16" s="59">
        <v>0</v>
      </c>
      <c r="C16" s="41"/>
      <c r="D16" s="77" t="e">
        <f>C16/$K16</f>
        <v>#DIV/0!</v>
      </c>
      <c r="E16" s="59">
        <v>3</v>
      </c>
      <c r="F16" s="41"/>
      <c r="G16" s="77" t="e">
        <f>F16/$K16</f>
        <v>#DIV/0!</v>
      </c>
      <c r="H16" s="59">
        <v>6</v>
      </c>
      <c r="I16" s="41"/>
      <c r="J16" s="77" t="e">
        <f>I16/$K16</f>
        <v>#DIV/0!</v>
      </c>
      <c r="K16" s="59">
        <f>SUM(C16,F16,I16)</f>
        <v>0</v>
      </c>
      <c r="L16" s="77" t="e">
        <f>I16/$K16</f>
        <v>#DIV/0!</v>
      </c>
      <c r="M16" s="62">
        <v>0</v>
      </c>
      <c r="N16" s="42"/>
      <c r="O16" s="80" t="e">
        <f>N16/$V16</f>
        <v>#DIV/0!</v>
      </c>
      <c r="P16" s="62">
        <v>15</v>
      </c>
      <c r="Q16" s="42"/>
      <c r="R16" s="80" t="e">
        <f>Q16/$V16</f>
        <v>#DIV/0!</v>
      </c>
      <c r="S16" s="62">
        <v>25</v>
      </c>
      <c r="T16" s="42"/>
      <c r="U16" s="80" t="e">
        <f>T16/$V16</f>
        <v>#DIV/0!</v>
      </c>
      <c r="V16" s="62">
        <f>SUM(N16,Q16,T16)</f>
        <v>0</v>
      </c>
      <c r="W16" s="80" t="e">
        <f>T16/$V16</f>
        <v>#DIV/0!</v>
      </c>
      <c r="X16" s="59">
        <v>0</v>
      </c>
      <c r="Y16" s="41"/>
      <c r="Z16" s="77" t="e">
        <f>Y16/$AG16</f>
        <v>#DIV/0!</v>
      </c>
      <c r="AA16" s="59">
        <v>25</v>
      </c>
      <c r="AB16" s="41"/>
      <c r="AC16" s="77" t="e">
        <f>AB16/$AG16</f>
        <v>#DIV/0!</v>
      </c>
      <c r="AD16" s="59">
        <v>40</v>
      </c>
      <c r="AE16" s="41"/>
      <c r="AF16" s="77" t="e">
        <f>AE16/$AG16</f>
        <v>#DIV/0!</v>
      </c>
      <c r="AG16" s="59">
        <f>SUM(Y16,AB16,AE16)</f>
        <v>0</v>
      </c>
      <c r="AH16" s="77" t="e">
        <f>AE16/AG16</f>
        <v>#DIV/0!</v>
      </c>
      <c r="AI16" s="59">
        <f>AE16</f>
        <v>0</v>
      </c>
      <c r="AJ16" s="59">
        <f>AG16</f>
        <v>0</v>
      </c>
      <c r="AK16" s="77" t="e">
        <f>SUM(AI16/AJ16)</f>
        <v>#DIV/0!</v>
      </c>
      <c r="AL16" s="59">
        <f>Y16-C16</f>
        <v>0</v>
      </c>
      <c r="AM16" s="77" t="e">
        <f>Z16-D16</f>
        <v>#DIV/0!</v>
      </c>
      <c r="AN16" s="59">
        <f>AB16-F16</f>
        <v>0</v>
      </c>
      <c r="AO16" s="77" t="e">
        <f>AC16-G16</f>
        <v>#DIV/0!</v>
      </c>
      <c r="AP16" s="59">
        <f>AE16-I16</f>
        <v>0</v>
      </c>
      <c r="AQ16" s="77" t="e">
        <f>AF16-J16</f>
        <v>#DIV/0!</v>
      </c>
      <c r="AR16" s="77" t="e">
        <f>SUM((C16+F16)/K16)</f>
        <v>#DIV/0!</v>
      </c>
      <c r="AS16" s="77" t="e">
        <f>SUM(AR16-(AR16*0.5))</f>
        <v>#DIV/0!</v>
      </c>
      <c r="AT16" s="77" t="e">
        <f>SUM((Y16+AB16)/AG16)</f>
        <v>#DIV/0!</v>
      </c>
      <c r="AV16" s="56" t="s">
        <v>1</v>
      </c>
      <c r="AW16" s="59">
        <v>0</v>
      </c>
      <c r="AX16" s="41"/>
      <c r="AY16" s="77" t="e">
        <f>AX16/$K16</f>
        <v>#DIV/0!</v>
      </c>
      <c r="AZ16" s="59">
        <v>3</v>
      </c>
      <c r="BA16" s="41"/>
      <c r="BB16" s="77" t="e">
        <f>BA16/$K16</f>
        <v>#DIV/0!</v>
      </c>
      <c r="BC16" s="59">
        <v>6</v>
      </c>
      <c r="BD16" s="41"/>
      <c r="BE16" s="77" t="e">
        <f>BD16/$K16</f>
        <v>#DIV/0!</v>
      </c>
      <c r="BF16" s="59">
        <f>SUM(AX16,BA16,BD16)</f>
        <v>0</v>
      </c>
      <c r="BG16" s="77" t="e">
        <f>BD16/$K16</f>
        <v>#DIV/0!</v>
      </c>
      <c r="BH16" s="62">
        <v>0</v>
      </c>
      <c r="BI16" s="42"/>
      <c r="BJ16" s="80" t="e">
        <f>BI16/$V16</f>
        <v>#DIV/0!</v>
      </c>
      <c r="BK16" s="62">
        <v>15</v>
      </c>
      <c r="BL16" s="42"/>
      <c r="BM16" s="80" t="e">
        <f>BL16/$V16</f>
        <v>#DIV/0!</v>
      </c>
      <c r="BN16" s="62">
        <v>25</v>
      </c>
      <c r="BO16" s="42"/>
      <c r="BP16" s="80" t="e">
        <f>BO16/$V16</f>
        <v>#DIV/0!</v>
      </c>
      <c r="BQ16" s="62">
        <f>SUM(BI16,BL16,BO16)</f>
        <v>0</v>
      </c>
      <c r="BR16" s="80" t="e">
        <f>BO16/$V16</f>
        <v>#DIV/0!</v>
      </c>
      <c r="BS16" s="59">
        <v>0</v>
      </c>
      <c r="BT16" s="41"/>
      <c r="BU16" s="77" t="e">
        <f>BT16/$AG16</f>
        <v>#DIV/0!</v>
      </c>
      <c r="BV16" s="59">
        <v>25</v>
      </c>
      <c r="BW16" s="41"/>
      <c r="BX16" s="77" t="e">
        <f>BW16/$AG16</f>
        <v>#DIV/0!</v>
      </c>
      <c r="BY16" s="59">
        <v>40</v>
      </c>
      <c r="BZ16" s="41"/>
      <c r="CA16" s="77" t="e">
        <f>BZ16/$AG16</f>
        <v>#DIV/0!</v>
      </c>
      <c r="CB16" s="59">
        <f>SUM(BT16,BW16,BZ16)</f>
        <v>0</v>
      </c>
      <c r="CC16" s="77" t="e">
        <f>BZ16/CB16</f>
        <v>#DIV/0!</v>
      </c>
      <c r="CD16" s="59">
        <f>BZ16</f>
        <v>0</v>
      </c>
      <c r="CE16" s="59">
        <f>CB16</f>
        <v>0</v>
      </c>
      <c r="CF16" s="77" t="e">
        <f>SUM(CD16/CE16)</f>
        <v>#DIV/0!</v>
      </c>
      <c r="CG16" s="59">
        <f>BT16-AX16</f>
        <v>0</v>
      </c>
      <c r="CH16" s="77" t="e">
        <f>BU16-AY16</f>
        <v>#DIV/0!</v>
      </c>
      <c r="CI16" s="59">
        <f>BW16-BA16</f>
        <v>0</v>
      </c>
      <c r="CJ16" s="77" t="e">
        <f>BX16-BB16</f>
        <v>#DIV/0!</v>
      </c>
      <c r="CK16" s="59">
        <f>BZ16-BD16</f>
        <v>0</v>
      </c>
      <c r="CL16" s="77" t="e">
        <f>CA16-BE16</f>
        <v>#DIV/0!</v>
      </c>
      <c r="CM16" s="77" t="e">
        <f>SUM((AX16+BA16)/BF16)</f>
        <v>#DIV/0!</v>
      </c>
      <c r="CN16" s="77" t="e">
        <f>SUM(CM16-(CM16*0.5))</f>
        <v>#DIV/0!</v>
      </c>
      <c r="CO16" s="77" t="e">
        <f>SUM((BT16+BW16)/CB16)</f>
        <v>#DIV/0!</v>
      </c>
      <c r="CQ16" s="56" t="s">
        <v>1</v>
      </c>
      <c r="CR16" s="59">
        <v>0</v>
      </c>
      <c r="CS16" s="41"/>
      <c r="CT16" s="77" t="e">
        <f>CS16/$K16</f>
        <v>#DIV/0!</v>
      </c>
      <c r="CU16" s="59">
        <v>3</v>
      </c>
      <c r="CV16" s="41"/>
      <c r="CW16" s="77" t="e">
        <f>CV16/$K16</f>
        <v>#DIV/0!</v>
      </c>
      <c r="CX16" s="59">
        <v>6</v>
      </c>
      <c r="CY16" s="41"/>
      <c r="CZ16" s="77" t="e">
        <f>CY16/$K16</f>
        <v>#DIV/0!</v>
      </c>
      <c r="DA16" s="59">
        <f>SUM(CS16,CV16,CY16)</f>
        <v>0</v>
      </c>
      <c r="DB16" s="77" t="e">
        <f>CY16/$K16</f>
        <v>#DIV/0!</v>
      </c>
      <c r="DC16" s="62">
        <v>0</v>
      </c>
      <c r="DD16" s="42"/>
      <c r="DE16" s="80" t="e">
        <f>DD16/$V16</f>
        <v>#DIV/0!</v>
      </c>
      <c r="DF16" s="62">
        <v>15</v>
      </c>
      <c r="DG16" s="42"/>
      <c r="DH16" s="80" t="e">
        <f>DG16/$V16</f>
        <v>#DIV/0!</v>
      </c>
      <c r="DI16" s="62">
        <v>25</v>
      </c>
      <c r="DJ16" s="42"/>
      <c r="DK16" s="80" t="e">
        <f>DJ16/$V16</f>
        <v>#DIV/0!</v>
      </c>
      <c r="DL16" s="62">
        <f>SUM(DD16,DG16,DJ16)</f>
        <v>0</v>
      </c>
      <c r="DM16" s="80" t="e">
        <f>DJ16/$V16</f>
        <v>#DIV/0!</v>
      </c>
      <c r="DN16" s="59">
        <v>0</v>
      </c>
      <c r="DO16" s="41"/>
      <c r="DP16" s="77" t="e">
        <f>DO16/$AG16</f>
        <v>#DIV/0!</v>
      </c>
      <c r="DQ16" s="59">
        <v>25</v>
      </c>
      <c r="DR16" s="41"/>
      <c r="DS16" s="77" t="e">
        <f>DR16/$AG16</f>
        <v>#DIV/0!</v>
      </c>
      <c r="DT16" s="59">
        <v>40</v>
      </c>
      <c r="DU16" s="41"/>
      <c r="DV16" s="77" t="e">
        <f>DU16/$AG16</f>
        <v>#DIV/0!</v>
      </c>
      <c r="DW16" s="59">
        <f>SUM(DO16,DR16,DU16)</f>
        <v>0</v>
      </c>
      <c r="DX16" s="77" t="e">
        <f>DU16/DW16</f>
        <v>#DIV/0!</v>
      </c>
      <c r="DY16" s="59">
        <f>DU16</f>
        <v>0</v>
      </c>
      <c r="DZ16" s="59">
        <f>DW16</f>
        <v>0</v>
      </c>
      <c r="EA16" s="77" t="e">
        <f>SUM(DY16/DZ16)</f>
        <v>#DIV/0!</v>
      </c>
      <c r="EB16" s="59">
        <f>DO16-CS16</f>
        <v>0</v>
      </c>
      <c r="EC16" s="77" t="e">
        <f>DP16-CT16</f>
        <v>#DIV/0!</v>
      </c>
      <c r="ED16" s="59">
        <f>DR16-CV16</f>
        <v>0</v>
      </c>
      <c r="EE16" s="77" t="e">
        <f>DS16-CW16</f>
        <v>#DIV/0!</v>
      </c>
      <c r="EF16" s="59">
        <f>DU16-CY16</f>
        <v>0</v>
      </c>
      <c r="EG16" s="77" t="e">
        <f>DV16-CZ16</f>
        <v>#DIV/0!</v>
      </c>
      <c r="EH16" s="77" t="e">
        <f>SUM((CS16+CV16)/DA16)</f>
        <v>#DIV/0!</v>
      </c>
      <c r="EI16" s="77" t="e">
        <f>SUM(EH16-(EH16*0.5))</f>
        <v>#DIV/0!</v>
      </c>
      <c r="EJ16" s="77" t="e">
        <f>SUM((DO16+DR16)/DW16)</f>
        <v>#DIV/0!</v>
      </c>
      <c r="EL16" s="56" t="s">
        <v>1</v>
      </c>
      <c r="EM16" s="59">
        <v>0</v>
      </c>
      <c r="EN16" s="41"/>
      <c r="EO16" s="77" t="e">
        <f>EN16/$K16</f>
        <v>#DIV/0!</v>
      </c>
      <c r="EP16" s="59">
        <v>3</v>
      </c>
      <c r="EQ16" s="41"/>
      <c r="ER16" s="77" t="e">
        <f>EQ16/$K16</f>
        <v>#DIV/0!</v>
      </c>
      <c r="ES16" s="59">
        <v>6</v>
      </c>
      <c r="ET16" s="41"/>
      <c r="EU16" s="77" t="e">
        <f>ET16/$K16</f>
        <v>#DIV/0!</v>
      </c>
      <c r="EV16" s="59">
        <f>SUM(EN16,EQ16,ET16)</f>
        <v>0</v>
      </c>
      <c r="EW16" s="77" t="e">
        <f>ET16/$K16</f>
        <v>#DIV/0!</v>
      </c>
      <c r="EX16" s="62">
        <v>0</v>
      </c>
      <c r="EY16" s="42"/>
      <c r="EZ16" s="80" t="e">
        <f>EY16/$V16</f>
        <v>#DIV/0!</v>
      </c>
      <c r="FA16" s="62">
        <v>15</v>
      </c>
      <c r="FB16" s="42"/>
      <c r="FC16" s="80" t="e">
        <f>FB16/$V16</f>
        <v>#DIV/0!</v>
      </c>
      <c r="FD16" s="62">
        <v>25</v>
      </c>
      <c r="FE16" s="42"/>
      <c r="FF16" s="80" t="e">
        <f>FE16/$V16</f>
        <v>#DIV/0!</v>
      </c>
      <c r="FG16" s="62">
        <f>SUM(EY16,FB16,FE16)</f>
        <v>0</v>
      </c>
      <c r="FH16" s="80" t="e">
        <f>FE16/$V16</f>
        <v>#DIV/0!</v>
      </c>
      <c r="FI16" s="59">
        <v>0</v>
      </c>
      <c r="FJ16" s="41"/>
      <c r="FK16" s="77" t="e">
        <f>FJ16/$AG16</f>
        <v>#DIV/0!</v>
      </c>
      <c r="FL16" s="59">
        <v>25</v>
      </c>
      <c r="FM16" s="41"/>
      <c r="FN16" s="77" t="e">
        <f>FM16/$AG16</f>
        <v>#DIV/0!</v>
      </c>
      <c r="FO16" s="59">
        <v>40</v>
      </c>
      <c r="FP16" s="41"/>
      <c r="FQ16" s="77" t="e">
        <f>FP16/$AG16</f>
        <v>#DIV/0!</v>
      </c>
      <c r="FR16" s="59">
        <f>SUM(FJ16,FM16,FP16)</f>
        <v>0</v>
      </c>
      <c r="FS16" s="77" t="e">
        <f>FP16/FR16</f>
        <v>#DIV/0!</v>
      </c>
      <c r="FT16" s="59">
        <f>FP16</f>
        <v>0</v>
      </c>
      <c r="FU16" s="59">
        <f>FR16</f>
        <v>0</v>
      </c>
      <c r="FV16" s="77" t="e">
        <f>SUM(FT16/FU16)</f>
        <v>#DIV/0!</v>
      </c>
      <c r="FW16" s="59">
        <f>FJ16-EN16</f>
        <v>0</v>
      </c>
      <c r="FX16" s="77" t="e">
        <f>FK16-EO16</f>
        <v>#DIV/0!</v>
      </c>
      <c r="FY16" s="59">
        <f>FM16-EQ16</f>
        <v>0</v>
      </c>
      <c r="FZ16" s="77" t="e">
        <f>FN16-ER16</f>
        <v>#DIV/0!</v>
      </c>
      <c r="GA16" s="59">
        <f>FP16-ET16</f>
        <v>0</v>
      </c>
      <c r="GB16" s="77" t="e">
        <f>FQ16-EU16</f>
        <v>#DIV/0!</v>
      </c>
      <c r="GC16" s="77" t="e">
        <f>SUM((EN16+EQ16)/EV16)</f>
        <v>#DIV/0!</v>
      </c>
      <c r="GD16" s="77" t="e">
        <f>SUM(GC16-(GC16*0.5))</f>
        <v>#DIV/0!</v>
      </c>
      <c r="GE16" s="77" t="e">
        <f>SUM((FJ16+FM16)/FR16)</f>
        <v>#DIV/0!</v>
      </c>
      <c r="GG16" s="56" t="s">
        <v>1</v>
      </c>
      <c r="GH16" s="59">
        <v>0</v>
      </c>
      <c r="GI16" s="41"/>
      <c r="GJ16" s="77" t="e">
        <f>GI16/$K16</f>
        <v>#DIV/0!</v>
      </c>
      <c r="GK16" s="59">
        <v>3</v>
      </c>
      <c r="GL16" s="41"/>
      <c r="GM16" s="77" t="e">
        <f>GL16/$K16</f>
        <v>#DIV/0!</v>
      </c>
      <c r="GN16" s="59">
        <v>6</v>
      </c>
      <c r="GO16" s="41"/>
      <c r="GP16" s="77" t="e">
        <f>GO16/$K16</f>
        <v>#DIV/0!</v>
      </c>
      <c r="GQ16" s="59">
        <f>SUM(GI16,GL16,GO16)</f>
        <v>0</v>
      </c>
      <c r="GR16" s="77" t="e">
        <f>GO16/$K16</f>
        <v>#DIV/0!</v>
      </c>
      <c r="GS16" s="62">
        <v>0</v>
      </c>
      <c r="GT16" s="42"/>
      <c r="GU16" s="80" t="e">
        <f>GT16/$V16</f>
        <v>#DIV/0!</v>
      </c>
      <c r="GV16" s="62">
        <v>15</v>
      </c>
      <c r="GW16" s="42"/>
      <c r="GX16" s="80" t="e">
        <f>GW16/$V16</f>
        <v>#DIV/0!</v>
      </c>
      <c r="GY16" s="62">
        <v>25</v>
      </c>
      <c r="GZ16" s="42"/>
      <c r="HA16" s="80" t="e">
        <f>GZ16/$V16</f>
        <v>#DIV/0!</v>
      </c>
      <c r="HB16" s="62">
        <f>SUM(GT16,GW16,GZ16)</f>
        <v>0</v>
      </c>
      <c r="HC16" s="80" t="e">
        <f>GZ16/$V16</f>
        <v>#DIV/0!</v>
      </c>
      <c r="HD16" s="59">
        <v>0</v>
      </c>
      <c r="HE16" s="41"/>
      <c r="HF16" s="77" t="e">
        <f>HE16/$AG16</f>
        <v>#DIV/0!</v>
      </c>
      <c r="HG16" s="59">
        <v>25</v>
      </c>
      <c r="HH16" s="41"/>
      <c r="HI16" s="77" t="e">
        <f>HH16/$AG16</f>
        <v>#DIV/0!</v>
      </c>
      <c r="HJ16" s="59">
        <v>40</v>
      </c>
      <c r="HK16" s="41"/>
      <c r="HL16" s="77" t="e">
        <f>HK16/$AG16</f>
        <v>#DIV/0!</v>
      </c>
      <c r="HM16" s="59">
        <f>SUM(HE16,HH16,HK16)</f>
        <v>0</v>
      </c>
      <c r="HN16" s="77" t="e">
        <f>HK16/HM16</f>
        <v>#DIV/0!</v>
      </c>
      <c r="HO16" s="59">
        <f>HK16</f>
        <v>0</v>
      </c>
      <c r="HP16" s="59">
        <f>HM16</f>
        <v>0</v>
      </c>
      <c r="HQ16" s="77" t="e">
        <f>SUM(HO16/HP16)</f>
        <v>#DIV/0!</v>
      </c>
      <c r="HR16" s="59">
        <f>HE16-GI16</f>
        <v>0</v>
      </c>
      <c r="HS16" s="77" t="e">
        <f>HF16-GJ16</f>
        <v>#DIV/0!</v>
      </c>
      <c r="HT16" s="59">
        <f>HH16-GL16</f>
        <v>0</v>
      </c>
      <c r="HU16" s="77" t="e">
        <f>HI16-GM16</f>
        <v>#DIV/0!</v>
      </c>
      <c r="HV16" s="59">
        <f>HK16-GO16</f>
        <v>0</v>
      </c>
      <c r="HW16" s="77" t="e">
        <f>HL16-GP16</f>
        <v>#DIV/0!</v>
      </c>
      <c r="HX16" s="77" t="e">
        <f>SUM((GI16+GL16)/GQ16)</f>
        <v>#DIV/0!</v>
      </c>
      <c r="HY16" s="77" t="e">
        <f>SUM(HX16-(HX16*0.5))</f>
        <v>#DIV/0!</v>
      </c>
      <c r="HZ16" s="77" t="e">
        <f>SUM((HE16+HH16)/HM16)</f>
        <v>#DIV/0!</v>
      </c>
    </row>
    <row r="17" spans="1:234" ht="15" customHeight="1" x14ac:dyDescent="0.3">
      <c r="A17" s="59">
        <v>1</v>
      </c>
      <c r="B17" s="59">
        <v>0</v>
      </c>
      <c r="C17" s="41"/>
      <c r="D17" s="77" t="e">
        <f>C17/$K17</f>
        <v>#DIV/0!</v>
      </c>
      <c r="E17" s="59">
        <v>20</v>
      </c>
      <c r="F17" s="41"/>
      <c r="G17" s="77" t="e">
        <f>F17/$K17</f>
        <v>#DIV/0!</v>
      </c>
      <c r="H17" s="59">
        <v>35</v>
      </c>
      <c r="I17" s="41"/>
      <c r="J17" s="77" t="e">
        <f>I17/$K17</f>
        <v>#DIV/0!</v>
      </c>
      <c r="K17" s="59">
        <f>SUM(C17,F17,I17)</f>
        <v>0</v>
      </c>
      <c r="L17" s="77" t="e">
        <f>I17/$K17</f>
        <v>#DIV/0!</v>
      </c>
      <c r="M17" s="84"/>
      <c r="N17" s="42"/>
      <c r="O17" s="80" t="e">
        <f>N17/$V17</f>
        <v>#DIV/0!</v>
      </c>
      <c r="P17" s="84"/>
      <c r="Q17" s="42"/>
      <c r="R17" s="80" t="e">
        <f>Q17/$V17</f>
        <v>#DIV/0!</v>
      </c>
      <c r="S17" s="84"/>
      <c r="T17" s="42"/>
      <c r="U17" s="80" t="e">
        <f>T17/$V17</f>
        <v>#DIV/0!</v>
      </c>
      <c r="V17" s="62">
        <f>SUM(N17,Q17,T17)</f>
        <v>0</v>
      </c>
      <c r="W17" s="80" t="e">
        <f>T17/$V17</f>
        <v>#DIV/0!</v>
      </c>
      <c r="X17" s="85"/>
      <c r="Y17" s="41"/>
      <c r="Z17" s="77" t="e">
        <f>Y17/$AG17</f>
        <v>#DIV/0!</v>
      </c>
      <c r="AA17" s="85"/>
      <c r="AB17" s="41"/>
      <c r="AC17" s="77" t="e">
        <f>AB17/$AG17</f>
        <v>#DIV/0!</v>
      </c>
      <c r="AD17" s="85"/>
      <c r="AE17" s="41"/>
      <c r="AF17" s="77" t="e">
        <f>AE17/$AG17</f>
        <v>#DIV/0!</v>
      </c>
      <c r="AG17" s="59">
        <f>SUM(Y17,AB17,AE17)</f>
        <v>0</v>
      </c>
      <c r="AH17" s="77" t="e">
        <f>AE17/AG17</f>
        <v>#DIV/0!</v>
      </c>
      <c r="AI17" s="59">
        <f>AE17</f>
        <v>0</v>
      </c>
      <c r="AJ17" s="59">
        <f>AG17</f>
        <v>0</v>
      </c>
      <c r="AK17" s="77" t="e">
        <f>SUM(AI17/AJ17)</f>
        <v>#DIV/0!</v>
      </c>
      <c r="AL17" s="59">
        <f>Y17-C17</f>
        <v>0</v>
      </c>
      <c r="AM17" s="77" t="e">
        <f>Z17-D17</f>
        <v>#DIV/0!</v>
      </c>
      <c r="AN17" s="59">
        <f>AB17-F17</f>
        <v>0</v>
      </c>
      <c r="AO17" s="77" t="e">
        <f>AC17-G17</f>
        <v>#DIV/0!</v>
      </c>
      <c r="AP17" s="59">
        <f>AE17-I17</f>
        <v>0</v>
      </c>
      <c r="AQ17" s="77" t="e">
        <f>AF17-J17</f>
        <v>#DIV/0!</v>
      </c>
      <c r="AR17" s="77" t="e">
        <f>SUM((C17+F17)/K17)</f>
        <v>#DIV/0!</v>
      </c>
      <c r="AS17" s="77" t="e">
        <f>SUM(AR17-(AR17*0.5))</f>
        <v>#DIV/0!</v>
      </c>
      <c r="AT17" s="77" t="e">
        <f>SUM((Y17+AB17)/AG17)</f>
        <v>#DIV/0!</v>
      </c>
      <c r="AV17" s="59">
        <v>1</v>
      </c>
      <c r="AW17" s="59">
        <v>0</v>
      </c>
      <c r="AX17" s="41"/>
      <c r="AY17" s="77" t="e">
        <f>AX17/$K17</f>
        <v>#DIV/0!</v>
      </c>
      <c r="AZ17" s="59">
        <v>20</v>
      </c>
      <c r="BA17" s="41"/>
      <c r="BB17" s="77" t="e">
        <f>BA17/$K17</f>
        <v>#DIV/0!</v>
      </c>
      <c r="BC17" s="59">
        <v>35</v>
      </c>
      <c r="BD17" s="41"/>
      <c r="BE17" s="77" t="e">
        <f>BD17/$K17</f>
        <v>#DIV/0!</v>
      </c>
      <c r="BF17" s="59">
        <f>SUM(AX17,BA17,BD17)</f>
        <v>0</v>
      </c>
      <c r="BG17" s="77" t="e">
        <f>BD17/$K17</f>
        <v>#DIV/0!</v>
      </c>
      <c r="BH17" s="84"/>
      <c r="BI17" s="42"/>
      <c r="BJ17" s="80" t="e">
        <f>BI17/$V17</f>
        <v>#DIV/0!</v>
      </c>
      <c r="BK17" s="84"/>
      <c r="BL17" s="42"/>
      <c r="BM17" s="80" t="e">
        <f>BL17/$V17</f>
        <v>#DIV/0!</v>
      </c>
      <c r="BN17" s="84"/>
      <c r="BO17" s="42"/>
      <c r="BP17" s="80" t="e">
        <f>BO17/$V17</f>
        <v>#DIV/0!</v>
      </c>
      <c r="BQ17" s="62">
        <f>SUM(BI17,BL17,BO17)</f>
        <v>0</v>
      </c>
      <c r="BR17" s="80" t="e">
        <f>BO17/$V17</f>
        <v>#DIV/0!</v>
      </c>
      <c r="BS17" s="85"/>
      <c r="BT17" s="41"/>
      <c r="BU17" s="77" t="e">
        <f>BT17/$AG17</f>
        <v>#DIV/0!</v>
      </c>
      <c r="BV17" s="85"/>
      <c r="BW17" s="41"/>
      <c r="BX17" s="77" t="e">
        <f>BW17/$AG17</f>
        <v>#DIV/0!</v>
      </c>
      <c r="BY17" s="85"/>
      <c r="BZ17" s="41"/>
      <c r="CA17" s="77" t="e">
        <f>BZ17/$AG17</f>
        <v>#DIV/0!</v>
      </c>
      <c r="CB17" s="59">
        <f>SUM(BT17,BW17,BZ17)</f>
        <v>0</v>
      </c>
      <c r="CC17" s="77" t="e">
        <f>BZ17/CB17</f>
        <v>#DIV/0!</v>
      </c>
      <c r="CD17" s="59">
        <f>BZ17</f>
        <v>0</v>
      </c>
      <c r="CE17" s="59">
        <f>CB17</f>
        <v>0</v>
      </c>
      <c r="CF17" s="77" t="e">
        <f>SUM(CD17/CE17)</f>
        <v>#DIV/0!</v>
      </c>
      <c r="CG17" s="59">
        <f>BT17-AX17</f>
        <v>0</v>
      </c>
      <c r="CH17" s="77" t="e">
        <f>BU17-AY17</f>
        <v>#DIV/0!</v>
      </c>
      <c r="CI17" s="59">
        <f>BW17-BA17</f>
        <v>0</v>
      </c>
      <c r="CJ17" s="77" t="e">
        <f>BX17-BB17</f>
        <v>#DIV/0!</v>
      </c>
      <c r="CK17" s="59">
        <f>BZ17-BD17</f>
        <v>0</v>
      </c>
      <c r="CL17" s="77" t="e">
        <f>CA17-BE17</f>
        <v>#DIV/0!</v>
      </c>
      <c r="CM17" s="77" t="e">
        <f>SUM((AX17+BA17)/BF17)</f>
        <v>#DIV/0!</v>
      </c>
      <c r="CN17" s="77" t="e">
        <f>SUM(CM17-(CM17*0.5))</f>
        <v>#DIV/0!</v>
      </c>
      <c r="CO17" s="77" t="e">
        <f>SUM((BT17+BW17)/CB17)</f>
        <v>#DIV/0!</v>
      </c>
      <c r="CQ17" s="59">
        <v>1</v>
      </c>
      <c r="CR17" s="59">
        <v>0</v>
      </c>
      <c r="CS17" s="41"/>
      <c r="CT17" s="77" t="e">
        <f>CS17/$K17</f>
        <v>#DIV/0!</v>
      </c>
      <c r="CU17" s="59">
        <v>20</v>
      </c>
      <c r="CV17" s="41"/>
      <c r="CW17" s="77" t="e">
        <f>CV17/$K17</f>
        <v>#DIV/0!</v>
      </c>
      <c r="CX17" s="59">
        <v>35</v>
      </c>
      <c r="CY17" s="41"/>
      <c r="CZ17" s="77" t="e">
        <f>CY17/$K17</f>
        <v>#DIV/0!</v>
      </c>
      <c r="DA17" s="59">
        <f>SUM(CS17,CV17,CY17)</f>
        <v>0</v>
      </c>
      <c r="DB17" s="77" t="e">
        <f>CY17/$K17</f>
        <v>#DIV/0!</v>
      </c>
      <c r="DC17" s="84"/>
      <c r="DD17" s="42"/>
      <c r="DE17" s="80" t="e">
        <f>DD17/$V17</f>
        <v>#DIV/0!</v>
      </c>
      <c r="DF17" s="84"/>
      <c r="DG17" s="42"/>
      <c r="DH17" s="80" t="e">
        <f>DG17/$V17</f>
        <v>#DIV/0!</v>
      </c>
      <c r="DI17" s="84"/>
      <c r="DJ17" s="42"/>
      <c r="DK17" s="80" t="e">
        <f>DJ17/$V17</f>
        <v>#DIV/0!</v>
      </c>
      <c r="DL17" s="62">
        <f>SUM(DD17,DG17,DJ17)</f>
        <v>0</v>
      </c>
      <c r="DM17" s="80" t="e">
        <f>DJ17/$V17</f>
        <v>#DIV/0!</v>
      </c>
      <c r="DN17" s="85"/>
      <c r="DO17" s="41"/>
      <c r="DP17" s="77" t="e">
        <f>DO17/$AG17</f>
        <v>#DIV/0!</v>
      </c>
      <c r="DQ17" s="85"/>
      <c r="DR17" s="41"/>
      <c r="DS17" s="77" t="e">
        <f>DR17/$AG17</f>
        <v>#DIV/0!</v>
      </c>
      <c r="DT17" s="85"/>
      <c r="DU17" s="41"/>
      <c r="DV17" s="77" t="e">
        <f>DU17/$AG17</f>
        <v>#DIV/0!</v>
      </c>
      <c r="DW17" s="59">
        <f>SUM(DO17,DR17,DU17)</f>
        <v>0</v>
      </c>
      <c r="DX17" s="77" t="e">
        <f>DU17/DW17</f>
        <v>#DIV/0!</v>
      </c>
      <c r="DY17" s="59">
        <f>DU17</f>
        <v>0</v>
      </c>
      <c r="DZ17" s="59">
        <f>DW17</f>
        <v>0</v>
      </c>
      <c r="EA17" s="77" t="e">
        <f>SUM(DY17/DZ17)</f>
        <v>#DIV/0!</v>
      </c>
      <c r="EB17" s="59">
        <f>DO17-CS17</f>
        <v>0</v>
      </c>
      <c r="EC17" s="77" t="e">
        <f>DP17-CT17</f>
        <v>#DIV/0!</v>
      </c>
      <c r="ED17" s="59">
        <f>DR17-CV17</f>
        <v>0</v>
      </c>
      <c r="EE17" s="77" t="e">
        <f>DS17-CW17</f>
        <v>#DIV/0!</v>
      </c>
      <c r="EF17" s="59">
        <f>DU17-CY17</f>
        <v>0</v>
      </c>
      <c r="EG17" s="77" t="e">
        <f>DV17-CZ17</f>
        <v>#DIV/0!</v>
      </c>
      <c r="EH17" s="77" t="e">
        <f>SUM((CS17+CV17)/DA17)</f>
        <v>#DIV/0!</v>
      </c>
      <c r="EI17" s="77" t="e">
        <f>SUM(EH17-(EH17*0.5))</f>
        <v>#DIV/0!</v>
      </c>
      <c r="EJ17" s="77" t="e">
        <f>SUM((DO17+DR17)/DW17)</f>
        <v>#DIV/0!</v>
      </c>
      <c r="EL17" s="59">
        <v>1</v>
      </c>
      <c r="EM17" s="59">
        <v>0</v>
      </c>
      <c r="EN17" s="41"/>
      <c r="EO17" s="77" t="e">
        <f>EN17/$K17</f>
        <v>#DIV/0!</v>
      </c>
      <c r="EP17" s="59">
        <v>20</v>
      </c>
      <c r="EQ17" s="41"/>
      <c r="ER17" s="77" t="e">
        <f>EQ17/$K17</f>
        <v>#DIV/0!</v>
      </c>
      <c r="ES17" s="59">
        <v>35</v>
      </c>
      <c r="ET17" s="41"/>
      <c r="EU17" s="77" t="e">
        <f>ET17/$K17</f>
        <v>#DIV/0!</v>
      </c>
      <c r="EV17" s="59">
        <f>SUM(EN17,EQ17,ET17)</f>
        <v>0</v>
      </c>
      <c r="EW17" s="77" t="e">
        <f>ET17/$K17</f>
        <v>#DIV/0!</v>
      </c>
      <c r="EX17" s="84"/>
      <c r="EY17" s="42"/>
      <c r="EZ17" s="80" t="e">
        <f>EY17/$V17</f>
        <v>#DIV/0!</v>
      </c>
      <c r="FA17" s="84"/>
      <c r="FB17" s="42"/>
      <c r="FC17" s="80" t="e">
        <f>FB17/$V17</f>
        <v>#DIV/0!</v>
      </c>
      <c r="FD17" s="84"/>
      <c r="FE17" s="42"/>
      <c r="FF17" s="80" t="e">
        <f>FE17/$V17</f>
        <v>#DIV/0!</v>
      </c>
      <c r="FG17" s="62">
        <f>SUM(EY17,FB17,FE17)</f>
        <v>0</v>
      </c>
      <c r="FH17" s="80" t="e">
        <f>FE17/$V17</f>
        <v>#DIV/0!</v>
      </c>
      <c r="FI17" s="85"/>
      <c r="FJ17" s="41"/>
      <c r="FK17" s="77" t="e">
        <f>FJ17/$AG17</f>
        <v>#DIV/0!</v>
      </c>
      <c r="FL17" s="85"/>
      <c r="FM17" s="41"/>
      <c r="FN17" s="77" t="e">
        <f>FM17/$AG17</f>
        <v>#DIV/0!</v>
      </c>
      <c r="FO17" s="85"/>
      <c r="FP17" s="41"/>
      <c r="FQ17" s="77" t="e">
        <f>FP17/$AG17</f>
        <v>#DIV/0!</v>
      </c>
      <c r="FR17" s="59">
        <f>SUM(FJ17,FM17,FP17)</f>
        <v>0</v>
      </c>
      <c r="FS17" s="77" t="e">
        <f>FP17/FR17</f>
        <v>#DIV/0!</v>
      </c>
      <c r="FT17" s="59">
        <f>FP17</f>
        <v>0</v>
      </c>
      <c r="FU17" s="59">
        <f>FR17</f>
        <v>0</v>
      </c>
      <c r="FV17" s="77" t="e">
        <f>SUM(FT17/FU17)</f>
        <v>#DIV/0!</v>
      </c>
      <c r="FW17" s="59">
        <f>FJ17-EN17</f>
        <v>0</v>
      </c>
      <c r="FX17" s="77" t="e">
        <f>FK17-EO17</f>
        <v>#DIV/0!</v>
      </c>
      <c r="FY17" s="59">
        <f>FM17-EQ17</f>
        <v>0</v>
      </c>
      <c r="FZ17" s="77" t="e">
        <f>FN17-ER17</f>
        <v>#DIV/0!</v>
      </c>
      <c r="GA17" s="59">
        <f>FP17-ET17</f>
        <v>0</v>
      </c>
      <c r="GB17" s="77" t="e">
        <f>FQ17-EU17</f>
        <v>#DIV/0!</v>
      </c>
      <c r="GC17" s="77" t="e">
        <f>SUM((EN17+EQ17)/EV17)</f>
        <v>#DIV/0!</v>
      </c>
      <c r="GD17" s="77" t="e">
        <f>SUM(GC17-(GC17*0.5))</f>
        <v>#DIV/0!</v>
      </c>
      <c r="GE17" s="77" t="e">
        <f>SUM((FJ17+FM17)/FR17)</f>
        <v>#DIV/0!</v>
      </c>
      <c r="GG17" s="59">
        <v>1</v>
      </c>
      <c r="GH17" s="59">
        <v>0</v>
      </c>
      <c r="GI17" s="41"/>
      <c r="GJ17" s="77" t="e">
        <f>GI17/$K17</f>
        <v>#DIV/0!</v>
      </c>
      <c r="GK17" s="59">
        <v>20</v>
      </c>
      <c r="GL17" s="41"/>
      <c r="GM17" s="77" t="e">
        <f>GL17/$K17</f>
        <v>#DIV/0!</v>
      </c>
      <c r="GN17" s="59">
        <v>35</v>
      </c>
      <c r="GO17" s="41"/>
      <c r="GP17" s="77" t="e">
        <f>GO17/$K17</f>
        <v>#DIV/0!</v>
      </c>
      <c r="GQ17" s="59">
        <f>SUM(GI17,GL17,GO17)</f>
        <v>0</v>
      </c>
      <c r="GR17" s="77" t="e">
        <f>GO17/$K17</f>
        <v>#DIV/0!</v>
      </c>
      <c r="GS17" s="84"/>
      <c r="GT17" s="42"/>
      <c r="GU17" s="80" t="e">
        <f>GT17/$V17</f>
        <v>#DIV/0!</v>
      </c>
      <c r="GV17" s="84"/>
      <c r="GW17" s="42"/>
      <c r="GX17" s="80" t="e">
        <f>GW17/$V17</f>
        <v>#DIV/0!</v>
      </c>
      <c r="GY17" s="84"/>
      <c r="GZ17" s="42"/>
      <c r="HA17" s="80" t="e">
        <f>GZ17/$V17</f>
        <v>#DIV/0!</v>
      </c>
      <c r="HB17" s="62">
        <f>SUM(GT17,GW17,GZ17)</f>
        <v>0</v>
      </c>
      <c r="HC17" s="80" t="e">
        <f>GZ17/$V17</f>
        <v>#DIV/0!</v>
      </c>
      <c r="HD17" s="85"/>
      <c r="HE17" s="41"/>
      <c r="HF17" s="77" t="e">
        <f>HE17/$AG17</f>
        <v>#DIV/0!</v>
      </c>
      <c r="HG17" s="85"/>
      <c r="HH17" s="41"/>
      <c r="HI17" s="77" t="e">
        <f>HH17/$AG17</f>
        <v>#DIV/0!</v>
      </c>
      <c r="HJ17" s="85"/>
      <c r="HK17" s="41"/>
      <c r="HL17" s="77" t="e">
        <f>HK17/$AG17</f>
        <v>#DIV/0!</v>
      </c>
      <c r="HM17" s="59">
        <f>SUM(HE17,HH17,HK17)</f>
        <v>0</v>
      </c>
      <c r="HN17" s="77" t="e">
        <f>HK17/HM17</f>
        <v>#DIV/0!</v>
      </c>
      <c r="HO17" s="59">
        <f>HK17</f>
        <v>0</v>
      </c>
      <c r="HP17" s="59">
        <f>HM17</f>
        <v>0</v>
      </c>
      <c r="HQ17" s="77" t="e">
        <f>SUM(HO17/HP17)</f>
        <v>#DIV/0!</v>
      </c>
      <c r="HR17" s="59">
        <f>HE17-GI17</f>
        <v>0</v>
      </c>
      <c r="HS17" s="77" t="e">
        <f>HF17-GJ17</f>
        <v>#DIV/0!</v>
      </c>
      <c r="HT17" s="59">
        <f>HH17-GL17</f>
        <v>0</v>
      </c>
      <c r="HU17" s="77" t="e">
        <f>HI17-GM17</f>
        <v>#DIV/0!</v>
      </c>
      <c r="HV17" s="59">
        <f>HK17-GO17</f>
        <v>0</v>
      </c>
      <c r="HW17" s="77" t="e">
        <f>HL17-GP17</f>
        <v>#DIV/0!</v>
      </c>
      <c r="HX17" s="77" t="e">
        <f>SUM((GI17+GL17)/GQ17)</f>
        <v>#DIV/0!</v>
      </c>
      <c r="HY17" s="77" t="e">
        <f>SUM(HX17-(HX17*0.5))</f>
        <v>#DIV/0!</v>
      </c>
      <c r="HZ17" s="77" t="e">
        <f>SUM((HE17+HH17)/HM17)</f>
        <v>#DIV/0!</v>
      </c>
    </row>
    <row r="18" spans="1:234" s="83" customFormat="1" ht="21" x14ac:dyDescent="0.4">
      <c r="A18" s="409" t="s">
        <v>99</v>
      </c>
      <c r="B18" s="409"/>
      <c r="C18" s="409"/>
      <c r="D18" s="409"/>
      <c r="E18" s="409"/>
      <c r="F18" s="409"/>
      <c r="G18" s="409"/>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09"/>
      <c r="AF18" s="409"/>
      <c r="AG18" s="409"/>
      <c r="AH18" s="409"/>
      <c r="AI18" s="409"/>
      <c r="AJ18" s="409"/>
      <c r="AK18" s="409"/>
      <c r="AL18" s="409" t="s">
        <v>99</v>
      </c>
      <c r="AM18" s="409"/>
      <c r="AN18" s="409"/>
      <c r="AO18" s="409"/>
      <c r="AP18" s="409"/>
      <c r="AQ18" s="409"/>
      <c r="AR18" s="409"/>
      <c r="AS18" s="409"/>
      <c r="AT18" s="409"/>
      <c r="AV18" s="409" t="s">
        <v>99</v>
      </c>
      <c r="AW18" s="409"/>
      <c r="AX18" s="409"/>
      <c r="AY18" s="409"/>
      <c r="AZ18" s="409"/>
      <c r="BA18" s="409"/>
      <c r="BB18" s="409"/>
      <c r="BC18" s="409"/>
      <c r="BD18" s="409"/>
      <c r="BE18" s="409"/>
      <c r="BF18" s="409"/>
      <c r="BG18" s="409"/>
      <c r="BH18" s="409"/>
      <c r="BI18" s="409"/>
      <c r="BJ18" s="409"/>
      <c r="BK18" s="409"/>
      <c r="BL18" s="409"/>
      <c r="BM18" s="409"/>
      <c r="BN18" s="409"/>
      <c r="BO18" s="409"/>
      <c r="BP18" s="409"/>
      <c r="BQ18" s="409"/>
      <c r="BR18" s="409"/>
      <c r="BS18" s="409"/>
      <c r="BT18" s="409"/>
      <c r="BU18" s="409"/>
      <c r="BV18" s="409"/>
      <c r="BW18" s="409"/>
      <c r="BX18" s="409"/>
      <c r="BY18" s="409"/>
      <c r="BZ18" s="409"/>
      <c r="CA18" s="409"/>
      <c r="CB18" s="409"/>
      <c r="CC18" s="409"/>
      <c r="CD18" s="409"/>
      <c r="CE18" s="409"/>
      <c r="CF18" s="409"/>
      <c r="CG18" s="409" t="s">
        <v>99</v>
      </c>
      <c r="CH18" s="409"/>
      <c r="CI18" s="409"/>
      <c r="CJ18" s="409"/>
      <c r="CK18" s="409"/>
      <c r="CL18" s="409"/>
      <c r="CM18" s="409"/>
      <c r="CN18" s="409"/>
      <c r="CO18" s="409"/>
      <c r="CQ18" s="409" t="s">
        <v>99</v>
      </c>
      <c r="CR18" s="409"/>
      <c r="CS18" s="409"/>
      <c r="CT18" s="409"/>
      <c r="CU18" s="409"/>
      <c r="CV18" s="409"/>
      <c r="CW18" s="409"/>
      <c r="CX18" s="409"/>
      <c r="CY18" s="409"/>
      <c r="CZ18" s="409"/>
      <c r="DA18" s="409"/>
      <c r="DB18" s="409"/>
      <c r="DC18" s="409"/>
      <c r="DD18" s="409"/>
      <c r="DE18" s="409"/>
      <c r="DF18" s="409"/>
      <c r="DG18" s="409"/>
      <c r="DH18" s="409"/>
      <c r="DI18" s="409"/>
      <c r="DJ18" s="409"/>
      <c r="DK18" s="409"/>
      <c r="DL18" s="409"/>
      <c r="DM18" s="409"/>
      <c r="DN18" s="409"/>
      <c r="DO18" s="409"/>
      <c r="DP18" s="409"/>
      <c r="DQ18" s="409"/>
      <c r="DR18" s="409"/>
      <c r="DS18" s="409"/>
      <c r="DT18" s="409"/>
      <c r="DU18" s="409"/>
      <c r="DV18" s="409"/>
      <c r="DW18" s="409"/>
      <c r="DX18" s="409"/>
      <c r="DY18" s="409"/>
      <c r="DZ18" s="409"/>
      <c r="EA18" s="409"/>
      <c r="EB18" s="409" t="s">
        <v>99</v>
      </c>
      <c r="EC18" s="409"/>
      <c r="ED18" s="409"/>
      <c r="EE18" s="409"/>
      <c r="EF18" s="409"/>
      <c r="EG18" s="409"/>
      <c r="EH18" s="409"/>
      <c r="EI18" s="409"/>
      <c r="EJ18" s="409"/>
      <c r="EL18" s="409" t="s">
        <v>99</v>
      </c>
      <c r="EM18" s="409"/>
      <c r="EN18" s="409"/>
      <c r="EO18" s="409"/>
      <c r="EP18" s="409"/>
      <c r="EQ18" s="409"/>
      <c r="ER18" s="409"/>
      <c r="ES18" s="409"/>
      <c r="ET18" s="409"/>
      <c r="EU18" s="409"/>
      <c r="EV18" s="409"/>
      <c r="EW18" s="409"/>
      <c r="EX18" s="409"/>
      <c r="EY18" s="409"/>
      <c r="EZ18" s="409"/>
      <c r="FA18" s="409"/>
      <c r="FB18" s="409"/>
      <c r="FC18" s="409"/>
      <c r="FD18" s="409"/>
      <c r="FE18" s="409"/>
      <c r="FF18" s="409"/>
      <c r="FG18" s="409"/>
      <c r="FH18" s="409"/>
      <c r="FI18" s="409"/>
      <c r="FJ18" s="409"/>
      <c r="FK18" s="409"/>
      <c r="FL18" s="409"/>
      <c r="FM18" s="409"/>
      <c r="FN18" s="409"/>
      <c r="FO18" s="409"/>
      <c r="FP18" s="409"/>
      <c r="FQ18" s="409"/>
      <c r="FR18" s="409"/>
      <c r="FS18" s="409"/>
      <c r="FT18" s="409"/>
      <c r="FU18" s="409"/>
      <c r="FV18" s="409"/>
      <c r="FW18" s="409" t="s">
        <v>99</v>
      </c>
      <c r="FX18" s="409"/>
      <c r="FY18" s="409"/>
      <c r="FZ18" s="409"/>
      <c r="GA18" s="409"/>
      <c r="GB18" s="409"/>
      <c r="GC18" s="409"/>
      <c r="GD18" s="409"/>
      <c r="GE18" s="409"/>
      <c r="GG18" s="409" t="s">
        <v>99</v>
      </c>
      <c r="GH18" s="409"/>
      <c r="GI18" s="409"/>
      <c r="GJ18" s="409"/>
      <c r="GK18" s="409"/>
      <c r="GL18" s="409"/>
      <c r="GM18" s="409"/>
      <c r="GN18" s="409"/>
      <c r="GO18" s="409"/>
      <c r="GP18" s="409"/>
      <c r="GQ18" s="409"/>
      <c r="GR18" s="409"/>
      <c r="GS18" s="409"/>
      <c r="GT18" s="409"/>
      <c r="GU18" s="409"/>
      <c r="GV18" s="409"/>
      <c r="GW18" s="409"/>
      <c r="GX18" s="409"/>
      <c r="GY18" s="409"/>
      <c r="GZ18" s="409"/>
      <c r="HA18" s="409"/>
      <c r="HB18" s="409"/>
      <c r="HC18" s="409"/>
      <c r="HD18" s="409"/>
      <c r="HE18" s="409"/>
      <c r="HF18" s="409"/>
      <c r="HG18" s="409"/>
      <c r="HH18" s="409"/>
      <c r="HI18" s="409"/>
      <c r="HJ18" s="409"/>
      <c r="HK18" s="409"/>
      <c r="HL18" s="409"/>
      <c r="HM18" s="409"/>
      <c r="HN18" s="409"/>
      <c r="HO18" s="409"/>
      <c r="HP18" s="409"/>
      <c r="HQ18" s="409"/>
      <c r="HR18" s="409" t="s">
        <v>99</v>
      </c>
      <c r="HS18" s="409"/>
      <c r="HT18" s="409"/>
      <c r="HU18" s="409"/>
      <c r="HV18" s="409"/>
      <c r="HW18" s="409"/>
      <c r="HX18" s="409"/>
      <c r="HY18" s="409"/>
      <c r="HZ18" s="409"/>
    </row>
    <row r="19" spans="1:234" ht="15" customHeight="1" x14ac:dyDescent="0.3">
      <c r="A19" s="275" t="s">
        <v>61</v>
      </c>
      <c r="B19" s="275"/>
      <c r="C19" s="275"/>
      <c r="D19" s="275"/>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81" t="s">
        <v>62</v>
      </c>
      <c r="AM19" s="281"/>
      <c r="AN19" s="281"/>
      <c r="AO19" s="281"/>
      <c r="AP19" s="281"/>
      <c r="AQ19" s="281"/>
      <c r="AR19" s="281"/>
      <c r="AS19" s="281"/>
      <c r="AT19" s="281"/>
      <c r="AV19" s="275" t="s">
        <v>61</v>
      </c>
      <c r="AW19" s="275"/>
      <c r="AX19" s="275"/>
      <c r="AY19" s="275"/>
      <c r="AZ19" s="275"/>
      <c r="BA19" s="275"/>
      <c r="BB19" s="275"/>
      <c r="BC19" s="275"/>
      <c r="BD19" s="275"/>
      <c r="BE19" s="275"/>
      <c r="BF19" s="275"/>
      <c r="BG19" s="275"/>
      <c r="BH19" s="275"/>
      <c r="BI19" s="275"/>
      <c r="BJ19" s="275"/>
      <c r="BK19" s="275"/>
      <c r="BL19" s="275"/>
      <c r="BM19" s="275"/>
      <c r="BN19" s="275"/>
      <c r="BO19" s="275"/>
      <c r="BP19" s="275"/>
      <c r="BQ19" s="275"/>
      <c r="BR19" s="275"/>
      <c r="BS19" s="275"/>
      <c r="BT19" s="275"/>
      <c r="BU19" s="275"/>
      <c r="BV19" s="275"/>
      <c r="BW19" s="275"/>
      <c r="BX19" s="275"/>
      <c r="BY19" s="275"/>
      <c r="BZ19" s="275"/>
      <c r="CA19" s="275"/>
      <c r="CB19" s="275"/>
      <c r="CC19" s="275"/>
      <c r="CD19" s="275"/>
      <c r="CE19" s="275"/>
      <c r="CF19" s="275"/>
      <c r="CG19" s="281" t="s">
        <v>62</v>
      </c>
      <c r="CH19" s="281"/>
      <c r="CI19" s="281"/>
      <c r="CJ19" s="281"/>
      <c r="CK19" s="281"/>
      <c r="CL19" s="281"/>
      <c r="CM19" s="281"/>
      <c r="CN19" s="281"/>
      <c r="CO19" s="281"/>
      <c r="CQ19" s="275" t="s">
        <v>61</v>
      </c>
      <c r="CR19" s="275"/>
      <c r="CS19" s="275"/>
      <c r="CT19" s="275"/>
      <c r="CU19" s="275"/>
      <c r="CV19" s="275"/>
      <c r="CW19" s="275"/>
      <c r="CX19" s="275"/>
      <c r="CY19" s="275"/>
      <c r="CZ19" s="275"/>
      <c r="DA19" s="275"/>
      <c r="DB19" s="275"/>
      <c r="DC19" s="275"/>
      <c r="DD19" s="275"/>
      <c r="DE19" s="275"/>
      <c r="DF19" s="275"/>
      <c r="DG19" s="275"/>
      <c r="DH19" s="275"/>
      <c r="DI19" s="275"/>
      <c r="DJ19" s="275"/>
      <c r="DK19" s="275"/>
      <c r="DL19" s="275"/>
      <c r="DM19" s="275"/>
      <c r="DN19" s="275"/>
      <c r="DO19" s="275"/>
      <c r="DP19" s="275"/>
      <c r="DQ19" s="275"/>
      <c r="DR19" s="275"/>
      <c r="DS19" s="275"/>
      <c r="DT19" s="275"/>
      <c r="DU19" s="275"/>
      <c r="DV19" s="275"/>
      <c r="DW19" s="275"/>
      <c r="DX19" s="275"/>
      <c r="DY19" s="275"/>
      <c r="DZ19" s="275"/>
      <c r="EA19" s="275"/>
      <c r="EB19" s="281" t="s">
        <v>62</v>
      </c>
      <c r="EC19" s="281"/>
      <c r="ED19" s="281"/>
      <c r="EE19" s="281"/>
      <c r="EF19" s="281"/>
      <c r="EG19" s="281"/>
      <c r="EH19" s="281"/>
      <c r="EI19" s="281"/>
      <c r="EJ19" s="281"/>
      <c r="EL19" s="275" t="s">
        <v>61</v>
      </c>
      <c r="EM19" s="275"/>
      <c r="EN19" s="275"/>
      <c r="EO19" s="275"/>
      <c r="EP19" s="275"/>
      <c r="EQ19" s="275"/>
      <c r="ER19" s="275"/>
      <c r="ES19" s="275"/>
      <c r="ET19" s="275"/>
      <c r="EU19" s="275"/>
      <c r="EV19" s="275"/>
      <c r="EW19" s="275"/>
      <c r="EX19" s="275"/>
      <c r="EY19" s="275"/>
      <c r="EZ19" s="275"/>
      <c r="FA19" s="275"/>
      <c r="FB19" s="275"/>
      <c r="FC19" s="275"/>
      <c r="FD19" s="275"/>
      <c r="FE19" s="275"/>
      <c r="FF19" s="275"/>
      <c r="FG19" s="275"/>
      <c r="FH19" s="275"/>
      <c r="FI19" s="275"/>
      <c r="FJ19" s="275"/>
      <c r="FK19" s="275"/>
      <c r="FL19" s="275"/>
      <c r="FM19" s="275"/>
      <c r="FN19" s="275"/>
      <c r="FO19" s="275"/>
      <c r="FP19" s="275"/>
      <c r="FQ19" s="275"/>
      <c r="FR19" s="275"/>
      <c r="FS19" s="275"/>
      <c r="FT19" s="275"/>
      <c r="FU19" s="275"/>
      <c r="FV19" s="275"/>
      <c r="FW19" s="281" t="s">
        <v>62</v>
      </c>
      <c r="FX19" s="281"/>
      <c r="FY19" s="281"/>
      <c r="FZ19" s="281"/>
      <c r="GA19" s="281"/>
      <c r="GB19" s="281"/>
      <c r="GC19" s="281"/>
      <c r="GD19" s="281"/>
      <c r="GE19" s="281"/>
      <c r="GG19" s="275" t="s">
        <v>61</v>
      </c>
      <c r="GH19" s="275"/>
      <c r="GI19" s="275"/>
      <c r="GJ19" s="275"/>
      <c r="GK19" s="275"/>
      <c r="GL19" s="275"/>
      <c r="GM19" s="275"/>
      <c r="GN19" s="275"/>
      <c r="GO19" s="275"/>
      <c r="GP19" s="275"/>
      <c r="GQ19" s="275"/>
      <c r="GR19" s="275"/>
      <c r="GS19" s="275"/>
      <c r="GT19" s="275"/>
      <c r="GU19" s="275"/>
      <c r="GV19" s="275"/>
      <c r="GW19" s="275"/>
      <c r="GX19" s="275"/>
      <c r="GY19" s="275"/>
      <c r="GZ19" s="275"/>
      <c r="HA19" s="275"/>
      <c r="HB19" s="275"/>
      <c r="HC19" s="275"/>
      <c r="HD19" s="275"/>
      <c r="HE19" s="275"/>
      <c r="HF19" s="275"/>
      <c r="HG19" s="275"/>
      <c r="HH19" s="275"/>
      <c r="HI19" s="275"/>
      <c r="HJ19" s="275"/>
      <c r="HK19" s="275"/>
      <c r="HL19" s="275"/>
      <c r="HM19" s="275"/>
      <c r="HN19" s="275"/>
      <c r="HO19" s="275"/>
      <c r="HP19" s="275"/>
      <c r="HQ19" s="275"/>
      <c r="HR19" s="281" t="s">
        <v>62</v>
      </c>
      <c r="HS19" s="281"/>
      <c r="HT19" s="281"/>
      <c r="HU19" s="281"/>
      <c r="HV19" s="281"/>
      <c r="HW19" s="281"/>
      <c r="HX19" s="281"/>
      <c r="HY19" s="281"/>
      <c r="HZ19" s="281"/>
    </row>
    <row r="20" spans="1:234" ht="15" customHeight="1" x14ac:dyDescent="0.3">
      <c r="A20" s="70"/>
      <c r="B20" s="282" t="s">
        <v>63</v>
      </c>
      <c r="C20" s="283"/>
      <c r="D20" s="283"/>
      <c r="E20" s="283"/>
      <c r="F20" s="283"/>
      <c r="G20" s="283"/>
      <c r="H20" s="283"/>
      <c r="I20" s="283"/>
      <c r="J20" s="283"/>
      <c r="K20" s="283"/>
      <c r="L20" s="284"/>
      <c r="M20" s="285" t="s">
        <v>64</v>
      </c>
      <c r="N20" s="286"/>
      <c r="O20" s="286"/>
      <c r="P20" s="286"/>
      <c r="Q20" s="286"/>
      <c r="R20" s="286"/>
      <c r="S20" s="286"/>
      <c r="T20" s="286"/>
      <c r="U20" s="286"/>
      <c r="V20" s="286"/>
      <c r="W20" s="287"/>
      <c r="X20" s="282" t="s">
        <v>65</v>
      </c>
      <c r="Y20" s="283"/>
      <c r="Z20" s="283"/>
      <c r="AA20" s="283"/>
      <c r="AB20" s="283"/>
      <c r="AC20" s="283"/>
      <c r="AD20" s="283"/>
      <c r="AE20" s="283"/>
      <c r="AF20" s="283"/>
      <c r="AG20" s="283"/>
      <c r="AH20" s="284"/>
      <c r="AI20" s="283" t="s">
        <v>66</v>
      </c>
      <c r="AJ20" s="283"/>
      <c r="AK20" s="284"/>
      <c r="AL20" s="288" t="s">
        <v>67</v>
      </c>
      <c r="AM20" s="289"/>
      <c r="AN20" s="289"/>
      <c r="AO20" s="289"/>
      <c r="AP20" s="289"/>
      <c r="AQ20" s="290"/>
      <c r="AR20" s="291" t="s">
        <v>66</v>
      </c>
      <c r="AS20" s="292"/>
      <c r="AT20" s="293"/>
      <c r="AV20" s="70"/>
      <c r="AW20" s="282" t="s">
        <v>63</v>
      </c>
      <c r="AX20" s="283"/>
      <c r="AY20" s="283"/>
      <c r="AZ20" s="283"/>
      <c r="BA20" s="283"/>
      <c r="BB20" s="283"/>
      <c r="BC20" s="283"/>
      <c r="BD20" s="283"/>
      <c r="BE20" s="283"/>
      <c r="BF20" s="283"/>
      <c r="BG20" s="284"/>
      <c r="BH20" s="285" t="s">
        <v>64</v>
      </c>
      <c r="BI20" s="286"/>
      <c r="BJ20" s="286"/>
      <c r="BK20" s="286"/>
      <c r="BL20" s="286"/>
      <c r="BM20" s="286"/>
      <c r="BN20" s="286"/>
      <c r="BO20" s="286"/>
      <c r="BP20" s="286"/>
      <c r="BQ20" s="286"/>
      <c r="BR20" s="287"/>
      <c r="BS20" s="282" t="s">
        <v>65</v>
      </c>
      <c r="BT20" s="283"/>
      <c r="BU20" s="283"/>
      <c r="BV20" s="283"/>
      <c r="BW20" s="283"/>
      <c r="BX20" s="283"/>
      <c r="BY20" s="283"/>
      <c r="BZ20" s="283"/>
      <c r="CA20" s="283"/>
      <c r="CB20" s="283"/>
      <c r="CC20" s="284"/>
      <c r="CD20" s="283" t="s">
        <v>66</v>
      </c>
      <c r="CE20" s="283"/>
      <c r="CF20" s="284"/>
      <c r="CG20" s="288" t="s">
        <v>67</v>
      </c>
      <c r="CH20" s="289"/>
      <c r="CI20" s="289"/>
      <c r="CJ20" s="289"/>
      <c r="CK20" s="289"/>
      <c r="CL20" s="290"/>
      <c r="CM20" s="291" t="s">
        <v>66</v>
      </c>
      <c r="CN20" s="292"/>
      <c r="CO20" s="293"/>
      <c r="CQ20" s="70"/>
      <c r="CR20" s="282" t="s">
        <v>63</v>
      </c>
      <c r="CS20" s="283"/>
      <c r="CT20" s="283"/>
      <c r="CU20" s="283"/>
      <c r="CV20" s="283"/>
      <c r="CW20" s="283"/>
      <c r="CX20" s="283"/>
      <c r="CY20" s="283"/>
      <c r="CZ20" s="283"/>
      <c r="DA20" s="283"/>
      <c r="DB20" s="284"/>
      <c r="DC20" s="285" t="s">
        <v>64</v>
      </c>
      <c r="DD20" s="286"/>
      <c r="DE20" s="286"/>
      <c r="DF20" s="286"/>
      <c r="DG20" s="286"/>
      <c r="DH20" s="286"/>
      <c r="DI20" s="286"/>
      <c r="DJ20" s="286"/>
      <c r="DK20" s="286"/>
      <c r="DL20" s="286"/>
      <c r="DM20" s="287"/>
      <c r="DN20" s="282" t="s">
        <v>65</v>
      </c>
      <c r="DO20" s="283"/>
      <c r="DP20" s="283"/>
      <c r="DQ20" s="283"/>
      <c r="DR20" s="283"/>
      <c r="DS20" s="283"/>
      <c r="DT20" s="283"/>
      <c r="DU20" s="283"/>
      <c r="DV20" s="283"/>
      <c r="DW20" s="283"/>
      <c r="DX20" s="284"/>
      <c r="DY20" s="283" t="s">
        <v>66</v>
      </c>
      <c r="DZ20" s="283"/>
      <c r="EA20" s="284"/>
      <c r="EB20" s="288" t="s">
        <v>67</v>
      </c>
      <c r="EC20" s="289"/>
      <c r="ED20" s="289"/>
      <c r="EE20" s="289"/>
      <c r="EF20" s="289"/>
      <c r="EG20" s="290"/>
      <c r="EH20" s="291" t="s">
        <v>66</v>
      </c>
      <c r="EI20" s="292"/>
      <c r="EJ20" s="293"/>
      <c r="EL20" s="70"/>
      <c r="EM20" s="282" t="s">
        <v>63</v>
      </c>
      <c r="EN20" s="283"/>
      <c r="EO20" s="283"/>
      <c r="EP20" s="283"/>
      <c r="EQ20" s="283"/>
      <c r="ER20" s="283"/>
      <c r="ES20" s="283"/>
      <c r="ET20" s="283"/>
      <c r="EU20" s="283"/>
      <c r="EV20" s="283"/>
      <c r="EW20" s="284"/>
      <c r="EX20" s="285" t="s">
        <v>64</v>
      </c>
      <c r="EY20" s="286"/>
      <c r="EZ20" s="286"/>
      <c r="FA20" s="286"/>
      <c r="FB20" s="286"/>
      <c r="FC20" s="286"/>
      <c r="FD20" s="286"/>
      <c r="FE20" s="286"/>
      <c r="FF20" s="286"/>
      <c r="FG20" s="286"/>
      <c r="FH20" s="287"/>
      <c r="FI20" s="282" t="s">
        <v>65</v>
      </c>
      <c r="FJ20" s="283"/>
      <c r="FK20" s="283"/>
      <c r="FL20" s="283"/>
      <c r="FM20" s="283"/>
      <c r="FN20" s="283"/>
      <c r="FO20" s="283"/>
      <c r="FP20" s="283"/>
      <c r="FQ20" s="283"/>
      <c r="FR20" s="283"/>
      <c r="FS20" s="284"/>
      <c r="FT20" s="283" t="s">
        <v>66</v>
      </c>
      <c r="FU20" s="283"/>
      <c r="FV20" s="284"/>
      <c r="FW20" s="288" t="s">
        <v>67</v>
      </c>
      <c r="FX20" s="289"/>
      <c r="FY20" s="289"/>
      <c r="FZ20" s="289"/>
      <c r="GA20" s="289"/>
      <c r="GB20" s="290"/>
      <c r="GC20" s="291" t="s">
        <v>66</v>
      </c>
      <c r="GD20" s="292"/>
      <c r="GE20" s="293"/>
      <c r="GG20" s="70"/>
      <c r="GH20" s="282" t="s">
        <v>63</v>
      </c>
      <c r="GI20" s="283"/>
      <c r="GJ20" s="283"/>
      <c r="GK20" s="283"/>
      <c r="GL20" s="283"/>
      <c r="GM20" s="283"/>
      <c r="GN20" s="283"/>
      <c r="GO20" s="283"/>
      <c r="GP20" s="283"/>
      <c r="GQ20" s="283"/>
      <c r="GR20" s="284"/>
      <c r="GS20" s="285" t="s">
        <v>64</v>
      </c>
      <c r="GT20" s="286"/>
      <c r="GU20" s="286"/>
      <c r="GV20" s="286"/>
      <c r="GW20" s="286"/>
      <c r="GX20" s="286"/>
      <c r="GY20" s="286"/>
      <c r="GZ20" s="286"/>
      <c r="HA20" s="286"/>
      <c r="HB20" s="286"/>
      <c r="HC20" s="287"/>
      <c r="HD20" s="282" t="s">
        <v>65</v>
      </c>
      <c r="HE20" s="283"/>
      <c r="HF20" s="283"/>
      <c r="HG20" s="283"/>
      <c r="HH20" s="283"/>
      <c r="HI20" s="283"/>
      <c r="HJ20" s="283"/>
      <c r="HK20" s="283"/>
      <c r="HL20" s="283"/>
      <c r="HM20" s="283"/>
      <c r="HN20" s="284"/>
      <c r="HO20" s="283" t="s">
        <v>66</v>
      </c>
      <c r="HP20" s="283"/>
      <c r="HQ20" s="284"/>
      <c r="HR20" s="288" t="s">
        <v>67</v>
      </c>
      <c r="HS20" s="289"/>
      <c r="HT20" s="289"/>
      <c r="HU20" s="289"/>
      <c r="HV20" s="289"/>
      <c r="HW20" s="290"/>
      <c r="HX20" s="291" t="s">
        <v>66</v>
      </c>
      <c r="HY20" s="292"/>
      <c r="HZ20" s="293"/>
    </row>
    <row r="21" spans="1:234" ht="45.75" customHeight="1" x14ac:dyDescent="0.3">
      <c r="A21" s="70"/>
      <c r="B21" s="294" t="s">
        <v>92</v>
      </c>
      <c r="C21" s="294"/>
      <c r="D21" s="294"/>
      <c r="E21" s="294" t="s">
        <v>93</v>
      </c>
      <c r="F21" s="294"/>
      <c r="G21" s="294"/>
      <c r="H21" s="294" t="s">
        <v>94</v>
      </c>
      <c r="I21" s="294"/>
      <c r="J21" s="294"/>
      <c r="K21" s="295" t="s">
        <v>71</v>
      </c>
      <c r="L21" s="295"/>
      <c r="M21" s="296" t="s">
        <v>92</v>
      </c>
      <c r="N21" s="296"/>
      <c r="O21" s="296"/>
      <c r="P21" s="296" t="s">
        <v>93</v>
      </c>
      <c r="Q21" s="296"/>
      <c r="R21" s="296"/>
      <c r="S21" s="296" t="s">
        <v>94</v>
      </c>
      <c r="T21" s="296"/>
      <c r="U21" s="296"/>
      <c r="V21" s="303" t="s">
        <v>71</v>
      </c>
      <c r="W21" s="303"/>
      <c r="X21" s="294" t="s">
        <v>92</v>
      </c>
      <c r="Y21" s="294"/>
      <c r="Z21" s="294"/>
      <c r="AA21" s="294" t="s">
        <v>93</v>
      </c>
      <c r="AB21" s="294"/>
      <c r="AC21" s="294"/>
      <c r="AD21" s="294" t="s">
        <v>94</v>
      </c>
      <c r="AE21" s="294"/>
      <c r="AF21" s="294"/>
      <c r="AG21" s="295" t="s">
        <v>71</v>
      </c>
      <c r="AH21" s="295"/>
      <c r="AI21" s="297" t="s">
        <v>95</v>
      </c>
      <c r="AJ21" s="297"/>
      <c r="AK21" s="298"/>
      <c r="AL21" s="299" t="s">
        <v>100</v>
      </c>
      <c r="AM21" s="299"/>
      <c r="AN21" s="299" t="s">
        <v>101</v>
      </c>
      <c r="AO21" s="299"/>
      <c r="AP21" s="299" t="s">
        <v>98</v>
      </c>
      <c r="AQ21" s="299"/>
      <c r="AR21" s="300" t="s">
        <v>73</v>
      </c>
      <c r="AS21" s="301"/>
      <c r="AT21" s="302"/>
      <c r="AV21" s="70"/>
      <c r="AW21" s="294" t="s">
        <v>92</v>
      </c>
      <c r="AX21" s="294"/>
      <c r="AY21" s="294"/>
      <c r="AZ21" s="294" t="s">
        <v>93</v>
      </c>
      <c r="BA21" s="294"/>
      <c r="BB21" s="294"/>
      <c r="BC21" s="294" t="s">
        <v>94</v>
      </c>
      <c r="BD21" s="294"/>
      <c r="BE21" s="294"/>
      <c r="BF21" s="295" t="s">
        <v>71</v>
      </c>
      <c r="BG21" s="295"/>
      <c r="BH21" s="296" t="s">
        <v>92</v>
      </c>
      <c r="BI21" s="296"/>
      <c r="BJ21" s="296"/>
      <c r="BK21" s="296" t="s">
        <v>93</v>
      </c>
      <c r="BL21" s="296"/>
      <c r="BM21" s="296"/>
      <c r="BN21" s="296" t="s">
        <v>94</v>
      </c>
      <c r="BO21" s="296"/>
      <c r="BP21" s="296"/>
      <c r="BQ21" s="303" t="s">
        <v>71</v>
      </c>
      <c r="BR21" s="303"/>
      <c r="BS21" s="294" t="s">
        <v>92</v>
      </c>
      <c r="BT21" s="294"/>
      <c r="BU21" s="294"/>
      <c r="BV21" s="294" t="s">
        <v>93</v>
      </c>
      <c r="BW21" s="294"/>
      <c r="BX21" s="294"/>
      <c r="BY21" s="294" t="s">
        <v>94</v>
      </c>
      <c r="BZ21" s="294"/>
      <c r="CA21" s="294"/>
      <c r="CB21" s="295" t="s">
        <v>71</v>
      </c>
      <c r="CC21" s="295"/>
      <c r="CD21" s="297" t="s">
        <v>95</v>
      </c>
      <c r="CE21" s="297"/>
      <c r="CF21" s="298"/>
      <c r="CG21" s="299" t="s">
        <v>100</v>
      </c>
      <c r="CH21" s="299"/>
      <c r="CI21" s="299" t="s">
        <v>101</v>
      </c>
      <c r="CJ21" s="299"/>
      <c r="CK21" s="299" t="s">
        <v>98</v>
      </c>
      <c r="CL21" s="299"/>
      <c r="CM21" s="300" t="s">
        <v>73</v>
      </c>
      <c r="CN21" s="301"/>
      <c r="CO21" s="302"/>
      <c r="CQ21" s="70"/>
      <c r="CR21" s="294" t="s">
        <v>92</v>
      </c>
      <c r="CS21" s="294"/>
      <c r="CT21" s="294"/>
      <c r="CU21" s="294" t="s">
        <v>93</v>
      </c>
      <c r="CV21" s="294"/>
      <c r="CW21" s="294"/>
      <c r="CX21" s="294" t="s">
        <v>94</v>
      </c>
      <c r="CY21" s="294"/>
      <c r="CZ21" s="294"/>
      <c r="DA21" s="295" t="s">
        <v>71</v>
      </c>
      <c r="DB21" s="295"/>
      <c r="DC21" s="296" t="s">
        <v>92</v>
      </c>
      <c r="DD21" s="296"/>
      <c r="DE21" s="296"/>
      <c r="DF21" s="296" t="s">
        <v>93</v>
      </c>
      <c r="DG21" s="296"/>
      <c r="DH21" s="296"/>
      <c r="DI21" s="296" t="s">
        <v>94</v>
      </c>
      <c r="DJ21" s="296"/>
      <c r="DK21" s="296"/>
      <c r="DL21" s="303" t="s">
        <v>71</v>
      </c>
      <c r="DM21" s="303"/>
      <c r="DN21" s="294" t="s">
        <v>92</v>
      </c>
      <c r="DO21" s="294"/>
      <c r="DP21" s="294"/>
      <c r="DQ21" s="294" t="s">
        <v>93</v>
      </c>
      <c r="DR21" s="294"/>
      <c r="DS21" s="294"/>
      <c r="DT21" s="294" t="s">
        <v>94</v>
      </c>
      <c r="DU21" s="294"/>
      <c r="DV21" s="294"/>
      <c r="DW21" s="295" t="s">
        <v>71</v>
      </c>
      <c r="DX21" s="295"/>
      <c r="DY21" s="297" t="s">
        <v>95</v>
      </c>
      <c r="DZ21" s="297"/>
      <c r="EA21" s="298"/>
      <c r="EB21" s="299" t="s">
        <v>100</v>
      </c>
      <c r="EC21" s="299"/>
      <c r="ED21" s="299" t="s">
        <v>101</v>
      </c>
      <c r="EE21" s="299"/>
      <c r="EF21" s="299" t="s">
        <v>98</v>
      </c>
      <c r="EG21" s="299"/>
      <c r="EH21" s="300" t="s">
        <v>73</v>
      </c>
      <c r="EI21" s="301"/>
      <c r="EJ21" s="302"/>
      <c r="EL21" s="70"/>
      <c r="EM21" s="294" t="s">
        <v>92</v>
      </c>
      <c r="EN21" s="294"/>
      <c r="EO21" s="294"/>
      <c r="EP21" s="294" t="s">
        <v>93</v>
      </c>
      <c r="EQ21" s="294"/>
      <c r="ER21" s="294"/>
      <c r="ES21" s="294" t="s">
        <v>94</v>
      </c>
      <c r="ET21" s="294"/>
      <c r="EU21" s="294"/>
      <c r="EV21" s="295" t="s">
        <v>71</v>
      </c>
      <c r="EW21" s="295"/>
      <c r="EX21" s="296" t="s">
        <v>92</v>
      </c>
      <c r="EY21" s="296"/>
      <c r="EZ21" s="296"/>
      <c r="FA21" s="296" t="s">
        <v>93</v>
      </c>
      <c r="FB21" s="296"/>
      <c r="FC21" s="296"/>
      <c r="FD21" s="296" t="s">
        <v>94</v>
      </c>
      <c r="FE21" s="296"/>
      <c r="FF21" s="296"/>
      <c r="FG21" s="303" t="s">
        <v>71</v>
      </c>
      <c r="FH21" s="303"/>
      <c r="FI21" s="294" t="s">
        <v>92</v>
      </c>
      <c r="FJ21" s="294"/>
      <c r="FK21" s="294"/>
      <c r="FL21" s="294" t="s">
        <v>93</v>
      </c>
      <c r="FM21" s="294"/>
      <c r="FN21" s="294"/>
      <c r="FO21" s="294" t="s">
        <v>94</v>
      </c>
      <c r="FP21" s="294"/>
      <c r="FQ21" s="294"/>
      <c r="FR21" s="295" t="s">
        <v>71</v>
      </c>
      <c r="FS21" s="295"/>
      <c r="FT21" s="297" t="s">
        <v>95</v>
      </c>
      <c r="FU21" s="297"/>
      <c r="FV21" s="298"/>
      <c r="FW21" s="299" t="s">
        <v>100</v>
      </c>
      <c r="FX21" s="299"/>
      <c r="FY21" s="299" t="s">
        <v>101</v>
      </c>
      <c r="FZ21" s="299"/>
      <c r="GA21" s="299" t="s">
        <v>98</v>
      </c>
      <c r="GB21" s="299"/>
      <c r="GC21" s="300" t="s">
        <v>73</v>
      </c>
      <c r="GD21" s="301"/>
      <c r="GE21" s="302"/>
      <c r="GG21" s="70"/>
      <c r="GH21" s="294" t="s">
        <v>92</v>
      </c>
      <c r="GI21" s="294"/>
      <c r="GJ21" s="294"/>
      <c r="GK21" s="294" t="s">
        <v>93</v>
      </c>
      <c r="GL21" s="294"/>
      <c r="GM21" s="294"/>
      <c r="GN21" s="294" t="s">
        <v>94</v>
      </c>
      <c r="GO21" s="294"/>
      <c r="GP21" s="294"/>
      <c r="GQ21" s="295" t="s">
        <v>71</v>
      </c>
      <c r="GR21" s="295"/>
      <c r="GS21" s="296" t="s">
        <v>92</v>
      </c>
      <c r="GT21" s="296"/>
      <c r="GU21" s="296"/>
      <c r="GV21" s="296" t="s">
        <v>93</v>
      </c>
      <c r="GW21" s="296"/>
      <c r="GX21" s="296"/>
      <c r="GY21" s="296" t="s">
        <v>94</v>
      </c>
      <c r="GZ21" s="296"/>
      <c r="HA21" s="296"/>
      <c r="HB21" s="303" t="s">
        <v>71</v>
      </c>
      <c r="HC21" s="303"/>
      <c r="HD21" s="294" t="s">
        <v>92</v>
      </c>
      <c r="HE21" s="294"/>
      <c r="HF21" s="294"/>
      <c r="HG21" s="294" t="s">
        <v>93</v>
      </c>
      <c r="HH21" s="294"/>
      <c r="HI21" s="294"/>
      <c r="HJ21" s="294" t="s">
        <v>94</v>
      </c>
      <c r="HK21" s="294"/>
      <c r="HL21" s="294"/>
      <c r="HM21" s="295" t="s">
        <v>71</v>
      </c>
      <c r="HN21" s="295"/>
      <c r="HO21" s="297" t="s">
        <v>95</v>
      </c>
      <c r="HP21" s="297"/>
      <c r="HQ21" s="298"/>
      <c r="HR21" s="299" t="s">
        <v>100</v>
      </c>
      <c r="HS21" s="299"/>
      <c r="HT21" s="299" t="s">
        <v>101</v>
      </c>
      <c r="HU21" s="299"/>
      <c r="HV21" s="299" t="s">
        <v>98</v>
      </c>
      <c r="HW21" s="299"/>
      <c r="HX21" s="300" t="s">
        <v>73</v>
      </c>
      <c r="HY21" s="301"/>
      <c r="HZ21" s="302"/>
    </row>
    <row r="22" spans="1:234" ht="115.2" x14ac:dyDescent="0.3">
      <c r="A22" s="71" t="s">
        <v>0</v>
      </c>
      <c r="B22" s="57" t="s">
        <v>74</v>
      </c>
      <c r="C22" s="57" t="s">
        <v>75</v>
      </c>
      <c r="D22" s="72" t="s">
        <v>76</v>
      </c>
      <c r="E22" s="57" t="s">
        <v>74</v>
      </c>
      <c r="F22" s="57" t="s">
        <v>75</v>
      </c>
      <c r="G22" s="72" t="s">
        <v>76</v>
      </c>
      <c r="H22" s="57" t="s">
        <v>74</v>
      </c>
      <c r="I22" s="57" t="s">
        <v>75</v>
      </c>
      <c r="J22" s="72" t="s">
        <v>76</v>
      </c>
      <c r="K22" s="57" t="s">
        <v>77</v>
      </c>
      <c r="L22" s="72" t="s">
        <v>78</v>
      </c>
      <c r="M22" s="73" t="s">
        <v>74</v>
      </c>
      <c r="N22" s="73" t="s">
        <v>75</v>
      </c>
      <c r="O22" s="74" t="s">
        <v>76</v>
      </c>
      <c r="P22" s="73" t="s">
        <v>74</v>
      </c>
      <c r="Q22" s="73" t="s">
        <v>75</v>
      </c>
      <c r="R22" s="74" t="s">
        <v>76</v>
      </c>
      <c r="S22" s="73" t="s">
        <v>74</v>
      </c>
      <c r="T22" s="73" t="s">
        <v>75</v>
      </c>
      <c r="U22" s="74" t="s">
        <v>76</v>
      </c>
      <c r="V22" s="73" t="s">
        <v>77</v>
      </c>
      <c r="W22" s="74" t="s">
        <v>78</v>
      </c>
      <c r="X22" s="57" t="s">
        <v>74</v>
      </c>
      <c r="Y22" s="57" t="s">
        <v>75</v>
      </c>
      <c r="Z22" s="72" t="s">
        <v>76</v>
      </c>
      <c r="AA22" s="57" t="s">
        <v>74</v>
      </c>
      <c r="AB22" s="57" t="s">
        <v>75</v>
      </c>
      <c r="AC22" s="72" t="s">
        <v>76</v>
      </c>
      <c r="AD22" s="57" t="s">
        <v>74</v>
      </c>
      <c r="AE22" s="57" t="s">
        <v>75</v>
      </c>
      <c r="AF22" s="72" t="s">
        <v>76</v>
      </c>
      <c r="AG22" s="57" t="s">
        <v>77</v>
      </c>
      <c r="AH22" s="72" t="s">
        <v>78</v>
      </c>
      <c r="AI22" s="57" t="s">
        <v>79</v>
      </c>
      <c r="AJ22" s="57" t="s">
        <v>80</v>
      </c>
      <c r="AK22" s="72" t="s">
        <v>81</v>
      </c>
      <c r="AL22" s="75" t="s">
        <v>82</v>
      </c>
      <c r="AM22" s="76" t="s">
        <v>83</v>
      </c>
      <c r="AN22" s="75" t="s">
        <v>82</v>
      </c>
      <c r="AO22" s="76" t="s">
        <v>83</v>
      </c>
      <c r="AP22" s="75" t="s">
        <v>82</v>
      </c>
      <c r="AQ22" s="76" t="s">
        <v>83</v>
      </c>
      <c r="AR22" s="76" t="s">
        <v>84</v>
      </c>
      <c r="AS22" s="76" t="s">
        <v>85</v>
      </c>
      <c r="AT22" s="76" t="s">
        <v>86</v>
      </c>
      <c r="AV22" s="71" t="s">
        <v>0</v>
      </c>
      <c r="AW22" s="57" t="s">
        <v>74</v>
      </c>
      <c r="AX22" s="57" t="s">
        <v>75</v>
      </c>
      <c r="AY22" s="72" t="s">
        <v>76</v>
      </c>
      <c r="AZ22" s="57" t="s">
        <v>74</v>
      </c>
      <c r="BA22" s="57" t="s">
        <v>75</v>
      </c>
      <c r="BB22" s="72" t="s">
        <v>76</v>
      </c>
      <c r="BC22" s="57" t="s">
        <v>74</v>
      </c>
      <c r="BD22" s="57" t="s">
        <v>75</v>
      </c>
      <c r="BE22" s="72" t="s">
        <v>76</v>
      </c>
      <c r="BF22" s="57" t="s">
        <v>77</v>
      </c>
      <c r="BG22" s="72" t="s">
        <v>78</v>
      </c>
      <c r="BH22" s="73" t="s">
        <v>74</v>
      </c>
      <c r="BI22" s="73" t="s">
        <v>75</v>
      </c>
      <c r="BJ22" s="74" t="s">
        <v>76</v>
      </c>
      <c r="BK22" s="73" t="s">
        <v>74</v>
      </c>
      <c r="BL22" s="73" t="s">
        <v>75</v>
      </c>
      <c r="BM22" s="74" t="s">
        <v>76</v>
      </c>
      <c r="BN22" s="73" t="s">
        <v>74</v>
      </c>
      <c r="BO22" s="73" t="s">
        <v>75</v>
      </c>
      <c r="BP22" s="74" t="s">
        <v>76</v>
      </c>
      <c r="BQ22" s="73" t="s">
        <v>77</v>
      </c>
      <c r="BR22" s="74" t="s">
        <v>78</v>
      </c>
      <c r="BS22" s="57" t="s">
        <v>74</v>
      </c>
      <c r="BT22" s="57" t="s">
        <v>75</v>
      </c>
      <c r="BU22" s="72" t="s">
        <v>76</v>
      </c>
      <c r="BV22" s="57" t="s">
        <v>74</v>
      </c>
      <c r="BW22" s="57" t="s">
        <v>75</v>
      </c>
      <c r="BX22" s="72" t="s">
        <v>76</v>
      </c>
      <c r="BY22" s="57" t="s">
        <v>74</v>
      </c>
      <c r="BZ22" s="57" t="s">
        <v>75</v>
      </c>
      <c r="CA22" s="72" t="s">
        <v>76</v>
      </c>
      <c r="CB22" s="57" t="s">
        <v>77</v>
      </c>
      <c r="CC22" s="72" t="s">
        <v>78</v>
      </c>
      <c r="CD22" s="57" t="s">
        <v>79</v>
      </c>
      <c r="CE22" s="57" t="s">
        <v>80</v>
      </c>
      <c r="CF22" s="72" t="s">
        <v>81</v>
      </c>
      <c r="CG22" s="75" t="s">
        <v>82</v>
      </c>
      <c r="CH22" s="76" t="s">
        <v>83</v>
      </c>
      <c r="CI22" s="75" t="s">
        <v>82</v>
      </c>
      <c r="CJ22" s="76" t="s">
        <v>83</v>
      </c>
      <c r="CK22" s="75" t="s">
        <v>82</v>
      </c>
      <c r="CL22" s="76" t="s">
        <v>83</v>
      </c>
      <c r="CM22" s="76" t="s">
        <v>84</v>
      </c>
      <c r="CN22" s="76" t="s">
        <v>85</v>
      </c>
      <c r="CO22" s="76" t="s">
        <v>86</v>
      </c>
      <c r="CQ22" s="71" t="s">
        <v>0</v>
      </c>
      <c r="CR22" s="57" t="s">
        <v>74</v>
      </c>
      <c r="CS22" s="57" t="s">
        <v>75</v>
      </c>
      <c r="CT22" s="72" t="s">
        <v>76</v>
      </c>
      <c r="CU22" s="57" t="s">
        <v>74</v>
      </c>
      <c r="CV22" s="57" t="s">
        <v>75</v>
      </c>
      <c r="CW22" s="72" t="s">
        <v>76</v>
      </c>
      <c r="CX22" s="57" t="s">
        <v>74</v>
      </c>
      <c r="CY22" s="57" t="s">
        <v>75</v>
      </c>
      <c r="CZ22" s="72" t="s">
        <v>76</v>
      </c>
      <c r="DA22" s="57" t="s">
        <v>77</v>
      </c>
      <c r="DB22" s="72" t="s">
        <v>78</v>
      </c>
      <c r="DC22" s="73" t="s">
        <v>74</v>
      </c>
      <c r="DD22" s="73" t="s">
        <v>75</v>
      </c>
      <c r="DE22" s="74" t="s">
        <v>76</v>
      </c>
      <c r="DF22" s="73" t="s">
        <v>74</v>
      </c>
      <c r="DG22" s="73" t="s">
        <v>75</v>
      </c>
      <c r="DH22" s="74" t="s">
        <v>76</v>
      </c>
      <c r="DI22" s="73" t="s">
        <v>74</v>
      </c>
      <c r="DJ22" s="73" t="s">
        <v>75</v>
      </c>
      <c r="DK22" s="74" t="s">
        <v>76</v>
      </c>
      <c r="DL22" s="73" t="s">
        <v>77</v>
      </c>
      <c r="DM22" s="74" t="s">
        <v>78</v>
      </c>
      <c r="DN22" s="57" t="s">
        <v>74</v>
      </c>
      <c r="DO22" s="57" t="s">
        <v>75</v>
      </c>
      <c r="DP22" s="72" t="s">
        <v>76</v>
      </c>
      <c r="DQ22" s="57" t="s">
        <v>74</v>
      </c>
      <c r="DR22" s="57" t="s">
        <v>75</v>
      </c>
      <c r="DS22" s="72" t="s">
        <v>76</v>
      </c>
      <c r="DT22" s="57" t="s">
        <v>74</v>
      </c>
      <c r="DU22" s="57" t="s">
        <v>75</v>
      </c>
      <c r="DV22" s="72" t="s">
        <v>76</v>
      </c>
      <c r="DW22" s="57" t="s">
        <v>77</v>
      </c>
      <c r="DX22" s="72" t="s">
        <v>78</v>
      </c>
      <c r="DY22" s="57" t="s">
        <v>79</v>
      </c>
      <c r="DZ22" s="57" t="s">
        <v>80</v>
      </c>
      <c r="EA22" s="72" t="s">
        <v>81</v>
      </c>
      <c r="EB22" s="75" t="s">
        <v>82</v>
      </c>
      <c r="EC22" s="76" t="s">
        <v>83</v>
      </c>
      <c r="ED22" s="75" t="s">
        <v>82</v>
      </c>
      <c r="EE22" s="76" t="s">
        <v>83</v>
      </c>
      <c r="EF22" s="75" t="s">
        <v>82</v>
      </c>
      <c r="EG22" s="76" t="s">
        <v>83</v>
      </c>
      <c r="EH22" s="76" t="s">
        <v>84</v>
      </c>
      <c r="EI22" s="76" t="s">
        <v>85</v>
      </c>
      <c r="EJ22" s="76" t="s">
        <v>86</v>
      </c>
      <c r="EL22" s="71" t="s">
        <v>0</v>
      </c>
      <c r="EM22" s="57" t="s">
        <v>74</v>
      </c>
      <c r="EN22" s="57" t="s">
        <v>75</v>
      </c>
      <c r="EO22" s="72" t="s">
        <v>76</v>
      </c>
      <c r="EP22" s="57" t="s">
        <v>74</v>
      </c>
      <c r="EQ22" s="57" t="s">
        <v>75</v>
      </c>
      <c r="ER22" s="72" t="s">
        <v>76</v>
      </c>
      <c r="ES22" s="57" t="s">
        <v>74</v>
      </c>
      <c r="ET22" s="57" t="s">
        <v>75</v>
      </c>
      <c r="EU22" s="72" t="s">
        <v>76</v>
      </c>
      <c r="EV22" s="57" t="s">
        <v>77</v>
      </c>
      <c r="EW22" s="72" t="s">
        <v>78</v>
      </c>
      <c r="EX22" s="73" t="s">
        <v>74</v>
      </c>
      <c r="EY22" s="73" t="s">
        <v>75</v>
      </c>
      <c r="EZ22" s="74" t="s">
        <v>76</v>
      </c>
      <c r="FA22" s="73" t="s">
        <v>74</v>
      </c>
      <c r="FB22" s="73" t="s">
        <v>75</v>
      </c>
      <c r="FC22" s="74" t="s">
        <v>76</v>
      </c>
      <c r="FD22" s="73" t="s">
        <v>74</v>
      </c>
      <c r="FE22" s="73" t="s">
        <v>75</v>
      </c>
      <c r="FF22" s="74" t="s">
        <v>76</v>
      </c>
      <c r="FG22" s="73" t="s">
        <v>77</v>
      </c>
      <c r="FH22" s="74" t="s">
        <v>78</v>
      </c>
      <c r="FI22" s="57" t="s">
        <v>74</v>
      </c>
      <c r="FJ22" s="57" t="s">
        <v>75</v>
      </c>
      <c r="FK22" s="72" t="s">
        <v>76</v>
      </c>
      <c r="FL22" s="57" t="s">
        <v>74</v>
      </c>
      <c r="FM22" s="57" t="s">
        <v>75</v>
      </c>
      <c r="FN22" s="72" t="s">
        <v>76</v>
      </c>
      <c r="FO22" s="57" t="s">
        <v>74</v>
      </c>
      <c r="FP22" s="57" t="s">
        <v>75</v>
      </c>
      <c r="FQ22" s="72" t="s">
        <v>76</v>
      </c>
      <c r="FR22" s="57" t="s">
        <v>77</v>
      </c>
      <c r="FS22" s="72" t="s">
        <v>78</v>
      </c>
      <c r="FT22" s="57" t="s">
        <v>79</v>
      </c>
      <c r="FU22" s="57" t="s">
        <v>80</v>
      </c>
      <c r="FV22" s="72" t="s">
        <v>81</v>
      </c>
      <c r="FW22" s="75" t="s">
        <v>82</v>
      </c>
      <c r="FX22" s="76" t="s">
        <v>83</v>
      </c>
      <c r="FY22" s="75" t="s">
        <v>82</v>
      </c>
      <c r="FZ22" s="76" t="s">
        <v>83</v>
      </c>
      <c r="GA22" s="75" t="s">
        <v>82</v>
      </c>
      <c r="GB22" s="76" t="s">
        <v>83</v>
      </c>
      <c r="GC22" s="76" t="s">
        <v>84</v>
      </c>
      <c r="GD22" s="76" t="s">
        <v>85</v>
      </c>
      <c r="GE22" s="76" t="s">
        <v>86</v>
      </c>
      <c r="GG22" s="71" t="s">
        <v>0</v>
      </c>
      <c r="GH22" s="57" t="s">
        <v>74</v>
      </c>
      <c r="GI22" s="57" t="s">
        <v>75</v>
      </c>
      <c r="GJ22" s="72" t="s">
        <v>76</v>
      </c>
      <c r="GK22" s="57" t="s">
        <v>74</v>
      </c>
      <c r="GL22" s="57" t="s">
        <v>75</v>
      </c>
      <c r="GM22" s="72" t="s">
        <v>76</v>
      </c>
      <c r="GN22" s="57" t="s">
        <v>74</v>
      </c>
      <c r="GO22" s="57" t="s">
        <v>75</v>
      </c>
      <c r="GP22" s="72" t="s">
        <v>76</v>
      </c>
      <c r="GQ22" s="57" t="s">
        <v>77</v>
      </c>
      <c r="GR22" s="72" t="s">
        <v>78</v>
      </c>
      <c r="GS22" s="73" t="s">
        <v>74</v>
      </c>
      <c r="GT22" s="73" t="s">
        <v>75</v>
      </c>
      <c r="GU22" s="74" t="s">
        <v>76</v>
      </c>
      <c r="GV22" s="73" t="s">
        <v>74</v>
      </c>
      <c r="GW22" s="73" t="s">
        <v>75</v>
      </c>
      <c r="GX22" s="74" t="s">
        <v>76</v>
      </c>
      <c r="GY22" s="73" t="s">
        <v>74</v>
      </c>
      <c r="GZ22" s="73" t="s">
        <v>75</v>
      </c>
      <c r="HA22" s="74" t="s">
        <v>76</v>
      </c>
      <c r="HB22" s="73" t="s">
        <v>77</v>
      </c>
      <c r="HC22" s="74" t="s">
        <v>78</v>
      </c>
      <c r="HD22" s="57" t="s">
        <v>74</v>
      </c>
      <c r="HE22" s="57" t="s">
        <v>75</v>
      </c>
      <c r="HF22" s="72" t="s">
        <v>76</v>
      </c>
      <c r="HG22" s="57" t="s">
        <v>74</v>
      </c>
      <c r="HH22" s="57" t="s">
        <v>75</v>
      </c>
      <c r="HI22" s="72" t="s">
        <v>76</v>
      </c>
      <c r="HJ22" s="57" t="s">
        <v>74</v>
      </c>
      <c r="HK22" s="57" t="s">
        <v>75</v>
      </c>
      <c r="HL22" s="72" t="s">
        <v>76</v>
      </c>
      <c r="HM22" s="57" t="s">
        <v>77</v>
      </c>
      <c r="HN22" s="72" t="s">
        <v>78</v>
      </c>
      <c r="HO22" s="57" t="s">
        <v>79</v>
      </c>
      <c r="HP22" s="57" t="s">
        <v>80</v>
      </c>
      <c r="HQ22" s="72" t="s">
        <v>81</v>
      </c>
      <c r="HR22" s="75" t="s">
        <v>82</v>
      </c>
      <c r="HS22" s="76" t="s">
        <v>83</v>
      </c>
      <c r="HT22" s="75" t="s">
        <v>82</v>
      </c>
      <c r="HU22" s="76" t="s">
        <v>83</v>
      </c>
      <c r="HV22" s="75" t="s">
        <v>82</v>
      </c>
      <c r="HW22" s="76" t="s">
        <v>83</v>
      </c>
      <c r="HX22" s="76" t="s">
        <v>84</v>
      </c>
      <c r="HY22" s="76" t="s">
        <v>85</v>
      </c>
      <c r="HZ22" s="76" t="s">
        <v>86</v>
      </c>
    </row>
    <row r="23" spans="1:234" x14ac:dyDescent="0.3">
      <c r="A23" s="56" t="s">
        <v>1</v>
      </c>
      <c r="B23" s="59">
        <v>0</v>
      </c>
      <c r="C23" s="41"/>
      <c r="D23" s="77" t="e">
        <f>C23/$K23</f>
        <v>#DIV/0!</v>
      </c>
      <c r="E23" s="59">
        <v>5</v>
      </c>
      <c r="F23" s="41"/>
      <c r="G23" s="77" t="e">
        <f>F23/$K23</f>
        <v>#DIV/0!</v>
      </c>
      <c r="H23" s="59">
        <v>15</v>
      </c>
      <c r="I23" s="41"/>
      <c r="J23" s="77" t="e">
        <f>I23/$K23</f>
        <v>#DIV/0!</v>
      </c>
      <c r="K23" s="59">
        <f>SUM(C23,F23,I23)</f>
        <v>0</v>
      </c>
      <c r="L23" s="77" t="e">
        <f>I23/$K23</f>
        <v>#DIV/0!</v>
      </c>
      <c r="M23" s="62">
        <v>0</v>
      </c>
      <c r="N23" s="42"/>
      <c r="O23" s="80" t="e">
        <f>N23/$V23</f>
        <v>#DIV/0!</v>
      </c>
      <c r="P23" s="62">
        <v>15</v>
      </c>
      <c r="Q23" s="42"/>
      <c r="R23" s="80" t="e">
        <f>Q23/$V23</f>
        <v>#DIV/0!</v>
      </c>
      <c r="S23" s="62">
        <v>30</v>
      </c>
      <c r="T23" s="42"/>
      <c r="U23" s="80" t="e">
        <f>T23/$V23</f>
        <v>#DIV/0!</v>
      </c>
      <c r="V23" s="62">
        <f>SUM(N23,Q23,T23)</f>
        <v>0</v>
      </c>
      <c r="W23" s="80" t="e">
        <f>T23/$V23</f>
        <v>#DIV/0!</v>
      </c>
      <c r="X23" s="59">
        <v>0</v>
      </c>
      <c r="Y23" s="41"/>
      <c r="Z23" s="77" t="e">
        <f>Y23/$AG23</f>
        <v>#DIV/0!</v>
      </c>
      <c r="AA23" s="59">
        <v>35</v>
      </c>
      <c r="AB23" s="41"/>
      <c r="AC23" s="77" t="e">
        <f>AB23/$AG23</f>
        <v>#DIV/0!</v>
      </c>
      <c r="AD23" s="59">
        <v>50</v>
      </c>
      <c r="AE23" s="41"/>
      <c r="AF23" s="77" t="e">
        <f>AE23/$AG23</f>
        <v>#DIV/0!</v>
      </c>
      <c r="AG23" s="59">
        <f>SUM(Y23,AB23,AE23)</f>
        <v>0</v>
      </c>
      <c r="AH23" s="77" t="e">
        <f>AE23/AG23</f>
        <v>#DIV/0!</v>
      </c>
      <c r="AI23" s="59">
        <f>AE23</f>
        <v>0</v>
      </c>
      <c r="AJ23" s="59">
        <f>AG23</f>
        <v>0</v>
      </c>
      <c r="AK23" s="77" t="e">
        <f>SUM(AI23/AJ23)</f>
        <v>#DIV/0!</v>
      </c>
      <c r="AL23" s="59">
        <f>Y23-C23</f>
        <v>0</v>
      </c>
      <c r="AM23" s="77" t="e">
        <f>Z23-D23</f>
        <v>#DIV/0!</v>
      </c>
      <c r="AN23" s="59">
        <f>AB23-F23</f>
        <v>0</v>
      </c>
      <c r="AO23" s="77" t="e">
        <f>AC23-G23</f>
        <v>#DIV/0!</v>
      </c>
      <c r="AP23" s="59">
        <f>AE23-I23</f>
        <v>0</v>
      </c>
      <c r="AQ23" s="77" t="e">
        <f>AF23-J23</f>
        <v>#DIV/0!</v>
      </c>
      <c r="AR23" s="77" t="e">
        <f>SUM((C23+F23)/K23)</f>
        <v>#DIV/0!</v>
      </c>
      <c r="AS23" s="77" t="e">
        <f>SUM(AR23-(AR23*0.5))</f>
        <v>#DIV/0!</v>
      </c>
      <c r="AT23" s="77" t="e">
        <f>SUM((Y23+AB23)/AG23)</f>
        <v>#DIV/0!</v>
      </c>
      <c r="AV23" s="56" t="s">
        <v>1</v>
      </c>
      <c r="AW23" s="59">
        <v>0</v>
      </c>
      <c r="AX23" s="41"/>
      <c r="AY23" s="77" t="e">
        <f>AX23/$K23</f>
        <v>#DIV/0!</v>
      </c>
      <c r="AZ23" s="59">
        <v>5</v>
      </c>
      <c r="BA23" s="41"/>
      <c r="BB23" s="77" t="e">
        <f>BA23/$K23</f>
        <v>#DIV/0!</v>
      </c>
      <c r="BC23" s="59">
        <v>15</v>
      </c>
      <c r="BD23" s="41"/>
      <c r="BE23" s="77" t="e">
        <f>BD23/$K23</f>
        <v>#DIV/0!</v>
      </c>
      <c r="BF23" s="59">
        <f>SUM(AX23,BA23,BD23)</f>
        <v>0</v>
      </c>
      <c r="BG23" s="77" t="e">
        <f>BD23/$K23</f>
        <v>#DIV/0!</v>
      </c>
      <c r="BH23" s="62">
        <v>0</v>
      </c>
      <c r="BI23" s="42"/>
      <c r="BJ23" s="80" t="e">
        <f>BI23/$V23</f>
        <v>#DIV/0!</v>
      </c>
      <c r="BK23" s="62">
        <v>15</v>
      </c>
      <c r="BL23" s="42"/>
      <c r="BM23" s="80" t="e">
        <f>BL23/$V23</f>
        <v>#DIV/0!</v>
      </c>
      <c r="BN23" s="62">
        <v>30</v>
      </c>
      <c r="BO23" s="42"/>
      <c r="BP23" s="80" t="e">
        <f>BO23/$V23</f>
        <v>#DIV/0!</v>
      </c>
      <c r="BQ23" s="62">
        <f>SUM(BI23,BL23,BO23)</f>
        <v>0</v>
      </c>
      <c r="BR23" s="80" t="e">
        <f>BO23/$V23</f>
        <v>#DIV/0!</v>
      </c>
      <c r="BS23" s="59">
        <v>0</v>
      </c>
      <c r="BT23" s="41"/>
      <c r="BU23" s="77" t="e">
        <f>BT23/$AG23</f>
        <v>#DIV/0!</v>
      </c>
      <c r="BV23" s="59">
        <v>35</v>
      </c>
      <c r="BW23" s="41"/>
      <c r="BX23" s="77" t="e">
        <f>BW23/$AG23</f>
        <v>#DIV/0!</v>
      </c>
      <c r="BY23" s="59">
        <v>50</v>
      </c>
      <c r="BZ23" s="41"/>
      <c r="CA23" s="77" t="e">
        <f>BZ23/$AG23</f>
        <v>#DIV/0!</v>
      </c>
      <c r="CB23" s="59">
        <f>SUM(BT23,BW23,BZ23)</f>
        <v>0</v>
      </c>
      <c r="CC23" s="77" t="e">
        <f>BZ23/CB23</f>
        <v>#DIV/0!</v>
      </c>
      <c r="CD23" s="59">
        <f>BZ23</f>
        <v>0</v>
      </c>
      <c r="CE23" s="59">
        <f>CB23</f>
        <v>0</v>
      </c>
      <c r="CF23" s="77" t="e">
        <f>SUM(CD23/CE23)</f>
        <v>#DIV/0!</v>
      </c>
      <c r="CG23" s="59">
        <f>BT23-AX23</f>
        <v>0</v>
      </c>
      <c r="CH23" s="77" t="e">
        <f>BU23-AY23</f>
        <v>#DIV/0!</v>
      </c>
      <c r="CI23" s="59">
        <f>BW23-BA23</f>
        <v>0</v>
      </c>
      <c r="CJ23" s="77" t="e">
        <f>BX23-BB23</f>
        <v>#DIV/0!</v>
      </c>
      <c r="CK23" s="59">
        <f>BZ23-BD23</f>
        <v>0</v>
      </c>
      <c r="CL23" s="77" t="e">
        <f>CA23-BE23</f>
        <v>#DIV/0!</v>
      </c>
      <c r="CM23" s="77" t="e">
        <f>SUM((AX23+BA23)/BF23)</f>
        <v>#DIV/0!</v>
      </c>
      <c r="CN23" s="77" t="e">
        <f>SUM(CM23-(CM23*0.5))</f>
        <v>#DIV/0!</v>
      </c>
      <c r="CO23" s="77" t="e">
        <f>SUM((BT23+BW23)/CB23)</f>
        <v>#DIV/0!</v>
      </c>
      <c r="CQ23" s="56" t="s">
        <v>1</v>
      </c>
      <c r="CR23" s="59">
        <v>0</v>
      </c>
      <c r="CS23" s="41"/>
      <c r="CT23" s="77" t="e">
        <f>CS23/$K23</f>
        <v>#DIV/0!</v>
      </c>
      <c r="CU23" s="59">
        <v>5</v>
      </c>
      <c r="CV23" s="41"/>
      <c r="CW23" s="77" t="e">
        <f>CV23/$K23</f>
        <v>#DIV/0!</v>
      </c>
      <c r="CX23" s="59">
        <v>15</v>
      </c>
      <c r="CY23" s="41"/>
      <c r="CZ23" s="77" t="e">
        <f>CY23/$K23</f>
        <v>#DIV/0!</v>
      </c>
      <c r="DA23" s="59">
        <f>SUM(CS23,CV23,CY23)</f>
        <v>0</v>
      </c>
      <c r="DB23" s="77" t="e">
        <f>CY23/$K23</f>
        <v>#DIV/0!</v>
      </c>
      <c r="DC23" s="62">
        <v>0</v>
      </c>
      <c r="DD23" s="42"/>
      <c r="DE23" s="80" t="e">
        <f>DD23/$V23</f>
        <v>#DIV/0!</v>
      </c>
      <c r="DF23" s="62">
        <v>15</v>
      </c>
      <c r="DG23" s="42"/>
      <c r="DH23" s="80" t="e">
        <f>DG23/$V23</f>
        <v>#DIV/0!</v>
      </c>
      <c r="DI23" s="62">
        <v>30</v>
      </c>
      <c r="DJ23" s="42"/>
      <c r="DK23" s="80" t="e">
        <f>DJ23/$V23</f>
        <v>#DIV/0!</v>
      </c>
      <c r="DL23" s="62">
        <f>SUM(DD23,DG23,DJ23)</f>
        <v>0</v>
      </c>
      <c r="DM23" s="80" t="e">
        <f>DJ23/$V23</f>
        <v>#DIV/0!</v>
      </c>
      <c r="DN23" s="59">
        <v>0</v>
      </c>
      <c r="DO23" s="41"/>
      <c r="DP23" s="77" t="e">
        <f>DO23/$AG23</f>
        <v>#DIV/0!</v>
      </c>
      <c r="DQ23" s="59">
        <v>35</v>
      </c>
      <c r="DR23" s="41"/>
      <c r="DS23" s="77" t="e">
        <f>DR23/$AG23</f>
        <v>#DIV/0!</v>
      </c>
      <c r="DT23" s="59">
        <v>50</v>
      </c>
      <c r="DU23" s="41"/>
      <c r="DV23" s="77" t="e">
        <f>DU23/$AG23</f>
        <v>#DIV/0!</v>
      </c>
      <c r="DW23" s="59">
        <f>SUM(DO23,DR23,DU23)</f>
        <v>0</v>
      </c>
      <c r="DX23" s="77" t="e">
        <f>DU23/DW23</f>
        <v>#DIV/0!</v>
      </c>
      <c r="DY23" s="59">
        <f>DU23</f>
        <v>0</v>
      </c>
      <c r="DZ23" s="59">
        <f>DW23</f>
        <v>0</v>
      </c>
      <c r="EA23" s="77" t="e">
        <f>SUM(DY23/DZ23)</f>
        <v>#DIV/0!</v>
      </c>
      <c r="EB23" s="59">
        <f>DO23-CS23</f>
        <v>0</v>
      </c>
      <c r="EC23" s="77" t="e">
        <f>DP23-CT23</f>
        <v>#DIV/0!</v>
      </c>
      <c r="ED23" s="59">
        <f>DR23-CV23</f>
        <v>0</v>
      </c>
      <c r="EE23" s="77" t="e">
        <f>DS23-CW23</f>
        <v>#DIV/0!</v>
      </c>
      <c r="EF23" s="59">
        <f>DU23-CY23</f>
        <v>0</v>
      </c>
      <c r="EG23" s="77" t="e">
        <f>DV23-CZ23</f>
        <v>#DIV/0!</v>
      </c>
      <c r="EH23" s="77" t="e">
        <f>SUM((CS23+CV23)/DA23)</f>
        <v>#DIV/0!</v>
      </c>
      <c r="EI23" s="77" t="e">
        <f>SUM(EH23-(EH23*0.5))</f>
        <v>#DIV/0!</v>
      </c>
      <c r="EJ23" s="77" t="e">
        <f>SUM((DO23+DR23)/DW23)</f>
        <v>#DIV/0!</v>
      </c>
      <c r="EL23" s="56" t="s">
        <v>1</v>
      </c>
      <c r="EM23" s="59">
        <v>0</v>
      </c>
      <c r="EN23" s="41"/>
      <c r="EO23" s="77" t="e">
        <f>EN23/$K23</f>
        <v>#DIV/0!</v>
      </c>
      <c r="EP23" s="59">
        <v>5</v>
      </c>
      <c r="EQ23" s="41"/>
      <c r="ER23" s="77" t="e">
        <f>EQ23/$K23</f>
        <v>#DIV/0!</v>
      </c>
      <c r="ES23" s="59">
        <v>15</v>
      </c>
      <c r="ET23" s="41"/>
      <c r="EU23" s="77" t="e">
        <f>ET23/$K23</f>
        <v>#DIV/0!</v>
      </c>
      <c r="EV23" s="59">
        <f>SUM(EN23,EQ23,ET23)</f>
        <v>0</v>
      </c>
      <c r="EW23" s="77" t="e">
        <f>ET23/$K23</f>
        <v>#DIV/0!</v>
      </c>
      <c r="EX23" s="62">
        <v>0</v>
      </c>
      <c r="EY23" s="42"/>
      <c r="EZ23" s="80" t="e">
        <f>EY23/$V23</f>
        <v>#DIV/0!</v>
      </c>
      <c r="FA23" s="62">
        <v>15</v>
      </c>
      <c r="FB23" s="42"/>
      <c r="FC23" s="80" t="e">
        <f>FB23/$V23</f>
        <v>#DIV/0!</v>
      </c>
      <c r="FD23" s="62">
        <v>30</v>
      </c>
      <c r="FE23" s="42"/>
      <c r="FF23" s="80" t="e">
        <f>FE23/$V23</f>
        <v>#DIV/0!</v>
      </c>
      <c r="FG23" s="62">
        <f>SUM(EY23,FB23,FE23)</f>
        <v>0</v>
      </c>
      <c r="FH23" s="80" t="e">
        <f>FE23/$V23</f>
        <v>#DIV/0!</v>
      </c>
      <c r="FI23" s="59">
        <v>0</v>
      </c>
      <c r="FJ23" s="41"/>
      <c r="FK23" s="77" t="e">
        <f>FJ23/$AG23</f>
        <v>#DIV/0!</v>
      </c>
      <c r="FL23" s="59">
        <v>35</v>
      </c>
      <c r="FM23" s="41"/>
      <c r="FN23" s="77" t="e">
        <f>FM23/$AG23</f>
        <v>#DIV/0!</v>
      </c>
      <c r="FO23" s="59">
        <v>50</v>
      </c>
      <c r="FP23" s="41"/>
      <c r="FQ23" s="77" t="e">
        <f>FP23/$AG23</f>
        <v>#DIV/0!</v>
      </c>
      <c r="FR23" s="59">
        <f>SUM(FJ23,FM23,FP23)</f>
        <v>0</v>
      </c>
      <c r="FS23" s="77" t="e">
        <f>FP23/FR23</f>
        <v>#DIV/0!</v>
      </c>
      <c r="FT23" s="59">
        <f>FP23</f>
        <v>0</v>
      </c>
      <c r="FU23" s="59">
        <f>FR23</f>
        <v>0</v>
      </c>
      <c r="FV23" s="77" t="e">
        <f>SUM(FT23/FU23)</f>
        <v>#DIV/0!</v>
      </c>
      <c r="FW23" s="59">
        <f>FJ23-EN23</f>
        <v>0</v>
      </c>
      <c r="FX23" s="77" t="e">
        <f>FK23-EO23</f>
        <v>#DIV/0!</v>
      </c>
      <c r="FY23" s="59">
        <f>FM23-EQ23</f>
        <v>0</v>
      </c>
      <c r="FZ23" s="77" t="e">
        <f>FN23-ER23</f>
        <v>#DIV/0!</v>
      </c>
      <c r="GA23" s="59">
        <f>FP23-ET23</f>
        <v>0</v>
      </c>
      <c r="GB23" s="77" t="e">
        <f>FQ23-EU23</f>
        <v>#DIV/0!</v>
      </c>
      <c r="GC23" s="77" t="e">
        <f>SUM((EN23+EQ23)/EV23)</f>
        <v>#DIV/0!</v>
      </c>
      <c r="GD23" s="77" t="e">
        <f>SUM(GC23-(GC23*0.5))</f>
        <v>#DIV/0!</v>
      </c>
      <c r="GE23" s="77" t="e">
        <f>SUM((FJ23+FM23)/FR23)</f>
        <v>#DIV/0!</v>
      </c>
      <c r="GG23" s="56" t="s">
        <v>1</v>
      </c>
      <c r="GH23" s="59">
        <v>0</v>
      </c>
      <c r="GI23" s="41"/>
      <c r="GJ23" s="77" t="e">
        <f>GI23/$K23</f>
        <v>#DIV/0!</v>
      </c>
      <c r="GK23" s="59">
        <v>5</v>
      </c>
      <c r="GL23" s="41"/>
      <c r="GM23" s="77" t="e">
        <f>GL23/$K23</f>
        <v>#DIV/0!</v>
      </c>
      <c r="GN23" s="59">
        <v>15</v>
      </c>
      <c r="GO23" s="41"/>
      <c r="GP23" s="77" t="e">
        <f>GO23/$K23</f>
        <v>#DIV/0!</v>
      </c>
      <c r="GQ23" s="59">
        <f>SUM(GI23,GL23,GO23)</f>
        <v>0</v>
      </c>
      <c r="GR23" s="77" t="e">
        <f>GO23/$K23</f>
        <v>#DIV/0!</v>
      </c>
      <c r="GS23" s="62">
        <v>0</v>
      </c>
      <c r="GT23" s="42"/>
      <c r="GU23" s="80" t="e">
        <f>GT23/$V23</f>
        <v>#DIV/0!</v>
      </c>
      <c r="GV23" s="62">
        <v>15</v>
      </c>
      <c r="GW23" s="42"/>
      <c r="GX23" s="80" t="e">
        <f>GW23/$V23</f>
        <v>#DIV/0!</v>
      </c>
      <c r="GY23" s="62">
        <v>30</v>
      </c>
      <c r="GZ23" s="42"/>
      <c r="HA23" s="80" t="e">
        <f>GZ23/$V23</f>
        <v>#DIV/0!</v>
      </c>
      <c r="HB23" s="62">
        <f>SUM(GT23,GW23,GZ23)</f>
        <v>0</v>
      </c>
      <c r="HC23" s="80" t="e">
        <f>GZ23/$V23</f>
        <v>#DIV/0!</v>
      </c>
      <c r="HD23" s="59">
        <v>0</v>
      </c>
      <c r="HE23" s="41"/>
      <c r="HF23" s="77" t="e">
        <f>HE23/$AG23</f>
        <v>#DIV/0!</v>
      </c>
      <c r="HG23" s="59">
        <v>35</v>
      </c>
      <c r="HH23" s="41"/>
      <c r="HI23" s="77" t="e">
        <f>HH23/$AG23</f>
        <v>#DIV/0!</v>
      </c>
      <c r="HJ23" s="59">
        <v>50</v>
      </c>
      <c r="HK23" s="41"/>
      <c r="HL23" s="77" t="e">
        <f>HK23/$AG23</f>
        <v>#DIV/0!</v>
      </c>
      <c r="HM23" s="59">
        <f>SUM(HE23,HH23,HK23)</f>
        <v>0</v>
      </c>
      <c r="HN23" s="77" t="e">
        <f>HK23/HM23</f>
        <v>#DIV/0!</v>
      </c>
      <c r="HO23" s="59">
        <f>HK23</f>
        <v>0</v>
      </c>
      <c r="HP23" s="59">
        <f>HM23</f>
        <v>0</v>
      </c>
      <c r="HQ23" s="77" t="e">
        <f>SUM(HO23/HP23)</f>
        <v>#DIV/0!</v>
      </c>
      <c r="HR23" s="59">
        <f>HE23-GI23</f>
        <v>0</v>
      </c>
      <c r="HS23" s="77" t="e">
        <f>HF23-GJ23</f>
        <v>#DIV/0!</v>
      </c>
      <c r="HT23" s="59">
        <f>HH23-GL23</f>
        <v>0</v>
      </c>
      <c r="HU23" s="77" t="e">
        <f>HI23-GM23</f>
        <v>#DIV/0!</v>
      </c>
      <c r="HV23" s="59">
        <f>HK23-GO23</f>
        <v>0</v>
      </c>
      <c r="HW23" s="77" t="e">
        <f>HL23-GP23</f>
        <v>#DIV/0!</v>
      </c>
      <c r="HX23" s="77" t="e">
        <f>SUM((GI23+GL23)/GQ23)</f>
        <v>#DIV/0!</v>
      </c>
      <c r="HY23" s="77" t="e">
        <f>SUM(HX23-(HX23*0.5))</f>
        <v>#DIV/0!</v>
      </c>
      <c r="HZ23" s="77" t="e">
        <f>SUM((HE23+HH23)/HM23)</f>
        <v>#DIV/0!</v>
      </c>
    </row>
    <row r="24" spans="1:234" x14ac:dyDescent="0.3">
      <c r="A24" s="59">
        <v>1</v>
      </c>
      <c r="B24" s="59">
        <v>0</v>
      </c>
      <c r="C24" s="41"/>
      <c r="D24" s="77" t="e">
        <f>C24/$K24</f>
        <v>#DIV/0!</v>
      </c>
      <c r="E24" s="86">
        <v>35</v>
      </c>
      <c r="F24" s="41"/>
      <c r="G24" s="77" t="e">
        <f>F24/$K24</f>
        <v>#DIV/0!</v>
      </c>
      <c r="H24" s="86">
        <v>50</v>
      </c>
      <c r="I24" s="41"/>
      <c r="J24" s="77" t="e">
        <f>I24/$K24</f>
        <v>#DIV/0!</v>
      </c>
      <c r="K24" s="59">
        <f>SUM(C24,F24,I24)</f>
        <v>0</v>
      </c>
      <c r="L24" s="77" t="e">
        <f>I24/$K24</f>
        <v>#DIV/0!</v>
      </c>
      <c r="M24" s="62">
        <v>0</v>
      </c>
      <c r="N24" s="42"/>
      <c r="O24" s="80" t="e">
        <f>N24/$V24</f>
        <v>#DIV/0!</v>
      </c>
      <c r="P24" s="62">
        <v>35</v>
      </c>
      <c r="Q24" s="42"/>
      <c r="R24" s="80" t="e">
        <f>Q24/$V24</f>
        <v>#DIV/0!</v>
      </c>
      <c r="S24" s="62">
        <v>50</v>
      </c>
      <c r="T24" s="42"/>
      <c r="U24" s="80" t="e">
        <f>T24/$V24</f>
        <v>#DIV/0!</v>
      </c>
      <c r="V24" s="62">
        <f>SUM(N24,Q24,T24)</f>
        <v>0</v>
      </c>
      <c r="W24" s="80" t="e">
        <f>T24/$V24</f>
        <v>#DIV/0!</v>
      </c>
      <c r="X24" s="86">
        <v>0</v>
      </c>
      <c r="Y24" s="41"/>
      <c r="Z24" s="77" t="e">
        <f>Y24/$AG24</f>
        <v>#DIV/0!</v>
      </c>
      <c r="AA24" s="86">
        <v>35</v>
      </c>
      <c r="AB24" s="41"/>
      <c r="AC24" s="77" t="e">
        <f>AB24/$AG24</f>
        <v>#DIV/0!</v>
      </c>
      <c r="AD24" s="86">
        <v>50</v>
      </c>
      <c r="AE24" s="41"/>
      <c r="AF24" s="77" t="e">
        <f>AE24/$AG24</f>
        <v>#DIV/0!</v>
      </c>
      <c r="AG24" s="59">
        <f>SUM(Y24,AB24,AE24)</f>
        <v>0</v>
      </c>
      <c r="AH24" s="77" t="e">
        <f>AE24/AG24</f>
        <v>#DIV/0!</v>
      </c>
      <c r="AI24" s="59">
        <f>AE24</f>
        <v>0</v>
      </c>
      <c r="AJ24" s="59">
        <f>AG24</f>
        <v>0</v>
      </c>
      <c r="AK24" s="77" t="e">
        <f>SUM(AI24/AJ24)</f>
        <v>#DIV/0!</v>
      </c>
      <c r="AL24" s="59">
        <f>Y24-C24</f>
        <v>0</v>
      </c>
      <c r="AM24" s="77" t="e">
        <f>Z24-D24</f>
        <v>#DIV/0!</v>
      </c>
      <c r="AN24" s="59">
        <f>AB24-F24</f>
        <v>0</v>
      </c>
      <c r="AO24" s="77" t="e">
        <f>AC24-G24</f>
        <v>#DIV/0!</v>
      </c>
      <c r="AP24" s="59">
        <f>AE24-I24</f>
        <v>0</v>
      </c>
      <c r="AQ24" s="77" t="e">
        <f>AF24-J24</f>
        <v>#DIV/0!</v>
      </c>
      <c r="AR24" s="77" t="e">
        <f>SUM((C24+F24)/K24)</f>
        <v>#DIV/0!</v>
      </c>
      <c r="AS24" s="77" t="e">
        <f>SUM(AR24-(AR24*0.5))</f>
        <v>#DIV/0!</v>
      </c>
      <c r="AT24" s="77" t="e">
        <f>SUM((Y24+AB24)/AG24)</f>
        <v>#DIV/0!</v>
      </c>
      <c r="AV24" s="59">
        <v>1</v>
      </c>
      <c r="AW24" s="59">
        <v>0</v>
      </c>
      <c r="AX24" s="41"/>
      <c r="AY24" s="77" t="e">
        <f>AX24/$K24</f>
        <v>#DIV/0!</v>
      </c>
      <c r="AZ24" s="86">
        <v>35</v>
      </c>
      <c r="BA24" s="41"/>
      <c r="BB24" s="77" t="e">
        <f>BA24/$K24</f>
        <v>#DIV/0!</v>
      </c>
      <c r="BC24" s="86">
        <v>50</v>
      </c>
      <c r="BD24" s="41"/>
      <c r="BE24" s="77" t="e">
        <f>BD24/$K24</f>
        <v>#DIV/0!</v>
      </c>
      <c r="BF24" s="59">
        <f>SUM(AX24,BA24,BD24)</f>
        <v>0</v>
      </c>
      <c r="BG24" s="77" t="e">
        <f>BD24/$K24</f>
        <v>#DIV/0!</v>
      </c>
      <c r="BH24" s="62">
        <v>0</v>
      </c>
      <c r="BI24" s="42"/>
      <c r="BJ24" s="80" t="e">
        <f>BI24/$V24</f>
        <v>#DIV/0!</v>
      </c>
      <c r="BK24" s="62">
        <v>35</v>
      </c>
      <c r="BL24" s="42"/>
      <c r="BM24" s="80" t="e">
        <f>BL24/$V24</f>
        <v>#DIV/0!</v>
      </c>
      <c r="BN24" s="62">
        <v>50</v>
      </c>
      <c r="BO24" s="42"/>
      <c r="BP24" s="80" t="e">
        <f>BO24/$V24</f>
        <v>#DIV/0!</v>
      </c>
      <c r="BQ24" s="62">
        <f>SUM(BI24,BL24,BO24)</f>
        <v>0</v>
      </c>
      <c r="BR24" s="80" t="e">
        <f>BO24/$V24</f>
        <v>#DIV/0!</v>
      </c>
      <c r="BS24" s="86">
        <v>0</v>
      </c>
      <c r="BT24" s="41"/>
      <c r="BU24" s="77" t="e">
        <f>BT24/$AG24</f>
        <v>#DIV/0!</v>
      </c>
      <c r="BV24" s="86">
        <v>35</v>
      </c>
      <c r="BW24" s="41"/>
      <c r="BX24" s="77" t="e">
        <f>BW24/$AG24</f>
        <v>#DIV/0!</v>
      </c>
      <c r="BY24" s="86">
        <v>50</v>
      </c>
      <c r="BZ24" s="41"/>
      <c r="CA24" s="77" t="e">
        <f>BZ24/$AG24</f>
        <v>#DIV/0!</v>
      </c>
      <c r="CB24" s="59">
        <f>SUM(BT24,BW24,BZ24)</f>
        <v>0</v>
      </c>
      <c r="CC24" s="77" t="e">
        <f>BZ24/CB24</f>
        <v>#DIV/0!</v>
      </c>
      <c r="CD24" s="59">
        <f>BZ24</f>
        <v>0</v>
      </c>
      <c r="CE24" s="59">
        <f>CB24</f>
        <v>0</v>
      </c>
      <c r="CF24" s="77" t="e">
        <f>SUM(CD24/CE24)</f>
        <v>#DIV/0!</v>
      </c>
      <c r="CG24" s="59">
        <f>BT24-AX24</f>
        <v>0</v>
      </c>
      <c r="CH24" s="77" t="e">
        <f>BU24-AY24</f>
        <v>#DIV/0!</v>
      </c>
      <c r="CI24" s="59">
        <f>BW24-BA24</f>
        <v>0</v>
      </c>
      <c r="CJ24" s="77" t="e">
        <f>BX24-BB24</f>
        <v>#DIV/0!</v>
      </c>
      <c r="CK24" s="59">
        <f>BZ24-BD24</f>
        <v>0</v>
      </c>
      <c r="CL24" s="77" t="e">
        <f>CA24-BE24</f>
        <v>#DIV/0!</v>
      </c>
      <c r="CM24" s="77" t="e">
        <f>SUM((AX24+BA24)/BF24)</f>
        <v>#DIV/0!</v>
      </c>
      <c r="CN24" s="77" t="e">
        <f>SUM(CM24-(CM24*0.5))</f>
        <v>#DIV/0!</v>
      </c>
      <c r="CO24" s="77" t="e">
        <f>SUM((BT24+BW24)/CB24)</f>
        <v>#DIV/0!</v>
      </c>
      <c r="CQ24" s="59">
        <v>1</v>
      </c>
      <c r="CR24" s="59">
        <v>0</v>
      </c>
      <c r="CS24" s="41"/>
      <c r="CT24" s="77" t="e">
        <f>CS24/$K24</f>
        <v>#DIV/0!</v>
      </c>
      <c r="CU24" s="86">
        <v>35</v>
      </c>
      <c r="CV24" s="41"/>
      <c r="CW24" s="77" t="e">
        <f>CV24/$K24</f>
        <v>#DIV/0!</v>
      </c>
      <c r="CX24" s="86">
        <v>50</v>
      </c>
      <c r="CY24" s="41"/>
      <c r="CZ24" s="77" t="e">
        <f>CY24/$K24</f>
        <v>#DIV/0!</v>
      </c>
      <c r="DA24" s="59">
        <f>SUM(CS24,CV24,CY24)</f>
        <v>0</v>
      </c>
      <c r="DB24" s="77" t="e">
        <f>CY24/$K24</f>
        <v>#DIV/0!</v>
      </c>
      <c r="DC24" s="62">
        <v>0</v>
      </c>
      <c r="DD24" s="42"/>
      <c r="DE24" s="80" t="e">
        <f>DD24/$V24</f>
        <v>#DIV/0!</v>
      </c>
      <c r="DF24" s="62">
        <v>35</v>
      </c>
      <c r="DG24" s="42"/>
      <c r="DH24" s="80" t="e">
        <f>DG24/$V24</f>
        <v>#DIV/0!</v>
      </c>
      <c r="DI24" s="62">
        <v>50</v>
      </c>
      <c r="DJ24" s="42"/>
      <c r="DK24" s="80" t="e">
        <f>DJ24/$V24</f>
        <v>#DIV/0!</v>
      </c>
      <c r="DL24" s="62">
        <f>SUM(DD24,DG24,DJ24)</f>
        <v>0</v>
      </c>
      <c r="DM24" s="80" t="e">
        <f>DJ24/$V24</f>
        <v>#DIV/0!</v>
      </c>
      <c r="DN24" s="86">
        <v>0</v>
      </c>
      <c r="DO24" s="41"/>
      <c r="DP24" s="77" t="e">
        <f>DO24/$AG24</f>
        <v>#DIV/0!</v>
      </c>
      <c r="DQ24" s="86">
        <v>35</v>
      </c>
      <c r="DR24" s="41"/>
      <c r="DS24" s="77" t="e">
        <f>DR24/$AG24</f>
        <v>#DIV/0!</v>
      </c>
      <c r="DT24" s="86">
        <v>50</v>
      </c>
      <c r="DU24" s="41"/>
      <c r="DV24" s="77" t="e">
        <f>DU24/$AG24</f>
        <v>#DIV/0!</v>
      </c>
      <c r="DW24" s="59">
        <f>SUM(DO24,DR24,DU24)</f>
        <v>0</v>
      </c>
      <c r="DX24" s="77" t="e">
        <f>DU24/DW24</f>
        <v>#DIV/0!</v>
      </c>
      <c r="DY24" s="59">
        <f>DU24</f>
        <v>0</v>
      </c>
      <c r="DZ24" s="59">
        <f>DW24</f>
        <v>0</v>
      </c>
      <c r="EA24" s="77" t="e">
        <f>SUM(DY24/DZ24)</f>
        <v>#DIV/0!</v>
      </c>
      <c r="EB24" s="59">
        <f>DO24-CS24</f>
        <v>0</v>
      </c>
      <c r="EC24" s="77" t="e">
        <f>DP24-CT24</f>
        <v>#DIV/0!</v>
      </c>
      <c r="ED24" s="59">
        <f>DR24-CV24</f>
        <v>0</v>
      </c>
      <c r="EE24" s="77" t="e">
        <f>DS24-CW24</f>
        <v>#DIV/0!</v>
      </c>
      <c r="EF24" s="59">
        <f>DU24-CY24</f>
        <v>0</v>
      </c>
      <c r="EG24" s="77" t="e">
        <f>DV24-CZ24</f>
        <v>#DIV/0!</v>
      </c>
      <c r="EH24" s="77" t="e">
        <f>SUM((CS24+CV24)/DA24)</f>
        <v>#DIV/0!</v>
      </c>
      <c r="EI24" s="77" t="e">
        <f>SUM(EH24-(EH24*0.5))</f>
        <v>#DIV/0!</v>
      </c>
      <c r="EJ24" s="77" t="e">
        <f>SUM((DO24+DR24)/DW24)</f>
        <v>#DIV/0!</v>
      </c>
      <c r="EL24" s="59">
        <v>1</v>
      </c>
      <c r="EM24" s="59">
        <v>0</v>
      </c>
      <c r="EN24" s="41"/>
      <c r="EO24" s="77" t="e">
        <f>EN24/$K24</f>
        <v>#DIV/0!</v>
      </c>
      <c r="EP24" s="86">
        <v>35</v>
      </c>
      <c r="EQ24" s="41"/>
      <c r="ER24" s="77" t="e">
        <f>EQ24/$K24</f>
        <v>#DIV/0!</v>
      </c>
      <c r="ES24" s="86">
        <v>50</v>
      </c>
      <c r="ET24" s="41"/>
      <c r="EU24" s="77" t="e">
        <f>ET24/$K24</f>
        <v>#DIV/0!</v>
      </c>
      <c r="EV24" s="59">
        <f>SUM(EN24,EQ24,ET24)</f>
        <v>0</v>
      </c>
      <c r="EW24" s="77" t="e">
        <f>ET24/$K24</f>
        <v>#DIV/0!</v>
      </c>
      <c r="EX24" s="62">
        <v>0</v>
      </c>
      <c r="EY24" s="42"/>
      <c r="EZ24" s="80" t="e">
        <f>EY24/$V24</f>
        <v>#DIV/0!</v>
      </c>
      <c r="FA24" s="62">
        <v>35</v>
      </c>
      <c r="FB24" s="42"/>
      <c r="FC24" s="80" t="e">
        <f>FB24/$V24</f>
        <v>#DIV/0!</v>
      </c>
      <c r="FD24" s="62">
        <v>50</v>
      </c>
      <c r="FE24" s="42"/>
      <c r="FF24" s="80" t="e">
        <f>FE24/$V24</f>
        <v>#DIV/0!</v>
      </c>
      <c r="FG24" s="62">
        <f>SUM(EY24,FB24,FE24)</f>
        <v>0</v>
      </c>
      <c r="FH24" s="80" t="e">
        <f>FE24/$V24</f>
        <v>#DIV/0!</v>
      </c>
      <c r="FI24" s="86">
        <v>0</v>
      </c>
      <c r="FJ24" s="41"/>
      <c r="FK24" s="77" t="e">
        <f>FJ24/$AG24</f>
        <v>#DIV/0!</v>
      </c>
      <c r="FL24" s="86">
        <v>35</v>
      </c>
      <c r="FM24" s="41"/>
      <c r="FN24" s="77" t="e">
        <f>FM24/$AG24</f>
        <v>#DIV/0!</v>
      </c>
      <c r="FO24" s="86">
        <v>50</v>
      </c>
      <c r="FP24" s="41"/>
      <c r="FQ24" s="77" t="e">
        <f>FP24/$AG24</f>
        <v>#DIV/0!</v>
      </c>
      <c r="FR24" s="59">
        <f>SUM(FJ24,FM24,FP24)</f>
        <v>0</v>
      </c>
      <c r="FS24" s="77" t="e">
        <f>FP24/FR24</f>
        <v>#DIV/0!</v>
      </c>
      <c r="FT24" s="59">
        <f>FP24</f>
        <v>0</v>
      </c>
      <c r="FU24" s="59">
        <f>FR24</f>
        <v>0</v>
      </c>
      <c r="FV24" s="77" t="e">
        <f>SUM(FT24/FU24)</f>
        <v>#DIV/0!</v>
      </c>
      <c r="FW24" s="59">
        <f>FJ24-EN24</f>
        <v>0</v>
      </c>
      <c r="FX24" s="77" t="e">
        <f>FK24-EO24</f>
        <v>#DIV/0!</v>
      </c>
      <c r="FY24" s="59">
        <f>FM24-EQ24</f>
        <v>0</v>
      </c>
      <c r="FZ24" s="77" t="e">
        <f>FN24-ER24</f>
        <v>#DIV/0!</v>
      </c>
      <c r="GA24" s="59">
        <f>FP24-ET24</f>
        <v>0</v>
      </c>
      <c r="GB24" s="77" t="e">
        <f>FQ24-EU24</f>
        <v>#DIV/0!</v>
      </c>
      <c r="GC24" s="77" t="e">
        <f>SUM((EN24+EQ24)/EV24)</f>
        <v>#DIV/0!</v>
      </c>
      <c r="GD24" s="77" t="e">
        <f>SUM(GC24-(GC24*0.5))</f>
        <v>#DIV/0!</v>
      </c>
      <c r="GE24" s="77" t="e">
        <f>SUM((FJ24+FM24)/FR24)</f>
        <v>#DIV/0!</v>
      </c>
      <c r="GG24" s="59">
        <v>1</v>
      </c>
      <c r="GH24" s="59">
        <v>0</v>
      </c>
      <c r="GI24" s="41"/>
      <c r="GJ24" s="77" t="e">
        <f>GI24/$K24</f>
        <v>#DIV/0!</v>
      </c>
      <c r="GK24" s="86">
        <v>35</v>
      </c>
      <c r="GL24" s="41"/>
      <c r="GM24" s="77" t="e">
        <f>GL24/$K24</f>
        <v>#DIV/0!</v>
      </c>
      <c r="GN24" s="86">
        <v>50</v>
      </c>
      <c r="GO24" s="41"/>
      <c r="GP24" s="77" t="e">
        <f>GO24/$K24</f>
        <v>#DIV/0!</v>
      </c>
      <c r="GQ24" s="59">
        <f>SUM(GI24,GL24,GO24)</f>
        <v>0</v>
      </c>
      <c r="GR24" s="77" t="e">
        <f>GO24/$K24</f>
        <v>#DIV/0!</v>
      </c>
      <c r="GS24" s="62">
        <v>0</v>
      </c>
      <c r="GT24" s="42"/>
      <c r="GU24" s="80" t="e">
        <f>GT24/$V24</f>
        <v>#DIV/0!</v>
      </c>
      <c r="GV24" s="62">
        <v>35</v>
      </c>
      <c r="GW24" s="42"/>
      <c r="GX24" s="80" t="e">
        <f>GW24/$V24</f>
        <v>#DIV/0!</v>
      </c>
      <c r="GY24" s="62">
        <v>50</v>
      </c>
      <c r="GZ24" s="42"/>
      <c r="HA24" s="80" t="e">
        <f>GZ24/$V24</f>
        <v>#DIV/0!</v>
      </c>
      <c r="HB24" s="62">
        <f>SUM(GT24,GW24,GZ24)</f>
        <v>0</v>
      </c>
      <c r="HC24" s="80" t="e">
        <f>GZ24/$V24</f>
        <v>#DIV/0!</v>
      </c>
      <c r="HD24" s="86">
        <v>0</v>
      </c>
      <c r="HE24" s="41"/>
      <c r="HF24" s="77" t="e">
        <f>HE24/$AG24</f>
        <v>#DIV/0!</v>
      </c>
      <c r="HG24" s="86">
        <v>35</v>
      </c>
      <c r="HH24" s="41"/>
      <c r="HI24" s="77" t="e">
        <f>HH24/$AG24</f>
        <v>#DIV/0!</v>
      </c>
      <c r="HJ24" s="86">
        <v>50</v>
      </c>
      <c r="HK24" s="41"/>
      <c r="HL24" s="77" t="e">
        <f>HK24/$AG24</f>
        <v>#DIV/0!</v>
      </c>
      <c r="HM24" s="59">
        <f>SUM(HE24,HH24,HK24)</f>
        <v>0</v>
      </c>
      <c r="HN24" s="77" t="e">
        <f>HK24/HM24</f>
        <v>#DIV/0!</v>
      </c>
      <c r="HO24" s="59">
        <f>HK24</f>
        <v>0</v>
      </c>
      <c r="HP24" s="59">
        <f>HM24</f>
        <v>0</v>
      </c>
      <c r="HQ24" s="77" t="e">
        <f>SUM(HO24/HP24)</f>
        <v>#DIV/0!</v>
      </c>
      <c r="HR24" s="59">
        <f>HE24-GI24</f>
        <v>0</v>
      </c>
      <c r="HS24" s="77" t="e">
        <f>HF24-GJ24</f>
        <v>#DIV/0!</v>
      </c>
      <c r="HT24" s="59">
        <f>HH24-GL24</f>
        <v>0</v>
      </c>
      <c r="HU24" s="77" t="e">
        <f>HI24-GM24</f>
        <v>#DIV/0!</v>
      </c>
      <c r="HV24" s="59">
        <f>HK24-GO24</f>
        <v>0</v>
      </c>
      <c r="HW24" s="77" t="e">
        <f>HL24-GP24</f>
        <v>#DIV/0!</v>
      </c>
      <c r="HX24" s="77" t="e">
        <f>SUM((GI24+GL24)/GQ24)</f>
        <v>#DIV/0!</v>
      </c>
      <c r="HY24" s="77" t="e">
        <f>SUM(HX24-(HX24*0.5))</f>
        <v>#DIV/0!</v>
      </c>
      <c r="HZ24" s="77" t="e">
        <f>SUM((HE24+HH24)/HM24)</f>
        <v>#DIV/0!</v>
      </c>
    </row>
    <row r="25" spans="1:234" s="83" customFormat="1" ht="21" x14ac:dyDescent="0.4">
      <c r="A25" s="409" t="s">
        <v>102</v>
      </c>
      <c r="B25" s="409"/>
      <c r="C25" s="409"/>
      <c r="D25" s="409"/>
      <c r="E25" s="409"/>
      <c r="F25" s="409"/>
      <c r="G25" s="409"/>
      <c r="H25" s="409"/>
      <c r="I25" s="409"/>
      <c r="J25" s="409"/>
      <c r="K25" s="409"/>
      <c r="L25" s="409"/>
      <c r="M25" s="409"/>
      <c r="N25" s="409"/>
      <c r="O25" s="409"/>
      <c r="P25" s="409"/>
      <c r="Q25" s="409"/>
      <c r="R25" s="409"/>
      <c r="S25" s="409"/>
      <c r="T25" s="409"/>
      <c r="U25" s="409"/>
      <c r="V25" s="409"/>
      <c r="W25" s="409"/>
      <c r="X25" s="409"/>
      <c r="Y25" s="409"/>
      <c r="Z25" s="409"/>
      <c r="AA25" s="409"/>
      <c r="AB25" s="409"/>
      <c r="AC25" s="409"/>
      <c r="AD25" s="409"/>
      <c r="AE25" s="409"/>
      <c r="AF25" s="409"/>
      <c r="AG25" s="409"/>
      <c r="AH25" s="409"/>
      <c r="AI25" s="409"/>
      <c r="AJ25" s="409"/>
      <c r="AK25" s="409"/>
      <c r="AL25" s="409" t="s">
        <v>102</v>
      </c>
      <c r="AM25" s="409"/>
      <c r="AN25" s="409"/>
      <c r="AO25" s="409"/>
      <c r="AP25" s="409"/>
      <c r="AQ25" s="409"/>
      <c r="AR25" s="409"/>
      <c r="AS25" s="409"/>
      <c r="AT25" s="409"/>
      <c r="AV25" s="409" t="s">
        <v>102</v>
      </c>
      <c r="AW25" s="409"/>
      <c r="AX25" s="409"/>
      <c r="AY25" s="409"/>
      <c r="AZ25" s="409"/>
      <c r="BA25" s="409"/>
      <c r="BB25" s="409"/>
      <c r="BC25" s="409"/>
      <c r="BD25" s="409"/>
      <c r="BE25" s="409"/>
      <c r="BF25" s="409"/>
      <c r="BG25" s="409"/>
      <c r="BH25" s="409"/>
      <c r="BI25" s="409"/>
      <c r="BJ25" s="409"/>
      <c r="BK25" s="409"/>
      <c r="BL25" s="409"/>
      <c r="BM25" s="409"/>
      <c r="BN25" s="409"/>
      <c r="BO25" s="409"/>
      <c r="BP25" s="409"/>
      <c r="BQ25" s="409"/>
      <c r="BR25" s="409"/>
      <c r="BS25" s="409"/>
      <c r="BT25" s="409"/>
      <c r="BU25" s="409"/>
      <c r="BV25" s="409"/>
      <c r="BW25" s="409"/>
      <c r="BX25" s="409"/>
      <c r="BY25" s="409"/>
      <c r="BZ25" s="409"/>
      <c r="CA25" s="409"/>
      <c r="CB25" s="409"/>
      <c r="CC25" s="409"/>
      <c r="CD25" s="409"/>
      <c r="CE25" s="409"/>
      <c r="CF25" s="409"/>
      <c r="CG25" s="409" t="s">
        <v>102</v>
      </c>
      <c r="CH25" s="409"/>
      <c r="CI25" s="409"/>
      <c r="CJ25" s="409"/>
      <c r="CK25" s="409"/>
      <c r="CL25" s="409"/>
      <c r="CM25" s="409"/>
      <c r="CN25" s="409"/>
      <c r="CO25" s="409"/>
      <c r="CQ25" s="409" t="s">
        <v>102</v>
      </c>
      <c r="CR25" s="409"/>
      <c r="CS25" s="409"/>
      <c r="CT25" s="409"/>
      <c r="CU25" s="409"/>
      <c r="CV25" s="409"/>
      <c r="CW25" s="409"/>
      <c r="CX25" s="409"/>
      <c r="CY25" s="409"/>
      <c r="CZ25" s="409"/>
      <c r="DA25" s="409"/>
      <c r="DB25" s="409"/>
      <c r="DC25" s="409"/>
      <c r="DD25" s="409"/>
      <c r="DE25" s="409"/>
      <c r="DF25" s="409"/>
      <c r="DG25" s="409"/>
      <c r="DH25" s="409"/>
      <c r="DI25" s="409"/>
      <c r="DJ25" s="409"/>
      <c r="DK25" s="409"/>
      <c r="DL25" s="409"/>
      <c r="DM25" s="409"/>
      <c r="DN25" s="409"/>
      <c r="DO25" s="409"/>
      <c r="DP25" s="409"/>
      <c r="DQ25" s="409"/>
      <c r="DR25" s="409"/>
      <c r="DS25" s="409"/>
      <c r="DT25" s="409"/>
      <c r="DU25" s="409"/>
      <c r="DV25" s="409"/>
      <c r="DW25" s="409"/>
      <c r="DX25" s="409"/>
      <c r="DY25" s="409"/>
      <c r="DZ25" s="409"/>
      <c r="EA25" s="409"/>
      <c r="EB25" s="409" t="s">
        <v>102</v>
      </c>
      <c r="EC25" s="409"/>
      <c r="ED25" s="409"/>
      <c r="EE25" s="409"/>
      <c r="EF25" s="409"/>
      <c r="EG25" s="409"/>
      <c r="EH25" s="409"/>
      <c r="EI25" s="409"/>
      <c r="EJ25" s="409"/>
      <c r="EL25" s="409" t="s">
        <v>102</v>
      </c>
      <c r="EM25" s="409"/>
      <c r="EN25" s="409"/>
      <c r="EO25" s="409"/>
      <c r="EP25" s="409"/>
      <c r="EQ25" s="409"/>
      <c r="ER25" s="409"/>
      <c r="ES25" s="409"/>
      <c r="ET25" s="409"/>
      <c r="EU25" s="409"/>
      <c r="EV25" s="409"/>
      <c r="EW25" s="409"/>
      <c r="EX25" s="409"/>
      <c r="EY25" s="409"/>
      <c r="EZ25" s="409"/>
      <c r="FA25" s="409"/>
      <c r="FB25" s="409"/>
      <c r="FC25" s="409"/>
      <c r="FD25" s="409"/>
      <c r="FE25" s="409"/>
      <c r="FF25" s="409"/>
      <c r="FG25" s="409"/>
      <c r="FH25" s="409"/>
      <c r="FI25" s="409"/>
      <c r="FJ25" s="409"/>
      <c r="FK25" s="409"/>
      <c r="FL25" s="409"/>
      <c r="FM25" s="409"/>
      <c r="FN25" s="409"/>
      <c r="FO25" s="409"/>
      <c r="FP25" s="409"/>
      <c r="FQ25" s="409"/>
      <c r="FR25" s="409"/>
      <c r="FS25" s="409"/>
      <c r="FT25" s="409"/>
      <c r="FU25" s="409"/>
      <c r="FV25" s="409"/>
      <c r="FW25" s="409" t="s">
        <v>102</v>
      </c>
      <c r="FX25" s="409"/>
      <c r="FY25" s="409"/>
      <c r="FZ25" s="409"/>
      <c r="GA25" s="409"/>
      <c r="GB25" s="409"/>
      <c r="GC25" s="409"/>
      <c r="GD25" s="409"/>
      <c r="GE25" s="409"/>
      <c r="GG25" s="409" t="s">
        <v>102</v>
      </c>
      <c r="GH25" s="409"/>
      <c r="GI25" s="409"/>
      <c r="GJ25" s="409"/>
      <c r="GK25" s="409"/>
      <c r="GL25" s="409"/>
      <c r="GM25" s="409"/>
      <c r="GN25" s="409"/>
      <c r="GO25" s="409"/>
      <c r="GP25" s="409"/>
      <c r="GQ25" s="409"/>
      <c r="GR25" s="409"/>
      <c r="GS25" s="409"/>
      <c r="GT25" s="409"/>
      <c r="GU25" s="409"/>
      <c r="GV25" s="409"/>
      <c r="GW25" s="409"/>
      <c r="GX25" s="409"/>
      <c r="GY25" s="409"/>
      <c r="GZ25" s="409"/>
      <c r="HA25" s="409"/>
      <c r="HB25" s="409"/>
      <c r="HC25" s="409"/>
      <c r="HD25" s="409"/>
      <c r="HE25" s="409"/>
      <c r="HF25" s="409"/>
      <c r="HG25" s="409"/>
      <c r="HH25" s="409"/>
      <c r="HI25" s="409"/>
      <c r="HJ25" s="409"/>
      <c r="HK25" s="409"/>
      <c r="HL25" s="409"/>
      <c r="HM25" s="409"/>
      <c r="HN25" s="409"/>
      <c r="HO25" s="409"/>
      <c r="HP25" s="409"/>
      <c r="HQ25" s="409"/>
      <c r="HR25" s="409" t="s">
        <v>102</v>
      </c>
      <c r="HS25" s="409"/>
      <c r="HT25" s="409"/>
      <c r="HU25" s="409"/>
      <c r="HV25" s="409"/>
      <c r="HW25" s="409"/>
      <c r="HX25" s="409"/>
      <c r="HY25" s="409"/>
      <c r="HZ25" s="409"/>
    </row>
    <row r="26" spans="1:234" x14ac:dyDescent="0.3">
      <c r="A26" s="275" t="s">
        <v>61</v>
      </c>
      <c r="B26" s="275"/>
      <c r="C26" s="275"/>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81" t="s">
        <v>62</v>
      </c>
      <c r="AM26" s="281"/>
      <c r="AN26" s="281"/>
      <c r="AO26" s="281"/>
      <c r="AP26" s="281"/>
      <c r="AQ26" s="281"/>
      <c r="AR26" s="281"/>
      <c r="AS26" s="281"/>
      <c r="AT26" s="281"/>
      <c r="AV26" s="275" t="s">
        <v>61</v>
      </c>
      <c r="AW26" s="275"/>
      <c r="AX26" s="275"/>
      <c r="AY26" s="275"/>
      <c r="AZ26" s="275"/>
      <c r="BA26" s="275"/>
      <c r="BB26" s="275"/>
      <c r="BC26" s="275"/>
      <c r="BD26" s="275"/>
      <c r="BE26" s="275"/>
      <c r="BF26" s="275"/>
      <c r="BG26" s="275"/>
      <c r="BH26" s="275"/>
      <c r="BI26" s="275"/>
      <c r="BJ26" s="275"/>
      <c r="BK26" s="275"/>
      <c r="BL26" s="275"/>
      <c r="BM26" s="275"/>
      <c r="BN26" s="275"/>
      <c r="BO26" s="275"/>
      <c r="BP26" s="275"/>
      <c r="BQ26" s="275"/>
      <c r="BR26" s="275"/>
      <c r="BS26" s="275"/>
      <c r="BT26" s="275"/>
      <c r="BU26" s="275"/>
      <c r="BV26" s="275"/>
      <c r="BW26" s="275"/>
      <c r="BX26" s="275"/>
      <c r="BY26" s="275"/>
      <c r="BZ26" s="275"/>
      <c r="CA26" s="275"/>
      <c r="CB26" s="275"/>
      <c r="CC26" s="275"/>
      <c r="CD26" s="275"/>
      <c r="CE26" s="275"/>
      <c r="CF26" s="275"/>
      <c r="CG26" s="281" t="s">
        <v>62</v>
      </c>
      <c r="CH26" s="281"/>
      <c r="CI26" s="281"/>
      <c r="CJ26" s="281"/>
      <c r="CK26" s="281"/>
      <c r="CL26" s="281"/>
      <c r="CM26" s="281"/>
      <c r="CN26" s="281"/>
      <c r="CO26" s="281"/>
      <c r="CQ26" s="275" t="s">
        <v>61</v>
      </c>
      <c r="CR26" s="275"/>
      <c r="CS26" s="275"/>
      <c r="CT26" s="275"/>
      <c r="CU26" s="275"/>
      <c r="CV26" s="275"/>
      <c r="CW26" s="275"/>
      <c r="CX26" s="275"/>
      <c r="CY26" s="275"/>
      <c r="CZ26" s="275"/>
      <c r="DA26" s="275"/>
      <c r="DB26" s="275"/>
      <c r="DC26" s="275"/>
      <c r="DD26" s="275"/>
      <c r="DE26" s="275"/>
      <c r="DF26" s="275"/>
      <c r="DG26" s="275"/>
      <c r="DH26" s="275"/>
      <c r="DI26" s="275"/>
      <c r="DJ26" s="275"/>
      <c r="DK26" s="275"/>
      <c r="DL26" s="275"/>
      <c r="DM26" s="275"/>
      <c r="DN26" s="275"/>
      <c r="DO26" s="275"/>
      <c r="DP26" s="275"/>
      <c r="DQ26" s="275"/>
      <c r="DR26" s="275"/>
      <c r="DS26" s="275"/>
      <c r="DT26" s="275"/>
      <c r="DU26" s="275"/>
      <c r="DV26" s="275"/>
      <c r="DW26" s="275"/>
      <c r="DX26" s="275"/>
      <c r="DY26" s="275"/>
      <c r="DZ26" s="275"/>
      <c r="EA26" s="275"/>
      <c r="EB26" s="281" t="s">
        <v>62</v>
      </c>
      <c r="EC26" s="281"/>
      <c r="ED26" s="281"/>
      <c r="EE26" s="281"/>
      <c r="EF26" s="281"/>
      <c r="EG26" s="281"/>
      <c r="EH26" s="281"/>
      <c r="EI26" s="281"/>
      <c r="EJ26" s="281"/>
      <c r="EL26" s="275" t="s">
        <v>61</v>
      </c>
      <c r="EM26" s="275"/>
      <c r="EN26" s="275"/>
      <c r="EO26" s="275"/>
      <c r="EP26" s="275"/>
      <c r="EQ26" s="275"/>
      <c r="ER26" s="275"/>
      <c r="ES26" s="275"/>
      <c r="ET26" s="275"/>
      <c r="EU26" s="275"/>
      <c r="EV26" s="275"/>
      <c r="EW26" s="275"/>
      <c r="EX26" s="275"/>
      <c r="EY26" s="275"/>
      <c r="EZ26" s="275"/>
      <c r="FA26" s="275"/>
      <c r="FB26" s="275"/>
      <c r="FC26" s="275"/>
      <c r="FD26" s="275"/>
      <c r="FE26" s="275"/>
      <c r="FF26" s="275"/>
      <c r="FG26" s="275"/>
      <c r="FH26" s="275"/>
      <c r="FI26" s="275"/>
      <c r="FJ26" s="275"/>
      <c r="FK26" s="275"/>
      <c r="FL26" s="275"/>
      <c r="FM26" s="275"/>
      <c r="FN26" s="275"/>
      <c r="FO26" s="275"/>
      <c r="FP26" s="275"/>
      <c r="FQ26" s="275"/>
      <c r="FR26" s="275"/>
      <c r="FS26" s="275"/>
      <c r="FT26" s="275"/>
      <c r="FU26" s="275"/>
      <c r="FV26" s="275"/>
      <c r="FW26" s="281" t="s">
        <v>62</v>
      </c>
      <c r="FX26" s="281"/>
      <c r="FY26" s="281"/>
      <c r="FZ26" s="281"/>
      <c r="GA26" s="281"/>
      <c r="GB26" s="281"/>
      <c r="GC26" s="281"/>
      <c r="GD26" s="281"/>
      <c r="GE26" s="281"/>
      <c r="GG26" s="275" t="s">
        <v>61</v>
      </c>
      <c r="GH26" s="275"/>
      <c r="GI26" s="275"/>
      <c r="GJ26" s="275"/>
      <c r="GK26" s="275"/>
      <c r="GL26" s="275"/>
      <c r="GM26" s="275"/>
      <c r="GN26" s="275"/>
      <c r="GO26" s="275"/>
      <c r="GP26" s="275"/>
      <c r="GQ26" s="275"/>
      <c r="GR26" s="275"/>
      <c r="GS26" s="275"/>
      <c r="GT26" s="275"/>
      <c r="GU26" s="275"/>
      <c r="GV26" s="275"/>
      <c r="GW26" s="275"/>
      <c r="GX26" s="275"/>
      <c r="GY26" s="275"/>
      <c r="GZ26" s="275"/>
      <c r="HA26" s="275"/>
      <c r="HB26" s="275"/>
      <c r="HC26" s="275"/>
      <c r="HD26" s="275"/>
      <c r="HE26" s="275"/>
      <c r="HF26" s="275"/>
      <c r="HG26" s="275"/>
      <c r="HH26" s="275"/>
      <c r="HI26" s="275"/>
      <c r="HJ26" s="275"/>
      <c r="HK26" s="275"/>
      <c r="HL26" s="275"/>
      <c r="HM26" s="275"/>
      <c r="HN26" s="275"/>
      <c r="HO26" s="275"/>
      <c r="HP26" s="275"/>
      <c r="HQ26" s="275"/>
      <c r="HR26" s="281" t="s">
        <v>62</v>
      </c>
      <c r="HS26" s="281"/>
      <c r="HT26" s="281"/>
      <c r="HU26" s="281"/>
      <c r="HV26" s="281"/>
      <c r="HW26" s="281"/>
      <c r="HX26" s="281"/>
      <c r="HY26" s="281"/>
      <c r="HZ26" s="281"/>
    </row>
    <row r="27" spans="1:234" x14ac:dyDescent="0.3">
      <c r="A27" s="70"/>
      <c r="B27" s="282" t="s">
        <v>63</v>
      </c>
      <c r="C27" s="283"/>
      <c r="D27" s="283"/>
      <c r="E27" s="283"/>
      <c r="F27" s="283"/>
      <c r="G27" s="283"/>
      <c r="H27" s="283"/>
      <c r="I27" s="283"/>
      <c r="J27" s="283"/>
      <c r="K27" s="283"/>
      <c r="L27" s="284"/>
      <c r="M27" s="285" t="s">
        <v>64</v>
      </c>
      <c r="N27" s="286"/>
      <c r="O27" s="286"/>
      <c r="P27" s="286"/>
      <c r="Q27" s="286"/>
      <c r="R27" s="286"/>
      <c r="S27" s="286"/>
      <c r="T27" s="286"/>
      <c r="U27" s="286"/>
      <c r="V27" s="286"/>
      <c r="W27" s="287"/>
      <c r="X27" s="282" t="s">
        <v>65</v>
      </c>
      <c r="Y27" s="283"/>
      <c r="Z27" s="283"/>
      <c r="AA27" s="283"/>
      <c r="AB27" s="283"/>
      <c r="AC27" s="283"/>
      <c r="AD27" s="283"/>
      <c r="AE27" s="283"/>
      <c r="AF27" s="283"/>
      <c r="AG27" s="283"/>
      <c r="AH27" s="284"/>
      <c r="AI27" s="283" t="s">
        <v>66</v>
      </c>
      <c r="AJ27" s="283"/>
      <c r="AK27" s="284"/>
      <c r="AL27" s="288" t="s">
        <v>67</v>
      </c>
      <c r="AM27" s="289"/>
      <c r="AN27" s="289"/>
      <c r="AO27" s="289"/>
      <c r="AP27" s="289"/>
      <c r="AQ27" s="290"/>
      <c r="AR27" s="291" t="s">
        <v>66</v>
      </c>
      <c r="AS27" s="292"/>
      <c r="AT27" s="293"/>
      <c r="AV27" s="70"/>
      <c r="AW27" s="282" t="s">
        <v>63</v>
      </c>
      <c r="AX27" s="283"/>
      <c r="AY27" s="283"/>
      <c r="AZ27" s="283"/>
      <c r="BA27" s="283"/>
      <c r="BB27" s="283"/>
      <c r="BC27" s="283"/>
      <c r="BD27" s="283"/>
      <c r="BE27" s="283"/>
      <c r="BF27" s="283"/>
      <c r="BG27" s="284"/>
      <c r="BH27" s="285" t="s">
        <v>64</v>
      </c>
      <c r="BI27" s="286"/>
      <c r="BJ27" s="286"/>
      <c r="BK27" s="286"/>
      <c r="BL27" s="286"/>
      <c r="BM27" s="286"/>
      <c r="BN27" s="286"/>
      <c r="BO27" s="286"/>
      <c r="BP27" s="286"/>
      <c r="BQ27" s="286"/>
      <c r="BR27" s="287"/>
      <c r="BS27" s="282" t="s">
        <v>65</v>
      </c>
      <c r="BT27" s="283"/>
      <c r="BU27" s="283"/>
      <c r="BV27" s="283"/>
      <c r="BW27" s="283"/>
      <c r="BX27" s="283"/>
      <c r="BY27" s="283"/>
      <c r="BZ27" s="283"/>
      <c r="CA27" s="283"/>
      <c r="CB27" s="283"/>
      <c r="CC27" s="284"/>
      <c r="CD27" s="283" t="s">
        <v>66</v>
      </c>
      <c r="CE27" s="283"/>
      <c r="CF27" s="284"/>
      <c r="CG27" s="288" t="s">
        <v>67</v>
      </c>
      <c r="CH27" s="289"/>
      <c r="CI27" s="289"/>
      <c r="CJ27" s="289"/>
      <c r="CK27" s="289"/>
      <c r="CL27" s="290"/>
      <c r="CM27" s="291" t="s">
        <v>66</v>
      </c>
      <c r="CN27" s="292"/>
      <c r="CO27" s="293"/>
      <c r="CQ27" s="70"/>
      <c r="CR27" s="282" t="s">
        <v>63</v>
      </c>
      <c r="CS27" s="283"/>
      <c r="CT27" s="283"/>
      <c r="CU27" s="283"/>
      <c r="CV27" s="283"/>
      <c r="CW27" s="283"/>
      <c r="CX27" s="283"/>
      <c r="CY27" s="283"/>
      <c r="CZ27" s="283"/>
      <c r="DA27" s="283"/>
      <c r="DB27" s="284"/>
      <c r="DC27" s="285" t="s">
        <v>64</v>
      </c>
      <c r="DD27" s="286"/>
      <c r="DE27" s="286"/>
      <c r="DF27" s="286"/>
      <c r="DG27" s="286"/>
      <c r="DH27" s="286"/>
      <c r="DI27" s="286"/>
      <c r="DJ27" s="286"/>
      <c r="DK27" s="286"/>
      <c r="DL27" s="286"/>
      <c r="DM27" s="287"/>
      <c r="DN27" s="282" t="s">
        <v>65</v>
      </c>
      <c r="DO27" s="283"/>
      <c r="DP27" s="283"/>
      <c r="DQ27" s="283"/>
      <c r="DR27" s="283"/>
      <c r="DS27" s="283"/>
      <c r="DT27" s="283"/>
      <c r="DU27" s="283"/>
      <c r="DV27" s="283"/>
      <c r="DW27" s="283"/>
      <c r="DX27" s="284"/>
      <c r="DY27" s="283" t="s">
        <v>66</v>
      </c>
      <c r="DZ27" s="283"/>
      <c r="EA27" s="284"/>
      <c r="EB27" s="288" t="s">
        <v>67</v>
      </c>
      <c r="EC27" s="289"/>
      <c r="ED27" s="289"/>
      <c r="EE27" s="289"/>
      <c r="EF27" s="289"/>
      <c r="EG27" s="290"/>
      <c r="EH27" s="291" t="s">
        <v>66</v>
      </c>
      <c r="EI27" s="292"/>
      <c r="EJ27" s="293"/>
      <c r="EL27" s="70"/>
      <c r="EM27" s="282" t="s">
        <v>63</v>
      </c>
      <c r="EN27" s="283"/>
      <c r="EO27" s="283"/>
      <c r="EP27" s="283"/>
      <c r="EQ27" s="283"/>
      <c r="ER27" s="283"/>
      <c r="ES27" s="283"/>
      <c r="ET27" s="283"/>
      <c r="EU27" s="283"/>
      <c r="EV27" s="283"/>
      <c r="EW27" s="284"/>
      <c r="EX27" s="285" t="s">
        <v>64</v>
      </c>
      <c r="EY27" s="286"/>
      <c r="EZ27" s="286"/>
      <c r="FA27" s="286"/>
      <c r="FB27" s="286"/>
      <c r="FC27" s="286"/>
      <c r="FD27" s="286"/>
      <c r="FE27" s="286"/>
      <c r="FF27" s="286"/>
      <c r="FG27" s="286"/>
      <c r="FH27" s="287"/>
      <c r="FI27" s="282" t="s">
        <v>65</v>
      </c>
      <c r="FJ27" s="283"/>
      <c r="FK27" s="283"/>
      <c r="FL27" s="283"/>
      <c r="FM27" s="283"/>
      <c r="FN27" s="283"/>
      <c r="FO27" s="283"/>
      <c r="FP27" s="283"/>
      <c r="FQ27" s="283"/>
      <c r="FR27" s="283"/>
      <c r="FS27" s="284"/>
      <c r="FT27" s="283" t="s">
        <v>66</v>
      </c>
      <c r="FU27" s="283"/>
      <c r="FV27" s="284"/>
      <c r="FW27" s="288" t="s">
        <v>67</v>
      </c>
      <c r="FX27" s="289"/>
      <c r="FY27" s="289"/>
      <c r="FZ27" s="289"/>
      <c r="GA27" s="289"/>
      <c r="GB27" s="290"/>
      <c r="GC27" s="291" t="s">
        <v>66</v>
      </c>
      <c r="GD27" s="292"/>
      <c r="GE27" s="293"/>
      <c r="GG27" s="70"/>
      <c r="GH27" s="282" t="s">
        <v>63</v>
      </c>
      <c r="GI27" s="283"/>
      <c r="GJ27" s="283"/>
      <c r="GK27" s="283"/>
      <c r="GL27" s="283"/>
      <c r="GM27" s="283"/>
      <c r="GN27" s="283"/>
      <c r="GO27" s="283"/>
      <c r="GP27" s="283"/>
      <c r="GQ27" s="283"/>
      <c r="GR27" s="284"/>
      <c r="GS27" s="285" t="s">
        <v>64</v>
      </c>
      <c r="GT27" s="286"/>
      <c r="GU27" s="286"/>
      <c r="GV27" s="286"/>
      <c r="GW27" s="286"/>
      <c r="GX27" s="286"/>
      <c r="GY27" s="286"/>
      <c r="GZ27" s="286"/>
      <c r="HA27" s="286"/>
      <c r="HB27" s="286"/>
      <c r="HC27" s="287"/>
      <c r="HD27" s="282" t="s">
        <v>65</v>
      </c>
      <c r="HE27" s="283"/>
      <c r="HF27" s="283"/>
      <c r="HG27" s="283"/>
      <c r="HH27" s="283"/>
      <c r="HI27" s="283"/>
      <c r="HJ27" s="283"/>
      <c r="HK27" s="283"/>
      <c r="HL27" s="283"/>
      <c r="HM27" s="283"/>
      <c r="HN27" s="284"/>
      <c r="HO27" s="283" t="s">
        <v>66</v>
      </c>
      <c r="HP27" s="283"/>
      <c r="HQ27" s="284"/>
      <c r="HR27" s="288" t="s">
        <v>67</v>
      </c>
      <c r="HS27" s="289"/>
      <c r="HT27" s="289"/>
      <c r="HU27" s="289"/>
      <c r="HV27" s="289"/>
      <c r="HW27" s="290"/>
      <c r="HX27" s="291" t="s">
        <v>66</v>
      </c>
      <c r="HY27" s="292"/>
      <c r="HZ27" s="293"/>
    </row>
    <row r="28" spans="1:234" ht="45.75" customHeight="1" x14ac:dyDescent="0.3">
      <c r="A28" s="70"/>
      <c r="B28" s="294" t="s">
        <v>92</v>
      </c>
      <c r="C28" s="294"/>
      <c r="D28" s="294"/>
      <c r="E28" s="294" t="s">
        <v>93</v>
      </c>
      <c r="F28" s="294"/>
      <c r="G28" s="294"/>
      <c r="H28" s="294" t="s">
        <v>94</v>
      </c>
      <c r="I28" s="294"/>
      <c r="J28" s="294"/>
      <c r="K28" s="295" t="s">
        <v>71</v>
      </c>
      <c r="L28" s="295"/>
      <c r="M28" s="296" t="s">
        <v>92</v>
      </c>
      <c r="N28" s="296"/>
      <c r="O28" s="296"/>
      <c r="P28" s="296" t="s">
        <v>93</v>
      </c>
      <c r="Q28" s="296"/>
      <c r="R28" s="296"/>
      <c r="S28" s="296" t="s">
        <v>94</v>
      </c>
      <c r="T28" s="296"/>
      <c r="U28" s="296"/>
      <c r="V28" s="303" t="s">
        <v>71</v>
      </c>
      <c r="W28" s="303"/>
      <c r="X28" s="294" t="s">
        <v>92</v>
      </c>
      <c r="Y28" s="294"/>
      <c r="Z28" s="294"/>
      <c r="AA28" s="294" t="s">
        <v>93</v>
      </c>
      <c r="AB28" s="294"/>
      <c r="AC28" s="294"/>
      <c r="AD28" s="294" t="s">
        <v>94</v>
      </c>
      <c r="AE28" s="294"/>
      <c r="AF28" s="294"/>
      <c r="AG28" s="295" t="s">
        <v>71</v>
      </c>
      <c r="AH28" s="295"/>
      <c r="AI28" s="297" t="s">
        <v>95</v>
      </c>
      <c r="AJ28" s="297"/>
      <c r="AK28" s="298"/>
      <c r="AL28" s="299" t="s">
        <v>96</v>
      </c>
      <c r="AM28" s="299"/>
      <c r="AN28" s="299" t="s">
        <v>97</v>
      </c>
      <c r="AO28" s="299"/>
      <c r="AP28" s="299" t="s">
        <v>98</v>
      </c>
      <c r="AQ28" s="299"/>
      <c r="AR28" s="300" t="s">
        <v>73</v>
      </c>
      <c r="AS28" s="301"/>
      <c r="AT28" s="302"/>
      <c r="AV28" s="70"/>
      <c r="AW28" s="294" t="s">
        <v>92</v>
      </c>
      <c r="AX28" s="294"/>
      <c r="AY28" s="294"/>
      <c r="AZ28" s="294" t="s">
        <v>93</v>
      </c>
      <c r="BA28" s="294"/>
      <c r="BB28" s="294"/>
      <c r="BC28" s="294" t="s">
        <v>94</v>
      </c>
      <c r="BD28" s="294"/>
      <c r="BE28" s="294"/>
      <c r="BF28" s="295" t="s">
        <v>71</v>
      </c>
      <c r="BG28" s="295"/>
      <c r="BH28" s="296" t="s">
        <v>92</v>
      </c>
      <c r="BI28" s="296"/>
      <c r="BJ28" s="296"/>
      <c r="BK28" s="296" t="s">
        <v>93</v>
      </c>
      <c r="BL28" s="296"/>
      <c r="BM28" s="296"/>
      <c r="BN28" s="296" t="s">
        <v>94</v>
      </c>
      <c r="BO28" s="296"/>
      <c r="BP28" s="296"/>
      <c r="BQ28" s="303" t="s">
        <v>71</v>
      </c>
      <c r="BR28" s="303"/>
      <c r="BS28" s="294" t="s">
        <v>92</v>
      </c>
      <c r="BT28" s="294"/>
      <c r="BU28" s="294"/>
      <c r="BV28" s="294" t="s">
        <v>93</v>
      </c>
      <c r="BW28" s="294"/>
      <c r="BX28" s="294"/>
      <c r="BY28" s="294" t="s">
        <v>94</v>
      </c>
      <c r="BZ28" s="294"/>
      <c r="CA28" s="294"/>
      <c r="CB28" s="295" t="s">
        <v>71</v>
      </c>
      <c r="CC28" s="295"/>
      <c r="CD28" s="297" t="s">
        <v>95</v>
      </c>
      <c r="CE28" s="297"/>
      <c r="CF28" s="298"/>
      <c r="CG28" s="299" t="s">
        <v>96</v>
      </c>
      <c r="CH28" s="299"/>
      <c r="CI28" s="299" t="s">
        <v>97</v>
      </c>
      <c r="CJ28" s="299"/>
      <c r="CK28" s="299" t="s">
        <v>98</v>
      </c>
      <c r="CL28" s="299"/>
      <c r="CM28" s="300" t="s">
        <v>73</v>
      </c>
      <c r="CN28" s="301"/>
      <c r="CO28" s="302"/>
      <c r="CQ28" s="70"/>
      <c r="CR28" s="294" t="s">
        <v>92</v>
      </c>
      <c r="CS28" s="294"/>
      <c r="CT28" s="294"/>
      <c r="CU28" s="294" t="s">
        <v>93</v>
      </c>
      <c r="CV28" s="294"/>
      <c r="CW28" s="294"/>
      <c r="CX28" s="294" t="s">
        <v>94</v>
      </c>
      <c r="CY28" s="294"/>
      <c r="CZ28" s="294"/>
      <c r="DA28" s="295" t="s">
        <v>71</v>
      </c>
      <c r="DB28" s="295"/>
      <c r="DC28" s="296" t="s">
        <v>92</v>
      </c>
      <c r="DD28" s="296"/>
      <c r="DE28" s="296"/>
      <c r="DF28" s="296" t="s">
        <v>93</v>
      </c>
      <c r="DG28" s="296"/>
      <c r="DH28" s="296"/>
      <c r="DI28" s="296" t="s">
        <v>94</v>
      </c>
      <c r="DJ28" s="296"/>
      <c r="DK28" s="296"/>
      <c r="DL28" s="303" t="s">
        <v>71</v>
      </c>
      <c r="DM28" s="303"/>
      <c r="DN28" s="294" t="s">
        <v>92</v>
      </c>
      <c r="DO28" s="294"/>
      <c r="DP28" s="294"/>
      <c r="DQ28" s="294" t="s">
        <v>93</v>
      </c>
      <c r="DR28" s="294"/>
      <c r="DS28" s="294"/>
      <c r="DT28" s="294" t="s">
        <v>94</v>
      </c>
      <c r="DU28" s="294"/>
      <c r="DV28" s="294"/>
      <c r="DW28" s="295" t="s">
        <v>71</v>
      </c>
      <c r="DX28" s="295"/>
      <c r="DY28" s="297" t="s">
        <v>95</v>
      </c>
      <c r="DZ28" s="297"/>
      <c r="EA28" s="298"/>
      <c r="EB28" s="299" t="s">
        <v>96</v>
      </c>
      <c r="EC28" s="299"/>
      <c r="ED28" s="299" t="s">
        <v>97</v>
      </c>
      <c r="EE28" s="299"/>
      <c r="EF28" s="299" t="s">
        <v>98</v>
      </c>
      <c r="EG28" s="299"/>
      <c r="EH28" s="300" t="s">
        <v>73</v>
      </c>
      <c r="EI28" s="301"/>
      <c r="EJ28" s="302"/>
      <c r="EL28" s="70"/>
      <c r="EM28" s="294" t="s">
        <v>92</v>
      </c>
      <c r="EN28" s="294"/>
      <c r="EO28" s="294"/>
      <c r="EP28" s="294" t="s">
        <v>93</v>
      </c>
      <c r="EQ28" s="294"/>
      <c r="ER28" s="294"/>
      <c r="ES28" s="294" t="s">
        <v>94</v>
      </c>
      <c r="ET28" s="294"/>
      <c r="EU28" s="294"/>
      <c r="EV28" s="295" t="s">
        <v>71</v>
      </c>
      <c r="EW28" s="295"/>
      <c r="EX28" s="296" t="s">
        <v>92</v>
      </c>
      <c r="EY28" s="296"/>
      <c r="EZ28" s="296"/>
      <c r="FA28" s="296" t="s">
        <v>93</v>
      </c>
      <c r="FB28" s="296"/>
      <c r="FC28" s="296"/>
      <c r="FD28" s="296" t="s">
        <v>94</v>
      </c>
      <c r="FE28" s="296"/>
      <c r="FF28" s="296"/>
      <c r="FG28" s="303" t="s">
        <v>71</v>
      </c>
      <c r="FH28" s="303"/>
      <c r="FI28" s="294" t="s">
        <v>92</v>
      </c>
      <c r="FJ28" s="294"/>
      <c r="FK28" s="294"/>
      <c r="FL28" s="294" t="s">
        <v>93</v>
      </c>
      <c r="FM28" s="294"/>
      <c r="FN28" s="294"/>
      <c r="FO28" s="294" t="s">
        <v>94</v>
      </c>
      <c r="FP28" s="294"/>
      <c r="FQ28" s="294"/>
      <c r="FR28" s="295" t="s">
        <v>71</v>
      </c>
      <c r="FS28" s="295"/>
      <c r="FT28" s="297" t="s">
        <v>95</v>
      </c>
      <c r="FU28" s="297"/>
      <c r="FV28" s="298"/>
      <c r="FW28" s="299" t="s">
        <v>96</v>
      </c>
      <c r="FX28" s="299"/>
      <c r="FY28" s="299" t="s">
        <v>97</v>
      </c>
      <c r="FZ28" s="299"/>
      <c r="GA28" s="299" t="s">
        <v>98</v>
      </c>
      <c r="GB28" s="299"/>
      <c r="GC28" s="300" t="s">
        <v>73</v>
      </c>
      <c r="GD28" s="301"/>
      <c r="GE28" s="302"/>
      <c r="GG28" s="70"/>
      <c r="GH28" s="294" t="s">
        <v>92</v>
      </c>
      <c r="GI28" s="294"/>
      <c r="GJ28" s="294"/>
      <c r="GK28" s="294" t="s">
        <v>93</v>
      </c>
      <c r="GL28" s="294"/>
      <c r="GM28" s="294"/>
      <c r="GN28" s="294" t="s">
        <v>94</v>
      </c>
      <c r="GO28" s="294"/>
      <c r="GP28" s="294"/>
      <c r="GQ28" s="295" t="s">
        <v>71</v>
      </c>
      <c r="GR28" s="295"/>
      <c r="GS28" s="296" t="s">
        <v>92</v>
      </c>
      <c r="GT28" s="296"/>
      <c r="GU28" s="296"/>
      <c r="GV28" s="296" t="s">
        <v>93</v>
      </c>
      <c r="GW28" s="296"/>
      <c r="GX28" s="296"/>
      <c r="GY28" s="296" t="s">
        <v>94</v>
      </c>
      <c r="GZ28" s="296"/>
      <c r="HA28" s="296"/>
      <c r="HB28" s="303" t="s">
        <v>71</v>
      </c>
      <c r="HC28" s="303"/>
      <c r="HD28" s="294" t="s">
        <v>92</v>
      </c>
      <c r="HE28" s="294"/>
      <c r="HF28" s="294"/>
      <c r="HG28" s="294" t="s">
        <v>93</v>
      </c>
      <c r="HH28" s="294"/>
      <c r="HI28" s="294"/>
      <c r="HJ28" s="294" t="s">
        <v>94</v>
      </c>
      <c r="HK28" s="294"/>
      <c r="HL28" s="294"/>
      <c r="HM28" s="295" t="s">
        <v>71</v>
      </c>
      <c r="HN28" s="295"/>
      <c r="HO28" s="297" t="s">
        <v>95</v>
      </c>
      <c r="HP28" s="297"/>
      <c r="HQ28" s="298"/>
      <c r="HR28" s="299" t="s">
        <v>96</v>
      </c>
      <c r="HS28" s="299"/>
      <c r="HT28" s="299" t="s">
        <v>97</v>
      </c>
      <c r="HU28" s="299"/>
      <c r="HV28" s="299" t="s">
        <v>98</v>
      </c>
      <c r="HW28" s="299"/>
      <c r="HX28" s="300" t="s">
        <v>73</v>
      </c>
      <c r="HY28" s="301"/>
      <c r="HZ28" s="302"/>
    </row>
    <row r="29" spans="1:234" ht="115.2" x14ac:dyDescent="0.3">
      <c r="A29" s="71" t="s">
        <v>0</v>
      </c>
      <c r="B29" s="57" t="s">
        <v>74</v>
      </c>
      <c r="C29" s="57" t="s">
        <v>75</v>
      </c>
      <c r="D29" s="72" t="s">
        <v>76</v>
      </c>
      <c r="E29" s="57" t="s">
        <v>74</v>
      </c>
      <c r="F29" s="57" t="s">
        <v>75</v>
      </c>
      <c r="G29" s="72" t="s">
        <v>76</v>
      </c>
      <c r="H29" s="57" t="s">
        <v>74</v>
      </c>
      <c r="I29" s="57" t="s">
        <v>75</v>
      </c>
      <c r="J29" s="72" t="s">
        <v>76</v>
      </c>
      <c r="K29" s="57" t="s">
        <v>77</v>
      </c>
      <c r="L29" s="72" t="s">
        <v>78</v>
      </c>
      <c r="M29" s="73" t="s">
        <v>74</v>
      </c>
      <c r="N29" s="73" t="s">
        <v>75</v>
      </c>
      <c r="O29" s="74" t="s">
        <v>76</v>
      </c>
      <c r="P29" s="73" t="s">
        <v>74</v>
      </c>
      <c r="Q29" s="73" t="s">
        <v>75</v>
      </c>
      <c r="R29" s="74" t="s">
        <v>76</v>
      </c>
      <c r="S29" s="73" t="s">
        <v>74</v>
      </c>
      <c r="T29" s="73" t="s">
        <v>75</v>
      </c>
      <c r="U29" s="74" t="s">
        <v>76</v>
      </c>
      <c r="V29" s="73" t="s">
        <v>77</v>
      </c>
      <c r="W29" s="74" t="s">
        <v>78</v>
      </c>
      <c r="X29" s="57" t="s">
        <v>74</v>
      </c>
      <c r="Y29" s="57" t="s">
        <v>75</v>
      </c>
      <c r="Z29" s="72" t="s">
        <v>76</v>
      </c>
      <c r="AA29" s="57" t="s">
        <v>74</v>
      </c>
      <c r="AB29" s="57" t="s">
        <v>75</v>
      </c>
      <c r="AC29" s="72" t="s">
        <v>76</v>
      </c>
      <c r="AD29" s="57" t="s">
        <v>74</v>
      </c>
      <c r="AE29" s="57" t="s">
        <v>75</v>
      </c>
      <c r="AF29" s="72" t="s">
        <v>76</v>
      </c>
      <c r="AG29" s="57" t="s">
        <v>77</v>
      </c>
      <c r="AH29" s="72" t="s">
        <v>78</v>
      </c>
      <c r="AI29" s="57" t="s">
        <v>79</v>
      </c>
      <c r="AJ29" s="57" t="s">
        <v>80</v>
      </c>
      <c r="AK29" s="72" t="s">
        <v>81</v>
      </c>
      <c r="AL29" s="75" t="s">
        <v>82</v>
      </c>
      <c r="AM29" s="76" t="s">
        <v>83</v>
      </c>
      <c r="AN29" s="75" t="s">
        <v>82</v>
      </c>
      <c r="AO29" s="76" t="s">
        <v>83</v>
      </c>
      <c r="AP29" s="75" t="s">
        <v>82</v>
      </c>
      <c r="AQ29" s="76" t="s">
        <v>83</v>
      </c>
      <c r="AR29" s="76" t="s">
        <v>84</v>
      </c>
      <c r="AS29" s="76" t="s">
        <v>85</v>
      </c>
      <c r="AT29" s="76" t="s">
        <v>86</v>
      </c>
      <c r="AV29" s="71" t="s">
        <v>0</v>
      </c>
      <c r="AW29" s="57" t="s">
        <v>74</v>
      </c>
      <c r="AX29" s="57" t="s">
        <v>75</v>
      </c>
      <c r="AY29" s="72" t="s">
        <v>76</v>
      </c>
      <c r="AZ29" s="57" t="s">
        <v>74</v>
      </c>
      <c r="BA29" s="57" t="s">
        <v>75</v>
      </c>
      <c r="BB29" s="72" t="s">
        <v>76</v>
      </c>
      <c r="BC29" s="57" t="s">
        <v>74</v>
      </c>
      <c r="BD29" s="57" t="s">
        <v>75</v>
      </c>
      <c r="BE29" s="72" t="s">
        <v>76</v>
      </c>
      <c r="BF29" s="57" t="s">
        <v>77</v>
      </c>
      <c r="BG29" s="72" t="s">
        <v>78</v>
      </c>
      <c r="BH29" s="73" t="s">
        <v>74</v>
      </c>
      <c r="BI29" s="73" t="s">
        <v>75</v>
      </c>
      <c r="BJ29" s="74" t="s">
        <v>76</v>
      </c>
      <c r="BK29" s="73" t="s">
        <v>74</v>
      </c>
      <c r="BL29" s="73" t="s">
        <v>75</v>
      </c>
      <c r="BM29" s="74" t="s">
        <v>76</v>
      </c>
      <c r="BN29" s="73" t="s">
        <v>74</v>
      </c>
      <c r="BO29" s="73" t="s">
        <v>75</v>
      </c>
      <c r="BP29" s="74" t="s">
        <v>76</v>
      </c>
      <c r="BQ29" s="73" t="s">
        <v>77</v>
      </c>
      <c r="BR29" s="74" t="s">
        <v>78</v>
      </c>
      <c r="BS29" s="57" t="s">
        <v>74</v>
      </c>
      <c r="BT29" s="57" t="s">
        <v>75</v>
      </c>
      <c r="BU29" s="72" t="s">
        <v>76</v>
      </c>
      <c r="BV29" s="57" t="s">
        <v>74</v>
      </c>
      <c r="BW29" s="57" t="s">
        <v>75</v>
      </c>
      <c r="BX29" s="72" t="s">
        <v>76</v>
      </c>
      <c r="BY29" s="57" t="s">
        <v>74</v>
      </c>
      <c r="BZ29" s="57" t="s">
        <v>75</v>
      </c>
      <c r="CA29" s="72" t="s">
        <v>76</v>
      </c>
      <c r="CB29" s="57" t="s">
        <v>77</v>
      </c>
      <c r="CC29" s="72" t="s">
        <v>78</v>
      </c>
      <c r="CD29" s="57" t="s">
        <v>79</v>
      </c>
      <c r="CE29" s="57" t="s">
        <v>80</v>
      </c>
      <c r="CF29" s="72" t="s">
        <v>81</v>
      </c>
      <c r="CG29" s="75" t="s">
        <v>82</v>
      </c>
      <c r="CH29" s="76" t="s">
        <v>83</v>
      </c>
      <c r="CI29" s="75" t="s">
        <v>82</v>
      </c>
      <c r="CJ29" s="76" t="s">
        <v>83</v>
      </c>
      <c r="CK29" s="75" t="s">
        <v>82</v>
      </c>
      <c r="CL29" s="76" t="s">
        <v>83</v>
      </c>
      <c r="CM29" s="76" t="s">
        <v>84</v>
      </c>
      <c r="CN29" s="76" t="s">
        <v>85</v>
      </c>
      <c r="CO29" s="76" t="s">
        <v>86</v>
      </c>
      <c r="CQ29" s="71" t="s">
        <v>0</v>
      </c>
      <c r="CR29" s="57" t="s">
        <v>74</v>
      </c>
      <c r="CS29" s="57" t="s">
        <v>75</v>
      </c>
      <c r="CT29" s="72" t="s">
        <v>76</v>
      </c>
      <c r="CU29" s="57" t="s">
        <v>74</v>
      </c>
      <c r="CV29" s="57" t="s">
        <v>75</v>
      </c>
      <c r="CW29" s="72" t="s">
        <v>76</v>
      </c>
      <c r="CX29" s="57" t="s">
        <v>74</v>
      </c>
      <c r="CY29" s="57" t="s">
        <v>75</v>
      </c>
      <c r="CZ29" s="72" t="s">
        <v>76</v>
      </c>
      <c r="DA29" s="57" t="s">
        <v>77</v>
      </c>
      <c r="DB29" s="72" t="s">
        <v>78</v>
      </c>
      <c r="DC29" s="73" t="s">
        <v>74</v>
      </c>
      <c r="DD29" s="73" t="s">
        <v>75</v>
      </c>
      <c r="DE29" s="74" t="s">
        <v>76</v>
      </c>
      <c r="DF29" s="73" t="s">
        <v>74</v>
      </c>
      <c r="DG29" s="73" t="s">
        <v>75</v>
      </c>
      <c r="DH29" s="74" t="s">
        <v>76</v>
      </c>
      <c r="DI29" s="73" t="s">
        <v>74</v>
      </c>
      <c r="DJ29" s="73" t="s">
        <v>75</v>
      </c>
      <c r="DK29" s="74" t="s">
        <v>76</v>
      </c>
      <c r="DL29" s="73" t="s">
        <v>77</v>
      </c>
      <c r="DM29" s="74" t="s">
        <v>78</v>
      </c>
      <c r="DN29" s="57" t="s">
        <v>74</v>
      </c>
      <c r="DO29" s="57" t="s">
        <v>75</v>
      </c>
      <c r="DP29" s="72" t="s">
        <v>76</v>
      </c>
      <c r="DQ29" s="57" t="s">
        <v>74</v>
      </c>
      <c r="DR29" s="57" t="s">
        <v>75</v>
      </c>
      <c r="DS29" s="72" t="s">
        <v>76</v>
      </c>
      <c r="DT29" s="57" t="s">
        <v>74</v>
      </c>
      <c r="DU29" s="57" t="s">
        <v>75</v>
      </c>
      <c r="DV29" s="72" t="s">
        <v>76</v>
      </c>
      <c r="DW29" s="57" t="s">
        <v>77</v>
      </c>
      <c r="DX29" s="72" t="s">
        <v>78</v>
      </c>
      <c r="DY29" s="57" t="s">
        <v>79</v>
      </c>
      <c r="DZ29" s="57" t="s">
        <v>80</v>
      </c>
      <c r="EA29" s="72" t="s">
        <v>81</v>
      </c>
      <c r="EB29" s="75" t="s">
        <v>82</v>
      </c>
      <c r="EC29" s="76" t="s">
        <v>83</v>
      </c>
      <c r="ED29" s="75" t="s">
        <v>82</v>
      </c>
      <c r="EE29" s="76" t="s">
        <v>83</v>
      </c>
      <c r="EF29" s="75" t="s">
        <v>82</v>
      </c>
      <c r="EG29" s="76" t="s">
        <v>83</v>
      </c>
      <c r="EH29" s="76" t="s">
        <v>84</v>
      </c>
      <c r="EI29" s="76" t="s">
        <v>85</v>
      </c>
      <c r="EJ29" s="76" t="s">
        <v>86</v>
      </c>
      <c r="EL29" s="71" t="s">
        <v>0</v>
      </c>
      <c r="EM29" s="57" t="s">
        <v>74</v>
      </c>
      <c r="EN29" s="57" t="s">
        <v>75</v>
      </c>
      <c r="EO29" s="72" t="s">
        <v>76</v>
      </c>
      <c r="EP29" s="57" t="s">
        <v>74</v>
      </c>
      <c r="EQ29" s="57" t="s">
        <v>75</v>
      </c>
      <c r="ER29" s="72" t="s">
        <v>76</v>
      </c>
      <c r="ES29" s="57" t="s">
        <v>74</v>
      </c>
      <c r="ET29" s="57" t="s">
        <v>75</v>
      </c>
      <c r="EU29" s="72" t="s">
        <v>76</v>
      </c>
      <c r="EV29" s="57" t="s">
        <v>77</v>
      </c>
      <c r="EW29" s="72" t="s">
        <v>78</v>
      </c>
      <c r="EX29" s="73" t="s">
        <v>74</v>
      </c>
      <c r="EY29" s="73" t="s">
        <v>75</v>
      </c>
      <c r="EZ29" s="74" t="s">
        <v>76</v>
      </c>
      <c r="FA29" s="73" t="s">
        <v>74</v>
      </c>
      <c r="FB29" s="73" t="s">
        <v>75</v>
      </c>
      <c r="FC29" s="74" t="s">
        <v>76</v>
      </c>
      <c r="FD29" s="73" t="s">
        <v>74</v>
      </c>
      <c r="FE29" s="73" t="s">
        <v>75</v>
      </c>
      <c r="FF29" s="74" t="s">
        <v>76</v>
      </c>
      <c r="FG29" s="73" t="s">
        <v>77</v>
      </c>
      <c r="FH29" s="74" t="s">
        <v>78</v>
      </c>
      <c r="FI29" s="57" t="s">
        <v>74</v>
      </c>
      <c r="FJ29" s="57" t="s">
        <v>75</v>
      </c>
      <c r="FK29" s="72" t="s">
        <v>76</v>
      </c>
      <c r="FL29" s="57" t="s">
        <v>74</v>
      </c>
      <c r="FM29" s="57" t="s">
        <v>75</v>
      </c>
      <c r="FN29" s="72" t="s">
        <v>76</v>
      </c>
      <c r="FO29" s="57" t="s">
        <v>74</v>
      </c>
      <c r="FP29" s="57" t="s">
        <v>75</v>
      </c>
      <c r="FQ29" s="72" t="s">
        <v>76</v>
      </c>
      <c r="FR29" s="57" t="s">
        <v>77</v>
      </c>
      <c r="FS29" s="72" t="s">
        <v>78</v>
      </c>
      <c r="FT29" s="57" t="s">
        <v>79</v>
      </c>
      <c r="FU29" s="57" t="s">
        <v>80</v>
      </c>
      <c r="FV29" s="72" t="s">
        <v>81</v>
      </c>
      <c r="FW29" s="75" t="s">
        <v>82</v>
      </c>
      <c r="FX29" s="76" t="s">
        <v>83</v>
      </c>
      <c r="FY29" s="75" t="s">
        <v>82</v>
      </c>
      <c r="FZ29" s="76" t="s">
        <v>83</v>
      </c>
      <c r="GA29" s="75" t="s">
        <v>82</v>
      </c>
      <c r="GB29" s="76" t="s">
        <v>83</v>
      </c>
      <c r="GC29" s="76" t="s">
        <v>84</v>
      </c>
      <c r="GD29" s="76" t="s">
        <v>85</v>
      </c>
      <c r="GE29" s="76" t="s">
        <v>86</v>
      </c>
      <c r="GG29" s="71" t="s">
        <v>0</v>
      </c>
      <c r="GH29" s="57" t="s">
        <v>74</v>
      </c>
      <c r="GI29" s="57" t="s">
        <v>75</v>
      </c>
      <c r="GJ29" s="72" t="s">
        <v>76</v>
      </c>
      <c r="GK29" s="57" t="s">
        <v>74</v>
      </c>
      <c r="GL29" s="57" t="s">
        <v>75</v>
      </c>
      <c r="GM29" s="72" t="s">
        <v>76</v>
      </c>
      <c r="GN29" s="57" t="s">
        <v>74</v>
      </c>
      <c r="GO29" s="57" t="s">
        <v>75</v>
      </c>
      <c r="GP29" s="72" t="s">
        <v>76</v>
      </c>
      <c r="GQ29" s="57" t="s">
        <v>77</v>
      </c>
      <c r="GR29" s="72" t="s">
        <v>78</v>
      </c>
      <c r="GS29" s="73" t="s">
        <v>74</v>
      </c>
      <c r="GT29" s="73" t="s">
        <v>75</v>
      </c>
      <c r="GU29" s="74" t="s">
        <v>76</v>
      </c>
      <c r="GV29" s="73" t="s">
        <v>74</v>
      </c>
      <c r="GW29" s="73" t="s">
        <v>75</v>
      </c>
      <c r="GX29" s="74" t="s">
        <v>76</v>
      </c>
      <c r="GY29" s="73" t="s">
        <v>74</v>
      </c>
      <c r="GZ29" s="73" t="s">
        <v>75</v>
      </c>
      <c r="HA29" s="74" t="s">
        <v>76</v>
      </c>
      <c r="HB29" s="73" t="s">
        <v>77</v>
      </c>
      <c r="HC29" s="74" t="s">
        <v>78</v>
      </c>
      <c r="HD29" s="57" t="s">
        <v>74</v>
      </c>
      <c r="HE29" s="57" t="s">
        <v>75</v>
      </c>
      <c r="HF29" s="72" t="s">
        <v>76</v>
      </c>
      <c r="HG29" s="57" t="s">
        <v>74</v>
      </c>
      <c r="HH29" s="57" t="s">
        <v>75</v>
      </c>
      <c r="HI29" s="72" t="s">
        <v>76</v>
      </c>
      <c r="HJ29" s="57" t="s">
        <v>74</v>
      </c>
      <c r="HK29" s="57" t="s">
        <v>75</v>
      </c>
      <c r="HL29" s="72" t="s">
        <v>76</v>
      </c>
      <c r="HM29" s="57" t="s">
        <v>77</v>
      </c>
      <c r="HN29" s="72" t="s">
        <v>78</v>
      </c>
      <c r="HO29" s="57" t="s">
        <v>79</v>
      </c>
      <c r="HP29" s="57" t="s">
        <v>80</v>
      </c>
      <c r="HQ29" s="72" t="s">
        <v>81</v>
      </c>
      <c r="HR29" s="75" t="s">
        <v>82</v>
      </c>
      <c r="HS29" s="76" t="s">
        <v>83</v>
      </c>
      <c r="HT29" s="75" t="s">
        <v>82</v>
      </c>
      <c r="HU29" s="76" t="s">
        <v>83</v>
      </c>
      <c r="HV29" s="75" t="s">
        <v>82</v>
      </c>
      <c r="HW29" s="76" t="s">
        <v>83</v>
      </c>
      <c r="HX29" s="76" t="s">
        <v>84</v>
      </c>
      <c r="HY29" s="76" t="s">
        <v>85</v>
      </c>
      <c r="HZ29" s="76" t="s">
        <v>86</v>
      </c>
    </row>
    <row r="30" spans="1:234" x14ac:dyDescent="0.3">
      <c r="A30" s="56" t="s">
        <v>1</v>
      </c>
      <c r="B30" s="87"/>
      <c r="C30" s="41"/>
      <c r="D30" s="77" t="e">
        <f>C30/$K30</f>
        <v>#DIV/0!</v>
      </c>
      <c r="E30" s="87"/>
      <c r="F30" s="41"/>
      <c r="G30" s="77" t="e">
        <f>F30/$K30</f>
        <v>#DIV/0!</v>
      </c>
      <c r="H30" s="87"/>
      <c r="I30" s="41"/>
      <c r="J30" s="77" t="e">
        <f>I30/$K30</f>
        <v>#DIV/0!</v>
      </c>
      <c r="K30" s="59">
        <f>SUM(C30,F30,I30)</f>
        <v>0</v>
      </c>
      <c r="L30" s="77" t="e">
        <f>I30/$K30</f>
        <v>#DIV/0!</v>
      </c>
      <c r="M30" s="62">
        <v>0</v>
      </c>
      <c r="N30" s="42"/>
      <c r="O30" s="80" t="e">
        <f>N30/$V30</f>
        <v>#DIV/0!</v>
      </c>
      <c r="P30" s="62">
        <v>10</v>
      </c>
      <c r="Q30" s="42"/>
      <c r="R30" s="80" t="e">
        <f>Q30/$V30</f>
        <v>#DIV/0!</v>
      </c>
      <c r="S30" s="62">
        <v>20</v>
      </c>
      <c r="T30" s="42"/>
      <c r="U30" s="80" t="e">
        <f>T30/$V30</f>
        <v>#DIV/0!</v>
      </c>
      <c r="V30" s="62"/>
      <c r="W30" s="80" t="e">
        <f>T30/$V30</f>
        <v>#DIV/0!</v>
      </c>
      <c r="X30" s="59">
        <v>0</v>
      </c>
      <c r="Y30" s="41"/>
      <c r="Z30" s="77" t="e">
        <f>Y30/$AG30</f>
        <v>#DIV/0!</v>
      </c>
      <c r="AA30" s="59">
        <v>25</v>
      </c>
      <c r="AB30" s="41"/>
      <c r="AC30" s="77" t="e">
        <f>AB30/$AG30</f>
        <v>#DIV/0!</v>
      </c>
      <c r="AD30" s="59">
        <v>35</v>
      </c>
      <c r="AE30" s="41"/>
      <c r="AF30" s="77" t="e">
        <f>AE30/$AG30</f>
        <v>#DIV/0!</v>
      </c>
      <c r="AG30" s="59">
        <f>SUM(Y30,AB30,AE30)</f>
        <v>0</v>
      </c>
      <c r="AH30" s="77" t="e">
        <f>AE30/AG30</f>
        <v>#DIV/0!</v>
      </c>
      <c r="AI30" s="59">
        <f>AE30</f>
        <v>0</v>
      </c>
      <c r="AJ30" s="59">
        <f>AG30</f>
        <v>0</v>
      </c>
      <c r="AK30" s="77" t="e">
        <f>SUM(AI30/AJ30)</f>
        <v>#DIV/0!</v>
      </c>
      <c r="AL30" s="59">
        <f t="shared" ref="AL30:AM32" si="0">Y30-C30</f>
        <v>0</v>
      </c>
      <c r="AM30" s="77" t="e">
        <f t="shared" si="0"/>
        <v>#DIV/0!</v>
      </c>
      <c r="AN30" s="59">
        <f t="shared" ref="AN30:AO32" si="1">AB30-F30</f>
        <v>0</v>
      </c>
      <c r="AO30" s="77" t="e">
        <f t="shared" si="1"/>
        <v>#DIV/0!</v>
      </c>
      <c r="AP30" s="59">
        <f t="shared" ref="AP30:AQ32" si="2">AE30-I30</f>
        <v>0</v>
      </c>
      <c r="AQ30" s="77" t="e">
        <f t="shared" si="2"/>
        <v>#DIV/0!</v>
      </c>
      <c r="AR30" s="77" t="e">
        <f>SUM((C30+F30)/K30)</f>
        <v>#DIV/0!</v>
      </c>
      <c r="AS30" s="77" t="e">
        <f>SUM(AR30-(AR30*0.5))</f>
        <v>#DIV/0!</v>
      </c>
      <c r="AT30" s="77" t="e">
        <f>SUM((Y30+AB30)/AG30)</f>
        <v>#DIV/0!</v>
      </c>
      <c r="AV30" s="56" t="s">
        <v>1</v>
      </c>
      <c r="AW30" s="87"/>
      <c r="AX30" s="41"/>
      <c r="AY30" s="77" t="e">
        <f>AX30/$K30</f>
        <v>#DIV/0!</v>
      </c>
      <c r="AZ30" s="87"/>
      <c r="BA30" s="41"/>
      <c r="BB30" s="77" t="e">
        <f>BA30/$K30</f>
        <v>#DIV/0!</v>
      </c>
      <c r="BC30" s="87"/>
      <c r="BD30" s="41"/>
      <c r="BE30" s="77" t="e">
        <f>BD30/$K30</f>
        <v>#DIV/0!</v>
      </c>
      <c r="BF30" s="59">
        <f>SUM(AX30,BA30,BD30)</f>
        <v>0</v>
      </c>
      <c r="BG30" s="77" t="e">
        <f>BD30/$K30</f>
        <v>#DIV/0!</v>
      </c>
      <c r="BH30" s="62">
        <v>0</v>
      </c>
      <c r="BI30" s="42"/>
      <c r="BJ30" s="80" t="e">
        <f>BI30/$V30</f>
        <v>#DIV/0!</v>
      </c>
      <c r="BK30" s="62">
        <v>10</v>
      </c>
      <c r="BL30" s="42"/>
      <c r="BM30" s="80" t="e">
        <f>BL30/$V30</f>
        <v>#DIV/0!</v>
      </c>
      <c r="BN30" s="62">
        <v>20</v>
      </c>
      <c r="BO30" s="42"/>
      <c r="BP30" s="80" t="e">
        <f>BO30/$V30</f>
        <v>#DIV/0!</v>
      </c>
      <c r="BQ30" s="62"/>
      <c r="BR30" s="80" t="e">
        <f>BO30/$V30</f>
        <v>#DIV/0!</v>
      </c>
      <c r="BS30" s="59">
        <v>0</v>
      </c>
      <c r="BT30" s="41"/>
      <c r="BU30" s="77" t="e">
        <f>BT30/$AG30</f>
        <v>#DIV/0!</v>
      </c>
      <c r="BV30" s="59">
        <v>25</v>
      </c>
      <c r="BW30" s="41"/>
      <c r="BX30" s="77" t="e">
        <f>BW30/$AG30</f>
        <v>#DIV/0!</v>
      </c>
      <c r="BY30" s="59">
        <v>35</v>
      </c>
      <c r="BZ30" s="41"/>
      <c r="CA30" s="77" t="e">
        <f>BZ30/$AG30</f>
        <v>#DIV/0!</v>
      </c>
      <c r="CB30" s="59">
        <f>SUM(BT30,BW30,BZ30)</f>
        <v>0</v>
      </c>
      <c r="CC30" s="77" t="e">
        <f>BZ30/CB30</f>
        <v>#DIV/0!</v>
      </c>
      <c r="CD30" s="59">
        <f>BZ30</f>
        <v>0</v>
      </c>
      <c r="CE30" s="59">
        <f>CB30</f>
        <v>0</v>
      </c>
      <c r="CF30" s="77" t="e">
        <f>SUM(CD30/CE30)</f>
        <v>#DIV/0!</v>
      </c>
      <c r="CG30" s="59">
        <f t="shared" ref="CG30:CH32" si="3">BT30-AX30</f>
        <v>0</v>
      </c>
      <c r="CH30" s="77" t="e">
        <f t="shared" si="3"/>
        <v>#DIV/0!</v>
      </c>
      <c r="CI30" s="59">
        <f t="shared" ref="CI30:CJ32" si="4">BW30-BA30</f>
        <v>0</v>
      </c>
      <c r="CJ30" s="77" t="e">
        <f t="shared" si="4"/>
        <v>#DIV/0!</v>
      </c>
      <c r="CK30" s="59">
        <f t="shared" ref="CK30:CL32" si="5">BZ30-BD30</f>
        <v>0</v>
      </c>
      <c r="CL30" s="77" t="e">
        <f t="shared" si="5"/>
        <v>#DIV/0!</v>
      </c>
      <c r="CM30" s="77" t="e">
        <f>SUM((AX30+BA30)/BF30)</f>
        <v>#DIV/0!</v>
      </c>
      <c r="CN30" s="77" t="e">
        <f>SUM(CM30-(CM30*0.5))</f>
        <v>#DIV/0!</v>
      </c>
      <c r="CO30" s="77" t="e">
        <f>SUM((BT30+BW30)/CB30)</f>
        <v>#DIV/0!</v>
      </c>
      <c r="CQ30" s="56" t="s">
        <v>1</v>
      </c>
      <c r="CR30" s="87"/>
      <c r="CS30" s="41"/>
      <c r="CT30" s="77" t="e">
        <f>CS30/$K30</f>
        <v>#DIV/0!</v>
      </c>
      <c r="CU30" s="87"/>
      <c r="CV30" s="41"/>
      <c r="CW30" s="77" t="e">
        <f>CV30/$K30</f>
        <v>#DIV/0!</v>
      </c>
      <c r="CX30" s="87"/>
      <c r="CY30" s="41"/>
      <c r="CZ30" s="77" t="e">
        <f>CY30/$K30</f>
        <v>#DIV/0!</v>
      </c>
      <c r="DA30" s="59">
        <f>SUM(CS30,CV30,CY30)</f>
        <v>0</v>
      </c>
      <c r="DB30" s="77" t="e">
        <f>CY30/$K30</f>
        <v>#DIV/0!</v>
      </c>
      <c r="DC30" s="62">
        <v>0</v>
      </c>
      <c r="DD30" s="42"/>
      <c r="DE30" s="80" t="e">
        <f>DD30/$V30</f>
        <v>#DIV/0!</v>
      </c>
      <c r="DF30" s="62">
        <v>10</v>
      </c>
      <c r="DG30" s="42"/>
      <c r="DH30" s="80" t="e">
        <f>DG30/$V30</f>
        <v>#DIV/0!</v>
      </c>
      <c r="DI30" s="62">
        <v>20</v>
      </c>
      <c r="DJ30" s="42"/>
      <c r="DK30" s="80" t="e">
        <f>DJ30/$V30</f>
        <v>#DIV/0!</v>
      </c>
      <c r="DL30" s="62"/>
      <c r="DM30" s="80" t="e">
        <f>DJ30/$V30</f>
        <v>#DIV/0!</v>
      </c>
      <c r="DN30" s="59">
        <v>0</v>
      </c>
      <c r="DO30" s="41"/>
      <c r="DP30" s="77" t="e">
        <f>DO30/$AG30</f>
        <v>#DIV/0!</v>
      </c>
      <c r="DQ30" s="59">
        <v>25</v>
      </c>
      <c r="DR30" s="41"/>
      <c r="DS30" s="77" t="e">
        <f>DR30/$AG30</f>
        <v>#DIV/0!</v>
      </c>
      <c r="DT30" s="59">
        <v>35</v>
      </c>
      <c r="DU30" s="41"/>
      <c r="DV30" s="77" t="e">
        <f>DU30/$AG30</f>
        <v>#DIV/0!</v>
      </c>
      <c r="DW30" s="59">
        <f>SUM(DO30,DR30,DU30)</f>
        <v>0</v>
      </c>
      <c r="DX30" s="77" t="e">
        <f>DU30/DW30</f>
        <v>#DIV/0!</v>
      </c>
      <c r="DY30" s="59">
        <f>DU30</f>
        <v>0</v>
      </c>
      <c r="DZ30" s="59">
        <f>DW30</f>
        <v>0</v>
      </c>
      <c r="EA30" s="77" t="e">
        <f>SUM(DY30/DZ30)</f>
        <v>#DIV/0!</v>
      </c>
      <c r="EB30" s="59">
        <f t="shared" ref="EB30:EC32" si="6">DO30-CS30</f>
        <v>0</v>
      </c>
      <c r="EC30" s="77" t="e">
        <f t="shared" si="6"/>
        <v>#DIV/0!</v>
      </c>
      <c r="ED30" s="59">
        <f t="shared" ref="ED30:EE32" si="7">DR30-CV30</f>
        <v>0</v>
      </c>
      <c r="EE30" s="77" t="e">
        <f t="shared" si="7"/>
        <v>#DIV/0!</v>
      </c>
      <c r="EF30" s="59">
        <f t="shared" ref="EF30:EG32" si="8">DU30-CY30</f>
        <v>0</v>
      </c>
      <c r="EG30" s="77" t="e">
        <f t="shared" si="8"/>
        <v>#DIV/0!</v>
      </c>
      <c r="EH30" s="77" t="e">
        <f>SUM((CS30+CV30)/DA30)</f>
        <v>#DIV/0!</v>
      </c>
      <c r="EI30" s="77" t="e">
        <f>SUM(EH30-(EH30*0.5))</f>
        <v>#DIV/0!</v>
      </c>
      <c r="EJ30" s="77" t="e">
        <f>SUM((DO30+DR30)/DW30)</f>
        <v>#DIV/0!</v>
      </c>
      <c r="EL30" s="56" t="s">
        <v>1</v>
      </c>
      <c r="EM30" s="87"/>
      <c r="EN30" s="41"/>
      <c r="EO30" s="77" t="e">
        <f>EN30/$K30</f>
        <v>#DIV/0!</v>
      </c>
      <c r="EP30" s="87"/>
      <c r="EQ30" s="41"/>
      <c r="ER30" s="77" t="e">
        <f>EQ30/$K30</f>
        <v>#DIV/0!</v>
      </c>
      <c r="ES30" s="87"/>
      <c r="ET30" s="41"/>
      <c r="EU30" s="77" t="e">
        <f>ET30/$K30</f>
        <v>#DIV/0!</v>
      </c>
      <c r="EV30" s="59">
        <f>SUM(EN30,EQ30,ET30)</f>
        <v>0</v>
      </c>
      <c r="EW30" s="77" t="e">
        <f>ET30/$K30</f>
        <v>#DIV/0!</v>
      </c>
      <c r="EX30" s="62">
        <v>0</v>
      </c>
      <c r="EY30" s="42"/>
      <c r="EZ30" s="80" t="e">
        <f>EY30/$V30</f>
        <v>#DIV/0!</v>
      </c>
      <c r="FA30" s="62">
        <v>10</v>
      </c>
      <c r="FB30" s="42"/>
      <c r="FC30" s="80" t="e">
        <f>FB30/$V30</f>
        <v>#DIV/0!</v>
      </c>
      <c r="FD30" s="62">
        <v>20</v>
      </c>
      <c r="FE30" s="42"/>
      <c r="FF30" s="80" t="e">
        <f>FE30/$V30</f>
        <v>#DIV/0!</v>
      </c>
      <c r="FG30" s="62"/>
      <c r="FH30" s="80" t="e">
        <f>FE30/$V30</f>
        <v>#DIV/0!</v>
      </c>
      <c r="FI30" s="59">
        <v>0</v>
      </c>
      <c r="FJ30" s="41"/>
      <c r="FK30" s="77" t="e">
        <f>FJ30/$AG30</f>
        <v>#DIV/0!</v>
      </c>
      <c r="FL30" s="59">
        <v>25</v>
      </c>
      <c r="FM30" s="41"/>
      <c r="FN30" s="77" t="e">
        <f>FM30/$AG30</f>
        <v>#DIV/0!</v>
      </c>
      <c r="FO30" s="59">
        <v>35</v>
      </c>
      <c r="FP30" s="41"/>
      <c r="FQ30" s="77" t="e">
        <f>FP30/$AG30</f>
        <v>#DIV/0!</v>
      </c>
      <c r="FR30" s="59">
        <f>SUM(FJ30,FM30,FP30)</f>
        <v>0</v>
      </c>
      <c r="FS30" s="77" t="e">
        <f>FP30/FR30</f>
        <v>#DIV/0!</v>
      </c>
      <c r="FT30" s="59">
        <f>FP30</f>
        <v>0</v>
      </c>
      <c r="FU30" s="59">
        <f>FR30</f>
        <v>0</v>
      </c>
      <c r="FV30" s="77" t="e">
        <f>SUM(FT30/FU30)</f>
        <v>#DIV/0!</v>
      </c>
      <c r="FW30" s="59">
        <f t="shared" ref="FW30:FX32" si="9">FJ30-EN30</f>
        <v>0</v>
      </c>
      <c r="FX30" s="77" t="e">
        <f t="shared" si="9"/>
        <v>#DIV/0!</v>
      </c>
      <c r="FY30" s="59">
        <f t="shared" ref="FY30:FZ32" si="10">FM30-EQ30</f>
        <v>0</v>
      </c>
      <c r="FZ30" s="77" t="e">
        <f t="shared" si="10"/>
        <v>#DIV/0!</v>
      </c>
      <c r="GA30" s="59">
        <f t="shared" ref="GA30:GB32" si="11">FP30-ET30</f>
        <v>0</v>
      </c>
      <c r="GB30" s="77" t="e">
        <f t="shared" si="11"/>
        <v>#DIV/0!</v>
      </c>
      <c r="GC30" s="77" t="e">
        <f>SUM((EN30+EQ30)/EV30)</f>
        <v>#DIV/0!</v>
      </c>
      <c r="GD30" s="77" t="e">
        <f>SUM(GC30-(GC30*0.5))</f>
        <v>#DIV/0!</v>
      </c>
      <c r="GE30" s="77" t="e">
        <f>SUM((FJ30+FM30)/FR30)</f>
        <v>#DIV/0!</v>
      </c>
      <c r="GG30" s="56" t="s">
        <v>1</v>
      </c>
      <c r="GH30" s="87"/>
      <c r="GI30" s="41"/>
      <c r="GJ30" s="77" t="e">
        <f>GI30/$K30</f>
        <v>#DIV/0!</v>
      </c>
      <c r="GK30" s="87"/>
      <c r="GL30" s="41"/>
      <c r="GM30" s="77" t="e">
        <f>GL30/$K30</f>
        <v>#DIV/0!</v>
      </c>
      <c r="GN30" s="87"/>
      <c r="GO30" s="41"/>
      <c r="GP30" s="77" t="e">
        <f>GO30/$K30</f>
        <v>#DIV/0!</v>
      </c>
      <c r="GQ30" s="59">
        <f>SUM(GI30,GL30,GO30)</f>
        <v>0</v>
      </c>
      <c r="GR30" s="77" t="e">
        <f>GO30/$K30</f>
        <v>#DIV/0!</v>
      </c>
      <c r="GS30" s="62">
        <v>0</v>
      </c>
      <c r="GT30" s="42"/>
      <c r="GU30" s="80" t="e">
        <f>GT30/$V30</f>
        <v>#DIV/0!</v>
      </c>
      <c r="GV30" s="62">
        <v>10</v>
      </c>
      <c r="GW30" s="42"/>
      <c r="GX30" s="80" t="e">
        <f>GW30/$V30</f>
        <v>#DIV/0!</v>
      </c>
      <c r="GY30" s="62">
        <v>20</v>
      </c>
      <c r="GZ30" s="42"/>
      <c r="HA30" s="80" t="e">
        <f>GZ30/$V30</f>
        <v>#DIV/0!</v>
      </c>
      <c r="HB30" s="62"/>
      <c r="HC30" s="80" t="e">
        <f>GZ30/$V30</f>
        <v>#DIV/0!</v>
      </c>
      <c r="HD30" s="59">
        <v>0</v>
      </c>
      <c r="HE30" s="41"/>
      <c r="HF30" s="77" t="e">
        <f>HE30/$AG30</f>
        <v>#DIV/0!</v>
      </c>
      <c r="HG30" s="59">
        <v>25</v>
      </c>
      <c r="HH30" s="41"/>
      <c r="HI30" s="77" t="e">
        <f>HH30/$AG30</f>
        <v>#DIV/0!</v>
      </c>
      <c r="HJ30" s="59">
        <v>35</v>
      </c>
      <c r="HK30" s="41"/>
      <c r="HL30" s="77" t="e">
        <f>HK30/$AG30</f>
        <v>#DIV/0!</v>
      </c>
      <c r="HM30" s="59">
        <f>SUM(HE30,HH30,HK30)</f>
        <v>0</v>
      </c>
      <c r="HN30" s="77" t="e">
        <f>HK30/HM30</f>
        <v>#DIV/0!</v>
      </c>
      <c r="HO30" s="59">
        <f>HK30</f>
        <v>0</v>
      </c>
      <c r="HP30" s="59">
        <f>HM30</f>
        <v>0</v>
      </c>
      <c r="HQ30" s="77" t="e">
        <f>SUM(HO30/HP30)</f>
        <v>#DIV/0!</v>
      </c>
      <c r="HR30" s="59">
        <f t="shared" ref="HR30:HS32" si="12">HE30-GI30</f>
        <v>0</v>
      </c>
      <c r="HS30" s="77" t="e">
        <f t="shared" si="12"/>
        <v>#DIV/0!</v>
      </c>
      <c r="HT30" s="59">
        <f t="shared" ref="HT30:HU32" si="13">HH30-GL30</f>
        <v>0</v>
      </c>
      <c r="HU30" s="77" t="e">
        <f t="shared" si="13"/>
        <v>#DIV/0!</v>
      </c>
      <c r="HV30" s="59">
        <f t="shared" ref="HV30:HW32" si="14">HK30-GO30</f>
        <v>0</v>
      </c>
      <c r="HW30" s="77" t="e">
        <f t="shared" si="14"/>
        <v>#DIV/0!</v>
      </c>
      <c r="HX30" s="77" t="e">
        <f>SUM((GI30+GL30)/GQ30)</f>
        <v>#DIV/0!</v>
      </c>
      <c r="HY30" s="77" t="e">
        <f>SUM(HX30-(HX30*0.5))</f>
        <v>#DIV/0!</v>
      </c>
      <c r="HZ30" s="77" t="e">
        <f>SUM((HE30+HH30)/HM30)</f>
        <v>#DIV/0!</v>
      </c>
    </row>
    <row r="31" spans="1:234" x14ac:dyDescent="0.3">
      <c r="A31" s="59">
        <v>1</v>
      </c>
      <c r="B31" s="59">
        <v>0</v>
      </c>
      <c r="C31" s="41"/>
      <c r="D31" s="77" t="e">
        <f>C31/$K31</f>
        <v>#DIV/0!</v>
      </c>
      <c r="E31" s="59">
        <v>25</v>
      </c>
      <c r="F31" s="41"/>
      <c r="G31" s="77" t="e">
        <f>F31/$K31</f>
        <v>#DIV/0!</v>
      </c>
      <c r="H31" s="59">
        <v>35</v>
      </c>
      <c r="I31" s="41"/>
      <c r="J31" s="77" t="e">
        <f>I31/$K31</f>
        <v>#DIV/0!</v>
      </c>
      <c r="K31" s="59">
        <f>SUM(C31,F31,I31)</f>
        <v>0</v>
      </c>
      <c r="L31" s="77" t="e">
        <f>I31/$K31</f>
        <v>#DIV/0!</v>
      </c>
      <c r="M31" s="62">
        <v>0</v>
      </c>
      <c r="N31" s="42"/>
      <c r="O31" s="80" t="e">
        <f>N31/$V31</f>
        <v>#DIV/0!</v>
      </c>
      <c r="P31" s="62">
        <v>40</v>
      </c>
      <c r="Q31" s="42"/>
      <c r="R31" s="80" t="e">
        <f>Q31/$V31</f>
        <v>#DIV/0!</v>
      </c>
      <c r="S31" s="62">
        <v>70</v>
      </c>
      <c r="T31" s="42"/>
      <c r="U31" s="80" t="e">
        <f>T31/$V31</f>
        <v>#DIV/0!</v>
      </c>
      <c r="V31" s="62"/>
      <c r="W31" s="80" t="e">
        <f>T31/$V31</f>
        <v>#DIV/0!</v>
      </c>
      <c r="X31" s="59">
        <v>0</v>
      </c>
      <c r="Y31" s="41"/>
      <c r="Z31" s="77" t="e">
        <f>Y31/$AG31</f>
        <v>#DIV/0!</v>
      </c>
      <c r="AA31" s="59">
        <v>70</v>
      </c>
      <c r="AB31" s="41"/>
      <c r="AC31" s="77" t="e">
        <f>AB31/$AG31</f>
        <v>#DIV/0!</v>
      </c>
      <c r="AD31" s="59">
        <v>90</v>
      </c>
      <c r="AE31" s="41"/>
      <c r="AF31" s="77" t="e">
        <f>AE31/$AG31</f>
        <v>#DIV/0!</v>
      </c>
      <c r="AG31" s="59">
        <f>SUM(Y31,AB31,AE31)</f>
        <v>0</v>
      </c>
      <c r="AH31" s="77" t="e">
        <f>AE31/AG31</f>
        <v>#DIV/0!</v>
      </c>
      <c r="AI31" s="59">
        <f>AE31</f>
        <v>0</v>
      </c>
      <c r="AJ31" s="59">
        <f>AG31</f>
        <v>0</v>
      </c>
      <c r="AK31" s="77" t="e">
        <f>SUM(AI31/AJ31)</f>
        <v>#DIV/0!</v>
      </c>
      <c r="AL31" s="59">
        <f t="shared" si="0"/>
        <v>0</v>
      </c>
      <c r="AM31" s="77" t="e">
        <f t="shared" si="0"/>
        <v>#DIV/0!</v>
      </c>
      <c r="AN31" s="59">
        <f t="shared" si="1"/>
        <v>0</v>
      </c>
      <c r="AO31" s="77" t="e">
        <f t="shared" si="1"/>
        <v>#DIV/0!</v>
      </c>
      <c r="AP31" s="59">
        <f t="shared" si="2"/>
        <v>0</v>
      </c>
      <c r="AQ31" s="77" t="e">
        <f t="shared" si="2"/>
        <v>#DIV/0!</v>
      </c>
      <c r="AR31" s="77" t="e">
        <f>SUM((C31+F31)/K31)</f>
        <v>#DIV/0!</v>
      </c>
      <c r="AS31" s="77" t="e">
        <f>SUM(AR31-(AR31*0.5))</f>
        <v>#DIV/0!</v>
      </c>
      <c r="AT31" s="77" t="e">
        <f>SUM((Y31+AB31)/AG31)</f>
        <v>#DIV/0!</v>
      </c>
      <c r="AV31" s="59">
        <v>1</v>
      </c>
      <c r="AW31" s="59">
        <v>0</v>
      </c>
      <c r="AX31" s="41"/>
      <c r="AY31" s="77" t="e">
        <f>AX31/$K31</f>
        <v>#DIV/0!</v>
      </c>
      <c r="AZ31" s="59">
        <v>25</v>
      </c>
      <c r="BA31" s="41"/>
      <c r="BB31" s="77" t="e">
        <f>BA31/$K31</f>
        <v>#DIV/0!</v>
      </c>
      <c r="BC31" s="59">
        <v>35</v>
      </c>
      <c r="BD31" s="41"/>
      <c r="BE31" s="77" t="e">
        <f>BD31/$K31</f>
        <v>#DIV/0!</v>
      </c>
      <c r="BF31" s="59">
        <f>SUM(AX31,BA31,BD31)</f>
        <v>0</v>
      </c>
      <c r="BG31" s="77" t="e">
        <f>BD31/$K31</f>
        <v>#DIV/0!</v>
      </c>
      <c r="BH31" s="62">
        <v>0</v>
      </c>
      <c r="BI31" s="42"/>
      <c r="BJ31" s="80" t="e">
        <f>BI31/$V31</f>
        <v>#DIV/0!</v>
      </c>
      <c r="BK31" s="62">
        <v>40</v>
      </c>
      <c r="BL31" s="42"/>
      <c r="BM31" s="80" t="e">
        <f>BL31/$V31</f>
        <v>#DIV/0!</v>
      </c>
      <c r="BN31" s="62">
        <v>70</v>
      </c>
      <c r="BO31" s="42"/>
      <c r="BP31" s="80" t="e">
        <f>BO31/$V31</f>
        <v>#DIV/0!</v>
      </c>
      <c r="BQ31" s="62"/>
      <c r="BR31" s="80" t="e">
        <f>BO31/$V31</f>
        <v>#DIV/0!</v>
      </c>
      <c r="BS31" s="59">
        <v>0</v>
      </c>
      <c r="BT31" s="41"/>
      <c r="BU31" s="77" t="e">
        <f>BT31/$AG31</f>
        <v>#DIV/0!</v>
      </c>
      <c r="BV31" s="59">
        <v>70</v>
      </c>
      <c r="BW31" s="41"/>
      <c r="BX31" s="77" t="e">
        <f>BW31/$AG31</f>
        <v>#DIV/0!</v>
      </c>
      <c r="BY31" s="59">
        <v>90</v>
      </c>
      <c r="BZ31" s="41"/>
      <c r="CA31" s="77" t="e">
        <f>BZ31/$AG31</f>
        <v>#DIV/0!</v>
      </c>
      <c r="CB31" s="59">
        <f>SUM(BT31,BW31,BZ31)</f>
        <v>0</v>
      </c>
      <c r="CC31" s="77" t="e">
        <f>BZ31/CB31</f>
        <v>#DIV/0!</v>
      </c>
      <c r="CD31" s="59">
        <f>BZ31</f>
        <v>0</v>
      </c>
      <c r="CE31" s="59">
        <f>CB31</f>
        <v>0</v>
      </c>
      <c r="CF31" s="77" t="e">
        <f>SUM(CD31/CE31)</f>
        <v>#DIV/0!</v>
      </c>
      <c r="CG31" s="59">
        <f t="shared" si="3"/>
        <v>0</v>
      </c>
      <c r="CH31" s="77" t="e">
        <f t="shared" si="3"/>
        <v>#DIV/0!</v>
      </c>
      <c r="CI31" s="59">
        <f t="shared" si="4"/>
        <v>0</v>
      </c>
      <c r="CJ31" s="77" t="e">
        <f t="shared" si="4"/>
        <v>#DIV/0!</v>
      </c>
      <c r="CK31" s="59">
        <f t="shared" si="5"/>
        <v>0</v>
      </c>
      <c r="CL31" s="77" t="e">
        <f t="shared" si="5"/>
        <v>#DIV/0!</v>
      </c>
      <c r="CM31" s="77" t="e">
        <f>SUM((AX31+BA31)/BF31)</f>
        <v>#DIV/0!</v>
      </c>
      <c r="CN31" s="77" t="e">
        <f>SUM(CM31-(CM31*0.5))</f>
        <v>#DIV/0!</v>
      </c>
      <c r="CO31" s="77" t="e">
        <f>SUM((BT31+BW31)/CB31)</f>
        <v>#DIV/0!</v>
      </c>
      <c r="CQ31" s="59">
        <v>1</v>
      </c>
      <c r="CR31" s="59">
        <v>0</v>
      </c>
      <c r="CS31" s="41"/>
      <c r="CT31" s="77" t="e">
        <f>CS31/$K31</f>
        <v>#DIV/0!</v>
      </c>
      <c r="CU31" s="59">
        <v>25</v>
      </c>
      <c r="CV31" s="41"/>
      <c r="CW31" s="77" t="e">
        <f>CV31/$K31</f>
        <v>#DIV/0!</v>
      </c>
      <c r="CX31" s="59">
        <v>35</v>
      </c>
      <c r="CY31" s="41"/>
      <c r="CZ31" s="77" t="e">
        <f>CY31/$K31</f>
        <v>#DIV/0!</v>
      </c>
      <c r="DA31" s="59">
        <f>SUM(CS31,CV31,CY31)</f>
        <v>0</v>
      </c>
      <c r="DB31" s="77" t="e">
        <f>CY31/$K31</f>
        <v>#DIV/0!</v>
      </c>
      <c r="DC31" s="62">
        <v>0</v>
      </c>
      <c r="DD31" s="42"/>
      <c r="DE31" s="80" t="e">
        <f>DD31/$V31</f>
        <v>#DIV/0!</v>
      </c>
      <c r="DF31" s="62">
        <v>40</v>
      </c>
      <c r="DG31" s="42"/>
      <c r="DH31" s="80" t="e">
        <f>DG31/$V31</f>
        <v>#DIV/0!</v>
      </c>
      <c r="DI31" s="62">
        <v>70</v>
      </c>
      <c r="DJ31" s="42"/>
      <c r="DK31" s="80" t="e">
        <f>DJ31/$V31</f>
        <v>#DIV/0!</v>
      </c>
      <c r="DL31" s="62"/>
      <c r="DM31" s="80" t="e">
        <f>DJ31/$V31</f>
        <v>#DIV/0!</v>
      </c>
      <c r="DN31" s="59">
        <v>0</v>
      </c>
      <c r="DO31" s="41"/>
      <c r="DP31" s="77" t="e">
        <f>DO31/$AG31</f>
        <v>#DIV/0!</v>
      </c>
      <c r="DQ31" s="59">
        <v>70</v>
      </c>
      <c r="DR31" s="41"/>
      <c r="DS31" s="77" t="e">
        <f>DR31/$AG31</f>
        <v>#DIV/0!</v>
      </c>
      <c r="DT31" s="59">
        <v>90</v>
      </c>
      <c r="DU31" s="41"/>
      <c r="DV31" s="77" t="e">
        <f>DU31/$AG31</f>
        <v>#DIV/0!</v>
      </c>
      <c r="DW31" s="59">
        <f>SUM(DO31,DR31,DU31)</f>
        <v>0</v>
      </c>
      <c r="DX31" s="77" t="e">
        <f>DU31/DW31</f>
        <v>#DIV/0!</v>
      </c>
      <c r="DY31" s="59">
        <f>DU31</f>
        <v>0</v>
      </c>
      <c r="DZ31" s="59">
        <f>DW31</f>
        <v>0</v>
      </c>
      <c r="EA31" s="77" t="e">
        <f>SUM(DY31/DZ31)</f>
        <v>#DIV/0!</v>
      </c>
      <c r="EB31" s="59">
        <f t="shared" si="6"/>
        <v>0</v>
      </c>
      <c r="EC31" s="77" t="e">
        <f t="shared" si="6"/>
        <v>#DIV/0!</v>
      </c>
      <c r="ED31" s="59">
        <f t="shared" si="7"/>
        <v>0</v>
      </c>
      <c r="EE31" s="77" t="e">
        <f t="shared" si="7"/>
        <v>#DIV/0!</v>
      </c>
      <c r="EF31" s="59">
        <f t="shared" si="8"/>
        <v>0</v>
      </c>
      <c r="EG31" s="77" t="e">
        <f t="shared" si="8"/>
        <v>#DIV/0!</v>
      </c>
      <c r="EH31" s="77" t="e">
        <f>SUM((CS31+CV31)/DA31)</f>
        <v>#DIV/0!</v>
      </c>
      <c r="EI31" s="77" t="e">
        <f>SUM(EH31-(EH31*0.5))</f>
        <v>#DIV/0!</v>
      </c>
      <c r="EJ31" s="77" t="e">
        <f>SUM((DO31+DR31)/DW31)</f>
        <v>#DIV/0!</v>
      </c>
      <c r="EL31" s="59">
        <v>1</v>
      </c>
      <c r="EM31" s="59">
        <v>0</v>
      </c>
      <c r="EN31" s="41"/>
      <c r="EO31" s="77" t="e">
        <f>EN31/$K31</f>
        <v>#DIV/0!</v>
      </c>
      <c r="EP31" s="59">
        <v>25</v>
      </c>
      <c r="EQ31" s="41"/>
      <c r="ER31" s="77" t="e">
        <f>EQ31/$K31</f>
        <v>#DIV/0!</v>
      </c>
      <c r="ES31" s="59">
        <v>35</v>
      </c>
      <c r="ET31" s="41"/>
      <c r="EU31" s="77" t="e">
        <f>ET31/$K31</f>
        <v>#DIV/0!</v>
      </c>
      <c r="EV31" s="59">
        <f>SUM(EN31,EQ31,ET31)</f>
        <v>0</v>
      </c>
      <c r="EW31" s="77" t="e">
        <f>ET31/$K31</f>
        <v>#DIV/0!</v>
      </c>
      <c r="EX31" s="62">
        <v>0</v>
      </c>
      <c r="EY31" s="42"/>
      <c r="EZ31" s="80" t="e">
        <f>EY31/$V31</f>
        <v>#DIV/0!</v>
      </c>
      <c r="FA31" s="62">
        <v>40</v>
      </c>
      <c r="FB31" s="42"/>
      <c r="FC31" s="80" t="e">
        <f>FB31/$V31</f>
        <v>#DIV/0!</v>
      </c>
      <c r="FD31" s="62">
        <v>70</v>
      </c>
      <c r="FE31" s="42"/>
      <c r="FF31" s="80" t="e">
        <f>FE31/$V31</f>
        <v>#DIV/0!</v>
      </c>
      <c r="FG31" s="62"/>
      <c r="FH31" s="80" t="e">
        <f>FE31/$V31</f>
        <v>#DIV/0!</v>
      </c>
      <c r="FI31" s="59">
        <v>0</v>
      </c>
      <c r="FJ31" s="41"/>
      <c r="FK31" s="77" t="e">
        <f>FJ31/$AG31</f>
        <v>#DIV/0!</v>
      </c>
      <c r="FL31" s="59">
        <v>70</v>
      </c>
      <c r="FM31" s="41"/>
      <c r="FN31" s="77" t="e">
        <f>FM31/$AG31</f>
        <v>#DIV/0!</v>
      </c>
      <c r="FO31" s="59">
        <v>90</v>
      </c>
      <c r="FP31" s="41"/>
      <c r="FQ31" s="77" t="e">
        <f>FP31/$AG31</f>
        <v>#DIV/0!</v>
      </c>
      <c r="FR31" s="59">
        <f>SUM(FJ31,FM31,FP31)</f>
        <v>0</v>
      </c>
      <c r="FS31" s="77" t="e">
        <f>FP31/FR31</f>
        <v>#DIV/0!</v>
      </c>
      <c r="FT31" s="59">
        <f>FP31</f>
        <v>0</v>
      </c>
      <c r="FU31" s="59">
        <f>FR31</f>
        <v>0</v>
      </c>
      <c r="FV31" s="77" t="e">
        <f>SUM(FT31/FU31)</f>
        <v>#DIV/0!</v>
      </c>
      <c r="FW31" s="59">
        <f t="shared" si="9"/>
        <v>0</v>
      </c>
      <c r="FX31" s="77" t="e">
        <f t="shared" si="9"/>
        <v>#DIV/0!</v>
      </c>
      <c r="FY31" s="59">
        <f t="shared" si="10"/>
        <v>0</v>
      </c>
      <c r="FZ31" s="77" t="e">
        <f t="shared" si="10"/>
        <v>#DIV/0!</v>
      </c>
      <c r="GA31" s="59">
        <f t="shared" si="11"/>
        <v>0</v>
      </c>
      <c r="GB31" s="77" t="e">
        <f t="shared" si="11"/>
        <v>#DIV/0!</v>
      </c>
      <c r="GC31" s="77" t="e">
        <f>SUM((EN31+EQ31)/EV31)</f>
        <v>#DIV/0!</v>
      </c>
      <c r="GD31" s="77" t="e">
        <f>SUM(GC31-(GC31*0.5))</f>
        <v>#DIV/0!</v>
      </c>
      <c r="GE31" s="77" t="e">
        <f>SUM((FJ31+FM31)/FR31)</f>
        <v>#DIV/0!</v>
      </c>
      <c r="GG31" s="59">
        <v>1</v>
      </c>
      <c r="GH31" s="59">
        <v>0</v>
      </c>
      <c r="GI31" s="41"/>
      <c r="GJ31" s="77" t="e">
        <f>GI31/$K31</f>
        <v>#DIV/0!</v>
      </c>
      <c r="GK31" s="59">
        <v>25</v>
      </c>
      <c r="GL31" s="41"/>
      <c r="GM31" s="77" t="e">
        <f>GL31/$K31</f>
        <v>#DIV/0!</v>
      </c>
      <c r="GN31" s="59">
        <v>35</v>
      </c>
      <c r="GO31" s="41"/>
      <c r="GP31" s="77" t="e">
        <f>GO31/$K31</f>
        <v>#DIV/0!</v>
      </c>
      <c r="GQ31" s="59">
        <f>SUM(GI31,GL31,GO31)</f>
        <v>0</v>
      </c>
      <c r="GR31" s="77" t="e">
        <f>GO31/$K31</f>
        <v>#DIV/0!</v>
      </c>
      <c r="GS31" s="62">
        <v>0</v>
      </c>
      <c r="GT31" s="42"/>
      <c r="GU31" s="80" t="e">
        <f>GT31/$V31</f>
        <v>#DIV/0!</v>
      </c>
      <c r="GV31" s="62">
        <v>40</v>
      </c>
      <c r="GW31" s="42"/>
      <c r="GX31" s="80" t="e">
        <f>GW31/$V31</f>
        <v>#DIV/0!</v>
      </c>
      <c r="GY31" s="62">
        <v>70</v>
      </c>
      <c r="GZ31" s="42"/>
      <c r="HA31" s="80" t="e">
        <f>GZ31/$V31</f>
        <v>#DIV/0!</v>
      </c>
      <c r="HB31" s="62"/>
      <c r="HC31" s="80" t="e">
        <f>GZ31/$V31</f>
        <v>#DIV/0!</v>
      </c>
      <c r="HD31" s="59">
        <v>0</v>
      </c>
      <c r="HE31" s="41"/>
      <c r="HF31" s="77" t="e">
        <f>HE31/$AG31</f>
        <v>#DIV/0!</v>
      </c>
      <c r="HG31" s="59">
        <v>70</v>
      </c>
      <c r="HH31" s="41"/>
      <c r="HI31" s="77" t="e">
        <f>HH31/$AG31</f>
        <v>#DIV/0!</v>
      </c>
      <c r="HJ31" s="59">
        <v>90</v>
      </c>
      <c r="HK31" s="41"/>
      <c r="HL31" s="77" t="e">
        <f>HK31/$AG31</f>
        <v>#DIV/0!</v>
      </c>
      <c r="HM31" s="59">
        <f>SUM(HE31,HH31,HK31)</f>
        <v>0</v>
      </c>
      <c r="HN31" s="77" t="e">
        <f>HK31/HM31</f>
        <v>#DIV/0!</v>
      </c>
      <c r="HO31" s="59">
        <f>HK31</f>
        <v>0</v>
      </c>
      <c r="HP31" s="59">
        <f>HM31</f>
        <v>0</v>
      </c>
      <c r="HQ31" s="77" t="e">
        <f>SUM(HO31/HP31)</f>
        <v>#DIV/0!</v>
      </c>
      <c r="HR31" s="59">
        <f t="shared" si="12"/>
        <v>0</v>
      </c>
      <c r="HS31" s="77" t="e">
        <f t="shared" si="12"/>
        <v>#DIV/0!</v>
      </c>
      <c r="HT31" s="59">
        <f t="shared" si="13"/>
        <v>0</v>
      </c>
      <c r="HU31" s="77" t="e">
        <f t="shared" si="13"/>
        <v>#DIV/0!</v>
      </c>
      <c r="HV31" s="59">
        <f t="shared" si="14"/>
        <v>0</v>
      </c>
      <c r="HW31" s="77" t="e">
        <f t="shared" si="14"/>
        <v>#DIV/0!</v>
      </c>
      <c r="HX31" s="77" t="e">
        <f>SUM((GI31+GL31)/GQ31)</f>
        <v>#DIV/0!</v>
      </c>
      <c r="HY31" s="77" t="e">
        <f>SUM(HX31-(HX31*0.5))</f>
        <v>#DIV/0!</v>
      </c>
      <c r="HZ31" s="77" t="e">
        <f>SUM((HE31+HH31)/HM31)</f>
        <v>#DIV/0!</v>
      </c>
    </row>
    <row r="32" spans="1:234" x14ac:dyDescent="0.3">
      <c r="A32" s="59">
        <v>2</v>
      </c>
      <c r="B32" s="59">
        <v>0</v>
      </c>
      <c r="C32" s="41"/>
      <c r="D32" s="77" t="e">
        <f>C32/$K32</f>
        <v>#DIV/0!</v>
      </c>
      <c r="E32" s="59">
        <v>70</v>
      </c>
      <c r="F32" s="41"/>
      <c r="G32" s="77" t="e">
        <f>F32/$K32</f>
        <v>#DIV/0!</v>
      </c>
      <c r="H32" s="59">
        <v>90</v>
      </c>
      <c r="I32" s="41"/>
      <c r="J32" s="77" t="e">
        <f>I32/$K32</f>
        <v>#DIV/0!</v>
      </c>
      <c r="K32" s="59">
        <f>SUM(C32,F32,I32)</f>
        <v>0</v>
      </c>
      <c r="L32" s="77" t="e">
        <f>I32/$K32</f>
        <v>#DIV/0!</v>
      </c>
      <c r="M32" s="88"/>
      <c r="N32" s="42"/>
      <c r="O32" s="80" t="e">
        <f>N32/$V32</f>
        <v>#DIV/0!</v>
      </c>
      <c r="P32" s="88"/>
      <c r="Q32" s="42"/>
      <c r="R32" s="80" t="e">
        <f>Q32/$V32</f>
        <v>#DIV/0!</v>
      </c>
      <c r="S32" s="88"/>
      <c r="T32" s="42"/>
      <c r="U32" s="80" t="e">
        <f>T32/$V32</f>
        <v>#DIV/0!</v>
      </c>
      <c r="V32" s="62"/>
      <c r="W32" s="80" t="e">
        <f>T32/$V32</f>
        <v>#DIV/0!</v>
      </c>
      <c r="X32" s="87"/>
      <c r="Y32" s="41"/>
      <c r="Z32" s="77" t="e">
        <f>Y32/$AG32</f>
        <v>#DIV/0!</v>
      </c>
      <c r="AA32" s="87"/>
      <c r="AB32" s="41"/>
      <c r="AC32" s="77" t="e">
        <f>AB32/$AG32</f>
        <v>#DIV/0!</v>
      </c>
      <c r="AD32" s="87"/>
      <c r="AE32" s="41"/>
      <c r="AF32" s="77" t="e">
        <f>AE32/$AG32</f>
        <v>#DIV/0!</v>
      </c>
      <c r="AG32" s="59">
        <f>SUM(Y32,AB32,AE32)</f>
        <v>0</v>
      </c>
      <c r="AH32" s="77" t="e">
        <f>AE32/AG32</f>
        <v>#DIV/0!</v>
      </c>
      <c r="AI32" s="59">
        <f>AE32</f>
        <v>0</v>
      </c>
      <c r="AJ32" s="59">
        <f>AG32</f>
        <v>0</v>
      </c>
      <c r="AK32" s="77" t="e">
        <f>SUM(AI32/AJ32)</f>
        <v>#DIV/0!</v>
      </c>
      <c r="AL32" s="59">
        <f t="shared" si="0"/>
        <v>0</v>
      </c>
      <c r="AM32" s="77" t="e">
        <f t="shared" si="0"/>
        <v>#DIV/0!</v>
      </c>
      <c r="AN32" s="59">
        <f t="shared" si="1"/>
        <v>0</v>
      </c>
      <c r="AO32" s="77" t="e">
        <f t="shared" si="1"/>
        <v>#DIV/0!</v>
      </c>
      <c r="AP32" s="59">
        <f t="shared" si="2"/>
        <v>0</v>
      </c>
      <c r="AQ32" s="77" t="e">
        <f t="shared" si="2"/>
        <v>#DIV/0!</v>
      </c>
      <c r="AR32" s="77" t="e">
        <f>SUM((C32+F32)/K32)</f>
        <v>#DIV/0!</v>
      </c>
      <c r="AS32" s="77" t="e">
        <f>SUM(AR32-(AR32*0.5))</f>
        <v>#DIV/0!</v>
      </c>
      <c r="AT32" s="77" t="e">
        <f>SUM((Y32+AB32)/AG32)</f>
        <v>#DIV/0!</v>
      </c>
      <c r="AV32" s="59">
        <v>2</v>
      </c>
      <c r="AW32" s="59">
        <v>0</v>
      </c>
      <c r="AX32" s="41"/>
      <c r="AY32" s="77" t="e">
        <f>AX32/$K32</f>
        <v>#DIV/0!</v>
      </c>
      <c r="AZ32" s="59">
        <v>70</v>
      </c>
      <c r="BA32" s="41"/>
      <c r="BB32" s="77" t="e">
        <f>BA32/$K32</f>
        <v>#DIV/0!</v>
      </c>
      <c r="BC32" s="59">
        <v>90</v>
      </c>
      <c r="BD32" s="41"/>
      <c r="BE32" s="77" t="e">
        <f>BD32/$K32</f>
        <v>#DIV/0!</v>
      </c>
      <c r="BF32" s="59">
        <f>SUM(AX32,BA32,BD32)</f>
        <v>0</v>
      </c>
      <c r="BG32" s="77" t="e">
        <f>BD32/$K32</f>
        <v>#DIV/0!</v>
      </c>
      <c r="BH32" s="88"/>
      <c r="BI32" s="42"/>
      <c r="BJ32" s="80" t="e">
        <f>BI32/$V32</f>
        <v>#DIV/0!</v>
      </c>
      <c r="BK32" s="88"/>
      <c r="BL32" s="42"/>
      <c r="BM32" s="80" t="e">
        <f>BL32/$V32</f>
        <v>#DIV/0!</v>
      </c>
      <c r="BN32" s="88"/>
      <c r="BO32" s="42"/>
      <c r="BP32" s="80" t="e">
        <f>BO32/$V32</f>
        <v>#DIV/0!</v>
      </c>
      <c r="BQ32" s="62"/>
      <c r="BR32" s="80" t="e">
        <f>BO32/$V32</f>
        <v>#DIV/0!</v>
      </c>
      <c r="BS32" s="87"/>
      <c r="BT32" s="41"/>
      <c r="BU32" s="77" t="e">
        <f>BT32/$AG32</f>
        <v>#DIV/0!</v>
      </c>
      <c r="BV32" s="87"/>
      <c r="BW32" s="41"/>
      <c r="BX32" s="77" t="e">
        <f>BW32/$AG32</f>
        <v>#DIV/0!</v>
      </c>
      <c r="BY32" s="87"/>
      <c r="BZ32" s="41"/>
      <c r="CA32" s="77" t="e">
        <f>BZ32/$AG32</f>
        <v>#DIV/0!</v>
      </c>
      <c r="CB32" s="59">
        <f>SUM(BT32,BW32,BZ32)</f>
        <v>0</v>
      </c>
      <c r="CC32" s="77" t="e">
        <f>BZ32/CB32</f>
        <v>#DIV/0!</v>
      </c>
      <c r="CD32" s="59">
        <f>BZ32</f>
        <v>0</v>
      </c>
      <c r="CE32" s="59">
        <f>CB32</f>
        <v>0</v>
      </c>
      <c r="CF32" s="77" t="e">
        <f>SUM(CD32/CE32)</f>
        <v>#DIV/0!</v>
      </c>
      <c r="CG32" s="59">
        <f t="shared" si="3"/>
        <v>0</v>
      </c>
      <c r="CH32" s="77" t="e">
        <f t="shared" si="3"/>
        <v>#DIV/0!</v>
      </c>
      <c r="CI32" s="59">
        <f t="shared" si="4"/>
        <v>0</v>
      </c>
      <c r="CJ32" s="77" t="e">
        <f t="shared" si="4"/>
        <v>#DIV/0!</v>
      </c>
      <c r="CK32" s="59">
        <f t="shared" si="5"/>
        <v>0</v>
      </c>
      <c r="CL32" s="77" t="e">
        <f t="shared" si="5"/>
        <v>#DIV/0!</v>
      </c>
      <c r="CM32" s="77" t="e">
        <f>SUM((AX32+BA32)/BF32)</f>
        <v>#DIV/0!</v>
      </c>
      <c r="CN32" s="77" t="e">
        <f>SUM(CM32-(CM32*0.5))</f>
        <v>#DIV/0!</v>
      </c>
      <c r="CO32" s="77" t="e">
        <f>SUM((BT32+BW32)/CB32)</f>
        <v>#DIV/0!</v>
      </c>
      <c r="CQ32" s="59">
        <v>2</v>
      </c>
      <c r="CR32" s="59">
        <v>0</v>
      </c>
      <c r="CS32" s="41"/>
      <c r="CT32" s="77" t="e">
        <f>CS32/$K32</f>
        <v>#DIV/0!</v>
      </c>
      <c r="CU32" s="59">
        <v>70</v>
      </c>
      <c r="CV32" s="41"/>
      <c r="CW32" s="77" t="e">
        <f>CV32/$K32</f>
        <v>#DIV/0!</v>
      </c>
      <c r="CX32" s="59">
        <v>90</v>
      </c>
      <c r="CY32" s="41"/>
      <c r="CZ32" s="77" t="e">
        <f>CY32/$K32</f>
        <v>#DIV/0!</v>
      </c>
      <c r="DA32" s="59">
        <f>SUM(CS32,CV32,CY32)</f>
        <v>0</v>
      </c>
      <c r="DB32" s="77" t="e">
        <f>CY32/$K32</f>
        <v>#DIV/0!</v>
      </c>
      <c r="DC32" s="88"/>
      <c r="DD32" s="42"/>
      <c r="DE32" s="80" t="e">
        <f>DD32/$V32</f>
        <v>#DIV/0!</v>
      </c>
      <c r="DF32" s="88"/>
      <c r="DG32" s="42"/>
      <c r="DH32" s="80" t="e">
        <f>DG32/$V32</f>
        <v>#DIV/0!</v>
      </c>
      <c r="DI32" s="88"/>
      <c r="DJ32" s="42"/>
      <c r="DK32" s="80" t="e">
        <f>DJ32/$V32</f>
        <v>#DIV/0!</v>
      </c>
      <c r="DL32" s="62"/>
      <c r="DM32" s="80" t="e">
        <f>DJ32/$V32</f>
        <v>#DIV/0!</v>
      </c>
      <c r="DN32" s="87"/>
      <c r="DO32" s="41"/>
      <c r="DP32" s="77" t="e">
        <f>DO32/$AG32</f>
        <v>#DIV/0!</v>
      </c>
      <c r="DQ32" s="87"/>
      <c r="DR32" s="41"/>
      <c r="DS32" s="77" t="e">
        <f>DR32/$AG32</f>
        <v>#DIV/0!</v>
      </c>
      <c r="DT32" s="87"/>
      <c r="DU32" s="41"/>
      <c r="DV32" s="77" t="e">
        <f>DU32/$AG32</f>
        <v>#DIV/0!</v>
      </c>
      <c r="DW32" s="59">
        <f>SUM(DO32,DR32,DU32)</f>
        <v>0</v>
      </c>
      <c r="DX32" s="77" t="e">
        <f>DU32/DW32</f>
        <v>#DIV/0!</v>
      </c>
      <c r="DY32" s="59">
        <f>DU32</f>
        <v>0</v>
      </c>
      <c r="DZ32" s="59">
        <f>DW32</f>
        <v>0</v>
      </c>
      <c r="EA32" s="77" t="e">
        <f>SUM(DY32/DZ32)</f>
        <v>#DIV/0!</v>
      </c>
      <c r="EB32" s="59">
        <f t="shared" si="6"/>
        <v>0</v>
      </c>
      <c r="EC32" s="77" t="e">
        <f t="shared" si="6"/>
        <v>#DIV/0!</v>
      </c>
      <c r="ED32" s="59">
        <f t="shared" si="7"/>
        <v>0</v>
      </c>
      <c r="EE32" s="77" t="e">
        <f t="shared" si="7"/>
        <v>#DIV/0!</v>
      </c>
      <c r="EF32" s="59">
        <f t="shared" si="8"/>
        <v>0</v>
      </c>
      <c r="EG32" s="77" t="e">
        <f t="shared" si="8"/>
        <v>#DIV/0!</v>
      </c>
      <c r="EH32" s="77" t="e">
        <f>SUM((CS32+CV32)/DA32)</f>
        <v>#DIV/0!</v>
      </c>
      <c r="EI32" s="77" t="e">
        <f>SUM(EH32-(EH32*0.5))</f>
        <v>#DIV/0!</v>
      </c>
      <c r="EJ32" s="77" t="e">
        <f>SUM((DO32+DR32)/DW32)</f>
        <v>#DIV/0!</v>
      </c>
      <c r="EL32" s="59">
        <v>2</v>
      </c>
      <c r="EM32" s="59">
        <v>0</v>
      </c>
      <c r="EN32" s="41"/>
      <c r="EO32" s="77" t="e">
        <f>EN32/$K32</f>
        <v>#DIV/0!</v>
      </c>
      <c r="EP32" s="59">
        <v>70</v>
      </c>
      <c r="EQ32" s="41"/>
      <c r="ER32" s="77" t="e">
        <f>EQ32/$K32</f>
        <v>#DIV/0!</v>
      </c>
      <c r="ES32" s="59">
        <v>90</v>
      </c>
      <c r="ET32" s="41"/>
      <c r="EU32" s="77" t="e">
        <f>ET32/$K32</f>
        <v>#DIV/0!</v>
      </c>
      <c r="EV32" s="59">
        <f>SUM(EN32,EQ32,ET32)</f>
        <v>0</v>
      </c>
      <c r="EW32" s="77" t="e">
        <f>ET32/$K32</f>
        <v>#DIV/0!</v>
      </c>
      <c r="EX32" s="88"/>
      <c r="EY32" s="42"/>
      <c r="EZ32" s="80" t="e">
        <f>EY32/$V32</f>
        <v>#DIV/0!</v>
      </c>
      <c r="FA32" s="88"/>
      <c r="FB32" s="42"/>
      <c r="FC32" s="80" t="e">
        <f>FB32/$V32</f>
        <v>#DIV/0!</v>
      </c>
      <c r="FD32" s="88"/>
      <c r="FE32" s="42"/>
      <c r="FF32" s="80" t="e">
        <f>FE32/$V32</f>
        <v>#DIV/0!</v>
      </c>
      <c r="FG32" s="62"/>
      <c r="FH32" s="80" t="e">
        <f>FE32/$V32</f>
        <v>#DIV/0!</v>
      </c>
      <c r="FI32" s="87"/>
      <c r="FJ32" s="41"/>
      <c r="FK32" s="77" t="e">
        <f>FJ32/$AG32</f>
        <v>#DIV/0!</v>
      </c>
      <c r="FL32" s="87"/>
      <c r="FM32" s="41"/>
      <c r="FN32" s="77" t="e">
        <f>FM32/$AG32</f>
        <v>#DIV/0!</v>
      </c>
      <c r="FO32" s="87"/>
      <c r="FP32" s="41"/>
      <c r="FQ32" s="77" t="e">
        <f>FP32/$AG32</f>
        <v>#DIV/0!</v>
      </c>
      <c r="FR32" s="59">
        <f>SUM(FJ32,FM32,FP32)</f>
        <v>0</v>
      </c>
      <c r="FS32" s="77" t="e">
        <f>FP32/FR32</f>
        <v>#DIV/0!</v>
      </c>
      <c r="FT32" s="59">
        <f>FP32</f>
        <v>0</v>
      </c>
      <c r="FU32" s="59">
        <f>FR32</f>
        <v>0</v>
      </c>
      <c r="FV32" s="77" t="e">
        <f>SUM(FT32/FU32)</f>
        <v>#DIV/0!</v>
      </c>
      <c r="FW32" s="59">
        <f t="shared" si="9"/>
        <v>0</v>
      </c>
      <c r="FX32" s="77" t="e">
        <f t="shared" si="9"/>
        <v>#DIV/0!</v>
      </c>
      <c r="FY32" s="59">
        <f t="shared" si="10"/>
        <v>0</v>
      </c>
      <c r="FZ32" s="77" t="e">
        <f t="shared" si="10"/>
        <v>#DIV/0!</v>
      </c>
      <c r="GA32" s="59">
        <f t="shared" si="11"/>
        <v>0</v>
      </c>
      <c r="GB32" s="77" t="e">
        <f t="shared" si="11"/>
        <v>#DIV/0!</v>
      </c>
      <c r="GC32" s="77" t="e">
        <f>SUM((EN32+EQ32)/EV32)</f>
        <v>#DIV/0!</v>
      </c>
      <c r="GD32" s="77" t="e">
        <f>SUM(GC32-(GC32*0.5))</f>
        <v>#DIV/0!</v>
      </c>
      <c r="GE32" s="77" t="e">
        <f>SUM((FJ32+FM32)/FR32)</f>
        <v>#DIV/0!</v>
      </c>
      <c r="GG32" s="59">
        <v>2</v>
      </c>
      <c r="GH32" s="59">
        <v>0</v>
      </c>
      <c r="GI32" s="41"/>
      <c r="GJ32" s="77" t="e">
        <f>GI32/$K32</f>
        <v>#DIV/0!</v>
      </c>
      <c r="GK32" s="59">
        <v>70</v>
      </c>
      <c r="GL32" s="41"/>
      <c r="GM32" s="77" t="e">
        <f>GL32/$K32</f>
        <v>#DIV/0!</v>
      </c>
      <c r="GN32" s="59">
        <v>90</v>
      </c>
      <c r="GO32" s="41"/>
      <c r="GP32" s="77" t="e">
        <f>GO32/$K32</f>
        <v>#DIV/0!</v>
      </c>
      <c r="GQ32" s="59">
        <f>SUM(GI32,GL32,GO32)</f>
        <v>0</v>
      </c>
      <c r="GR32" s="77" t="e">
        <f>GO32/$K32</f>
        <v>#DIV/0!</v>
      </c>
      <c r="GS32" s="88"/>
      <c r="GT32" s="42"/>
      <c r="GU32" s="80" t="e">
        <f>GT32/$V32</f>
        <v>#DIV/0!</v>
      </c>
      <c r="GV32" s="88"/>
      <c r="GW32" s="42"/>
      <c r="GX32" s="80" t="e">
        <f>GW32/$V32</f>
        <v>#DIV/0!</v>
      </c>
      <c r="GY32" s="88"/>
      <c r="GZ32" s="42"/>
      <c r="HA32" s="80" t="e">
        <f>GZ32/$V32</f>
        <v>#DIV/0!</v>
      </c>
      <c r="HB32" s="62"/>
      <c r="HC32" s="80" t="e">
        <f>GZ32/$V32</f>
        <v>#DIV/0!</v>
      </c>
      <c r="HD32" s="87"/>
      <c r="HE32" s="41"/>
      <c r="HF32" s="77" t="e">
        <f>HE32/$AG32</f>
        <v>#DIV/0!</v>
      </c>
      <c r="HG32" s="87"/>
      <c r="HH32" s="41"/>
      <c r="HI32" s="77" t="e">
        <f>HH32/$AG32</f>
        <v>#DIV/0!</v>
      </c>
      <c r="HJ32" s="87"/>
      <c r="HK32" s="41"/>
      <c r="HL32" s="77" t="e">
        <f>HK32/$AG32</f>
        <v>#DIV/0!</v>
      </c>
      <c r="HM32" s="59">
        <f>SUM(HE32,HH32,HK32)</f>
        <v>0</v>
      </c>
      <c r="HN32" s="77" t="e">
        <f>HK32/HM32</f>
        <v>#DIV/0!</v>
      </c>
      <c r="HO32" s="59">
        <f>HK32</f>
        <v>0</v>
      </c>
      <c r="HP32" s="59">
        <f>HM32</f>
        <v>0</v>
      </c>
      <c r="HQ32" s="77" t="e">
        <f>SUM(HO32/HP32)</f>
        <v>#DIV/0!</v>
      </c>
      <c r="HR32" s="59">
        <f t="shared" si="12"/>
        <v>0</v>
      </c>
      <c r="HS32" s="77" t="e">
        <f t="shared" si="12"/>
        <v>#DIV/0!</v>
      </c>
      <c r="HT32" s="59">
        <f t="shared" si="13"/>
        <v>0</v>
      </c>
      <c r="HU32" s="77" t="e">
        <f t="shared" si="13"/>
        <v>#DIV/0!</v>
      </c>
      <c r="HV32" s="59">
        <f t="shared" si="14"/>
        <v>0</v>
      </c>
      <c r="HW32" s="77" t="e">
        <f t="shared" si="14"/>
        <v>#DIV/0!</v>
      </c>
      <c r="HX32" s="77" t="e">
        <f>SUM((GI32+GL32)/GQ32)</f>
        <v>#DIV/0!</v>
      </c>
      <c r="HY32" s="77" t="e">
        <f>SUM(HX32-(HX32*0.5))</f>
        <v>#DIV/0!</v>
      </c>
      <c r="HZ32" s="77" t="e">
        <f>SUM((HE32+HH32)/HM32)</f>
        <v>#DIV/0!</v>
      </c>
    </row>
    <row r="33" spans="1:234" s="83" customFormat="1" ht="21" x14ac:dyDescent="0.4">
      <c r="A33" s="409" t="s">
        <v>103</v>
      </c>
      <c r="B33" s="409"/>
      <c r="C33" s="409"/>
      <c r="D33" s="409"/>
      <c r="E33" s="409"/>
      <c r="F33" s="409"/>
      <c r="G33" s="409"/>
      <c r="H33" s="409"/>
      <c r="I33" s="409"/>
      <c r="J33" s="409"/>
      <c r="K33" s="409"/>
      <c r="L33" s="409"/>
      <c r="M33" s="409"/>
      <c r="N33" s="409"/>
      <c r="O33" s="409"/>
      <c r="P33" s="409"/>
      <c r="Q33" s="409"/>
      <c r="R33" s="409"/>
      <c r="S33" s="409"/>
      <c r="T33" s="409"/>
      <c r="U33" s="409"/>
      <c r="V33" s="409"/>
      <c r="W33" s="409"/>
      <c r="X33" s="409"/>
      <c r="Y33" s="409"/>
      <c r="Z33" s="409"/>
      <c r="AA33" s="409"/>
      <c r="AB33" s="409"/>
      <c r="AC33" s="409"/>
      <c r="AD33" s="409"/>
      <c r="AE33" s="409"/>
      <c r="AF33" s="409"/>
      <c r="AG33" s="409"/>
      <c r="AH33" s="409"/>
      <c r="AI33" s="409"/>
      <c r="AJ33" s="409"/>
      <c r="AK33" s="409"/>
      <c r="AL33" s="409" t="s">
        <v>103</v>
      </c>
      <c r="AM33" s="409"/>
      <c r="AN33" s="409"/>
      <c r="AO33" s="409"/>
      <c r="AP33" s="409"/>
      <c r="AQ33" s="409"/>
      <c r="AR33" s="409"/>
      <c r="AS33" s="409"/>
      <c r="AT33" s="409"/>
      <c r="AV33" s="409" t="s">
        <v>103</v>
      </c>
      <c r="AW33" s="409"/>
      <c r="AX33" s="409"/>
      <c r="AY33" s="409"/>
      <c r="AZ33" s="409"/>
      <c r="BA33" s="409"/>
      <c r="BB33" s="409"/>
      <c r="BC33" s="409"/>
      <c r="BD33" s="409"/>
      <c r="BE33" s="409"/>
      <c r="BF33" s="409"/>
      <c r="BG33" s="409"/>
      <c r="BH33" s="409"/>
      <c r="BI33" s="409"/>
      <c r="BJ33" s="409"/>
      <c r="BK33" s="409"/>
      <c r="BL33" s="409"/>
      <c r="BM33" s="409"/>
      <c r="BN33" s="409"/>
      <c r="BO33" s="409"/>
      <c r="BP33" s="409"/>
      <c r="BQ33" s="409"/>
      <c r="BR33" s="409"/>
      <c r="BS33" s="409"/>
      <c r="BT33" s="409"/>
      <c r="BU33" s="409"/>
      <c r="BV33" s="409"/>
      <c r="BW33" s="409"/>
      <c r="BX33" s="409"/>
      <c r="BY33" s="409"/>
      <c r="BZ33" s="409"/>
      <c r="CA33" s="409"/>
      <c r="CB33" s="409"/>
      <c r="CC33" s="409"/>
      <c r="CD33" s="409"/>
      <c r="CE33" s="409"/>
      <c r="CF33" s="409"/>
      <c r="CG33" s="409" t="s">
        <v>103</v>
      </c>
      <c r="CH33" s="409"/>
      <c r="CI33" s="409"/>
      <c r="CJ33" s="409"/>
      <c r="CK33" s="409"/>
      <c r="CL33" s="409"/>
      <c r="CM33" s="409"/>
      <c r="CN33" s="409"/>
      <c r="CO33" s="409"/>
      <c r="CQ33" s="409" t="s">
        <v>103</v>
      </c>
      <c r="CR33" s="409"/>
      <c r="CS33" s="409"/>
      <c r="CT33" s="409"/>
      <c r="CU33" s="409"/>
      <c r="CV33" s="409"/>
      <c r="CW33" s="409"/>
      <c r="CX33" s="409"/>
      <c r="CY33" s="409"/>
      <c r="CZ33" s="409"/>
      <c r="DA33" s="409"/>
      <c r="DB33" s="409"/>
      <c r="DC33" s="409"/>
      <c r="DD33" s="409"/>
      <c r="DE33" s="409"/>
      <c r="DF33" s="409"/>
      <c r="DG33" s="409"/>
      <c r="DH33" s="409"/>
      <c r="DI33" s="409"/>
      <c r="DJ33" s="409"/>
      <c r="DK33" s="409"/>
      <c r="DL33" s="409"/>
      <c r="DM33" s="409"/>
      <c r="DN33" s="409"/>
      <c r="DO33" s="409"/>
      <c r="DP33" s="409"/>
      <c r="DQ33" s="409"/>
      <c r="DR33" s="409"/>
      <c r="DS33" s="409"/>
      <c r="DT33" s="409"/>
      <c r="DU33" s="409"/>
      <c r="DV33" s="409"/>
      <c r="DW33" s="409"/>
      <c r="DX33" s="409"/>
      <c r="DY33" s="409"/>
      <c r="DZ33" s="409"/>
      <c r="EA33" s="409"/>
      <c r="EB33" s="409" t="s">
        <v>103</v>
      </c>
      <c r="EC33" s="409"/>
      <c r="ED33" s="409"/>
      <c r="EE33" s="409"/>
      <c r="EF33" s="409"/>
      <c r="EG33" s="409"/>
      <c r="EH33" s="409"/>
      <c r="EI33" s="409"/>
      <c r="EJ33" s="409"/>
      <c r="EL33" s="409" t="s">
        <v>103</v>
      </c>
      <c r="EM33" s="409"/>
      <c r="EN33" s="409"/>
      <c r="EO33" s="409"/>
      <c r="EP33" s="409"/>
      <c r="EQ33" s="409"/>
      <c r="ER33" s="409"/>
      <c r="ES33" s="409"/>
      <c r="ET33" s="409"/>
      <c r="EU33" s="409"/>
      <c r="EV33" s="409"/>
      <c r="EW33" s="409"/>
      <c r="EX33" s="409"/>
      <c r="EY33" s="409"/>
      <c r="EZ33" s="409"/>
      <c r="FA33" s="409"/>
      <c r="FB33" s="409"/>
      <c r="FC33" s="409"/>
      <c r="FD33" s="409"/>
      <c r="FE33" s="409"/>
      <c r="FF33" s="409"/>
      <c r="FG33" s="409"/>
      <c r="FH33" s="409"/>
      <c r="FI33" s="409"/>
      <c r="FJ33" s="409"/>
      <c r="FK33" s="409"/>
      <c r="FL33" s="409"/>
      <c r="FM33" s="409"/>
      <c r="FN33" s="409"/>
      <c r="FO33" s="409"/>
      <c r="FP33" s="409"/>
      <c r="FQ33" s="409"/>
      <c r="FR33" s="409"/>
      <c r="FS33" s="409"/>
      <c r="FT33" s="409"/>
      <c r="FU33" s="409"/>
      <c r="FV33" s="409"/>
      <c r="FW33" s="409" t="s">
        <v>103</v>
      </c>
      <c r="FX33" s="409"/>
      <c r="FY33" s="409"/>
      <c r="FZ33" s="409"/>
      <c r="GA33" s="409"/>
      <c r="GB33" s="409"/>
      <c r="GC33" s="409"/>
      <c r="GD33" s="409"/>
      <c r="GE33" s="409"/>
      <c r="GG33" s="409" t="s">
        <v>103</v>
      </c>
      <c r="GH33" s="409"/>
      <c r="GI33" s="409"/>
      <c r="GJ33" s="409"/>
      <c r="GK33" s="409"/>
      <c r="GL33" s="409"/>
      <c r="GM33" s="409"/>
      <c r="GN33" s="409"/>
      <c r="GO33" s="409"/>
      <c r="GP33" s="409"/>
      <c r="GQ33" s="409"/>
      <c r="GR33" s="409"/>
      <c r="GS33" s="409"/>
      <c r="GT33" s="409"/>
      <c r="GU33" s="409"/>
      <c r="GV33" s="409"/>
      <c r="GW33" s="409"/>
      <c r="GX33" s="409"/>
      <c r="GY33" s="409"/>
      <c r="GZ33" s="409"/>
      <c r="HA33" s="409"/>
      <c r="HB33" s="409"/>
      <c r="HC33" s="409"/>
      <c r="HD33" s="409"/>
      <c r="HE33" s="409"/>
      <c r="HF33" s="409"/>
      <c r="HG33" s="409"/>
      <c r="HH33" s="409"/>
      <c r="HI33" s="409"/>
      <c r="HJ33" s="409"/>
      <c r="HK33" s="409"/>
      <c r="HL33" s="409"/>
      <c r="HM33" s="409"/>
      <c r="HN33" s="409"/>
      <c r="HO33" s="409"/>
      <c r="HP33" s="409"/>
      <c r="HQ33" s="409"/>
      <c r="HR33" s="409" t="s">
        <v>103</v>
      </c>
      <c r="HS33" s="409"/>
      <c r="HT33" s="409"/>
      <c r="HU33" s="409"/>
      <c r="HV33" s="409"/>
      <c r="HW33" s="409"/>
      <c r="HX33" s="409"/>
      <c r="HY33" s="409"/>
      <c r="HZ33" s="409"/>
    </row>
    <row r="34" spans="1:234" x14ac:dyDescent="0.3">
      <c r="A34" s="275" t="s">
        <v>61</v>
      </c>
      <c r="B34" s="275"/>
      <c r="C34" s="275"/>
      <c r="D34" s="275"/>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81" t="s">
        <v>62</v>
      </c>
      <c r="AM34" s="281"/>
      <c r="AN34" s="281"/>
      <c r="AO34" s="281"/>
      <c r="AP34" s="281"/>
      <c r="AQ34" s="281"/>
      <c r="AR34" s="281"/>
      <c r="AS34" s="281"/>
      <c r="AT34" s="281"/>
      <c r="AV34" s="275" t="s">
        <v>61</v>
      </c>
      <c r="AW34" s="275"/>
      <c r="AX34" s="275"/>
      <c r="AY34" s="275"/>
      <c r="AZ34" s="275"/>
      <c r="BA34" s="275"/>
      <c r="BB34" s="275"/>
      <c r="BC34" s="275"/>
      <c r="BD34" s="275"/>
      <c r="BE34" s="275"/>
      <c r="BF34" s="275"/>
      <c r="BG34" s="275"/>
      <c r="BH34" s="275"/>
      <c r="BI34" s="275"/>
      <c r="BJ34" s="275"/>
      <c r="BK34" s="275"/>
      <c r="BL34" s="275"/>
      <c r="BM34" s="275"/>
      <c r="BN34" s="275"/>
      <c r="BO34" s="275"/>
      <c r="BP34" s="275"/>
      <c r="BQ34" s="275"/>
      <c r="BR34" s="275"/>
      <c r="BS34" s="275"/>
      <c r="BT34" s="275"/>
      <c r="BU34" s="275"/>
      <c r="BV34" s="275"/>
      <c r="BW34" s="275"/>
      <c r="BX34" s="275"/>
      <c r="BY34" s="275"/>
      <c r="BZ34" s="275"/>
      <c r="CA34" s="275"/>
      <c r="CB34" s="275"/>
      <c r="CC34" s="275"/>
      <c r="CD34" s="275"/>
      <c r="CE34" s="275"/>
      <c r="CF34" s="275"/>
      <c r="CG34" s="281" t="s">
        <v>62</v>
      </c>
      <c r="CH34" s="281"/>
      <c r="CI34" s="281"/>
      <c r="CJ34" s="281"/>
      <c r="CK34" s="281"/>
      <c r="CL34" s="281"/>
      <c r="CM34" s="281"/>
      <c r="CN34" s="281"/>
      <c r="CO34" s="281"/>
      <c r="CQ34" s="275" t="s">
        <v>61</v>
      </c>
      <c r="CR34" s="275"/>
      <c r="CS34" s="275"/>
      <c r="CT34" s="275"/>
      <c r="CU34" s="275"/>
      <c r="CV34" s="275"/>
      <c r="CW34" s="275"/>
      <c r="CX34" s="275"/>
      <c r="CY34" s="275"/>
      <c r="CZ34" s="275"/>
      <c r="DA34" s="275"/>
      <c r="DB34" s="275"/>
      <c r="DC34" s="275"/>
      <c r="DD34" s="275"/>
      <c r="DE34" s="275"/>
      <c r="DF34" s="275"/>
      <c r="DG34" s="275"/>
      <c r="DH34" s="275"/>
      <c r="DI34" s="275"/>
      <c r="DJ34" s="275"/>
      <c r="DK34" s="275"/>
      <c r="DL34" s="275"/>
      <c r="DM34" s="275"/>
      <c r="DN34" s="275"/>
      <c r="DO34" s="275"/>
      <c r="DP34" s="275"/>
      <c r="DQ34" s="275"/>
      <c r="DR34" s="275"/>
      <c r="DS34" s="275"/>
      <c r="DT34" s="275"/>
      <c r="DU34" s="275"/>
      <c r="DV34" s="275"/>
      <c r="DW34" s="275"/>
      <c r="DX34" s="275"/>
      <c r="DY34" s="275"/>
      <c r="DZ34" s="275"/>
      <c r="EA34" s="275"/>
      <c r="EB34" s="281" t="s">
        <v>62</v>
      </c>
      <c r="EC34" s="281"/>
      <c r="ED34" s="281"/>
      <c r="EE34" s="281"/>
      <c r="EF34" s="281"/>
      <c r="EG34" s="281"/>
      <c r="EH34" s="281"/>
      <c r="EI34" s="281"/>
      <c r="EJ34" s="281"/>
      <c r="EL34" s="275" t="s">
        <v>61</v>
      </c>
      <c r="EM34" s="275"/>
      <c r="EN34" s="275"/>
      <c r="EO34" s="275"/>
      <c r="EP34" s="275"/>
      <c r="EQ34" s="275"/>
      <c r="ER34" s="275"/>
      <c r="ES34" s="275"/>
      <c r="ET34" s="275"/>
      <c r="EU34" s="275"/>
      <c r="EV34" s="275"/>
      <c r="EW34" s="275"/>
      <c r="EX34" s="275"/>
      <c r="EY34" s="275"/>
      <c r="EZ34" s="275"/>
      <c r="FA34" s="275"/>
      <c r="FB34" s="275"/>
      <c r="FC34" s="275"/>
      <c r="FD34" s="275"/>
      <c r="FE34" s="275"/>
      <c r="FF34" s="275"/>
      <c r="FG34" s="275"/>
      <c r="FH34" s="275"/>
      <c r="FI34" s="275"/>
      <c r="FJ34" s="275"/>
      <c r="FK34" s="275"/>
      <c r="FL34" s="275"/>
      <c r="FM34" s="275"/>
      <c r="FN34" s="275"/>
      <c r="FO34" s="275"/>
      <c r="FP34" s="275"/>
      <c r="FQ34" s="275"/>
      <c r="FR34" s="275"/>
      <c r="FS34" s="275"/>
      <c r="FT34" s="275"/>
      <c r="FU34" s="275"/>
      <c r="FV34" s="275"/>
      <c r="FW34" s="281" t="s">
        <v>62</v>
      </c>
      <c r="FX34" s="281"/>
      <c r="FY34" s="281"/>
      <c r="FZ34" s="281"/>
      <c r="GA34" s="281"/>
      <c r="GB34" s="281"/>
      <c r="GC34" s="281"/>
      <c r="GD34" s="281"/>
      <c r="GE34" s="281"/>
      <c r="GG34" s="275" t="s">
        <v>61</v>
      </c>
      <c r="GH34" s="275"/>
      <c r="GI34" s="275"/>
      <c r="GJ34" s="275"/>
      <c r="GK34" s="275"/>
      <c r="GL34" s="275"/>
      <c r="GM34" s="275"/>
      <c r="GN34" s="275"/>
      <c r="GO34" s="275"/>
      <c r="GP34" s="275"/>
      <c r="GQ34" s="275"/>
      <c r="GR34" s="275"/>
      <c r="GS34" s="275"/>
      <c r="GT34" s="275"/>
      <c r="GU34" s="275"/>
      <c r="GV34" s="275"/>
      <c r="GW34" s="275"/>
      <c r="GX34" s="275"/>
      <c r="GY34" s="275"/>
      <c r="GZ34" s="275"/>
      <c r="HA34" s="275"/>
      <c r="HB34" s="275"/>
      <c r="HC34" s="275"/>
      <c r="HD34" s="275"/>
      <c r="HE34" s="275"/>
      <c r="HF34" s="275"/>
      <c r="HG34" s="275"/>
      <c r="HH34" s="275"/>
      <c r="HI34" s="275"/>
      <c r="HJ34" s="275"/>
      <c r="HK34" s="275"/>
      <c r="HL34" s="275"/>
      <c r="HM34" s="275"/>
      <c r="HN34" s="275"/>
      <c r="HO34" s="275"/>
      <c r="HP34" s="275"/>
      <c r="HQ34" s="275"/>
      <c r="HR34" s="281" t="s">
        <v>62</v>
      </c>
      <c r="HS34" s="281"/>
      <c r="HT34" s="281"/>
      <c r="HU34" s="281"/>
      <c r="HV34" s="281"/>
      <c r="HW34" s="281"/>
      <c r="HX34" s="281"/>
      <c r="HY34" s="281"/>
      <c r="HZ34" s="281"/>
    </row>
    <row r="35" spans="1:234" x14ac:dyDescent="0.3">
      <c r="A35" s="70"/>
      <c r="B35" s="282" t="s">
        <v>63</v>
      </c>
      <c r="C35" s="283"/>
      <c r="D35" s="283"/>
      <c r="E35" s="283"/>
      <c r="F35" s="283"/>
      <c r="G35" s="283"/>
      <c r="H35" s="283"/>
      <c r="I35" s="283"/>
      <c r="J35" s="283"/>
      <c r="K35" s="283"/>
      <c r="L35" s="284"/>
      <c r="M35" s="285" t="s">
        <v>64</v>
      </c>
      <c r="N35" s="286"/>
      <c r="O35" s="286"/>
      <c r="P35" s="286"/>
      <c r="Q35" s="286"/>
      <c r="R35" s="286"/>
      <c r="S35" s="286"/>
      <c r="T35" s="286"/>
      <c r="U35" s="286"/>
      <c r="V35" s="286"/>
      <c r="W35" s="287"/>
      <c r="X35" s="282" t="s">
        <v>65</v>
      </c>
      <c r="Y35" s="283"/>
      <c r="Z35" s="283"/>
      <c r="AA35" s="283"/>
      <c r="AB35" s="283"/>
      <c r="AC35" s="283"/>
      <c r="AD35" s="283"/>
      <c r="AE35" s="283"/>
      <c r="AF35" s="283"/>
      <c r="AG35" s="283"/>
      <c r="AH35" s="284"/>
      <c r="AI35" s="283" t="s">
        <v>66</v>
      </c>
      <c r="AJ35" s="283"/>
      <c r="AK35" s="284"/>
      <c r="AL35" s="288" t="s">
        <v>67</v>
      </c>
      <c r="AM35" s="289"/>
      <c r="AN35" s="289"/>
      <c r="AO35" s="289"/>
      <c r="AP35" s="289"/>
      <c r="AQ35" s="290"/>
      <c r="AR35" s="291" t="s">
        <v>66</v>
      </c>
      <c r="AS35" s="292"/>
      <c r="AT35" s="293"/>
      <c r="AV35" s="70"/>
      <c r="AW35" s="282" t="s">
        <v>63</v>
      </c>
      <c r="AX35" s="283"/>
      <c r="AY35" s="283"/>
      <c r="AZ35" s="283"/>
      <c r="BA35" s="283"/>
      <c r="BB35" s="283"/>
      <c r="BC35" s="283"/>
      <c r="BD35" s="283"/>
      <c r="BE35" s="283"/>
      <c r="BF35" s="283"/>
      <c r="BG35" s="284"/>
      <c r="BH35" s="285" t="s">
        <v>64</v>
      </c>
      <c r="BI35" s="286"/>
      <c r="BJ35" s="286"/>
      <c r="BK35" s="286"/>
      <c r="BL35" s="286"/>
      <c r="BM35" s="286"/>
      <c r="BN35" s="286"/>
      <c r="BO35" s="286"/>
      <c r="BP35" s="286"/>
      <c r="BQ35" s="286"/>
      <c r="BR35" s="287"/>
      <c r="BS35" s="282" t="s">
        <v>65</v>
      </c>
      <c r="BT35" s="283"/>
      <c r="BU35" s="283"/>
      <c r="BV35" s="283"/>
      <c r="BW35" s="283"/>
      <c r="BX35" s="283"/>
      <c r="BY35" s="283"/>
      <c r="BZ35" s="283"/>
      <c r="CA35" s="283"/>
      <c r="CB35" s="283"/>
      <c r="CC35" s="284"/>
      <c r="CD35" s="283" t="s">
        <v>66</v>
      </c>
      <c r="CE35" s="283"/>
      <c r="CF35" s="284"/>
      <c r="CG35" s="288" t="s">
        <v>67</v>
      </c>
      <c r="CH35" s="289"/>
      <c r="CI35" s="289"/>
      <c r="CJ35" s="289"/>
      <c r="CK35" s="289"/>
      <c r="CL35" s="290"/>
      <c r="CM35" s="291" t="s">
        <v>66</v>
      </c>
      <c r="CN35" s="292"/>
      <c r="CO35" s="293"/>
      <c r="CQ35" s="70"/>
      <c r="CR35" s="282" t="s">
        <v>63</v>
      </c>
      <c r="CS35" s="283"/>
      <c r="CT35" s="283"/>
      <c r="CU35" s="283"/>
      <c r="CV35" s="283"/>
      <c r="CW35" s="283"/>
      <c r="CX35" s="283"/>
      <c r="CY35" s="283"/>
      <c r="CZ35" s="283"/>
      <c r="DA35" s="283"/>
      <c r="DB35" s="284"/>
      <c r="DC35" s="285" t="s">
        <v>64</v>
      </c>
      <c r="DD35" s="286"/>
      <c r="DE35" s="286"/>
      <c r="DF35" s="286"/>
      <c r="DG35" s="286"/>
      <c r="DH35" s="286"/>
      <c r="DI35" s="286"/>
      <c r="DJ35" s="286"/>
      <c r="DK35" s="286"/>
      <c r="DL35" s="286"/>
      <c r="DM35" s="287"/>
      <c r="DN35" s="282" t="s">
        <v>65</v>
      </c>
      <c r="DO35" s="283"/>
      <c r="DP35" s="283"/>
      <c r="DQ35" s="283"/>
      <c r="DR35" s="283"/>
      <c r="DS35" s="283"/>
      <c r="DT35" s="283"/>
      <c r="DU35" s="283"/>
      <c r="DV35" s="283"/>
      <c r="DW35" s="283"/>
      <c r="DX35" s="284"/>
      <c r="DY35" s="283" t="s">
        <v>66</v>
      </c>
      <c r="DZ35" s="283"/>
      <c r="EA35" s="284"/>
      <c r="EB35" s="288" t="s">
        <v>67</v>
      </c>
      <c r="EC35" s="289"/>
      <c r="ED35" s="289"/>
      <c r="EE35" s="289"/>
      <c r="EF35" s="289"/>
      <c r="EG35" s="290"/>
      <c r="EH35" s="291" t="s">
        <v>66</v>
      </c>
      <c r="EI35" s="292"/>
      <c r="EJ35" s="293"/>
      <c r="EL35" s="70"/>
      <c r="EM35" s="282" t="s">
        <v>63</v>
      </c>
      <c r="EN35" s="283"/>
      <c r="EO35" s="283"/>
      <c r="EP35" s="283"/>
      <c r="EQ35" s="283"/>
      <c r="ER35" s="283"/>
      <c r="ES35" s="283"/>
      <c r="ET35" s="283"/>
      <c r="EU35" s="283"/>
      <c r="EV35" s="283"/>
      <c r="EW35" s="284"/>
      <c r="EX35" s="285" t="s">
        <v>64</v>
      </c>
      <c r="EY35" s="286"/>
      <c r="EZ35" s="286"/>
      <c r="FA35" s="286"/>
      <c r="FB35" s="286"/>
      <c r="FC35" s="286"/>
      <c r="FD35" s="286"/>
      <c r="FE35" s="286"/>
      <c r="FF35" s="286"/>
      <c r="FG35" s="286"/>
      <c r="FH35" s="287"/>
      <c r="FI35" s="282" t="s">
        <v>65</v>
      </c>
      <c r="FJ35" s="283"/>
      <c r="FK35" s="283"/>
      <c r="FL35" s="283"/>
      <c r="FM35" s="283"/>
      <c r="FN35" s="283"/>
      <c r="FO35" s="283"/>
      <c r="FP35" s="283"/>
      <c r="FQ35" s="283"/>
      <c r="FR35" s="283"/>
      <c r="FS35" s="284"/>
      <c r="FT35" s="283" t="s">
        <v>66</v>
      </c>
      <c r="FU35" s="283"/>
      <c r="FV35" s="284"/>
      <c r="FW35" s="288" t="s">
        <v>67</v>
      </c>
      <c r="FX35" s="289"/>
      <c r="FY35" s="289"/>
      <c r="FZ35" s="289"/>
      <c r="GA35" s="289"/>
      <c r="GB35" s="290"/>
      <c r="GC35" s="291" t="s">
        <v>66</v>
      </c>
      <c r="GD35" s="292"/>
      <c r="GE35" s="293"/>
      <c r="GG35" s="70"/>
      <c r="GH35" s="282" t="s">
        <v>63</v>
      </c>
      <c r="GI35" s="283"/>
      <c r="GJ35" s="283"/>
      <c r="GK35" s="283"/>
      <c r="GL35" s="283"/>
      <c r="GM35" s="283"/>
      <c r="GN35" s="283"/>
      <c r="GO35" s="283"/>
      <c r="GP35" s="283"/>
      <c r="GQ35" s="283"/>
      <c r="GR35" s="284"/>
      <c r="GS35" s="285" t="s">
        <v>64</v>
      </c>
      <c r="GT35" s="286"/>
      <c r="GU35" s="286"/>
      <c r="GV35" s="286"/>
      <c r="GW35" s="286"/>
      <c r="GX35" s="286"/>
      <c r="GY35" s="286"/>
      <c r="GZ35" s="286"/>
      <c r="HA35" s="286"/>
      <c r="HB35" s="286"/>
      <c r="HC35" s="287"/>
      <c r="HD35" s="282" t="s">
        <v>65</v>
      </c>
      <c r="HE35" s="283"/>
      <c r="HF35" s="283"/>
      <c r="HG35" s="283"/>
      <c r="HH35" s="283"/>
      <c r="HI35" s="283"/>
      <c r="HJ35" s="283"/>
      <c r="HK35" s="283"/>
      <c r="HL35" s="283"/>
      <c r="HM35" s="283"/>
      <c r="HN35" s="284"/>
      <c r="HO35" s="283" t="s">
        <v>66</v>
      </c>
      <c r="HP35" s="283"/>
      <c r="HQ35" s="284"/>
      <c r="HR35" s="288" t="s">
        <v>67</v>
      </c>
      <c r="HS35" s="289"/>
      <c r="HT35" s="289"/>
      <c r="HU35" s="289"/>
      <c r="HV35" s="289"/>
      <c r="HW35" s="290"/>
      <c r="HX35" s="291" t="s">
        <v>66</v>
      </c>
      <c r="HY35" s="292"/>
      <c r="HZ35" s="293"/>
    </row>
    <row r="36" spans="1:234" ht="45.75" customHeight="1" x14ac:dyDescent="0.3">
      <c r="A36" s="70"/>
      <c r="B36" s="294" t="s">
        <v>92</v>
      </c>
      <c r="C36" s="294"/>
      <c r="D36" s="294"/>
      <c r="E36" s="294" t="s">
        <v>93</v>
      </c>
      <c r="F36" s="294"/>
      <c r="G36" s="294"/>
      <c r="H36" s="294" t="s">
        <v>94</v>
      </c>
      <c r="I36" s="294"/>
      <c r="J36" s="294"/>
      <c r="K36" s="295" t="s">
        <v>71</v>
      </c>
      <c r="L36" s="295"/>
      <c r="M36" s="296" t="s">
        <v>92</v>
      </c>
      <c r="N36" s="296"/>
      <c r="O36" s="296"/>
      <c r="P36" s="296" t="s">
        <v>93</v>
      </c>
      <c r="Q36" s="296"/>
      <c r="R36" s="296"/>
      <c r="S36" s="296" t="s">
        <v>94</v>
      </c>
      <c r="T36" s="296"/>
      <c r="U36" s="296"/>
      <c r="V36" s="303" t="s">
        <v>71</v>
      </c>
      <c r="W36" s="303"/>
      <c r="X36" s="294" t="s">
        <v>92</v>
      </c>
      <c r="Y36" s="294"/>
      <c r="Z36" s="294"/>
      <c r="AA36" s="294" t="s">
        <v>93</v>
      </c>
      <c r="AB36" s="294"/>
      <c r="AC36" s="294"/>
      <c r="AD36" s="294" t="s">
        <v>94</v>
      </c>
      <c r="AE36" s="294"/>
      <c r="AF36" s="294"/>
      <c r="AG36" s="295" t="s">
        <v>71</v>
      </c>
      <c r="AH36" s="295"/>
      <c r="AI36" s="297" t="s">
        <v>95</v>
      </c>
      <c r="AJ36" s="297"/>
      <c r="AK36" s="298"/>
      <c r="AL36" s="299" t="s">
        <v>96</v>
      </c>
      <c r="AM36" s="299"/>
      <c r="AN36" s="299" t="s">
        <v>97</v>
      </c>
      <c r="AO36" s="299"/>
      <c r="AP36" s="299" t="s">
        <v>98</v>
      </c>
      <c r="AQ36" s="299"/>
      <c r="AR36" s="300" t="s">
        <v>73</v>
      </c>
      <c r="AS36" s="301"/>
      <c r="AT36" s="302"/>
      <c r="AV36" s="70"/>
      <c r="AW36" s="294" t="s">
        <v>92</v>
      </c>
      <c r="AX36" s="294"/>
      <c r="AY36" s="294"/>
      <c r="AZ36" s="294" t="s">
        <v>93</v>
      </c>
      <c r="BA36" s="294"/>
      <c r="BB36" s="294"/>
      <c r="BC36" s="294" t="s">
        <v>94</v>
      </c>
      <c r="BD36" s="294"/>
      <c r="BE36" s="294"/>
      <c r="BF36" s="295" t="s">
        <v>71</v>
      </c>
      <c r="BG36" s="295"/>
      <c r="BH36" s="296" t="s">
        <v>92</v>
      </c>
      <c r="BI36" s="296"/>
      <c r="BJ36" s="296"/>
      <c r="BK36" s="296" t="s">
        <v>93</v>
      </c>
      <c r="BL36" s="296"/>
      <c r="BM36" s="296"/>
      <c r="BN36" s="296" t="s">
        <v>94</v>
      </c>
      <c r="BO36" s="296"/>
      <c r="BP36" s="296"/>
      <c r="BQ36" s="303" t="s">
        <v>71</v>
      </c>
      <c r="BR36" s="303"/>
      <c r="BS36" s="294" t="s">
        <v>92</v>
      </c>
      <c r="BT36" s="294"/>
      <c r="BU36" s="294"/>
      <c r="BV36" s="294" t="s">
        <v>93</v>
      </c>
      <c r="BW36" s="294"/>
      <c r="BX36" s="294"/>
      <c r="BY36" s="294" t="s">
        <v>94</v>
      </c>
      <c r="BZ36" s="294"/>
      <c r="CA36" s="294"/>
      <c r="CB36" s="295" t="s">
        <v>71</v>
      </c>
      <c r="CC36" s="295"/>
      <c r="CD36" s="297" t="s">
        <v>95</v>
      </c>
      <c r="CE36" s="297"/>
      <c r="CF36" s="298"/>
      <c r="CG36" s="299" t="s">
        <v>96</v>
      </c>
      <c r="CH36" s="299"/>
      <c r="CI36" s="299" t="s">
        <v>97</v>
      </c>
      <c r="CJ36" s="299"/>
      <c r="CK36" s="299" t="s">
        <v>98</v>
      </c>
      <c r="CL36" s="299"/>
      <c r="CM36" s="300" t="s">
        <v>73</v>
      </c>
      <c r="CN36" s="301"/>
      <c r="CO36" s="302"/>
      <c r="CQ36" s="70"/>
      <c r="CR36" s="294" t="s">
        <v>92</v>
      </c>
      <c r="CS36" s="294"/>
      <c r="CT36" s="294"/>
      <c r="CU36" s="294" t="s">
        <v>93</v>
      </c>
      <c r="CV36" s="294"/>
      <c r="CW36" s="294"/>
      <c r="CX36" s="294" t="s">
        <v>94</v>
      </c>
      <c r="CY36" s="294"/>
      <c r="CZ36" s="294"/>
      <c r="DA36" s="295" t="s">
        <v>71</v>
      </c>
      <c r="DB36" s="295"/>
      <c r="DC36" s="296" t="s">
        <v>92</v>
      </c>
      <c r="DD36" s="296"/>
      <c r="DE36" s="296"/>
      <c r="DF36" s="296" t="s">
        <v>93</v>
      </c>
      <c r="DG36" s="296"/>
      <c r="DH36" s="296"/>
      <c r="DI36" s="296" t="s">
        <v>94</v>
      </c>
      <c r="DJ36" s="296"/>
      <c r="DK36" s="296"/>
      <c r="DL36" s="303" t="s">
        <v>71</v>
      </c>
      <c r="DM36" s="303"/>
      <c r="DN36" s="294" t="s">
        <v>92</v>
      </c>
      <c r="DO36" s="294"/>
      <c r="DP36" s="294"/>
      <c r="DQ36" s="294" t="s">
        <v>93</v>
      </c>
      <c r="DR36" s="294"/>
      <c r="DS36" s="294"/>
      <c r="DT36" s="294" t="s">
        <v>94</v>
      </c>
      <c r="DU36" s="294"/>
      <c r="DV36" s="294"/>
      <c r="DW36" s="295" t="s">
        <v>71</v>
      </c>
      <c r="DX36" s="295"/>
      <c r="DY36" s="297" t="s">
        <v>95</v>
      </c>
      <c r="DZ36" s="297"/>
      <c r="EA36" s="298"/>
      <c r="EB36" s="299" t="s">
        <v>96</v>
      </c>
      <c r="EC36" s="299"/>
      <c r="ED36" s="299" t="s">
        <v>97</v>
      </c>
      <c r="EE36" s="299"/>
      <c r="EF36" s="299" t="s">
        <v>98</v>
      </c>
      <c r="EG36" s="299"/>
      <c r="EH36" s="300" t="s">
        <v>73</v>
      </c>
      <c r="EI36" s="301"/>
      <c r="EJ36" s="302"/>
      <c r="EL36" s="70"/>
      <c r="EM36" s="294" t="s">
        <v>92</v>
      </c>
      <c r="EN36" s="294"/>
      <c r="EO36" s="294"/>
      <c r="EP36" s="294" t="s">
        <v>93</v>
      </c>
      <c r="EQ36" s="294"/>
      <c r="ER36" s="294"/>
      <c r="ES36" s="294" t="s">
        <v>94</v>
      </c>
      <c r="ET36" s="294"/>
      <c r="EU36" s="294"/>
      <c r="EV36" s="295" t="s">
        <v>71</v>
      </c>
      <c r="EW36" s="295"/>
      <c r="EX36" s="296" t="s">
        <v>92</v>
      </c>
      <c r="EY36" s="296"/>
      <c r="EZ36" s="296"/>
      <c r="FA36" s="296" t="s">
        <v>93</v>
      </c>
      <c r="FB36" s="296"/>
      <c r="FC36" s="296"/>
      <c r="FD36" s="296" t="s">
        <v>94</v>
      </c>
      <c r="FE36" s="296"/>
      <c r="FF36" s="296"/>
      <c r="FG36" s="303" t="s">
        <v>71</v>
      </c>
      <c r="FH36" s="303"/>
      <c r="FI36" s="294" t="s">
        <v>92</v>
      </c>
      <c r="FJ36" s="294"/>
      <c r="FK36" s="294"/>
      <c r="FL36" s="294" t="s">
        <v>93</v>
      </c>
      <c r="FM36" s="294"/>
      <c r="FN36" s="294"/>
      <c r="FO36" s="294" t="s">
        <v>94</v>
      </c>
      <c r="FP36" s="294"/>
      <c r="FQ36" s="294"/>
      <c r="FR36" s="295" t="s">
        <v>71</v>
      </c>
      <c r="FS36" s="295"/>
      <c r="FT36" s="297" t="s">
        <v>95</v>
      </c>
      <c r="FU36" s="297"/>
      <c r="FV36" s="298"/>
      <c r="FW36" s="299" t="s">
        <v>96</v>
      </c>
      <c r="FX36" s="299"/>
      <c r="FY36" s="299" t="s">
        <v>97</v>
      </c>
      <c r="FZ36" s="299"/>
      <c r="GA36" s="299" t="s">
        <v>98</v>
      </c>
      <c r="GB36" s="299"/>
      <c r="GC36" s="300" t="s">
        <v>73</v>
      </c>
      <c r="GD36" s="301"/>
      <c r="GE36" s="302"/>
      <c r="GG36" s="70"/>
      <c r="GH36" s="294" t="s">
        <v>92</v>
      </c>
      <c r="GI36" s="294"/>
      <c r="GJ36" s="294"/>
      <c r="GK36" s="294" t="s">
        <v>93</v>
      </c>
      <c r="GL36" s="294"/>
      <c r="GM36" s="294"/>
      <c r="GN36" s="294" t="s">
        <v>94</v>
      </c>
      <c r="GO36" s="294"/>
      <c r="GP36" s="294"/>
      <c r="GQ36" s="295" t="s">
        <v>71</v>
      </c>
      <c r="GR36" s="295"/>
      <c r="GS36" s="296" t="s">
        <v>92</v>
      </c>
      <c r="GT36" s="296"/>
      <c r="GU36" s="296"/>
      <c r="GV36" s="296" t="s">
        <v>93</v>
      </c>
      <c r="GW36" s="296"/>
      <c r="GX36" s="296"/>
      <c r="GY36" s="296" t="s">
        <v>94</v>
      </c>
      <c r="GZ36" s="296"/>
      <c r="HA36" s="296"/>
      <c r="HB36" s="303" t="s">
        <v>71</v>
      </c>
      <c r="HC36" s="303"/>
      <c r="HD36" s="294" t="s">
        <v>92</v>
      </c>
      <c r="HE36" s="294"/>
      <c r="HF36" s="294"/>
      <c r="HG36" s="294" t="s">
        <v>93</v>
      </c>
      <c r="HH36" s="294"/>
      <c r="HI36" s="294"/>
      <c r="HJ36" s="294" t="s">
        <v>94</v>
      </c>
      <c r="HK36" s="294"/>
      <c r="HL36" s="294"/>
      <c r="HM36" s="295" t="s">
        <v>71</v>
      </c>
      <c r="HN36" s="295"/>
      <c r="HO36" s="297" t="s">
        <v>95</v>
      </c>
      <c r="HP36" s="297"/>
      <c r="HQ36" s="298"/>
      <c r="HR36" s="299" t="s">
        <v>96</v>
      </c>
      <c r="HS36" s="299"/>
      <c r="HT36" s="299" t="s">
        <v>97</v>
      </c>
      <c r="HU36" s="299"/>
      <c r="HV36" s="299" t="s">
        <v>98</v>
      </c>
      <c r="HW36" s="299"/>
      <c r="HX36" s="300" t="s">
        <v>73</v>
      </c>
      <c r="HY36" s="301"/>
      <c r="HZ36" s="302"/>
    </row>
    <row r="37" spans="1:234" ht="115.2" x14ac:dyDescent="0.3">
      <c r="A37" s="71" t="s">
        <v>0</v>
      </c>
      <c r="B37" s="57" t="s">
        <v>74</v>
      </c>
      <c r="C37" s="57" t="s">
        <v>75</v>
      </c>
      <c r="D37" s="72" t="s">
        <v>76</v>
      </c>
      <c r="E37" s="57" t="s">
        <v>74</v>
      </c>
      <c r="F37" s="57" t="s">
        <v>75</v>
      </c>
      <c r="G37" s="72" t="s">
        <v>76</v>
      </c>
      <c r="H37" s="57" t="s">
        <v>74</v>
      </c>
      <c r="I37" s="57" t="s">
        <v>75</v>
      </c>
      <c r="J37" s="72" t="s">
        <v>76</v>
      </c>
      <c r="K37" s="57" t="s">
        <v>77</v>
      </c>
      <c r="L37" s="72" t="s">
        <v>78</v>
      </c>
      <c r="M37" s="73" t="s">
        <v>74</v>
      </c>
      <c r="N37" s="73" t="s">
        <v>75</v>
      </c>
      <c r="O37" s="74" t="s">
        <v>76</v>
      </c>
      <c r="P37" s="73" t="s">
        <v>74</v>
      </c>
      <c r="Q37" s="73" t="s">
        <v>75</v>
      </c>
      <c r="R37" s="74" t="s">
        <v>76</v>
      </c>
      <c r="S37" s="73" t="s">
        <v>74</v>
      </c>
      <c r="T37" s="73" t="s">
        <v>75</v>
      </c>
      <c r="U37" s="74" t="s">
        <v>76</v>
      </c>
      <c r="V37" s="73" t="s">
        <v>77</v>
      </c>
      <c r="W37" s="74" t="s">
        <v>78</v>
      </c>
      <c r="X37" s="57" t="s">
        <v>74</v>
      </c>
      <c r="Y37" s="57" t="s">
        <v>75</v>
      </c>
      <c r="Z37" s="72" t="s">
        <v>76</v>
      </c>
      <c r="AA37" s="57" t="s">
        <v>74</v>
      </c>
      <c r="AB37" s="57" t="s">
        <v>75</v>
      </c>
      <c r="AC37" s="72" t="s">
        <v>76</v>
      </c>
      <c r="AD37" s="57" t="s">
        <v>74</v>
      </c>
      <c r="AE37" s="57" t="s">
        <v>75</v>
      </c>
      <c r="AF37" s="72" t="s">
        <v>76</v>
      </c>
      <c r="AG37" s="57" t="s">
        <v>77</v>
      </c>
      <c r="AH37" s="72" t="s">
        <v>78</v>
      </c>
      <c r="AI37" s="57" t="s">
        <v>79</v>
      </c>
      <c r="AJ37" s="57" t="s">
        <v>80</v>
      </c>
      <c r="AK37" s="72" t="s">
        <v>81</v>
      </c>
      <c r="AL37" s="75" t="s">
        <v>82</v>
      </c>
      <c r="AM37" s="76" t="s">
        <v>83</v>
      </c>
      <c r="AN37" s="75" t="s">
        <v>82</v>
      </c>
      <c r="AO37" s="76" t="s">
        <v>83</v>
      </c>
      <c r="AP37" s="75" t="s">
        <v>82</v>
      </c>
      <c r="AQ37" s="76" t="s">
        <v>83</v>
      </c>
      <c r="AR37" s="76" t="s">
        <v>84</v>
      </c>
      <c r="AS37" s="76" t="s">
        <v>85</v>
      </c>
      <c r="AT37" s="76" t="s">
        <v>86</v>
      </c>
      <c r="AV37" s="71" t="s">
        <v>0</v>
      </c>
      <c r="AW37" s="57" t="s">
        <v>74</v>
      </c>
      <c r="AX37" s="57" t="s">
        <v>75</v>
      </c>
      <c r="AY37" s="72" t="s">
        <v>76</v>
      </c>
      <c r="AZ37" s="57" t="s">
        <v>74</v>
      </c>
      <c r="BA37" s="57" t="s">
        <v>75</v>
      </c>
      <c r="BB37" s="72" t="s">
        <v>76</v>
      </c>
      <c r="BC37" s="57" t="s">
        <v>74</v>
      </c>
      <c r="BD37" s="57" t="s">
        <v>75</v>
      </c>
      <c r="BE37" s="72" t="s">
        <v>76</v>
      </c>
      <c r="BF37" s="57" t="s">
        <v>77</v>
      </c>
      <c r="BG37" s="72" t="s">
        <v>78</v>
      </c>
      <c r="BH37" s="73" t="s">
        <v>74</v>
      </c>
      <c r="BI37" s="73" t="s">
        <v>75</v>
      </c>
      <c r="BJ37" s="74" t="s">
        <v>76</v>
      </c>
      <c r="BK37" s="73" t="s">
        <v>74</v>
      </c>
      <c r="BL37" s="73" t="s">
        <v>75</v>
      </c>
      <c r="BM37" s="74" t="s">
        <v>76</v>
      </c>
      <c r="BN37" s="73" t="s">
        <v>74</v>
      </c>
      <c r="BO37" s="73" t="s">
        <v>75</v>
      </c>
      <c r="BP37" s="74" t="s">
        <v>76</v>
      </c>
      <c r="BQ37" s="73" t="s">
        <v>77</v>
      </c>
      <c r="BR37" s="74" t="s">
        <v>78</v>
      </c>
      <c r="BS37" s="57" t="s">
        <v>74</v>
      </c>
      <c r="BT37" s="57" t="s">
        <v>75</v>
      </c>
      <c r="BU37" s="72" t="s">
        <v>76</v>
      </c>
      <c r="BV37" s="57" t="s">
        <v>74</v>
      </c>
      <c r="BW37" s="57" t="s">
        <v>75</v>
      </c>
      <c r="BX37" s="72" t="s">
        <v>76</v>
      </c>
      <c r="BY37" s="57" t="s">
        <v>74</v>
      </c>
      <c r="BZ37" s="57" t="s">
        <v>75</v>
      </c>
      <c r="CA37" s="72" t="s">
        <v>76</v>
      </c>
      <c r="CB37" s="57" t="s">
        <v>77</v>
      </c>
      <c r="CC37" s="72" t="s">
        <v>78</v>
      </c>
      <c r="CD37" s="57" t="s">
        <v>79</v>
      </c>
      <c r="CE37" s="57" t="s">
        <v>80</v>
      </c>
      <c r="CF37" s="72" t="s">
        <v>81</v>
      </c>
      <c r="CG37" s="75" t="s">
        <v>82</v>
      </c>
      <c r="CH37" s="76" t="s">
        <v>83</v>
      </c>
      <c r="CI37" s="75" t="s">
        <v>82</v>
      </c>
      <c r="CJ37" s="76" t="s">
        <v>83</v>
      </c>
      <c r="CK37" s="75" t="s">
        <v>82</v>
      </c>
      <c r="CL37" s="76" t="s">
        <v>83</v>
      </c>
      <c r="CM37" s="76" t="s">
        <v>84</v>
      </c>
      <c r="CN37" s="76" t="s">
        <v>85</v>
      </c>
      <c r="CO37" s="76" t="s">
        <v>86</v>
      </c>
      <c r="CQ37" s="71" t="s">
        <v>0</v>
      </c>
      <c r="CR37" s="57" t="s">
        <v>74</v>
      </c>
      <c r="CS37" s="57" t="s">
        <v>75</v>
      </c>
      <c r="CT37" s="72" t="s">
        <v>76</v>
      </c>
      <c r="CU37" s="57" t="s">
        <v>74</v>
      </c>
      <c r="CV37" s="57" t="s">
        <v>75</v>
      </c>
      <c r="CW37" s="72" t="s">
        <v>76</v>
      </c>
      <c r="CX37" s="57" t="s">
        <v>74</v>
      </c>
      <c r="CY37" s="57" t="s">
        <v>75</v>
      </c>
      <c r="CZ37" s="72" t="s">
        <v>76</v>
      </c>
      <c r="DA37" s="57" t="s">
        <v>77</v>
      </c>
      <c r="DB37" s="72" t="s">
        <v>78</v>
      </c>
      <c r="DC37" s="73" t="s">
        <v>74</v>
      </c>
      <c r="DD37" s="73" t="s">
        <v>75</v>
      </c>
      <c r="DE37" s="74" t="s">
        <v>76</v>
      </c>
      <c r="DF37" s="73" t="s">
        <v>74</v>
      </c>
      <c r="DG37" s="73" t="s">
        <v>75</v>
      </c>
      <c r="DH37" s="74" t="s">
        <v>76</v>
      </c>
      <c r="DI37" s="73" t="s">
        <v>74</v>
      </c>
      <c r="DJ37" s="73" t="s">
        <v>75</v>
      </c>
      <c r="DK37" s="74" t="s">
        <v>76</v>
      </c>
      <c r="DL37" s="73" t="s">
        <v>77</v>
      </c>
      <c r="DM37" s="74" t="s">
        <v>78</v>
      </c>
      <c r="DN37" s="57" t="s">
        <v>74</v>
      </c>
      <c r="DO37" s="57" t="s">
        <v>75</v>
      </c>
      <c r="DP37" s="72" t="s">
        <v>76</v>
      </c>
      <c r="DQ37" s="57" t="s">
        <v>74</v>
      </c>
      <c r="DR37" s="57" t="s">
        <v>75</v>
      </c>
      <c r="DS37" s="72" t="s">
        <v>76</v>
      </c>
      <c r="DT37" s="57" t="s">
        <v>74</v>
      </c>
      <c r="DU37" s="57" t="s">
        <v>75</v>
      </c>
      <c r="DV37" s="72" t="s">
        <v>76</v>
      </c>
      <c r="DW37" s="57" t="s">
        <v>77</v>
      </c>
      <c r="DX37" s="72" t="s">
        <v>78</v>
      </c>
      <c r="DY37" s="57" t="s">
        <v>79</v>
      </c>
      <c r="DZ37" s="57" t="s">
        <v>80</v>
      </c>
      <c r="EA37" s="72" t="s">
        <v>81</v>
      </c>
      <c r="EB37" s="75" t="s">
        <v>82</v>
      </c>
      <c r="EC37" s="76" t="s">
        <v>83</v>
      </c>
      <c r="ED37" s="75" t="s">
        <v>82</v>
      </c>
      <c r="EE37" s="76" t="s">
        <v>83</v>
      </c>
      <c r="EF37" s="75" t="s">
        <v>82</v>
      </c>
      <c r="EG37" s="76" t="s">
        <v>83</v>
      </c>
      <c r="EH37" s="76" t="s">
        <v>84</v>
      </c>
      <c r="EI37" s="76" t="s">
        <v>85</v>
      </c>
      <c r="EJ37" s="76" t="s">
        <v>86</v>
      </c>
      <c r="EL37" s="71" t="s">
        <v>0</v>
      </c>
      <c r="EM37" s="57" t="s">
        <v>74</v>
      </c>
      <c r="EN37" s="57" t="s">
        <v>75</v>
      </c>
      <c r="EO37" s="72" t="s">
        <v>76</v>
      </c>
      <c r="EP37" s="57" t="s">
        <v>74</v>
      </c>
      <c r="EQ37" s="57" t="s">
        <v>75</v>
      </c>
      <c r="ER37" s="72" t="s">
        <v>76</v>
      </c>
      <c r="ES37" s="57" t="s">
        <v>74</v>
      </c>
      <c r="ET37" s="57" t="s">
        <v>75</v>
      </c>
      <c r="EU37" s="72" t="s">
        <v>76</v>
      </c>
      <c r="EV37" s="57" t="s">
        <v>77</v>
      </c>
      <c r="EW37" s="72" t="s">
        <v>78</v>
      </c>
      <c r="EX37" s="73" t="s">
        <v>74</v>
      </c>
      <c r="EY37" s="73" t="s">
        <v>75</v>
      </c>
      <c r="EZ37" s="74" t="s">
        <v>76</v>
      </c>
      <c r="FA37" s="73" t="s">
        <v>74</v>
      </c>
      <c r="FB37" s="73" t="s">
        <v>75</v>
      </c>
      <c r="FC37" s="74" t="s">
        <v>76</v>
      </c>
      <c r="FD37" s="73" t="s">
        <v>74</v>
      </c>
      <c r="FE37" s="73" t="s">
        <v>75</v>
      </c>
      <c r="FF37" s="74" t="s">
        <v>76</v>
      </c>
      <c r="FG37" s="73" t="s">
        <v>77</v>
      </c>
      <c r="FH37" s="74" t="s">
        <v>78</v>
      </c>
      <c r="FI37" s="57" t="s">
        <v>74</v>
      </c>
      <c r="FJ37" s="57" t="s">
        <v>75</v>
      </c>
      <c r="FK37" s="72" t="s">
        <v>76</v>
      </c>
      <c r="FL37" s="57" t="s">
        <v>74</v>
      </c>
      <c r="FM37" s="57" t="s">
        <v>75</v>
      </c>
      <c r="FN37" s="72" t="s">
        <v>76</v>
      </c>
      <c r="FO37" s="57" t="s">
        <v>74</v>
      </c>
      <c r="FP37" s="57" t="s">
        <v>75</v>
      </c>
      <c r="FQ37" s="72" t="s">
        <v>76</v>
      </c>
      <c r="FR37" s="57" t="s">
        <v>77</v>
      </c>
      <c r="FS37" s="72" t="s">
        <v>78</v>
      </c>
      <c r="FT37" s="57" t="s">
        <v>79</v>
      </c>
      <c r="FU37" s="57" t="s">
        <v>80</v>
      </c>
      <c r="FV37" s="72" t="s">
        <v>81</v>
      </c>
      <c r="FW37" s="75" t="s">
        <v>82</v>
      </c>
      <c r="FX37" s="76" t="s">
        <v>83</v>
      </c>
      <c r="FY37" s="75" t="s">
        <v>82</v>
      </c>
      <c r="FZ37" s="76" t="s">
        <v>83</v>
      </c>
      <c r="GA37" s="75" t="s">
        <v>82</v>
      </c>
      <c r="GB37" s="76" t="s">
        <v>83</v>
      </c>
      <c r="GC37" s="76" t="s">
        <v>84</v>
      </c>
      <c r="GD37" s="76" t="s">
        <v>85</v>
      </c>
      <c r="GE37" s="76" t="s">
        <v>86</v>
      </c>
      <c r="GG37" s="71" t="s">
        <v>0</v>
      </c>
      <c r="GH37" s="57" t="s">
        <v>74</v>
      </c>
      <c r="GI37" s="57" t="s">
        <v>75</v>
      </c>
      <c r="GJ37" s="72" t="s">
        <v>76</v>
      </c>
      <c r="GK37" s="57" t="s">
        <v>74</v>
      </c>
      <c r="GL37" s="57" t="s">
        <v>75</v>
      </c>
      <c r="GM37" s="72" t="s">
        <v>76</v>
      </c>
      <c r="GN37" s="57" t="s">
        <v>74</v>
      </c>
      <c r="GO37" s="57" t="s">
        <v>75</v>
      </c>
      <c r="GP37" s="72" t="s">
        <v>76</v>
      </c>
      <c r="GQ37" s="57" t="s">
        <v>77</v>
      </c>
      <c r="GR37" s="72" t="s">
        <v>78</v>
      </c>
      <c r="GS37" s="73" t="s">
        <v>74</v>
      </c>
      <c r="GT37" s="73" t="s">
        <v>75</v>
      </c>
      <c r="GU37" s="74" t="s">
        <v>76</v>
      </c>
      <c r="GV37" s="73" t="s">
        <v>74</v>
      </c>
      <c r="GW37" s="73" t="s">
        <v>75</v>
      </c>
      <c r="GX37" s="74" t="s">
        <v>76</v>
      </c>
      <c r="GY37" s="73" t="s">
        <v>74</v>
      </c>
      <c r="GZ37" s="73" t="s">
        <v>75</v>
      </c>
      <c r="HA37" s="74" t="s">
        <v>76</v>
      </c>
      <c r="HB37" s="73" t="s">
        <v>77</v>
      </c>
      <c r="HC37" s="74" t="s">
        <v>78</v>
      </c>
      <c r="HD37" s="57" t="s">
        <v>74</v>
      </c>
      <c r="HE37" s="57" t="s">
        <v>75</v>
      </c>
      <c r="HF37" s="72" t="s">
        <v>76</v>
      </c>
      <c r="HG37" s="57" t="s">
        <v>74</v>
      </c>
      <c r="HH37" s="57" t="s">
        <v>75</v>
      </c>
      <c r="HI37" s="72" t="s">
        <v>76</v>
      </c>
      <c r="HJ37" s="57" t="s">
        <v>74</v>
      </c>
      <c r="HK37" s="57" t="s">
        <v>75</v>
      </c>
      <c r="HL37" s="72" t="s">
        <v>76</v>
      </c>
      <c r="HM37" s="57" t="s">
        <v>77</v>
      </c>
      <c r="HN37" s="72" t="s">
        <v>78</v>
      </c>
      <c r="HO37" s="57" t="s">
        <v>79</v>
      </c>
      <c r="HP37" s="57" t="s">
        <v>80</v>
      </c>
      <c r="HQ37" s="72" t="s">
        <v>81</v>
      </c>
      <c r="HR37" s="75" t="s">
        <v>82</v>
      </c>
      <c r="HS37" s="76" t="s">
        <v>83</v>
      </c>
      <c r="HT37" s="75" t="s">
        <v>82</v>
      </c>
      <c r="HU37" s="76" t="s">
        <v>83</v>
      </c>
      <c r="HV37" s="75" t="s">
        <v>82</v>
      </c>
      <c r="HW37" s="76" t="s">
        <v>83</v>
      </c>
      <c r="HX37" s="76" t="s">
        <v>84</v>
      </c>
      <c r="HY37" s="76" t="s">
        <v>85</v>
      </c>
      <c r="HZ37" s="76" t="s">
        <v>86</v>
      </c>
    </row>
    <row r="38" spans="1:234" x14ac:dyDescent="0.3">
      <c r="A38" s="59">
        <v>1</v>
      </c>
      <c r="B38" s="87"/>
      <c r="C38" s="41"/>
      <c r="D38" s="77" t="e">
        <f>C38/$K38</f>
        <v>#DIV/0!</v>
      </c>
      <c r="E38" s="87"/>
      <c r="F38" s="41"/>
      <c r="G38" s="77" t="e">
        <f>F38/$K38</f>
        <v>#DIV/0!</v>
      </c>
      <c r="H38" s="87"/>
      <c r="I38" s="41"/>
      <c r="J38" s="77" t="e">
        <f>I38/$K38</f>
        <v>#DIV/0!</v>
      </c>
      <c r="K38" s="59">
        <f>SUM(C38,F38,I38)</f>
        <v>0</v>
      </c>
      <c r="L38" s="77" t="e">
        <f>I38/$K38</f>
        <v>#DIV/0!</v>
      </c>
      <c r="M38" s="62">
        <v>0</v>
      </c>
      <c r="N38" s="42"/>
      <c r="O38" s="80" t="e">
        <f>N38/$V38</f>
        <v>#DIV/0!</v>
      </c>
      <c r="P38" s="62">
        <v>10</v>
      </c>
      <c r="Q38" s="42"/>
      <c r="R38" s="80" t="e">
        <f>Q38/$V38</f>
        <v>#DIV/0!</v>
      </c>
      <c r="S38" s="62">
        <v>20</v>
      </c>
      <c r="T38" s="42"/>
      <c r="U38" s="80" t="e">
        <f>T38/$V38</f>
        <v>#DIV/0!</v>
      </c>
      <c r="V38" s="62"/>
      <c r="W38" s="80" t="e">
        <f>T38/$V38</f>
        <v>#DIV/0!</v>
      </c>
      <c r="X38" s="59">
        <v>0</v>
      </c>
      <c r="Y38" s="41"/>
      <c r="Z38" s="77" t="e">
        <f>Y38/$AG38</f>
        <v>#DIV/0!</v>
      </c>
      <c r="AA38" s="59">
        <v>25</v>
      </c>
      <c r="AB38" s="41"/>
      <c r="AC38" s="77" t="e">
        <f>AB38/$AG38</f>
        <v>#DIV/0!</v>
      </c>
      <c r="AD38" s="59">
        <v>40</v>
      </c>
      <c r="AE38" s="41"/>
      <c r="AF38" s="77" t="e">
        <f>AE38/$AG38</f>
        <v>#DIV/0!</v>
      </c>
      <c r="AG38" s="59">
        <f>SUM(Y38,AB38,AE38)</f>
        <v>0</v>
      </c>
      <c r="AH38" s="77" t="e">
        <f>AE38/AG38</f>
        <v>#DIV/0!</v>
      </c>
      <c r="AI38" s="59">
        <f>AE38</f>
        <v>0</v>
      </c>
      <c r="AJ38" s="59">
        <f>AG38</f>
        <v>0</v>
      </c>
      <c r="AK38" s="77" t="e">
        <f>SUM(AI38/AJ38)</f>
        <v>#DIV/0!</v>
      </c>
      <c r="AL38" s="59">
        <f t="shared" ref="AL38:AM40" si="15">Y38-C38</f>
        <v>0</v>
      </c>
      <c r="AM38" s="77" t="e">
        <f t="shared" si="15"/>
        <v>#DIV/0!</v>
      </c>
      <c r="AN38" s="59">
        <f t="shared" ref="AN38:AO40" si="16">AB38-F38</f>
        <v>0</v>
      </c>
      <c r="AO38" s="77" t="e">
        <f t="shared" si="16"/>
        <v>#DIV/0!</v>
      </c>
      <c r="AP38" s="59">
        <f t="shared" ref="AP38:AQ40" si="17">AE38-I38</f>
        <v>0</v>
      </c>
      <c r="AQ38" s="77" t="e">
        <f t="shared" si="17"/>
        <v>#DIV/0!</v>
      </c>
      <c r="AR38" s="77" t="e">
        <f>SUM((C38+F38)/K38)</f>
        <v>#DIV/0!</v>
      </c>
      <c r="AS38" s="77" t="e">
        <f>SUM(AR38-(AR38*0.5))</f>
        <v>#DIV/0!</v>
      </c>
      <c r="AT38" s="77" t="e">
        <f>SUM((Y38+AB38)/AG38)</f>
        <v>#DIV/0!</v>
      </c>
      <c r="AV38" s="59">
        <v>1</v>
      </c>
      <c r="AW38" s="87"/>
      <c r="AX38" s="41"/>
      <c r="AY38" s="77" t="e">
        <f>AX38/$K38</f>
        <v>#DIV/0!</v>
      </c>
      <c r="AZ38" s="87"/>
      <c r="BA38" s="41"/>
      <c r="BB38" s="77" t="e">
        <f>BA38/$K38</f>
        <v>#DIV/0!</v>
      </c>
      <c r="BC38" s="87"/>
      <c r="BD38" s="41"/>
      <c r="BE38" s="77" t="e">
        <f>BD38/$K38</f>
        <v>#DIV/0!</v>
      </c>
      <c r="BF38" s="59">
        <f>SUM(AX38,BA38,BD38)</f>
        <v>0</v>
      </c>
      <c r="BG38" s="77" t="e">
        <f>BD38/$K38</f>
        <v>#DIV/0!</v>
      </c>
      <c r="BH38" s="62">
        <v>0</v>
      </c>
      <c r="BI38" s="42"/>
      <c r="BJ38" s="80" t="e">
        <f>BI38/$V38</f>
        <v>#DIV/0!</v>
      </c>
      <c r="BK38" s="62">
        <v>10</v>
      </c>
      <c r="BL38" s="42"/>
      <c r="BM38" s="80" t="e">
        <f>BL38/$V38</f>
        <v>#DIV/0!</v>
      </c>
      <c r="BN38" s="62">
        <v>20</v>
      </c>
      <c r="BO38" s="42"/>
      <c r="BP38" s="80" t="e">
        <f>BO38/$V38</f>
        <v>#DIV/0!</v>
      </c>
      <c r="BQ38" s="62"/>
      <c r="BR38" s="80" t="e">
        <f>BO38/$V38</f>
        <v>#DIV/0!</v>
      </c>
      <c r="BS38" s="59">
        <v>0</v>
      </c>
      <c r="BT38" s="41"/>
      <c r="BU38" s="77" t="e">
        <f>BT38/$AG38</f>
        <v>#DIV/0!</v>
      </c>
      <c r="BV38" s="59">
        <v>25</v>
      </c>
      <c r="BW38" s="41"/>
      <c r="BX38" s="77" t="e">
        <f>BW38/$AG38</f>
        <v>#DIV/0!</v>
      </c>
      <c r="BY38" s="59">
        <v>40</v>
      </c>
      <c r="BZ38" s="41"/>
      <c r="CA38" s="77" t="e">
        <f>BZ38/$AG38</f>
        <v>#DIV/0!</v>
      </c>
      <c r="CB38" s="59">
        <f>SUM(BT38,BW38,BZ38)</f>
        <v>0</v>
      </c>
      <c r="CC38" s="77" t="e">
        <f>BZ38/CB38</f>
        <v>#DIV/0!</v>
      </c>
      <c r="CD38" s="59">
        <f>BZ38</f>
        <v>0</v>
      </c>
      <c r="CE38" s="59">
        <f>CB38</f>
        <v>0</v>
      </c>
      <c r="CF38" s="77" t="e">
        <f>SUM(CD38/CE38)</f>
        <v>#DIV/0!</v>
      </c>
      <c r="CG38" s="59">
        <f t="shared" ref="CG38:CH40" si="18">BT38-AX38</f>
        <v>0</v>
      </c>
      <c r="CH38" s="77" t="e">
        <f t="shared" si="18"/>
        <v>#DIV/0!</v>
      </c>
      <c r="CI38" s="59">
        <f t="shared" ref="CI38:CJ40" si="19">BW38-BA38</f>
        <v>0</v>
      </c>
      <c r="CJ38" s="77" t="e">
        <f t="shared" si="19"/>
        <v>#DIV/0!</v>
      </c>
      <c r="CK38" s="59">
        <f t="shared" ref="CK38:CL40" si="20">BZ38-BD38</f>
        <v>0</v>
      </c>
      <c r="CL38" s="77" t="e">
        <f t="shared" si="20"/>
        <v>#DIV/0!</v>
      </c>
      <c r="CM38" s="77" t="e">
        <f>SUM((AX38+BA38)/BF38)</f>
        <v>#DIV/0!</v>
      </c>
      <c r="CN38" s="77" t="e">
        <f>SUM(CM38-(CM38*0.5))</f>
        <v>#DIV/0!</v>
      </c>
      <c r="CO38" s="77" t="e">
        <f>SUM((BT38+BW38)/CB38)</f>
        <v>#DIV/0!</v>
      </c>
      <c r="CQ38" s="59">
        <v>1</v>
      </c>
      <c r="CR38" s="87"/>
      <c r="CS38" s="41"/>
      <c r="CT38" s="77" t="e">
        <f>CS38/$K38</f>
        <v>#DIV/0!</v>
      </c>
      <c r="CU38" s="87"/>
      <c r="CV38" s="41"/>
      <c r="CW38" s="77" t="e">
        <f>CV38/$K38</f>
        <v>#DIV/0!</v>
      </c>
      <c r="CX38" s="87"/>
      <c r="CY38" s="41"/>
      <c r="CZ38" s="77" t="e">
        <f>CY38/$K38</f>
        <v>#DIV/0!</v>
      </c>
      <c r="DA38" s="59">
        <f>SUM(CS38,CV38,CY38)</f>
        <v>0</v>
      </c>
      <c r="DB38" s="77" t="e">
        <f>CY38/$K38</f>
        <v>#DIV/0!</v>
      </c>
      <c r="DC38" s="62">
        <v>0</v>
      </c>
      <c r="DD38" s="42"/>
      <c r="DE38" s="80" t="e">
        <f>DD38/$V38</f>
        <v>#DIV/0!</v>
      </c>
      <c r="DF38" s="62">
        <v>10</v>
      </c>
      <c r="DG38" s="42"/>
      <c r="DH38" s="80" t="e">
        <f>DG38/$V38</f>
        <v>#DIV/0!</v>
      </c>
      <c r="DI38" s="62">
        <v>20</v>
      </c>
      <c r="DJ38" s="42"/>
      <c r="DK38" s="80" t="e">
        <f>DJ38/$V38</f>
        <v>#DIV/0!</v>
      </c>
      <c r="DL38" s="62"/>
      <c r="DM38" s="80" t="e">
        <f>DJ38/$V38</f>
        <v>#DIV/0!</v>
      </c>
      <c r="DN38" s="59">
        <v>0</v>
      </c>
      <c r="DO38" s="41"/>
      <c r="DP38" s="77" t="e">
        <f>DO38/$AG38</f>
        <v>#DIV/0!</v>
      </c>
      <c r="DQ38" s="59">
        <v>25</v>
      </c>
      <c r="DR38" s="41"/>
      <c r="DS38" s="77" t="e">
        <f>DR38/$AG38</f>
        <v>#DIV/0!</v>
      </c>
      <c r="DT38" s="59">
        <v>40</v>
      </c>
      <c r="DU38" s="41"/>
      <c r="DV38" s="77" t="e">
        <f>DU38/$AG38</f>
        <v>#DIV/0!</v>
      </c>
      <c r="DW38" s="59">
        <f>SUM(DO38,DR38,DU38)</f>
        <v>0</v>
      </c>
      <c r="DX38" s="77" t="e">
        <f>DU38/DW38</f>
        <v>#DIV/0!</v>
      </c>
      <c r="DY38" s="59">
        <f>DU38</f>
        <v>0</v>
      </c>
      <c r="DZ38" s="59">
        <f>DW38</f>
        <v>0</v>
      </c>
      <c r="EA38" s="77" t="e">
        <f>SUM(DY38/DZ38)</f>
        <v>#DIV/0!</v>
      </c>
      <c r="EB38" s="59">
        <f t="shared" ref="EB38:EC40" si="21">DO38-CS38</f>
        <v>0</v>
      </c>
      <c r="EC38" s="77" t="e">
        <f t="shared" si="21"/>
        <v>#DIV/0!</v>
      </c>
      <c r="ED38" s="59">
        <f t="shared" ref="ED38:EE40" si="22">DR38-CV38</f>
        <v>0</v>
      </c>
      <c r="EE38" s="77" t="e">
        <f t="shared" si="22"/>
        <v>#DIV/0!</v>
      </c>
      <c r="EF38" s="59">
        <f t="shared" ref="EF38:EG40" si="23">DU38-CY38</f>
        <v>0</v>
      </c>
      <c r="EG38" s="77" t="e">
        <f t="shared" si="23"/>
        <v>#DIV/0!</v>
      </c>
      <c r="EH38" s="77" t="e">
        <f>SUM((CS38+CV38)/DA38)</f>
        <v>#DIV/0!</v>
      </c>
      <c r="EI38" s="77" t="e">
        <f>SUM(EH38-(EH38*0.5))</f>
        <v>#DIV/0!</v>
      </c>
      <c r="EJ38" s="77" t="e">
        <f>SUM((DO38+DR38)/DW38)</f>
        <v>#DIV/0!</v>
      </c>
      <c r="EL38" s="59">
        <v>1</v>
      </c>
      <c r="EM38" s="87"/>
      <c r="EN38" s="41"/>
      <c r="EO38" s="77" t="e">
        <f>EN38/$K38</f>
        <v>#DIV/0!</v>
      </c>
      <c r="EP38" s="87"/>
      <c r="EQ38" s="41"/>
      <c r="ER38" s="77" t="e">
        <f>EQ38/$K38</f>
        <v>#DIV/0!</v>
      </c>
      <c r="ES38" s="87"/>
      <c r="ET38" s="41"/>
      <c r="EU38" s="77" t="e">
        <f>ET38/$K38</f>
        <v>#DIV/0!</v>
      </c>
      <c r="EV38" s="59">
        <f>SUM(EN38,EQ38,ET38)</f>
        <v>0</v>
      </c>
      <c r="EW38" s="77" t="e">
        <f>ET38/$K38</f>
        <v>#DIV/0!</v>
      </c>
      <c r="EX38" s="62">
        <v>0</v>
      </c>
      <c r="EY38" s="42"/>
      <c r="EZ38" s="80" t="e">
        <f>EY38/$V38</f>
        <v>#DIV/0!</v>
      </c>
      <c r="FA38" s="62">
        <v>10</v>
      </c>
      <c r="FB38" s="42"/>
      <c r="FC38" s="80" t="e">
        <f>FB38/$V38</f>
        <v>#DIV/0!</v>
      </c>
      <c r="FD38" s="62">
        <v>20</v>
      </c>
      <c r="FE38" s="42"/>
      <c r="FF38" s="80" t="e">
        <f>FE38/$V38</f>
        <v>#DIV/0!</v>
      </c>
      <c r="FG38" s="62"/>
      <c r="FH38" s="80" t="e">
        <f>FE38/$V38</f>
        <v>#DIV/0!</v>
      </c>
      <c r="FI38" s="59">
        <v>0</v>
      </c>
      <c r="FJ38" s="41"/>
      <c r="FK38" s="77" t="e">
        <f>FJ38/$AG38</f>
        <v>#DIV/0!</v>
      </c>
      <c r="FL38" s="59">
        <v>25</v>
      </c>
      <c r="FM38" s="41"/>
      <c r="FN38" s="77" t="e">
        <f>FM38/$AG38</f>
        <v>#DIV/0!</v>
      </c>
      <c r="FO38" s="59">
        <v>40</v>
      </c>
      <c r="FP38" s="41"/>
      <c r="FQ38" s="77" t="e">
        <f>FP38/$AG38</f>
        <v>#DIV/0!</v>
      </c>
      <c r="FR38" s="59">
        <f>SUM(FJ38,FM38,FP38)</f>
        <v>0</v>
      </c>
      <c r="FS38" s="77" t="e">
        <f>FP38/FR38</f>
        <v>#DIV/0!</v>
      </c>
      <c r="FT38" s="59">
        <f>FP38</f>
        <v>0</v>
      </c>
      <c r="FU38" s="59">
        <f>FR38</f>
        <v>0</v>
      </c>
      <c r="FV38" s="77" t="e">
        <f>SUM(FT38/FU38)</f>
        <v>#DIV/0!</v>
      </c>
      <c r="FW38" s="59">
        <f t="shared" ref="FW38:FX40" si="24">FJ38-EN38</f>
        <v>0</v>
      </c>
      <c r="FX38" s="77" t="e">
        <f t="shared" si="24"/>
        <v>#DIV/0!</v>
      </c>
      <c r="FY38" s="59">
        <f t="shared" ref="FY38:FZ40" si="25">FM38-EQ38</f>
        <v>0</v>
      </c>
      <c r="FZ38" s="77" t="e">
        <f t="shared" si="25"/>
        <v>#DIV/0!</v>
      </c>
      <c r="GA38" s="59">
        <f t="shared" ref="GA38:GB40" si="26">FP38-ET38</f>
        <v>0</v>
      </c>
      <c r="GB38" s="77" t="e">
        <f t="shared" si="26"/>
        <v>#DIV/0!</v>
      </c>
      <c r="GC38" s="77" t="e">
        <f>SUM((EN38+EQ38)/EV38)</f>
        <v>#DIV/0!</v>
      </c>
      <c r="GD38" s="77" t="e">
        <f>SUM(GC38-(GC38*0.5))</f>
        <v>#DIV/0!</v>
      </c>
      <c r="GE38" s="77" t="e">
        <f>SUM((FJ38+FM38)/FR38)</f>
        <v>#DIV/0!</v>
      </c>
      <c r="GG38" s="59">
        <v>1</v>
      </c>
      <c r="GH38" s="87"/>
      <c r="GI38" s="41"/>
      <c r="GJ38" s="77" t="e">
        <f>GI38/$K38</f>
        <v>#DIV/0!</v>
      </c>
      <c r="GK38" s="87"/>
      <c r="GL38" s="41"/>
      <c r="GM38" s="77" t="e">
        <f>GL38/$K38</f>
        <v>#DIV/0!</v>
      </c>
      <c r="GN38" s="87"/>
      <c r="GO38" s="41"/>
      <c r="GP38" s="77" t="e">
        <f>GO38/$K38</f>
        <v>#DIV/0!</v>
      </c>
      <c r="GQ38" s="59">
        <f>SUM(GI38,GL38,GO38)</f>
        <v>0</v>
      </c>
      <c r="GR38" s="77" t="e">
        <f>GO38/$K38</f>
        <v>#DIV/0!</v>
      </c>
      <c r="GS38" s="62">
        <v>0</v>
      </c>
      <c r="GT38" s="42"/>
      <c r="GU38" s="80" t="e">
        <f>GT38/$V38</f>
        <v>#DIV/0!</v>
      </c>
      <c r="GV38" s="62">
        <v>10</v>
      </c>
      <c r="GW38" s="42"/>
      <c r="GX38" s="80" t="e">
        <f>GW38/$V38</f>
        <v>#DIV/0!</v>
      </c>
      <c r="GY38" s="62">
        <v>20</v>
      </c>
      <c r="GZ38" s="42"/>
      <c r="HA38" s="80" t="e">
        <f>GZ38/$V38</f>
        <v>#DIV/0!</v>
      </c>
      <c r="HB38" s="62"/>
      <c r="HC38" s="80" t="e">
        <f>GZ38/$V38</f>
        <v>#DIV/0!</v>
      </c>
      <c r="HD38" s="59">
        <v>0</v>
      </c>
      <c r="HE38" s="41"/>
      <c r="HF38" s="77" t="e">
        <f>HE38/$AG38</f>
        <v>#DIV/0!</v>
      </c>
      <c r="HG38" s="59">
        <v>25</v>
      </c>
      <c r="HH38" s="41"/>
      <c r="HI38" s="77" t="e">
        <f>HH38/$AG38</f>
        <v>#DIV/0!</v>
      </c>
      <c r="HJ38" s="59">
        <v>40</v>
      </c>
      <c r="HK38" s="41"/>
      <c r="HL38" s="77" t="e">
        <f>HK38/$AG38</f>
        <v>#DIV/0!</v>
      </c>
      <c r="HM38" s="59">
        <f>SUM(HE38,HH38,HK38)</f>
        <v>0</v>
      </c>
      <c r="HN38" s="77" t="e">
        <f>HK38/HM38</f>
        <v>#DIV/0!</v>
      </c>
      <c r="HO38" s="59">
        <f>HK38</f>
        <v>0</v>
      </c>
      <c r="HP38" s="59">
        <f>HM38</f>
        <v>0</v>
      </c>
      <c r="HQ38" s="77" t="e">
        <f>SUM(HO38/HP38)</f>
        <v>#DIV/0!</v>
      </c>
      <c r="HR38" s="59">
        <f t="shared" ref="HR38:HS40" si="27">HE38-GI38</f>
        <v>0</v>
      </c>
      <c r="HS38" s="77" t="e">
        <f t="shared" si="27"/>
        <v>#DIV/0!</v>
      </c>
      <c r="HT38" s="59">
        <f t="shared" ref="HT38:HU40" si="28">HH38-GL38</f>
        <v>0</v>
      </c>
      <c r="HU38" s="77" t="e">
        <f t="shared" si="28"/>
        <v>#DIV/0!</v>
      </c>
      <c r="HV38" s="59">
        <f t="shared" ref="HV38:HW40" si="29">HK38-GO38</f>
        <v>0</v>
      </c>
      <c r="HW38" s="77" t="e">
        <f t="shared" si="29"/>
        <v>#DIV/0!</v>
      </c>
      <c r="HX38" s="77" t="e">
        <f>SUM((GI38+GL38)/GQ38)</f>
        <v>#DIV/0!</v>
      </c>
      <c r="HY38" s="77" t="e">
        <f>SUM(HX38-(HX38*0.5))</f>
        <v>#DIV/0!</v>
      </c>
      <c r="HZ38" s="77" t="e">
        <f>SUM((HE38+HH38)/HM38)</f>
        <v>#DIV/0!</v>
      </c>
    </row>
    <row r="39" spans="1:234" x14ac:dyDescent="0.3">
      <c r="A39" s="59">
        <v>2</v>
      </c>
      <c r="B39" s="59">
        <v>0</v>
      </c>
      <c r="C39" s="41"/>
      <c r="D39" s="77" t="e">
        <f>C39/$K39</f>
        <v>#DIV/0!</v>
      </c>
      <c r="E39" s="59">
        <v>25</v>
      </c>
      <c r="F39" s="41"/>
      <c r="G39" s="77" t="e">
        <f>F39/$K39</f>
        <v>#DIV/0!</v>
      </c>
      <c r="H39" s="59">
        <v>35</v>
      </c>
      <c r="I39" s="41"/>
      <c r="J39" s="77" t="e">
        <f>I39/$K39</f>
        <v>#DIV/0!</v>
      </c>
      <c r="K39" s="59">
        <f>SUM(C39,F39,I39)</f>
        <v>0</v>
      </c>
      <c r="L39" s="77" t="e">
        <f>I39/$K39</f>
        <v>#DIV/0!</v>
      </c>
      <c r="M39" s="62">
        <v>0</v>
      </c>
      <c r="N39" s="42"/>
      <c r="O39" s="80" t="e">
        <f>N39/$V39</f>
        <v>#DIV/0!</v>
      </c>
      <c r="P39" s="62">
        <v>40</v>
      </c>
      <c r="Q39" s="42"/>
      <c r="R39" s="80" t="e">
        <f>Q39/$V39</f>
        <v>#DIV/0!</v>
      </c>
      <c r="S39" s="62">
        <v>50</v>
      </c>
      <c r="T39" s="42"/>
      <c r="U39" s="80" t="e">
        <f>T39/$V39</f>
        <v>#DIV/0!</v>
      </c>
      <c r="V39" s="62"/>
      <c r="W39" s="80" t="e">
        <f>T39/$V39</f>
        <v>#DIV/0!</v>
      </c>
      <c r="X39" s="59">
        <v>0</v>
      </c>
      <c r="Y39" s="41"/>
      <c r="Z39" s="77" t="e">
        <f>Y39/$AG39</f>
        <v>#DIV/0!</v>
      </c>
      <c r="AA39" s="59">
        <v>50</v>
      </c>
      <c r="AB39" s="41"/>
      <c r="AC39" s="77" t="e">
        <f>AB39/$AG39</f>
        <v>#DIV/0!</v>
      </c>
      <c r="AD39" s="59">
        <v>65</v>
      </c>
      <c r="AE39" s="41"/>
      <c r="AF39" s="77" t="e">
        <f>AE39/$AG39</f>
        <v>#DIV/0!</v>
      </c>
      <c r="AG39" s="59">
        <f>SUM(Y39,AB39,AE39)</f>
        <v>0</v>
      </c>
      <c r="AH39" s="77" t="e">
        <f>AE39/AG39</f>
        <v>#DIV/0!</v>
      </c>
      <c r="AI39" s="59">
        <f>AE39</f>
        <v>0</v>
      </c>
      <c r="AJ39" s="59">
        <f>AG39</f>
        <v>0</v>
      </c>
      <c r="AK39" s="77" t="e">
        <f>SUM(AI39/AJ39)</f>
        <v>#DIV/0!</v>
      </c>
      <c r="AL39" s="59">
        <f t="shared" si="15"/>
        <v>0</v>
      </c>
      <c r="AM39" s="77" t="e">
        <f t="shared" si="15"/>
        <v>#DIV/0!</v>
      </c>
      <c r="AN39" s="59">
        <f t="shared" si="16"/>
        <v>0</v>
      </c>
      <c r="AO39" s="77" t="e">
        <f t="shared" si="16"/>
        <v>#DIV/0!</v>
      </c>
      <c r="AP39" s="59">
        <f t="shared" si="17"/>
        <v>0</v>
      </c>
      <c r="AQ39" s="77" t="e">
        <f t="shared" si="17"/>
        <v>#DIV/0!</v>
      </c>
      <c r="AR39" s="77" t="e">
        <f>SUM((C39+F39)/K39)</f>
        <v>#DIV/0!</v>
      </c>
      <c r="AS39" s="77" t="e">
        <f>SUM(AR39-(AR39*0.5))</f>
        <v>#DIV/0!</v>
      </c>
      <c r="AT39" s="77" t="e">
        <f>SUM((Y39+AB39)/AG39)</f>
        <v>#DIV/0!</v>
      </c>
      <c r="AV39" s="59">
        <v>2</v>
      </c>
      <c r="AW39" s="59">
        <v>0</v>
      </c>
      <c r="AX39" s="41"/>
      <c r="AY39" s="77" t="e">
        <f>AX39/$K39</f>
        <v>#DIV/0!</v>
      </c>
      <c r="AZ39" s="59">
        <v>25</v>
      </c>
      <c r="BA39" s="41"/>
      <c r="BB39" s="77" t="e">
        <f>BA39/$K39</f>
        <v>#DIV/0!</v>
      </c>
      <c r="BC39" s="59">
        <v>35</v>
      </c>
      <c r="BD39" s="41"/>
      <c r="BE39" s="77" t="e">
        <f>BD39/$K39</f>
        <v>#DIV/0!</v>
      </c>
      <c r="BF39" s="59">
        <f>SUM(AX39,BA39,BD39)</f>
        <v>0</v>
      </c>
      <c r="BG39" s="77" t="e">
        <f>BD39/$K39</f>
        <v>#DIV/0!</v>
      </c>
      <c r="BH39" s="62">
        <v>0</v>
      </c>
      <c r="BI39" s="42"/>
      <c r="BJ39" s="80" t="e">
        <f>BI39/$V39</f>
        <v>#DIV/0!</v>
      </c>
      <c r="BK39" s="62">
        <v>40</v>
      </c>
      <c r="BL39" s="42"/>
      <c r="BM39" s="80" t="e">
        <f>BL39/$V39</f>
        <v>#DIV/0!</v>
      </c>
      <c r="BN39" s="62">
        <v>50</v>
      </c>
      <c r="BO39" s="42"/>
      <c r="BP39" s="80" t="e">
        <f>BO39/$V39</f>
        <v>#DIV/0!</v>
      </c>
      <c r="BQ39" s="62"/>
      <c r="BR39" s="80" t="e">
        <f>BO39/$V39</f>
        <v>#DIV/0!</v>
      </c>
      <c r="BS39" s="59">
        <v>0</v>
      </c>
      <c r="BT39" s="41"/>
      <c r="BU39" s="77" t="e">
        <f>BT39/$AG39</f>
        <v>#DIV/0!</v>
      </c>
      <c r="BV39" s="59">
        <v>50</v>
      </c>
      <c r="BW39" s="41"/>
      <c r="BX39" s="77" t="e">
        <f>BW39/$AG39</f>
        <v>#DIV/0!</v>
      </c>
      <c r="BY39" s="59">
        <v>65</v>
      </c>
      <c r="BZ39" s="41"/>
      <c r="CA39" s="77" t="e">
        <f>BZ39/$AG39</f>
        <v>#DIV/0!</v>
      </c>
      <c r="CB39" s="59">
        <f>SUM(BT39,BW39,BZ39)</f>
        <v>0</v>
      </c>
      <c r="CC39" s="77" t="e">
        <f>BZ39/CB39</f>
        <v>#DIV/0!</v>
      </c>
      <c r="CD39" s="59">
        <f>BZ39</f>
        <v>0</v>
      </c>
      <c r="CE39" s="59">
        <f>CB39</f>
        <v>0</v>
      </c>
      <c r="CF39" s="77" t="e">
        <f>SUM(CD39/CE39)</f>
        <v>#DIV/0!</v>
      </c>
      <c r="CG39" s="59">
        <f t="shared" si="18"/>
        <v>0</v>
      </c>
      <c r="CH39" s="77" t="e">
        <f t="shared" si="18"/>
        <v>#DIV/0!</v>
      </c>
      <c r="CI39" s="59">
        <f t="shared" si="19"/>
        <v>0</v>
      </c>
      <c r="CJ39" s="77" t="e">
        <f t="shared" si="19"/>
        <v>#DIV/0!</v>
      </c>
      <c r="CK39" s="59">
        <f t="shared" si="20"/>
        <v>0</v>
      </c>
      <c r="CL39" s="77" t="e">
        <f t="shared" si="20"/>
        <v>#DIV/0!</v>
      </c>
      <c r="CM39" s="77" t="e">
        <f>SUM((AX39+BA39)/BF39)</f>
        <v>#DIV/0!</v>
      </c>
      <c r="CN39" s="77" t="e">
        <f>SUM(CM39-(CM39*0.5))</f>
        <v>#DIV/0!</v>
      </c>
      <c r="CO39" s="77" t="e">
        <f>SUM((BT39+BW39)/CB39)</f>
        <v>#DIV/0!</v>
      </c>
      <c r="CQ39" s="59">
        <v>2</v>
      </c>
      <c r="CR39" s="59">
        <v>0</v>
      </c>
      <c r="CS39" s="41"/>
      <c r="CT39" s="77" t="e">
        <f>CS39/$K39</f>
        <v>#DIV/0!</v>
      </c>
      <c r="CU39" s="59">
        <v>25</v>
      </c>
      <c r="CV39" s="41"/>
      <c r="CW39" s="77" t="e">
        <f>CV39/$K39</f>
        <v>#DIV/0!</v>
      </c>
      <c r="CX39" s="59">
        <v>35</v>
      </c>
      <c r="CY39" s="41"/>
      <c r="CZ39" s="77" t="e">
        <f>CY39/$K39</f>
        <v>#DIV/0!</v>
      </c>
      <c r="DA39" s="59">
        <f>SUM(CS39,CV39,CY39)</f>
        <v>0</v>
      </c>
      <c r="DB39" s="77" t="e">
        <f>CY39/$K39</f>
        <v>#DIV/0!</v>
      </c>
      <c r="DC39" s="62">
        <v>0</v>
      </c>
      <c r="DD39" s="42"/>
      <c r="DE39" s="80" t="e">
        <f>DD39/$V39</f>
        <v>#DIV/0!</v>
      </c>
      <c r="DF39" s="62">
        <v>40</v>
      </c>
      <c r="DG39" s="42"/>
      <c r="DH39" s="80" t="e">
        <f>DG39/$V39</f>
        <v>#DIV/0!</v>
      </c>
      <c r="DI39" s="62">
        <v>50</v>
      </c>
      <c r="DJ39" s="42"/>
      <c r="DK39" s="80" t="e">
        <f>DJ39/$V39</f>
        <v>#DIV/0!</v>
      </c>
      <c r="DL39" s="62"/>
      <c r="DM39" s="80" t="e">
        <f>DJ39/$V39</f>
        <v>#DIV/0!</v>
      </c>
      <c r="DN39" s="59">
        <v>0</v>
      </c>
      <c r="DO39" s="41"/>
      <c r="DP39" s="77" t="e">
        <f>DO39/$AG39</f>
        <v>#DIV/0!</v>
      </c>
      <c r="DQ39" s="59">
        <v>50</v>
      </c>
      <c r="DR39" s="41"/>
      <c r="DS39" s="77" t="e">
        <f>DR39/$AG39</f>
        <v>#DIV/0!</v>
      </c>
      <c r="DT39" s="59">
        <v>65</v>
      </c>
      <c r="DU39" s="41"/>
      <c r="DV39" s="77" t="e">
        <f>DU39/$AG39</f>
        <v>#DIV/0!</v>
      </c>
      <c r="DW39" s="59">
        <f>SUM(DO39,DR39,DU39)</f>
        <v>0</v>
      </c>
      <c r="DX39" s="77" t="e">
        <f>DU39/DW39</f>
        <v>#DIV/0!</v>
      </c>
      <c r="DY39" s="59">
        <f>DU39</f>
        <v>0</v>
      </c>
      <c r="DZ39" s="59">
        <f>DW39</f>
        <v>0</v>
      </c>
      <c r="EA39" s="77" t="e">
        <f>SUM(DY39/DZ39)</f>
        <v>#DIV/0!</v>
      </c>
      <c r="EB39" s="59">
        <f t="shared" si="21"/>
        <v>0</v>
      </c>
      <c r="EC39" s="77" t="e">
        <f t="shared" si="21"/>
        <v>#DIV/0!</v>
      </c>
      <c r="ED39" s="59">
        <f t="shared" si="22"/>
        <v>0</v>
      </c>
      <c r="EE39" s="77" t="e">
        <f t="shared" si="22"/>
        <v>#DIV/0!</v>
      </c>
      <c r="EF39" s="59">
        <f t="shared" si="23"/>
        <v>0</v>
      </c>
      <c r="EG39" s="77" t="e">
        <f t="shared" si="23"/>
        <v>#DIV/0!</v>
      </c>
      <c r="EH39" s="77" t="e">
        <f>SUM((CS39+CV39)/DA39)</f>
        <v>#DIV/0!</v>
      </c>
      <c r="EI39" s="77" t="e">
        <f>SUM(EH39-(EH39*0.5))</f>
        <v>#DIV/0!</v>
      </c>
      <c r="EJ39" s="77" t="e">
        <f>SUM((DO39+DR39)/DW39)</f>
        <v>#DIV/0!</v>
      </c>
      <c r="EL39" s="59">
        <v>2</v>
      </c>
      <c r="EM39" s="59">
        <v>0</v>
      </c>
      <c r="EN39" s="41"/>
      <c r="EO39" s="77" t="e">
        <f>EN39/$K39</f>
        <v>#DIV/0!</v>
      </c>
      <c r="EP39" s="59">
        <v>25</v>
      </c>
      <c r="EQ39" s="41"/>
      <c r="ER39" s="77" t="e">
        <f>EQ39/$K39</f>
        <v>#DIV/0!</v>
      </c>
      <c r="ES39" s="59">
        <v>35</v>
      </c>
      <c r="ET39" s="41"/>
      <c r="EU39" s="77" t="e">
        <f>ET39/$K39</f>
        <v>#DIV/0!</v>
      </c>
      <c r="EV39" s="59">
        <f>SUM(EN39,EQ39,ET39)</f>
        <v>0</v>
      </c>
      <c r="EW39" s="77" t="e">
        <f>ET39/$K39</f>
        <v>#DIV/0!</v>
      </c>
      <c r="EX39" s="62">
        <v>0</v>
      </c>
      <c r="EY39" s="42"/>
      <c r="EZ39" s="80" t="e">
        <f>EY39/$V39</f>
        <v>#DIV/0!</v>
      </c>
      <c r="FA39" s="62">
        <v>40</v>
      </c>
      <c r="FB39" s="42"/>
      <c r="FC39" s="80" t="e">
        <f>FB39/$V39</f>
        <v>#DIV/0!</v>
      </c>
      <c r="FD39" s="62">
        <v>50</v>
      </c>
      <c r="FE39" s="42"/>
      <c r="FF39" s="80" t="e">
        <f>FE39/$V39</f>
        <v>#DIV/0!</v>
      </c>
      <c r="FG39" s="62"/>
      <c r="FH39" s="80" t="e">
        <f>FE39/$V39</f>
        <v>#DIV/0!</v>
      </c>
      <c r="FI39" s="59">
        <v>0</v>
      </c>
      <c r="FJ39" s="41"/>
      <c r="FK39" s="77" t="e">
        <f>FJ39/$AG39</f>
        <v>#DIV/0!</v>
      </c>
      <c r="FL39" s="59">
        <v>50</v>
      </c>
      <c r="FM39" s="41"/>
      <c r="FN39" s="77" t="e">
        <f>FM39/$AG39</f>
        <v>#DIV/0!</v>
      </c>
      <c r="FO39" s="59">
        <v>65</v>
      </c>
      <c r="FP39" s="41"/>
      <c r="FQ39" s="77" t="e">
        <f>FP39/$AG39</f>
        <v>#DIV/0!</v>
      </c>
      <c r="FR39" s="59">
        <f>SUM(FJ39,FM39,FP39)</f>
        <v>0</v>
      </c>
      <c r="FS39" s="77" t="e">
        <f>FP39/FR39</f>
        <v>#DIV/0!</v>
      </c>
      <c r="FT39" s="59">
        <f>FP39</f>
        <v>0</v>
      </c>
      <c r="FU39" s="59">
        <f>FR39</f>
        <v>0</v>
      </c>
      <c r="FV39" s="77" t="e">
        <f>SUM(FT39/FU39)</f>
        <v>#DIV/0!</v>
      </c>
      <c r="FW39" s="59">
        <f t="shared" si="24"/>
        <v>0</v>
      </c>
      <c r="FX39" s="77" t="e">
        <f t="shared" si="24"/>
        <v>#DIV/0!</v>
      </c>
      <c r="FY39" s="59">
        <f t="shared" si="25"/>
        <v>0</v>
      </c>
      <c r="FZ39" s="77" t="e">
        <f t="shared" si="25"/>
        <v>#DIV/0!</v>
      </c>
      <c r="GA39" s="59">
        <f t="shared" si="26"/>
        <v>0</v>
      </c>
      <c r="GB39" s="77" t="e">
        <f t="shared" si="26"/>
        <v>#DIV/0!</v>
      </c>
      <c r="GC39" s="77" t="e">
        <f>SUM((EN39+EQ39)/EV39)</f>
        <v>#DIV/0!</v>
      </c>
      <c r="GD39" s="77" t="e">
        <f>SUM(GC39-(GC39*0.5))</f>
        <v>#DIV/0!</v>
      </c>
      <c r="GE39" s="77" t="e">
        <f>SUM((FJ39+FM39)/FR39)</f>
        <v>#DIV/0!</v>
      </c>
      <c r="GG39" s="59">
        <v>2</v>
      </c>
      <c r="GH39" s="59">
        <v>0</v>
      </c>
      <c r="GI39" s="41"/>
      <c r="GJ39" s="77" t="e">
        <f>GI39/$K39</f>
        <v>#DIV/0!</v>
      </c>
      <c r="GK39" s="59">
        <v>25</v>
      </c>
      <c r="GL39" s="41"/>
      <c r="GM39" s="77" t="e">
        <f>GL39/$K39</f>
        <v>#DIV/0!</v>
      </c>
      <c r="GN39" s="59">
        <v>35</v>
      </c>
      <c r="GO39" s="41"/>
      <c r="GP39" s="77" t="e">
        <f>GO39/$K39</f>
        <v>#DIV/0!</v>
      </c>
      <c r="GQ39" s="59">
        <f>SUM(GI39,GL39,GO39)</f>
        <v>0</v>
      </c>
      <c r="GR39" s="77" t="e">
        <f>GO39/$K39</f>
        <v>#DIV/0!</v>
      </c>
      <c r="GS39" s="62">
        <v>0</v>
      </c>
      <c r="GT39" s="42"/>
      <c r="GU39" s="80" t="e">
        <f>GT39/$V39</f>
        <v>#DIV/0!</v>
      </c>
      <c r="GV39" s="62">
        <v>40</v>
      </c>
      <c r="GW39" s="42"/>
      <c r="GX39" s="80" t="e">
        <f>GW39/$V39</f>
        <v>#DIV/0!</v>
      </c>
      <c r="GY39" s="62">
        <v>50</v>
      </c>
      <c r="GZ39" s="42"/>
      <c r="HA39" s="80" t="e">
        <f>GZ39/$V39</f>
        <v>#DIV/0!</v>
      </c>
      <c r="HB39" s="62"/>
      <c r="HC39" s="80" t="e">
        <f>GZ39/$V39</f>
        <v>#DIV/0!</v>
      </c>
      <c r="HD39" s="59">
        <v>0</v>
      </c>
      <c r="HE39" s="41"/>
      <c r="HF39" s="77" t="e">
        <f>HE39/$AG39</f>
        <v>#DIV/0!</v>
      </c>
      <c r="HG39" s="59">
        <v>50</v>
      </c>
      <c r="HH39" s="41"/>
      <c r="HI39" s="77" t="e">
        <f>HH39/$AG39</f>
        <v>#DIV/0!</v>
      </c>
      <c r="HJ39" s="59">
        <v>65</v>
      </c>
      <c r="HK39" s="41"/>
      <c r="HL39" s="77" t="e">
        <f>HK39/$AG39</f>
        <v>#DIV/0!</v>
      </c>
      <c r="HM39" s="59">
        <f>SUM(HE39,HH39,HK39)</f>
        <v>0</v>
      </c>
      <c r="HN39" s="77" t="e">
        <f>HK39/HM39</f>
        <v>#DIV/0!</v>
      </c>
      <c r="HO39" s="59">
        <f>HK39</f>
        <v>0</v>
      </c>
      <c r="HP39" s="59">
        <f>HM39</f>
        <v>0</v>
      </c>
      <c r="HQ39" s="77" t="e">
        <f>SUM(HO39/HP39)</f>
        <v>#DIV/0!</v>
      </c>
      <c r="HR39" s="59">
        <f t="shared" si="27"/>
        <v>0</v>
      </c>
      <c r="HS39" s="77" t="e">
        <f t="shared" si="27"/>
        <v>#DIV/0!</v>
      </c>
      <c r="HT39" s="59">
        <f t="shared" si="28"/>
        <v>0</v>
      </c>
      <c r="HU39" s="77" t="e">
        <f t="shared" si="28"/>
        <v>#DIV/0!</v>
      </c>
      <c r="HV39" s="59">
        <f t="shared" si="29"/>
        <v>0</v>
      </c>
      <c r="HW39" s="77" t="e">
        <f t="shared" si="29"/>
        <v>#DIV/0!</v>
      </c>
      <c r="HX39" s="77" t="e">
        <f>SUM((GI39+GL39)/GQ39)</f>
        <v>#DIV/0!</v>
      </c>
      <c r="HY39" s="77" t="e">
        <f>SUM(HX39-(HX39*0.5))</f>
        <v>#DIV/0!</v>
      </c>
      <c r="HZ39" s="77" t="e">
        <f>SUM((HE39+HH39)/HM39)</f>
        <v>#DIV/0!</v>
      </c>
    </row>
    <row r="40" spans="1:234" x14ac:dyDescent="0.3">
      <c r="A40" s="62">
        <v>3</v>
      </c>
      <c r="B40" s="62">
        <v>0</v>
      </c>
      <c r="C40" s="42"/>
      <c r="D40" s="80" t="e">
        <f>C40/$K40</f>
        <v>#DIV/0!</v>
      </c>
      <c r="E40" s="62">
        <v>50</v>
      </c>
      <c r="F40" s="42"/>
      <c r="G40" s="80" t="e">
        <f>F40/$K40</f>
        <v>#DIV/0!</v>
      </c>
      <c r="H40" s="62">
        <v>60</v>
      </c>
      <c r="I40" s="42"/>
      <c r="J40" s="80" t="e">
        <f>I40/$K40</f>
        <v>#DIV/0!</v>
      </c>
      <c r="K40" s="62">
        <f>SUM(C40,F40,I40)</f>
        <v>0</v>
      </c>
      <c r="L40" s="80" t="e">
        <f>I40/$K40</f>
        <v>#DIV/0!</v>
      </c>
      <c r="M40" s="62">
        <v>0</v>
      </c>
      <c r="N40" s="42"/>
      <c r="O40" s="80" t="e">
        <f>N40/$V40</f>
        <v>#DIV/0!</v>
      </c>
      <c r="P40" s="62">
        <v>60</v>
      </c>
      <c r="Q40" s="42"/>
      <c r="R40" s="80" t="e">
        <f>Q40/$V40</f>
        <v>#DIV/0!</v>
      </c>
      <c r="S40" s="62">
        <v>70</v>
      </c>
      <c r="T40" s="42"/>
      <c r="U40" s="80" t="e">
        <f>T40/$V40</f>
        <v>#DIV/0!</v>
      </c>
      <c r="V40" s="62"/>
      <c r="W40" s="80" t="e">
        <f>T40/$V40</f>
        <v>#DIV/0!</v>
      </c>
      <c r="X40" s="62">
        <v>0</v>
      </c>
      <c r="Y40" s="42"/>
      <c r="Z40" s="80" t="e">
        <f>Y40/$AG40</f>
        <v>#DIV/0!</v>
      </c>
      <c r="AA40" s="62">
        <v>65</v>
      </c>
      <c r="AB40" s="42"/>
      <c r="AC40" s="80" t="e">
        <f>AB40/$AG40</f>
        <v>#DIV/0!</v>
      </c>
      <c r="AD40" s="62">
        <v>85</v>
      </c>
      <c r="AE40" s="42"/>
      <c r="AF40" s="80" t="e">
        <f>AE40/$AG40</f>
        <v>#DIV/0!</v>
      </c>
      <c r="AG40" s="62">
        <f>SUM(Y40,AB40,AE40)</f>
        <v>0</v>
      </c>
      <c r="AH40" s="80" t="e">
        <f>AE40/AG40</f>
        <v>#DIV/0!</v>
      </c>
      <c r="AI40" s="62">
        <f>AE40</f>
        <v>0</v>
      </c>
      <c r="AJ40" s="62">
        <f>AG40</f>
        <v>0</v>
      </c>
      <c r="AK40" s="80" t="e">
        <f>SUM(AI40/AJ40)</f>
        <v>#DIV/0!</v>
      </c>
      <c r="AL40" s="59">
        <f t="shared" si="15"/>
        <v>0</v>
      </c>
      <c r="AM40" s="77" t="e">
        <f t="shared" si="15"/>
        <v>#DIV/0!</v>
      </c>
      <c r="AN40" s="59">
        <f t="shared" si="16"/>
        <v>0</v>
      </c>
      <c r="AO40" s="77" t="e">
        <f t="shared" si="16"/>
        <v>#DIV/0!</v>
      </c>
      <c r="AP40" s="59">
        <f t="shared" si="17"/>
        <v>0</v>
      </c>
      <c r="AQ40" s="77" t="e">
        <f t="shared" si="17"/>
        <v>#DIV/0!</v>
      </c>
      <c r="AR40" s="77" t="e">
        <f>SUM((C40+F40)/K40)</f>
        <v>#DIV/0!</v>
      </c>
      <c r="AS40" s="77" t="e">
        <f>SUM(AR40-(AR40*0.5))</f>
        <v>#DIV/0!</v>
      </c>
      <c r="AT40" s="77" t="e">
        <f>SUM((Y40+AB40)/AG40)</f>
        <v>#DIV/0!</v>
      </c>
      <c r="AV40" s="62">
        <v>3</v>
      </c>
      <c r="AW40" s="62">
        <v>0</v>
      </c>
      <c r="AX40" s="42"/>
      <c r="AY40" s="80" t="e">
        <f>AX40/$K40</f>
        <v>#DIV/0!</v>
      </c>
      <c r="AZ40" s="62">
        <v>50</v>
      </c>
      <c r="BA40" s="42"/>
      <c r="BB40" s="80" t="e">
        <f>BA40/$K40</f>
        <v>#DIV/0!</v>
      </c>
      <c r="BC40" s="62">
        <v>60</v>
      </c>
      <c r="BD40" s="42"/>
      <c r="BE40" s="80" t="e">
        <f>BD40/$K40</f>
        <v>#DIV/0!</v>
      </c>
      <c r="BF40" s="62">
        <f>SUM(AX40,BA40,BD40)</f>
        <v>0</v>
      </c>
      <c r="BG40" s="80" t="e">
        <f>BD40/$K40</f>
        <v>#DIV/0!</v>
      </c>
      <c r="BH40" s="62">
        <v>0</v>
      </c>
      <c r="BI40" s="42"/>
      <c r="BJ40" s="80" t="e">
        <f>BI40/$V40</f>
        <v>#DIV/0!</v>
      </c>
      <c r="BK40" s="62">
        <v>60</v>
      </c>
      <c r="BL40" s="42"/>
      <c r="BM40" s="80" t="e">
        <f>BL40/$V40</f>
        <v>#DIV/0!</v>
      </c>
      <c r="BN40" s="62">
        <v>70</v>
      </c>
      <c r="BO40" s="42"/>
      <c r="BP40" s="80" t="e">
        <f>BO40/$V40</f>
        <v>#DIV/0!</v>
      </c>
      <c r="BQ40" s="62"/>
      <c r="BR40" s="80" t="e">
        <f>BO40/$V40</f>
        <v>#DIV/0!</v>
      </c>
      <c r="BS40" s="62">
        <v>0</v>
      </c>
      <c r="BT40" s="42"/>
      <c r="BU40" s="80" t="e">
        <f>BT40/$AG40</f>
        <v>#DIV/0!</v>
      </c>
      <c r="BV40" s="62">
        <v>65</v>
      </c>
      <c r="BW40" s="42"/>
      <c r="BX40" s="80" t="e">
        <f>BW40/$AG40</f>
        <v>#DIV/0!</v>
      </c>
      <c r="BY40" s="62">
        <v>85</v>
      </c>
      <c r="BZ40" s="42"/>
      <c r="CA40" s="80" t="e">
        <f>BZ40/$AG40</f>
        <v>#DIV/0!</v>
      </c>
      <c r="CB40" s="62">
        <f>SUM(BT40,BW40,BZ40)</f>
        <v>0</v>
      </c>
      <c r="CC40" s="80" t="e">
        <f>BZ40/CB40</f>
        <v>#DIV/0!</v>
      </c>
      <c r="CD40" s="62">
        <f>BZ40</f>
        <v>0</v>
      </c>
      <c r="CE40" s="62">
        <f>CB40</f>
        <v>0</v>
      </c>
      <c r="CF40" s="80" t="e">
        <f>SUM(CD40/CE40)</f>
        <v>#DIV/0!</v>
      </c>
      <c r="CG40" s="59">
        <f t="shared" si="18"/>
        <v>0</v>
      </c>
      <c r="CH40" s="77" t="e">
        <f t="shared" si="18"/>
        <v>#DIV/0!</v>
      </c>
      <c r="CI40" s="59">
        <f t="shared" si="19"/>
        <v>0</v>
      </c>
      <c r="CJ40" s="77" t="e">
        <f t="shared" si="19"/>
        <v>#DIV/0!</v>
      </c>
      <c r="CK40" s="59">
        <f t="shared" si="20"/>
        <v>0</v>
      </c>
      <c r="CL40" s="77" t="e">
        <f t="shared" si="20"/>
        <v>#DIV/0!</v>
      </c>
      <c r="CM40" s="77" t="e">
        <f>SUM((AX40+BA40)/BF40)</f>
        <v>#DIV/0!</v>
      </c>
      <c r="CN40" s="77" t="e">
        <f>SUM(CM40-(CM40*0.5))</f>
        <v>#DIV/0!</v>
      </c>
      <c r="CO40" s="77" t="e">
        <f>SUM((BT40+BW40)/CB40)</f>
        <v>#DIV/0!</v>
      </c>
      <c r="CQ40" s="62">
        <v>3</v>
      </c>
      <c r="CR40" s="62">
        <v>0</v>
      </c>
      <c r="CS40" s="42"/>
      <c r="CT40" s="80" t="e">
        <f>CS40/$K40</f>
        <v>#DIV/0!</v>
      </c>
      <c r="CU40" s="62">
        <v>50</v>
      </c>
      <c r="CV40" s="42"/>
      <c r="CW40" s="80" t="e">
        <f>CV40/$K40</f>
        <v>#DIV/0!</v>
      </c>
      <c r="CX40" s="62">
        <v>60</v>
      </c>
      <c r="CY40" s="42"/>
      <c r="CZ40" s="80" t="e">
        <f>CY40/$K40</f>
        <v>#DIV/0!</v>
      </c>
      <c r="DA40" s="62">
        <f>SUM(CS40,CV40,CY40)</f>
        <v>0</v>
      </c>
      <c r="DB40" s="80" t="e">
        <f>CY40/$K40</f>
        <v>#DIV/0!</v>
      </c>
      <c r="DC40" s="62">
        <v>0</v>
      </c>
      <c r="DD40" s="42"/>
      <c r="DE40" s="80" t="e">
        <f>DD40/$V40</f>
        <v>#DIV/0!</v>
      </c>
      <c r="DF40" s="62">
        <v>60</v>
      </c>
      <c r="DG40" s="42"/>
      <c r="DH40" s="80" t="e">
        <f>DG40/$V40</f>
        <v>#DIV/0!</v>
      </c>
      <c r="DI40" s="62">
        <v>70</v>
      </c>
      <c r="DJ40" s="42"/>
      <c r="DK40" s="80" t="e">
        <f>DJ40/$V40</f>
        <v>#DIV/0!</v>
      </c>
      <c r="DL40" s="62"/>
      <c r="DM40" s="80" t="e">
        <f>DJ40/$V40</f>
        <v>#DIV/0!</v>
      </c>
      <c r="DN40" s="62">
        <v>0</v>
      </c>
      <c r="DO40" s="42"/>
      <c r="DP40" s="80" t="e">
        <f>DO40/$AG40</f>
        <v>#DIV/0!</v>
      </c>
      <c r="DQ40" s="62">
        <v>65</v>
      </c>
      <c r="DR40" s="42"/>
      <c r="DS40" s="80" t="e">
        <f>DR40/$AG40</f>
        <v>#DIV/0!</v>
      </c>
      <c r="DT40" s="62">
        <v>85</v>
      </c>
      <c r="DU40" s="42"/>
      <c r="DV40" s="80" t="e">
        <f>DU40/$AG40</f>
        <v>#DIV/0!</v>
      </c>
      <c r="DW40" s="62">
        <f>SUM(DO40,DR40,DU40)</f>
        <v>0</v>
      </c>
      <c r="DX40" s="80" t="e">
        <f>DU40/DW40</f>
        <v>#DIV/0!</v>
      </c>
      <c r="DY40" s="62">
        <f>DU40</f>
        <v>0</v>
      </c>
      <c r="DZ40" s="62">
        <f>DW40</f>
        <v>0</v>
      </c>
      <c r="EA40" s="80" t="e">
        <f>SUM(DY40/DZ40)</f>
        <v>#DIV/0!</v>
      </c>
      <c r="EB40" s="59">
        <f t="shared" si="21"/>
        <v>0</v>
      </c>
      <c r="EC40" s="77" t="e">
        <f t="shared" si="21"/>
        <v>#DIV/0!</v>
      </c>
      <c r="ED40" s="59">
        <f t="shared" si="22"/>
        <v>0</v>
      </c>
      <c r="EE40" s="77" t="e">
        <f t="shared" si="22"/>
        <v>#DIV/0!</v>
      </c>
      <c r="EF40" s="59">
        <f t="shared" si="23"/>
        <v>0</v>
      </c>
      <c r="EG40" s="77" t="e">
        <f t="shared" si="23"/>
        <v>#DIV/0!</v>
      </c>
      <c r="EH40" s="77" t="e">
        <f>SUM((CS40+CV40)/DA40)</f>
        <v>#DIV/0!</v>
      </c>
      <c r="EI40" s="77" t="e">
        <f>SUM(EH40-(EH40*0.5))</f>
        <v>#DIV/0!</v>
      </c>
      <c r="EJ40" s="77" t="e">
        <f>SUM((DO40+DR40)/DW40)</f>
        <v>#DIV/0!</v>
      </c>
      <c r="EL40" s="62">
        <v>3</v>
      </c>
      <c r="EM40" s="62">
        <v>0</v>
      </c>
      <c r="EN40" s="42"/>
      <c r="EO40" s="80" t="e">
        <f>EN40/$K40</f>
        <v>#DIV/0!</v>
      </c>
      <c r="EP40" s="62">
        <v>50</v>
      </c>
      <c r="EQ40" s="42"/>
      <c r="ER40" s="80" t="e">
        <f>EQ40/$K40</f>
        <v>#DIV/0!</v>
      </c>
      <c r="ES40" s="62">
        <v>60</v>
      </c>
      <c r="ET40" s="42"/>
      <c r="EU40" s="80" t="e">
        <f>ET40/$K40</f>
        <v>#DIV/0!</v>
      </c>
      <c r="EV40" s="62">
        <f>SUM(EN40,EQ40,ET40)</f>
        <v>0</v>
      </c>
      <c r="EW40" s="80" t="e">
        <f>ET40/$K40</f>
        <v>#DIV/0!</v>
      </c>
      <c r="EX40" s="62">
        <v>0</v>
      </c>
      <c r="EY40" s="42"/>
      <c r="EZ40" s="80" t="e">
        <f>EY40/$V40</f>
        <v>#DIV/0!</v>
      </c>
      <c r="FA40" s="62">
        <v>60</v>
      </c>
      <c r="FB40" s="42"/>
      <c r="FC40" s="80" t="e">
        <f>FB40/$V40</f>
        <v>#DIV/0!</v>
      </c>
      <c r="FD40" s="62">
        <v>70</v>
      </c>
      <c r="FE40" s="42"/>
      <c r="FF40" s="80" t="e">
        <f>FE40/$V40</f>
        <v>#DIV/0!</v>
      </c>
      <c r="FG40" s="62"/>
      <c r="FH40" s="80" t="e">
        <f>FE40/$V40</f>
        <v>#DIV/0!</v>
      </c>
      <c r="FI40" s="62">
        <v>0</v>
      </c>
      <c r="FJ40" s="42"/>
      <c r="FK40" s="80" t="e">
        <f>FJ40/$AG40</f>
        <v>#DIV/0!</v>
      </c>
      <c r="FL40" s="62">
        <v>65</v>
      </c>
      <c r="FM40" s="42"/>
      <c r="FN40" s="80" t="e">
        <f>FM40/$AG40</f>
        <v>#DIV/0!</v>
      </c>
      <c r="FO40" s="62">
        <v>85</v>
      </c>
      <c r="FP40" s="42"/>
      <c r="FQ40" s="80" t="e">
        <f>FP40/$AG40</f>
        <v>#DIV/0!</v>
      </c>
      <c r="FR40" s="62">
        <f>SUM(FJ40,FM40,FP40)</f>
        <v>0</v>
      </c>
      <c r="FS40" s="80" t="e">
        <f>FP40/FR40</f>
        <v>#DIV/0!</v>
      </c>
      <c r="FT40" s="62">
        <f>FP40</f>
        <v>0</v>
      </c>
      <c r="FU40" s="62">
        <f>FR40</f>
        <v>0</v>
      </c>
      <c r="FV40" s="80" t="e">
        <f>SUM(FT40/FU40)</f>
        <v>#DIV/0!</v>
      </c>
      <c r="FW40" s="59">
        <f t="shared" si="24"/>
        <v>0</v>
      </c>
      <c r="FX40" s="77" t="e">
        <f t="shared" si="24"/>
        <v>#DIV/0!</v>
      </c>
      <c r="FY40" s="59">
        <f t="shared" si="25"/>
        <v>0</v>
      </c>
      <c r="FZ40" s="77" t="e">
        <f t="shared" si="25"/>
        <v>#DIV/0!</v>
      </c>
      <c r="GA40" s="59">
        <f t="shared" si="26"/>
        <v>0</v>
      </c>
      <c r="GB40" s="77" t="e">
        <f t="shared" si="26"/>
        <v>#DIV/0!</v>
      </c>
      <c r="GC40" s="77" t="e">
        <f>SUM((EN40+EQ40)/EV40)</f>
        <v>#DIV/0!</v>
      </c>
      <c r="GD40" s="77" t="e">
        <f>SUM(GC40-(GC40*0.5))</f>
        <v>#DIV/0!</v>
      </c>
      <c r="GE40" s="77" t="e">
        <f>SUM((FJ40+FM40)/FR40)</f>
        <v>#DIV/0!</v>
      </c>
      <c r="GG40" s="62">
        <v>3</v>
      </c>
      <c r="GH40" s="62">
        <v>0</v>
      </c>
      <c r="GI40" s="42"/>
      <c r="GJ40" s="80" t="e">
        <f>GI40/$K40</f>
        <v>#DIV/0!</v>
      </c>
      <c r="GK40" s="62">
        <v>50</v>
      </c>
      <c r="GL40" s="42"/>
      <c r="GM40" s="80" t="e">
        <f>GL40/$K40</f>
        <v>#DIV/0!</v>
      </c>
      <c r="GN40" s="62">
        <v>60</v>
      </c>
      <c r="GO40" s="42"/>
      <c r="GP40" s="80" t="e">
        <f>GO40/$K40</f>
        <v>#DIV/0!</v>
      </c>
      <c r="GQ40" s="62">
        <f>SUM(GI40,GL40,GO40)</f>
        <v>0</v>
      </c>
      <c r="GR40" s="80" t="e">
        <f>GO40/$K40</f>
        <v>#DIV/0!</v>
      </c>
      <c r="GS40" s="62">
        <v>0</v>
      </c>
      <c r="GT40" s="42"/>
      <c r="GU40" s="80" t="e">
        <f>GT40/$V40</f>
        <v>#DIV/0!</v>
      </c>
      <c r="GV40" s="62">
        <v>60</v>
      </c>
      <c r="GW40" s="42"/>
      <c r="GX40" s="80" t="e">
        <f>GW40/$V40</f>
        <v>#DIV/0!</v>
      </c>
      <c r="GY40" s="62">
        <v>70</v>
      </c>
      <c r="GZ40" s="42"/>
      <c r="HA40" s="80" t="e">
        <f>GZ40/$V40</f>
        <v>#DIV/0!</v>
      </c>
      <c r="HB40" s="62"/>
      <c r="HC40" s="80" t="e">
        <f>GZ40/$V40</f>
        <v>#DIV/0!</v>
      </c>
      <c r="HD40" s="62">
        <v>0</v>
      </c>
      <c r="HE40" s="42"/>
      <c r="HF40" s="80" t="e">
        <f>HE40/$AG40</f>
        <v>#DIV/0!</v>
      </c>
      <c r="HG40" s="62">
        <v>65</v>
      </c>
      <c r="HH40" s="42"/>
      <c r="HI40" s="80" t="e">
        <f>HH40/$AG40</f>
        <v>#DIV/0!</v>
      </c>
      <c r="HJ40" s="62">
        <v>85</v>
      </c>
      <c r="HK40" s="42"/>
      <c r="HL40" s="80" t="e">
        <f>HK40/$AG40</f>
        <v>#DIV/0!</v>
      </c>
      <c r="HM40" s="62">
        <f>SUM(HE40,HH40,HK40)</f>
        <v>0</v>
      </c>
      <c r="HN40" s="80" t="e">
        <f>HK40/HM40</f>
        <v>#DIV/0!</v>
      </c>
      <c r="HO40" s="62">
        <f>HK40</f>
        <v>0</v>
      </c>
      <c r="HP40" s="62">
        <f>HM40</f>
        <v>0</v>
      </c>
      <c r="HQ40" s="80" t="e">
        <f>SUM(HO40/HP40)</f>
        <v>#DIV/0!</v>
      </c>
      <c r="HR40" s="59">
        <f t="shared" si="27"/>
        <v>0</v>
      </c>
      <c r="HS40" s="77" t="e">
        <f t="shared" si="27"/>
        <v>#DIV/0!</v>
      </c>
      <c r="HT40" s="59">
        <f t="shared" si="28"/>
        <v>0</v>
      </c>
      <c r="HU40" s="77" t="e">
        <f t="shared" si="28"/>
        <v>#DIV/0!</v>
      </c>
      <c r="HV40" s="59">
        <f t="shared" si="29"/>
        <v>0</v>
      </c>
      <c r="HW40" s="77" t="e">
        <f t="shared" si="29"/>
        <v>#DIV/0!</v>
      </c>
      <c r="HX40" s="77" t="e">
        <f>SUM((GI40+GL40)/GQ40)</f>
        <v>#DIV/0!</v>
      </c>
      <c r="HY40" s="77" t="e">
        <f>SUM(HX40-(HX40*0.5))</f>
        <v>#DIV/0!</v>
      </c>
      <c r="HZ40" s="77" t="e">
        <f>SUM((HE40+HH40)/HM40)</f>
        <v>#DIV/0!</v>
      </c>
    </row>
    <row r="41" spans="1:234" ht="18.75" customHeight="1" x14ac:dyDescent="0.35">
      <c r="A41" s="304" t="s">
        <v>36</v>
      </c>
      <c r="B41" s="274"/>
      <c r="C41" s="66"/>
      <c r="D41" s="67"/>
      <c r="E41" s="66"/>
      <c r="F41" s="66"/>
      <c r="G41" s="67"/>
      <c r="H41" s="66"/>
      <c r="I41" s="66"/>
      <c r="J41" s="67"/>
      <c r="K41" s="66"/>
      <c r="L41" s="67"/>
      <c r="M41" s="66"/>
      <c r="N41" s="66"/>
      <c r="O41" s="67"/>
      <c r="P41" s="66"/>
      <c r="Q41" s="66"/>
      <c r="R41" s="67"/>
      <c r="S41" s="66"/>
      <c r="T41" s="66"/>
      <c r="U41" s="67"/>
      <c r="V41" s="66"/>
      <c r="W41" s="67"/>
      <c r="X41" s="66"/>
      <c r="Y41" s="66"/>
      <c r="Z41" s="67"/>
      <c r="AA41" s="66"/>
      <c r="AB41" s="66"/>
      <c r="AC41" s="67"/>
      <c r="AD41" s="66"/>
      <c r="AE41" s="66"/>
      <c r="AF41" s="67"/>
      <c r="AG41" s="66"/>
      <c r="AH41" s="67"/>
      <c r="AI41" s="66"/>
      <c r="AJ41" s="66"/>
      <c r="AK41" s="67"/>
      <c r="AL41" s="66"/>
      <c r="AM41" s="67"/>
      <c r="AN41" s="66"/>
      <c r="AO41" s="67"/>
      <c r="AP41" s="66"/>
      <c r="AQ41" s="67"/>
      <c r="AR41" s="67"/>
      <c r="AS41" s="67"/>
      <c r="AT41" s="67"/>
      <c r="AV41" s="304" t="s">
        <v>36</v>
      </c>
      <c r="AW41" s="274"/>
      <c r="AX41" s="66"/>
      <c r="AY41" s="67"/>
      <c r="AZ41" s="66"/>
      <c r="BA41" s="66"/>
      <c r="BB41" s="67"/>
      <c r="BC41" s="66"/>
      <c r="BD41" s="66"/>
      <c r="BE41" s="67"/>
      <c r="BF41" s="66"/>
      <c r="BG41" s="67"/>
      <c r="BH41" s="66"/>
      <c r="BI41" s="66"/>
      <c r="BJ41" s="67"/>
      <c r="BK41" s="66"/>
      <c r="BL41" s="66"/>
      <c r="BM41" s="67"/>
      <c r="BN41" s="66"/>
      <c r="BO41" s="66"/>
      <c r="BP41" s="67"/>
      <c r="BQ41" s="66"/>
      <c r="BR41" s="67"/>
      <c r="BS41" s="66"/>
      <c r="BT41" s="66"/>
      <c r="BU41" s="67"/>
      <c r="BV41" s="66"/>
      <c r="BW41" s="66"/>
      <c r="BX41" s="67"/>
      <c r="BY41" s="66"/>
      <c r="BZ41" s="66"/>
      <c r="CA41" s="67"/>
      <c r="CB41" s="66"/>
      <c r="CC41" s="67"/>
      <c r="CD41" s="66"/>
      <c r="CE41" s="66"/>
      <c r="CF41" s="67"/>
      <c r="CG41" s="66"/>
      <c r="CH41" s="67"/>
      <c r="CI41" s="66"/>
      <c r="CJ41" s="67"/>
      <c r="CK41" s="66"/>
      <c r="CL41" s="67"/>
      <c r="CM41" s="67"/>
      <c r="CN41" s="67"/>
      <c r="CO41" s="67"/>
      <c r="CQ41" s="304" t="s">
        <v>36</v>
      </c>
      <c r="CR41" s="274"/>
      <c r="CS41" s="66"/>
      <c r="CT41" s="67"/>
      <c r="CU41" s="66"/>
      <c r="CV41" s="66"/>
      <c r="CW41" s="67"/>
      <c r="CX41" s="66"/>
      <c r="CY41" s="66"/>
      <c r="CZ41" s="67"/>
      <c r="DA41" s="66"/>
      <c r="DB41" s="67"/>
      <c r="DC41" s="66"/>
      <c r="DD41" s="66"/>
      <c r="DE41" s="67"/>
      <c r="DF41" s="66"/>
      <c r="DG41" s="66"/>
      <c r="DH41" s="67"/>
      <c r="DI41" s="66"/>
      <c r="DJ41" s="66"/>
      <c r="DK41" s="67"/>
      <c r="DL41" s="66"/>
      <c r="DM41" s="67"/>
      <c r="DN41" s="66"/>
      <c r="DO41" s="66"/>
      <c r="DP41" s="67"/>
      <c r="DQ41" s="66"/>
      <c r="DR41" s="66"/>
      <c r="DS41" s="67"/>
      <c r="DT41" s="66"/>
      <c r="DU41" s="66"/>
      <c r="DV41" s="67"/>
      <c r="DW41" s="66"/>
      <c r="DX41" s="67"/>
      <c r="DY41" s="66"/>
      <c r="DZ41" s="66"/>
      <c r="EA41" s="67"/>
      <c r="EB41" s="66"/>
      <c r="EC41" s="67"/>
      <c r="ED41" s="66"/>
      <c r="EE41" s="67"/>
      <c r="EF41" s="66"/>
      <c r="EG41" s="67"/>
      <c r="EH41" s="67"/>
      <c r="EI41" s="67"/>
      <c r="EJ41" s="67"/>
      <c r="EL41" s="304" t="s">
        <v>36</v>
      </c>
      <c r="EM41" s="274"/>
      <c r="EN41" s="66"/>
      <c r="EO41" s="67"/>
      <c r="EP41" s="66"/>
      <c r="EQ41" s="66"/>
      <c r="ER41" s="67"/>
      <c r="ES41" s="66"/>
      <c r="ET41" s="66"/>
      <c r="EU41" s="67"/>
      <c r="EV41" s="66"/>
      <c r="EW41" s="67"/>
      <c r="EX41" s="66"/>
      <c r="EY41" s="66"/>
      <c r="EZ41" s="67"/>
      <c r="FA41" s="66"/>
      <c r="FB41" s="66"/>
      <c r="FC41" s="67"/>
      <c r="FD41" s="66"/>
      <c r="FE41" s="66"/>
      <c r="FF41" s="67"/>
      <c r="FG41" s="66"/>
      <c r="FH41" s="67"/>
      <c r="FI41" s="66"/>
      <c r="FJ41" s="66"/>
      <c r="FK41" s="67"/>
      <c r="FL41" s="66"/>
      <c r="FM41" s="66"/>
      <c r="FN41" s="67"/>
      <c r="FO41" s="66"/>
      <c r="FP41" s="66"/>
      <c r="FQ41" s="67"/>
      <c r="FR41" s="66"/>
      <c r="FS41" s="67"/>
      <c r="FT41" s="66"/>
      <c r="FU41" s="66"/>
      <c r="FV41" s="67"/>
      <c r="FW41" s="66"/>
      <c r="FX41" s="67"/>
      <c r="FY41" s="66"/>
      <c r="FZ41" s="67"/>
      <c r="GA41" s="66"/>
      <c r="GB41" s="67"/>
      <c r="GC41" s="67"/>
      <c r="GD41" s="67"/>
      <c r="GE41" s="67"/>
      <c r="GG41" s="304" t="s">
        <v>36</v>
      </c>
      <c r="GH41" s="274"/>
      <c r="GI41" s="66"/>
      <c r="GJ41" s="67"/>
      <c r="GK41" s="66"/>
      <c r="GL41" s="66"/>
      <c r="GM41" s="67"/>
      <c r="GN41" s="66"/>
      <c r="GO41" s="66"/>
      <c r="GP41" s="67"/>
      <c r="GQ41" s="66"/>
      <c r="GR41" s="67"/>
      <c r="GS41" s="66"/>
      <c r="GT41" s="66"/>
      <c r="GU41" s="67"/>
      <c r="GV41" s="66"/>
      <c r="GW41" s="66"/>
      <c r="GX41" s="67"/>
      <c r="GY41" s="66"/>
      <c r="GZ41" s="66"/>
      <c r="HA41" s="67"/>
      <c r="HB41" s="66"/>
      <c r="HC41" s="67"/>
      <c r="HD41" s="66"/>
      <c r="HE41" s="66"/>
      <c r="HF41" s="67"/>
      <c r="HG41" s="66"/>
      <c r="HH41" s="66"/>
      <c r="HI41" s="67"/>
      <c r="HJ41" s="66"/>
      <c r="HK41" s="66"/>
      <c r="HL41" s="67"/>
      <c r="HM41" s="66"/>
      <c r="HN41" s="67"/>
      <c r="HO41" s="66"/>
      <c r="HP41" s="66"/>
      <c r="HQ41" s="67"/>
      <c r="HR41" s="66"/>
      <c r="HS41" s="67"/>
      <c r="HT41" s="66"/>
      <c r="HU41" s="67"/>
      <c r="HV41" s="66"/>
      <c r="HW41" s="67"/>
      <c r="HX41" s="67"/>
      <c r="HY41" s="67"/>
      <c r="HZ41" s="67"/>
    </row>
    <row r="42" spans="1:234" ht="15" customHeight="1" x14ac:dyDescent="0.3">
      <c r="A42" s="273" t="s">
        <v>15</v>
      </c>
      <c r="B42" s="273"/>
      <c r="C42" s="273"/>
      <c r="D42" s="273"/>
      <c r="E42" s="41"/>
      <c r="F42" s="273" t="s">
        <v>16</v>
      </c>
      <c r="G42" s="273"/>
      <c r="H42" s="273"/>
      <c r="I42" s="41"/>
      <c r="J42" s="67"/>
      <c r="K42" s="66"/>
      <c r="L42" s="67"/>
      <c r="M42" s="66"/>
      <c r="N42" s="66"/>
      <c r="O42" s="67"/>
      <c r="P42" s="66"/>
      <c r="Q42" s="66"/>
      <c r="R42" s="67"/>
      <c r="S42" s="66"/>
      <c r="T42" s="66"/>
      <c r="U42" s="67"/>
      <c r="V42" s="66"/>
      <c r="W42" s="67"/>
      <c r="X42" s="66"/>
      <c r="Y42" s="66"/>
      <c r="Z42" s="67"/>
      <c r="AA42" s="66"/>
      <c r="AB42" s="66"/>
      <c r="AC42" s="67"/>
      <c r="AD42" s="66"/>
      <c r="AE42" s="66"/>
      <c r="AF42" s="67"/>
      <c r="AG42" s="66"/>
      <c r="AH42" s="67"/>
      <c r="AI42" s="66"/>
      <c r="AJ42" s="66"/>
      <c r="AK42" s="67"/>
      <c r="AL42" s="66"/>
      <c r="AM42" s="67"/>
      <c r="AN42" s="66"/>
      <c r="AO42" s="67"/>
      <c r="AP42" s="66"/>
      <c r="AQ42" s="67"/>
      <c r="AR42" s="67"/>
      <c r="AS42" s="67"/>
      <c r="AT42" s="67"/>
      <c r="AV42" s="273" t="s">
        <v>15</v>
      </c>
      <c r="AW42" s="273"/>
      <c r="AX42" s="273"/>
      <c r="AY42" s="273"/>
      <c r="AZ42" s="41"/>
      <c r="BA42" s="273" t="s">
        <v>16</v>
      </c>
      <c r="BB42" s="273"/>
      <c r="BC42" s="273"/>
      <c r="BD42" s="41"/>
      <c r="BE42" s="67"/>
      <c r="BF42" s="66"/>
      <c r="BG42" s="67"/>
      <c r="BH42" s="66"/>
      <c r="BI42" s="66"/>
      <c r="BJ42" s="67"/>
      <c r="BK42" s="66"/>
      <c r="BL42" s="66"/>
      <c r="BM42" s="67"/>
      <c r="BN42" s="66"/>
      <c r="BO42" s="66"/>
      <c r="BP42" s="67"/>
      <c r="BQ42" s="66"/>
      <c r="BR42" s="67"/>
      <c r="BS42" s="66"/>
      <c r="BT42" s="66"/>
      <c r="BU42" s="67"/>
      <c r="BV42" s="66"/>
      <c r="BW42" s="66"/>
      <c r="BX42" s="67"/>
      <c r="BY42" s="66"/>
      <c r="BZ42" s="66"/>
      <c r="CA42" s="67"/>
      <c r="CB42" s="66"/>
      <c r="CC42" s="67"/>
      <c r="CD42" s="66"/>
      <c r="CE42" s="66"/>
      <c r="CF42" s="67"/>
      <c r="CG42" s="66"/>
      <c r="CH42" s="67"/>
      <c r="CI42" s="66"/>
      <c r="CJ42" s="67"/>
      <c r="CK42" s="66"/>
      <c r="CL42" s="67"/>
      <c r="CM42" s="67"/>
      <c r="CN42" s="67"/>
      <c r="CO42" s="67"/>
      <c r="CQ42" s="273" t="s">
        <v>15</v>
      </c>
      <c r="CR42" s="273"/>
      <c r="CS42" s="273"/>
      <c r="CT42" s="273"/>
      <c r="CU42" s="41"/>
      <c r="CV42" s="273" t="s">
        <v>16</v>
      </c>
      <c r="CW42" s="273"/>
      <c r="CX42" s="273"/>
      <c r="CY42" s="41"/>
      <c r="CZ42" s="67"/>
      <c r="DA42" s="66"/>
      <c r="DB42" s="67"/>
      <c r="DC42" s="66"/>
      <c r="DD42" s="66"/>
      <c r="DE42" s="67"/>
      <c r="DF42" s="66"/>
      <c r="DG42" s="66"/>
      <c r="DH42" s="67"/>
      <c r="DI42" s="66"/>
      <c r="DJ42" s="66"/>
      <c r="DK42" s="67"/>
      <c r="DL42" s="66"/>
      <c r="DM42" s="67"/>
      <c r="DN42" s="66"/>
      <c r="DO42" s="66"/>
      <c r="DP42" s="67"/>
      <c r="DQ42" s="66"/>
      <c r="DR42" s="66"/>
      <c r="DS42" s="67"/>
      <c r="DT42" s="66"/>
      <c r="DU42" s="66"/>
      <c r="DV42" s="67"/>
      <c r="DW42" s="66"/>
      <c r="DX42" s="67"/>
      <c r="DY42" s="66"/>
      <c r="DZ42" s="66"/>
      <c r="EA42" s="67"/>
      <c r="EB42" s="66"/>
      <c r="EC42" s="67"/>
      <c r="ED42" s="66"/>
      <c r="EE42" s="67"/>
      <c r="EF42" s="66"/>
      <c r="EG42" s="67"/>
      <c r="EH42" s="67"/>
      <c r="EI42" s="67"/>
      <c r="EJ42" s="67"/>
      <c r="EL42" s="273" t="s">
        <v>15</v>
      </c>
      <c r="EM42" s="273"/>
      <c r="EN42" s="273"/>
      <c r="EO42" s="273"/>
      <c r="EP42" s="41"/>
      <c r="EQ42" s="273" t="s">
        <v>16</v>
      </c>
      <c r="ER42" s="273"/>
      <c r="ES42" s="273"/>
      <c r="ET42" s="41"/>
      <c r="EU42" s="67"/>
      <c r="EV42" s="66"/>
      <c r="EW42" s="67"/>
      <c r="EX42" s="66"/>
      <c r="EY42" s="66"/>
      <c r="EZ42" s="67"/>
      <c r="FA42" s="66"/>
      <c r="FB42" s="66"/>
      <c r="FC42" s="67"/>
      <c r="FD42" s="66"/>
      <c r="FE42" s="66"/>
      <c r="FF42" s="67"/>
      <c r="FG42" s="66"/>
      <c r="FH42" s="67"/>
      <c r="FI42" s="66"/>
      <c r="FJ42" s="66"/>
      <c r="FK42" s="67"/>
      <c r="FL42" s="66"/>
      <c r="FM42" s="66"/>
      <c r="FN42" s="67"/>
      <c r="FO42" s="66"/>
      <c r="FP42" s="66"/>
      <c r="FQ42" s="67"/>
      <c r="FR42" s="66"/>
      <c r="FS42" s="67"/>
      <c r="FT42" s="66"/>
      <c r="FU42" s="66"/>
      <c r="FV42" s="67"/>
      <c r="FW42" s="66"/>
      <c r="FX42" s="67"/>
      <c r="FY42" s="66"/>
      <c r="FZ42" s="67"/>
      <c r="GA42" s="66"/>
      <c r="GB42" s="67"/>
      <c r="GC42" s="67"/>
      <c r="GD42" s="67"/>
      <c r="GE42" s="67"/>
      <c r="GG42" s="273" t="s">
        <v>15</v>
      </c>
      <c r="GH42" s="273"/>
      <c r="GI42" s="273"/>
      <c r="GJ42" s="273"/>
      <c r="GK42" s="41"/>
      <c r="GL42" s="273" t="s">
        <v>16</v>
      </c>
      <c r="GM42" s="273"/>
      <c r="GN42" s="273"/>
      <c r="GO42" s="41"/>
      <c r="GP42" s="67"/>
      <c r="GQ42" s="66"/>
      <c r="GR42" s="67"/>
      <c r="GS42" s="66"/>
      <c r="GT42" s="66"/>
      <c r="GU42" s="67"/>
      <c r="GV42" s="66"/>
      <c r="GW42" s="66"/>
      <c r="GX42" s="67"/>
      <c r="GY42" s="66"/>
      <c r="GZ42" s="66"/>
      <c r="HA42" s="67"/>
      <c r="HB42" s="66"/>
      <c r="HC42" s="67"/>
      <c r="HD42" s="66"/>
      <c r="HE42" s="66"/>
      <c r="HF42" s="67"/>
      <c r="HG42" s="66"/>
      <c r="HH42" s="66"/>
      <c r="HI42" s="67"/>
      <c r="HJ42" s="66"/>
      <c r="HK42" s="66"/>
      <c r="HL42" s="67"/>
      <c r="HM42" s="66"/>
      <c r="HN42" s="67"/>
      <c r="HO42" s="66"/>
      <c r="HP42" s="66"/>
      <c r="HQ42" s="67"/>
      <c r="HR42" s="66"/>
      <c r="HS42" s="67"/>
      <c r="HT42" s="66"/>
      <c r="HU42" s="67"/>
      <c r="HV42" s="66"/>
      <c r="HW42" s="67"/>
      <c r="HX42" s="67"/>
      <c r="HY42" s="67"/>
      <c r="HZ42" s="67"/>
    </row>
    <row r="43" spans="1:234" ht="15" customHeight="1" x14ac:dyDescent="0.3">
      <c r="A43" s="276" t="s">
        <v>3</v>
      </c>
      <c r="B43" s="276"/>
      <c r="C43" s="276"/>
      <c r="D43" s="276"/>
      <c r="E43" s="41"/>
      <c r="F43" s="276" t="s">
        <v>3</v>
      </c>
      <c r="G43" s="276"/>
      <c r="H43" s="276"/>
      <c r="I43" s="41"/>
      <c r="J43" s="67"/>
      <c r="K43" s="66"/>
      <c r="L43" s="67"/>
      <c r="M43" s="66"/>
      <c r="N43" s="66"/>
      <c r="O43" s="67"/>
      <c r="P43" s="66"/>
      <c r="Q43" s="66"/>
      <c r="R43" s="67"/>
      <c r="S43" s="66"/>
      <c r="T43" s="66"/>
      <c r="U43" s="67"/>
      <c r="V43" s="66"/>
      <c r="W43" s="67"/>
      <c r="X43" s="66"/>
      <c r="Y43" s="66"/>
      <c r="Z43" s="67"/>
      <c r="AA43" s="66"/>
      <c r="AB43" s="66"/>
      <c r="AC43" s="67"/>
      <c r="AD43" s="66"/>
      <c r="AE43" s="66"/>
      <c r="AF43" s="67"/>
      <c r="AG43" s="66"/>
      <c r="AH43" s="67"/>
      <c r="AI43" s="66"/>
      <c r="AJ43" s="66"/>
      <c r="AK43" s="67"/>
      <c r="AL43" s="66"/>
      <c r="AM43" s="67"/>
      <c r="AN43" s="66"/>
      <c r="AO43" s="67"/>
      <c r="AP43" s="66"/>
      <c r="AQ43" s="67"/>
      <c r="AR43" s="67"/>
      <c r="AS43" s="67"/>
      <c r="AT43" s="67"/>
      <c r="AV43" s="276" t="s">
        <v>3</v>
      </c>
      <c r="AW43" s="276"/>
      <c r="AX43" s="276"/>
      <c r="AY43" s="276"/>
      <c r="AZ43" s="41"/>
      <c r="BA43" s="276" t="s">
        <v>3</v>
      </c>
      <c r="BB43" s="276"/>
      <c r="BC43" s="276"/>
      <c r="BD43" s="41"/>
      <c r="BE43" s="67"/>
      <c r="BF43" s="66"/>
      <c r="BG43" s="67"/>
      <c r="BH43" s="66"/>
      <c r="BI43" s="66"/>
      <c r="BJ43" s="67"/>
      <c r="BK43" s="66"/>
      <c r="BL43" s="66"/>
      <c r="BM43" s="67"/>
      <c r="BN43" s="66"/>
      <c r="BO43" s="66"/>
      <c r="BP43" s="67"/>
      <c r="BQ43" s="66"/>
      <c r="BR43" s="67"/>
      <c r="BS43" s="66"/>
      <c r="BT43" s="66"/>
      <c r="BU43" s="67"/>
      <c r="BV43" s="66"/>
      <c r="BW43" s="66"/>
      <c r="BX43" s="67"/>
      <c r="BY43" s="66"/>
      <c r="BZ43" s="66"/>
      <c r="CA43" s="67"/>
      <c r="CB43" s="66"/>
      <c r="CC43" s="67"/>
      <c r="CD43" s="66"/>
      <c r="CE43" s="66"/>
      <c r="CF43" s="67"/>
      <c r="CG43" s="66"/>
      <c r="CH43" s="67"/>
      <c r="CI43" s="66"/>
      <c r="CJ43" s="67"/>
      <c r="CK43" s="66"/>
      <c r="CL43" s="67"/>
      <c r="CM43" s="67"/>
      <c r="CN43" s="67"/>
      <c r="CO43" s="67"/>
      <c r="CQ43" s="276" t="s">
        <v>3</v>
      </c>
      <c r="CR43" s="276"/>
      <c r="CS43" s="276"/>
      <c r="CT43" s="276"/>
      <c r="CU43" s="41"/>
      <c r="CV43" s="276" t="s">
        <v>3</v>
      </c>
      <c r="CW43" s="276"/>
      <c r="CX43" s="276"/>
      <c r="CY43" s="41"/>
      <c r="CZ43" s="67"/>
      <c r="DA43" s="66"/>
      <c r="DB43" s="67"/>
      <c r="DC43" s="66"/>
      <c r="DD43" s="66"/>
      <c r="DE43" s="67"/>
      <c r="DF43" s="66"/>
      <c r="DG43" s="66"/>
      <c r="DH43" s="67"/>
      <c r="DI43" s="66"/>
      <c r="DJ43" s="66"/>
      <c r="DK43" s="67"/>
      <c r="DL43" s="66"/>
      <c r="DM43" s="67"/>
      <c r="DN43" s="66"/>
      <c r="DO43" s="66"/>
      <c r="DP43" s="67"/>
      <c r="DQ43" s="66"/>
      <c r="DR43" s="66"/>
      <c r="DS43" s="67"/>
      <c r="DT43" s="66"/>
      <c r="DU43" s="66"/>
      <c r="DV43" s="67"/>
      <c r="DW43" s="66"/>
      <c r="DX43" s="67"/>
      <c r="DY43" s="66"/>
      <c r="DZ43" s="66"/>
      <c r="EA43" s="67"/>
      <c r="EB43" s="66"/>
      <c r="EC43" s="67"/>
      <c r="ED43" s="66"/>
      <c r="EE43" s="67"/>
      <c r="EF43" s="66"/>
      <c r="EG43" s="67"/>
      <c r="EH43" s="67"/>
      <c r="EI43" s="67"/>
      <c r="EJ43" s="67"/>
      <c r="EL43" s="276" t="s">
        <v>3</v>
      </c>
      <c r="EM43" s="276"/>
      <c r="EN43" s="276"/>
      <c r="EO43" s="276"/>
      <c r="EP43" s="41"/>
      <c r="EQ43" s="276" t="s">
        <v>3</v>
      </c>
      <c r="ER43" s="276"/>
      <c r="ES43" s="276"/>
      <c r="ET43" s="41"/>
      <c r="EU43" s="67"/>
      <c r="EV43" s="66"/>
      <c r="EW43" s="67"/>
      <c r="EX43" s="66"/>
      <c r="EY43" s="66"/>
      <c r="EZ43" s="67"/>
      <c r="FA43" s="66"/>
      <c r="FB43" s="66"/>
      <c r="FC43" s="67"/>
      <c r="FD43" s="66"/>
      <c r="FE43" s="66"/>
      <c r="FF43" s="67"/>
      <c r="FG43" s="66"/>
      <c r="FH43" s="67"/>
      <c r="FI43" s="66"/>
      <c r="FJ43" s="66"/>
      <c r="FK43" s="67"/>
      <c r="FL43" s="66"/>
      <c r="FM43" s="66"/>
      <c r="FN43" s="67"/>
      <c r="FO43" s="66"/>
      <c r="FP43" s="66"/>
      <c r="FQ43" s="67"/>
      <c r="FR43" s="66"/>
      <c r="FS43" s="67"/>
      <c r="FT43" s="66"/>
      <c r="FU43" s="66"/>
      <c r="FV43" s="67"/>
      <c r="FW43" s="66"/>
      <c r="FX43" s="67"/>
      <c r="FY43" s="66"/>
      <c r="FZ43" s="67"/>
      <c r="GA43" s="66"/>
      <c r="GB43" s="67"/>
      <c r="GC43" s="67"/>
      <c r="GD43" s="67"/>
      <c r="GE43" s="67"/>
      <c r="GG43" s="276" t="s">
        <v>3</v>
      </c>
      <c r="GH43" s="276"/>
      <c r="GI43" s="276"/>
      <c r="GJ43" s="276"/>
      <c r="GK43" s="41"/>
      <c r="GL43" s="276" t="s">
        <v>3</v>
      </c>
      <c r="GM43" s="276"/>
      <c r="GN43" s="276"/>
      <c r="GO43" s="41"/>
      <c r="GP43" s="67"/>
      <c r="GQ43" s="66"/>
      <c r="GR43" s="67"/>
      <c r="GS43" s="66"/>
      <c r="GT43" s="66"/>
      <c r="GU43" s="67"/>
      <c r="GV43" s="66"/>
      <c r="GW43" s="66"/>
      <c r="GX43" s="67"/>
      <c r="GY43" s="66"/>
      <c r="GZ43" s="66"/>
      <c r="HA43" s="67"/>
      <c r="HB43" s="66"/>
      <c r="HC43" s="67"/>
      <c r="HD43" s="66"/>
      <c r="HE43" s="66"/>
      <c r="HF43" s="67"/>
      <c r="HG43" s="66"/>
      <c r="HH43" s="66"/>
      <c r="HI43" s="67"/>
      <c r="HJ43" s="66"/>
      <c r="HK43" s="66"/>
      <c r="HL43" s="67"/>
      <c r="HM43" s="66"/>
      <c r="HN43" s="67"/>
      <c r="HO43" s="66"/>
      <c r="HP43" s="66"/>
      <c r="HQ43" s="67"/>
      <c r="HR43" s="66"/>
      <c r="HS43" s="67"/>
      <c r="HT43" s="66"/>
      <c r="HU43" s="67"/>
      <c r="HV43" s="66"/>
      <c r="HW43" s="67"/>
      <c r="HX43" s="67"/>
      <c r="HY43" s="67"/>
      <c r="HZ43" s="67"/>
    </row>
    <row r="44" spans="1:234" s="7" customFormat="1" ht="15" customHeight="1" x14ac:dyDescent="0.3">
      <c r="A44" s="277" t="s">
        <v>14</v>
      </c>
      <c r="B44" s="278"/>
      <c r="C44" s="278"/>
      <c r="D44" s="279"/>
      <c r="E44" s="47" t="e">
        <f>SUM(E43/E42)</f>
        <v>#DIV/0!</v>
      </c>
      <c r="F44" s="280" t="s">
        <v>14</v>
      </c>
      <c r="G44" s="280"/>
      <c r="H44" s="280"/>
      <c r="I44" s="47" t="e">
        <f>SUM(I43/I42)</f>
        <v>#DIV/0!</v>
      </c>
      <c r="J44" s="68"/>
      <c r="K44" s="69"/>
      <c r="L44" s="68"/>
      <c r="M44" s="69"/>
      <c r="N44" s="69"/>
      <c r="O44" s="68"/>
      <c r="P44" s="69"/>
      <c r="Q44" s="69"/>
      <c r="R44" s="68"/>
      <c r="S44" s="69"/>
      <c r="T44" s="69"/>
      <c r="U44" s="68"/>
      <c r="V44" s="69"/>
      <c r="W44" s="68"/>
      <c r="X44" s="69"/>
      <c r="Y44" s="69"/>
      <c r="Z44" s="68"/>
      <c r="AA44" s="69"/>
      <c r="AB44" s="69"/>
      <c r="AC44" s="68"/>
      <c r="AD44" s="69"/>
      <c r="AE44" s="69"/>
      <c r="AF44" s="68"/>
      <c r="AG44" s="69"/>
      <c r="AH44" s="68"/>
      <c r="AI44" s="69"/>
      <c r="AJ44" s="69"/>
      <c r="AK44" s="68"/>
      <c r="AL44" s="69"/>
      <c r="AM44" s="68"/>
      <c r="AN44" s="69"/>
      <c r="AO44" s="68"/>
      <c r="AP44" s="69"/>
      <c r="AQ44" s="68"/>
      <c r="AR44" s="68"/>
      <c r="AS44" s="68"/>
      <c r="AT44" s="68"/>
      <c r="AV44" s="277" t="s">
        <v>14</v>
      </c>
      <c r="AW44" s="278"/>
      <c r="AX44" s="278"/>
      <c r="AY44" s="279"/>
      <c r="AZ44" s="47" t="e">
        <f>SUM(AZ43/AZ42)</f>
        <v>#DIV/0!</v>
      </c>
      <c r="BA44" s="280" t="s">
        <v>14</v>
      </c>
      <c r="BB44" s="280"/>
      <c r="BC44" s="280"/>
      <c r="BD44" s="47" t="e">
        <f>SUM(BD43/BD42)</f>
        <v>#DIV/0!</v>
      </c>
      <c r="BE44" s="68"/>
      <c r="BF44" s="69"/>
      <c r="BG44" s="68"/>
      <c r="BH44" s="69"/>
      <c r="BI44" s="69"/>
      <c r="BJ44" s="68"/>
      <c r="BK44" s="69"/>
      <c r="BL44" s="69"/>
      <c r="BM44" s="68"/>
      <c r="BN44" s="69"/>
      <c r="BO44" s="69"/>
      <c r="BP44" s="68"/>
      <c r="BQ44" s="69"/>
      <c r="BR44" s="68"/>
      <c r="BS44" s="69"/>
      <c r="BT44" s="69"/>
      <c r="BU44" s="68"/>
      <c r="BV44" s="69"/>
      <c r="BW44" s="69"/>
      <c r="BX44" s="68"/>
      <c r="BY44" s="69"/>
      <c r="BZ44" s="69"/>
      <c r="CA44" s="68"/>
      <c r="CB44" s="69"/>
      <c r="CC44" s="68"/>
      <c r="CD44" s="69"/>
      <c r="CE44" s="69"/>
      <c r="CF44" s="68"/>
      <c r="CG44" s="69"/>
      <c r="CH44" s="68"/>
      <c r="CI44" s="69"/>
      <c r="CJ44" s="68"/>
      <c r="CK44" s="69"/>
      <c r="CL44" s="68"/>
      <c r="CM44" s="68"/>
      <c r="CN44" s="68"/>
      <c r="CO44" s="68"/>
      <c r="CQ44" s="277" t="s">
        <v>14</v>
      </c>
      <c r="CR44" s="278"/>
      <c r="CS44" s="278"/>
      <c r="CT44" s="279"/>
      <c r="CU44" s="47" t="e">
        <f>SUM(CU43/CU42)</f>
        <v>#DIV/0!</v>
      </c>
      <c r="CV44" s="280" t="s">
        <v>14</v>
      </c>
      <c r="CW44" s="280"/>
      <c r="CX44" s="280"/>
      <c r="CY44" s="47" t="e">
        <f>SUM(CY43/CY42)</f>
        <v>#DIV/0!</v>
      </c>
      <c r="CZ44" s="68"/>
      <c r="DA44" s="69"/>
      <c r="DB44" s="68"/>
      <c r="DC44" s="69"/>
      <c r="DD44" s="69"/>
      <c r="DE44" s="68"/>
      <c r="DF44" s="69"/>
      <c r="DG44" s="69"/>
      <c r="DH44" s="68"/>
      <c r="DI44" s="69"/>
      <c r="DJ44" s="69"/>
      <c r="DK44" s="68"/>
      <c r="DL44" s="69"/>
      <c r="DM44" s="68"/>
      <c r="DN44" s="69"/>
      <c r="DO44" s="69"/>
      <c r="DP44" s="68"/>
      <c r="DQ44" s="69"/>
      <c r="DR44" s="69"/>
      <c r="DS44" s="68"/>
      <c r="DT44" s="69"/>
      <c r="DU44" s="69"/>
      <c r="DV44" s="68"/>
      <c r="DW44" s="69"/>
      <c r="DX44" s="68"/>
      <c r="DY44" s="69"/>
      <c r="DZ44" s="69"/>
      <c r="EA44" s="68"/>
      <c r="EB44" s="69"/>
      <c r="EC44" s="68"/>
      <c r="ED44" s="69"/>
      <c r="EE44" s="68"/>
      <c r="EF44" s="69"/>
      <c r="EG44" s="68"/>
      <c r="EH44" s="68"/>
      <c r="EI44" s="68"/>
      <c r="EJ44" s="68"/>
      <c r="EL44" s="277" t="s">
        <v>14</v>
      </c>
      <c r="EM44" s="278"/>
      <c r="EN44" s="278"/>
      <c r="EO44" s="279"/>
      <c r="EP44" s="47" t="e">
        <f>SUM(EP43/EP42)</f>
        <v>#DIV/0!</v>
      </c>
      <c r="EQ44" s="280" t="s">
        <v>14</v>
      </c>
      <c r="ER44" s="280"/>
      <c r="ES44" s="280"/>
      <c r="ET44" s="47" t="e">
        <f>SUM(ET43/ET42)</f>
        <v>#DIV/0!</v>
      </c>
      <c r="EU44" s="68"/>
      <c r="EV44" s="69"/>
      <c r="EW44" s="68"/>
      <c r="EX44" s="69"/>
      <c r="EY44" s="69"/>
      <c r="EZ44" s="68"/>
      <c r="FA44" s="69"/>
      <c r="FB44" s="69"/>
      <c r="FC44" s="68"/>
      <c r="FD44" s="69"/>
      <c r="FE44" s="69"/>
      <c r="FF44" s="68"/>
      <c r="FG44" s="69"/>
      <c r="FH44" s="68"/>
      <c r="FI44" s="69"/>
      <c r="FJ44" s="69"/>
      <c r="FK44" s="68"/>
      <c r="FL44" s="69"/>
      <c r="FM44" s="69"/>
      <c r="FN44" s="68"/>
      <c r="FO44" s="69"/>
      <c r="FP44" s="69"/>
      <c r="FQ44" s="68"/>
      <c r="FR44" s="69"/>
      <c r="FS44" s="68"/>
      <c r="FT44" s="69"/>
      <c r="FU44" s="69"/>
      <c r="FV44" s="68"/>
      <c r="FW44" s="69"/>
      <c r="FX44" s="68"/>
      <c r="FY44" s="69"/>
      <c r="FZ44" s="68"/>
      <c r="GA44" s="69"/>
      <c r="GB44" s="68"/>
      <c r="GC44" s="68"/>
      <c r="GD44" s="68"/>
      <c r="GE44" s="68"/>
      <c r="GG44" s="277" t="s">
        <v>14</v>
      </c>
      <c r="GH44" s="278"/>
      <c r="GI44" s="278"/>
      <c r="GJ44" s="279"/>
      <c r="GK44" s="47" t="e">
        <f>SUM(GK43/GK42)</f>
        <v>#DIV/0!</v>
      </c>
      <c r="GL44" s="280" t="s">
        <v>14</v>
      </c>
      <c r="GM44" s="280"/>
      <c r="GN44" s="280"/>
      <c r="GO44" s="47" t="e">
        <f>SUM(GO43/GO42)</f>
        <v>#DIV/0!</v>
      </c>
      <c r="GP44" s="68"/>
      <c r="GQ44" s="69"/>
      <c r="GR44" s="68"/>
      <c r="GS44" s="69"/>
      <c r="GT44" s="69"/>
      <c r="GU44" s="68"/>
      <c r="GV44" s="69"/>
      <c r="GW44" s="69"/>
      <c r="GX44" s="68"/>
      <c r="GY44" s="69"/>
      <c r="GZ44" s="69"/>
      <c r="HA44" s="68"/>
      <c r="HB44" s="69"/>
      <c r="HC44" s="68"/>
      <c r="HD44" s="69"/>
      <c r="HE44" s="69"/>
      <c r="HF44" s="68"/>
      <c r="HG44" s="69"/>
      <c r="HH44" s="69"/>
      <c r="HI44" s="68"/>
      <c r="HJ44" s="69"/>
      <c r="HK44" s="69"/>
      <c r="HL44" s="68"/>
      <c r="HM44" s="69"/>
      <c r="HN44" s="68"/>
      <c r="HO44" s="69"/>
      <c r="HP44" s="69"/>
      <c r="HQ44" s="68"/>
      <c r="HR44" s="69"/>
      <c r="HS44" s="68"/>
      <c r="HT44" s="69"/>
      <c r="HU44" s="68"/>
      <c r="HV44" s="69"/>
      <c r="HW44" s="68"/>
      <c r="HX44" s="68"/>
      <c r="HY44" s="68"/>
      <c r="HZ44" s="68"/>
    </row>
    <row r="45" spans="1:234" s="83" customFormat="1" ht="21" x14ac:dyDescent="0.4">
      <c r="A45" s="409" t="s">
        <v>91</v>
      </c>
      <c r="B45" s="409"/>
      <c r="C45" s="409"/>
      <c r="D45" s="409"/>
      <c r="E45" s="409"/>
      <c r="F45" s="409"/>
      <c r="G45" s="409"/>
      <c r="H45" s="409"/>
      <c r="I45" s="409"/>
      <c r="J45" s="409"/>
      <c r="K45" s="409"/>
      <c r="L45" s="409"/>
      <c r="M45" s="409"/>
      <c r="N45" s="409"/>
      <c r="O45" s="409"/>
      <c r="P45" s="409"/>
      <c r="Q45" s="409"/>
      <c r="R45" s="409"/>
      <c r="S45" s="409"/>
      <c r="T45" s="409"/>
      <c r="U45" s="409"/>
      <c r="V45" s="409"/>
      <c r="W45" s="409"/>
      <c r="X45" s="409"/>
      <c r="Y45" s="409"/>
      <c r="Z45" s="409"/>
      <c r="AA45" s="409"/>
      <c r="AB45" s="409"/>
      <c r="AC45" s="409"/>
      <c r="AD45" s="409"/>
      <c r="AE45" s="409"/>
      <c r="AF45" s="409"/>
      <c r="AG45" s="409"/>
      <c r="AH45" s="409"/>
      <c r="AI45" s="409"/>
      <c r="AJ45" s="409"/>
      <c r="AK45" s="409"/>
      <c r="AL45" s="409" t="s">
        <v>91</v>
      </c>
      <c r="AM45" s="409"/>
      <c r="AN45" s="409"/>
      <c r="AO45" s="409"/>
      <c r="AP45" s="409"/>
      <c r="AQ45" s="409"/>
      <c r="AR45" s="409"/>
      <c r="AS45" s="409"/>
      <c r="AT45" s="409"/>
      <c r="AV45" s="409" t="s">
        <v>91</v>
      </c>
      <c r="AW45" s="409"/>
      <c r="AX45" s="409"/>
      <c r="AY45" s="409"/>
      <c r="AZ45" s="409"/>
      <c r="BA45" s="409"/>
      <c r="BB45" s="409"/>
      <c r="BC45" s="409"/>
      <c r="BD45" s="409"/>
      <c r="BE45" s="409"/>
      <c r="BF45" s="409"/>
      <c r="BG45" s="409"/>
      <c r="BH45" s="409"/>
      <c r="BI45" s="409"/>
      <c r="BJ45" s="409"/>
      <c r="BK45" s="409"/>
      <c r="BL45" s="409"/>
      <c r="BM45" s="409"/>
      <c r="BN45" s="409"/>
      <c r="BO45" s="409"/>
      <c r="BP45" s="409"/>
      <c r="BQ45" s="409"/>
      <c r="BR45" s="409"/>
      <c r="BS45" s="409"/>
      <c r="BT45" s="409"/>
      <c r="BU45" s="409"/>
      <c r="BV45" s="409"/>
      <c r="BW45" s="409"/>
      <c r="BX45" s="409"/>
      <c r="BY45" s="409"/>
      <c r="BZ45" s="409"/>
      <c r="CA45" s="409"/>
      <c r="CB45" s="409"/>
      <c r="CC45" s="409"/>
      <c r="CD45" s="409"/>
      <c r="CE45" s="409"/>
      <c r="CF45" s="409"/>
      <c r="CG45" s="409" t="s">
        <v>91</v>
      </c>
      <c r="CH45" s="409"/>
      <c r="CI45" s="409"/>
      <c r="CJ45" s="409"/>
      <c r="CK45" s="409"/>
      <c r="CL45" s="409"/>
      <c r="CM45" s="409"/>
      <c r="CN45" s="409"/>
      <c r="CO45" s="409"/>
      <c r="CQ45" s="409" t="s">
        <v>91</v>
      </c>
      <c r="CR45" s="409"/>
      <c r="CS45" s="409"/>
      <c r="CT45" s="409"/>
      <c r="CU45" s="409"/>
      <c r="CV45" s="409"/>
      <c r="CW45" s="409"/>
      <c r="CX45" s="409"/>
      <c r="CY45" s="409"/>
      <c r="CZ45" s="409"/>
      <c r="DA45" s="409"/>
      <c r="DB45" s="409"/>
      <c r="DC45" s="409"/>
      <c r="DD45" s="409"/>
      <c r="DE45" s="409"/>
      <c r="DF45" s="409"/>
      <c r="DG45" s="409"/>
      <c r="DH45" s="409"/>
      <c r="DI45" s="409"/>
      <c r="DJ45" s="409"/>
      <c r="DK45" s="409"/>
      <c r="DL45" s="409"/>
      <c r="DM45" s="409"/>
      <c r="DN45" s="409"/>
      <c r="DO45" s="409"/>
      <c r="DP45" s="409"/>
      <c r="DQ45" s="409"/>
      <c r="DR45" s="409"/>
      <c r="DS45" s="409"/>
      <c r="DT45" s="409"/>
      <c r="DU45" s="409"/>
      <c r="DV45" s="409"/>
      <c r="DW45" s="409"/>
      <c r="DX45" s="409"/>
      <c r="DY45" s="409"/>
      <c r="DZ45" s="409"/>
      <c r="EA45" s="409"/>
      <c r="EB45" s="409" t="s">
        <v>91</v>
      </c>
      <c r="EC45" s="409"/>
      <c r="ED45" s="409"/>
      <c r="EE45" s="409"/>
      <c r="EF45" s="409"/>
      <c r="EG45" s="409"/>
      <c r="EH45" s="409"/>
      <c r="EI45" s="409"/>
      <c r="EJ45" s="409"/>
      <c r="EL45" s="409" t="s">
        <v>91</v>
      </c>
      <c r="EM45" s="409"/>
      <c r="EN45" s="409"/>
      <c r="EO45" s="409"/>
      <c r="EP45" s="409"/>
      <c r="EQ45" s="409"/>
      <c r="ER45" s="409"/>
      <c r="ES45" s="409"/>
      <c r="ET45" s="409"/>
      <c r="EU45" s="409"/>
      <c r="EV45" s="409"/>
      <c r="EW45" s="409"/>
      <c r="EX45" s="409"/>
      <c r="EY45" s="409"/>
      <c r="EZ45" s="409"/>
      <c r="FA45" s="409"/>
      <c r="FB45" s="409"/>
      <c r="FC45" s="409"/>
      <c r="FD45" s="409"/>
      <c r="FE45" s="409"/>
      <c r="FF45" s="409"/>
      <c r="FG45" s="409"/>
      <c r="FH45" s="409"/>
      <c r="FI45" s="409"/>
      <c r="FJ45" s="409"/>
      <c r="FK45" s="409"/>
      <c r="FL45" s="409"/>
      <c r="FM45" s="409"/>
      <c r="FN45" s="409"/>
      <c r="FO45" s="409"/>
      <c r="FP45" s="409"/>
      <c r="FQ45" s="409"/>
      <c r="FR45" s="409"/>
      <c r="FS45" s="409"/>
      <c r="FT45" s="409"/>
      <c r="FU45" s="409"/>
      <c r="FV45" s="409"/>
      <c r="FW45" s="409" t="s">
        <v>91</v>
      </c>
      <c r="FX45" s="409"/>
      <c r="FY45" s="409"/>
      <c r="FZ45" s="409"/>
      <c r="GA45" s="409"/>
      <c r="GB45" s="409"/>
      <c r="GC45" s="409"/>
      <c r="GD45" s="409"/>
      <c r="GE45" s="409"/>
      <c r="GG45" s="409" t="s">
        <v>91</v>
      </c>
      <c r="GH45" s="409"/>
      <c r="GI45" s="409"/>
      <c r="GJ45" s="409"/>
      <c r="GK45" s="409"/>
      <c r="GL45" s="409"/>
      <c r="GM45" s="409"/>
      <c r="GN45" s="409"/>
      <c r="GO45" s="409"/>
      <c r="GP45" s="409"/>
      <c r="GQ45" s="409"/>
      <c r="GR45" s="409"/>
      <c r="GS45" s="409"/>
      <c r="GT45" s="409"/>
      <c r="GU45" s="409"/>
      <c r="GV45" s="409"/>
      <c r="GW45" s="409"/>
      <c r="GX45" s="409"/>
      <c r="GY45" s="409"/>
      <c r="GZ45" s="409"/>
      <c r="HA45" s="409"/>
      <c r="HB45" s="409"/>
      <c r="HC45" s="409"/>
      <c r="HD45" s="409"/>
      <c r="HE45" s="409"/>
      <c r="HF45" s="409"/>
      <c r="HG45" s="409"/>
      <c r="HH45" s="409"/>
      <c r="HI45" s="409"/>
      <c r="HJ45" s="409"/>
      <c r="HK45" s="409"/>
      <c r="HL45" s="409"/>
      <c r="HM45" s="409"/>
      <c r="HN45" s="409"/>
      <c r="HO45" s="409"/>
      <c r="HP45" s="409"/>
      <c r="HQ45" s="409"/>
      <c r="HR45" s="409" t="s">
        <v>91</v>
      </c>
      <c r="HS45" s="409"/>
      <c r="HT45" s="409"/>
      <c r="HU45" s="409"/>
      <c r="HV45" s="409"/>
      <c r="HW45" s="409"/>
      <c r="HX45" s="409"/>
      <c r="HY45" s="409"/>
      <c r="HZ45" s="409"/>
    </row>
    <row r="46" spans="1:234" ht="15" customHeight="1" x14ac:dyDescent="0.3">
      <c r="A46" s="275" t="s">
        <v>61</v>
      </c>
      <c r="B46" s="275"/>
      <c r="C46" s="275"/>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81" t="s">
        <v>62</v>
      </c>
      <c r="AM46" s="281"/>
      <c r="AN46" s="281"/>
      <c r="AO46" s="281"/>
      <c r="AP46" s="281"/>
      <c r="AQ46" s="281"/>
      <c r="AR46" s="281"/>
      <c r="AS46" s="281"/>
      <c r="AT46" s="281"/>
      <c r="AV46" s="275" t="s">
        <v>61</v>
      </c>
      <c r="AW46" s="275"/>
      <c r="AX46" s="275"/>
      <c r="AY46" s="275"/>
      <c r="AZ46" s="275"/>
      <c r="BA46" s="275"/>
      <c r="BB46" s="275"/>
      <c r="BC46" s="275"/>
      <c r="BD46" s="275"/>
      <c r="BE46" s="275"/>
      <c r="BF46" s="275"/>
      <c r="BG46" s="275"/>
      <c r="BH46" s="275"/>
      <c r="BI46" s="275"/>
      <c r="BJ46" s="275"/>
      <c r="BK46" s="275"/>
      <c r="BL46" s="275"/>
      <c r="BM46" s="275"/>
      <c r="BN46" s="275"/>
      <c r="BO46" s="275"/>
      <c r="BP46" s="275"/>
      <c r="BQ46" s="275"/>
      <c r="BR46" s="275"/>
      <c r="BS46" s="275"/>
      <c r="BT46" s="275"/>
      <c r="BU46" s="275"/>
      <c r="BV46" s="275"/>
      <c r="BW46" s="275"/>
      <c r="BX46" s="275"/>
      <c r="BY46" s="275"/>
      <c r="BZ46" s="275"/>
      <c r="CA46" s="275"/>
      <c r="CB46" s="275"/>
      <c r="CC46" s="275"/>
      <c r="CD46" s="275"/>
      <c r="CE46" s="275"/>
      <c r="CF46" s="275"/>
      <c r="CG46" s="281" t="s">
        <v>62</v>
      </c>
      <c r="CH46" s="281"/>
      <c r="CI46" s="281"/>
      <c r="CJ46" s="281"/>
      <c r="CK46" s="281"/>
      <c r="CL46" s="281"/>
      <c r="CM46" s="281"/>
      <c r="CN46" s="281"/>
      <c r="CO46" s="281"/>
      <c r="CQ46" s="275" t="s">
        <v>61</v>
      </c>
      <c r="CR46" s="275"/>
      <c r="CS46" s="275"/>
      <c r="CT46" s="275"/>
      <c r="CU46" s="275"/>
      <c r="CV46" s="275"/>
      <c r="CW46" s="275"/>
      <c r="CX46" s="275"/>
      <c r="CY46" s="275"/>
      <c r="CZ46" s="275"/>
      <c r="DA46" s="275"/>
      <c r="DB46" s="275"/>
      <c r="DC46" s="275"/>
      <c r="DD46" s="275"/>
      <c r="DE46" s="275"/>
      <c r="DF46" s="275"/>
      <c r="DG46" s="275"/>
      <c r="DH46" s="275"/>
      <c r="DI46" s="275"/>
      <c r="DJ46" s="275"/>
      <c r="DK46" s="275"/>
      <c r="DL46" s="275"/>
      <c r="DM46" s="275"/>
      <c r="DN46" s="275"/>
      <c r="DO46" s="275"/>
      <c r="DP46" s="275"/>
      <c r="DQ46" s="275"/>
      <c r="DR46" s="275"/>
      <c r="DS46" s="275"/>
      <c r="DT46" s="275"/>
      <c r="DU46" s="275"/>
      <c r="DV46" s="275"/>
      <c r="DW46" s="275"/>
      <c r="DX46" s="275"/>
      <c r="DY46" s="275"/>
      <c r="DZ46" s="275"/>
      <c r="EA46" s="275"/>
      <c r="EB46" s="281" t="s">
        <v>62</v>
      </c>
      <c r="EC46" s="281"/>
      <c r="ED46" s="281"/>
      <c r="EE46" s="281"/>
      <c r="EF46" s="281"/>
      <c r="EG46" s="281"/>
      <c r="EH46" s="281"/>
      <c r="EI46" s="281"/>
      <c r="EJ46" s="281"/>
      <c r="EL46" s="275" t="s">
        <v>61</v>
      </c>
      <c r="EM46" s="275"/>
      <c r="EN46" s="275"/>
      <c r="EO46" s="275"/>
      <c r="EP46" s="275"/>
      <c r="EQ46" s="275"/>
      <c r="ER46" s="275"/>
      <c r="ES46" s="275"/>
      <c r="ET46" s="275"/>
      <c r="EU46" s="275"/>
      <c r="EV46" s="275"/>
      <c r="EW46" s="275"/>
      <c r="EX46" s="275"/>
      <c r="EY46" s="275"/>
      <c r="EZ46" s="275"/>
      <c r="FA46" s="275"/>
      <c r="FB46" s="275"/>
      <c r="FC46" s="275"/>
      <c r="FD46" s="275"/>
      <c r="FE46" s="275"/>
      <c r="FF46" s="275"/>
      <c r="FG46" s="275"/>
      <c r="FH46" s="275"/>
      <c r="FI46" s="275"/>
      <c r="FJ46" s="275"/>
      <c r="FK46" s="275"/>
      <c r="FL46" s="275"/>
      <c r="FM46" s="275"/>
      <c r="FN46" s="275"/>
      <c r="FO46" s="275"/>
      <c r="FP46" s="275"/>
      <c r="FQ46" s="275"/>
      <c r="FR46" s="275"/>
      <c r="FS46" s="275"/>
      <c r="FT46" s="275"/>
      <c r="FU46" s="275"/>
      <c r="FV46" s="275"/>
      <c r="FW46" s="281" t="s">
        <v>62</v>
      </c>
      <c r="FX46" s="281"/>
      <c r="FY46" s="281"/>
      <c r="FZ46" s="281"/>
      <c r="GA46" s="281"/>
      <c r="GB46" s="281"/>
      <c r="GC46" s="281"/>
      <c r="GD46" s="281"/>
      <c r="GE46" s="281"/>
      <c r="GG46" s="275" t="s">
        <v>61</v>
      </c>
      <c r="GH46" s="275"/>
      <c r="GI46" s="275"/>
      <c r="GJ46" s="275"/>
      <c r="GK46" s="275"/>
      <c r="GL46" s="275"/>
      <c r="GM46" s="275"/>
      <c r="GN46" s="275"/>
      <c r="GO46" s="275"/>
      <c r="GP46" s="275"/>
      <c r="GQ46" s="275"/>
      <c r="GR46" s="275"/>
      <c r="GS46" s="275"/>
      <c r="GT46" s="275"/>
      <c r="GU46" s="275"/>
      <c r="GV46" s="275"/>
      <c r="GW46" s="275"/>
      <c r="GX46" s="275"/>
      <c r="GY46" s="275"/>
      <c r="GZ46" s="275"/>
      <c r="HA46" s="275"/>
      <c r="HB46" s="275"/>
      <c r="HC46" s="275"/>
      <c r="HD46" s="275"/>
      <c r="HE46" s="275"/>
      <c r="HF46" s="275"/>
      <c r="HG46" s="275"/>
      <c r="HH46" s="275"/>
      <c r="HI46" s="275"/>
      <c r="HJ46" s="275"/>
      <c r="HK46" s="275"/>
      <c r="HL46" s="275"/>
      <c r="HM46" s="275"/>
      <c r="HN46" s="275"/>
      <c r="HO46" s="275"/>
      <c r="HP46" s="275"/>
      <c r="HQ46" s="275"/>
      <c r="HR46" s="281" t="s">
        <v>62</v>
      </c>
      <c r="HS46" s="281"/>
      <c r="HT46" s="281"/>
      <c r="HU46" s="281"/>
      <c r="HV46" s="281"/>
      <c r="HW46" s="281"/>
      <c r="HX46" s="281"/>
      <c r="HY46" s="281"/>
      <c r="HZ46" s="281"/>
    </row>
    <row r="47" spans="1:234" ht="15" customHeight="1" x14ac:dyDescent="0.3">
      <c r="A47" s="70"/>
      <c r="B47" s="282" t="s">
        <v>63</v>
      </c>
      <c r="C47" s="283"/>
      <c r="D47" s="283"/>
      <c r="E47" s="283"/>
      <c r="F47" s="283"/>
      <c r="G47" s="283"/>
      <c r="H47" s="283"/>
      <c r="I47" s="283"/>
      <c r="J47" s="283"/>
      <c r="K47" s="283"/>
      <c r="L47" s="284"/>
      <c r="M47" s="285" t="s">
        <v>64</v>
      </c>
      <c r="N47" s="286"/>
      <c r="O47" s="286"/>
      <c r="P47" s="286"/>
      <c r="Q47" s="286"/>
      <c r="R47" s="286"/>
      <c r="S47" s="286"/>
      <c r="T47" s="286"/>
      <c r="U47" s="286"/>
      <c r="V47" s="286"/>
      <c r="W47" s="287"/>
      <c r="X47" s="282" t="s">
        <v>65</v>
      </c>
      <c r="Y47" s="283"/>
      <c r="Z47" s="283"/>
      <c r="AA47" s="283"/>
      <c r="AB47" s="283"/>
      <c r="AC47" s="283"/>
      <c r="AD47" s="283"/>
      <c r="AE47" s="283"/>
      <c r="AF47" s="283"/>
      <c r="AG47" s="283"/>
      <c r="AH47" s="284"/>
      <c r="AI47" s="283" t="s">
        <v>66</v>
      </c>
      <c r="AJ47" s="283"/>
      <c r="AK47" s="284"/>
      <c r="AL47" s="288" t="s">
        <v>67</v>
      </c>
      <c r="AM47" s="289"/>
      <c r="AN47" s="289"/>
      <c r="AO47" s="289"/>
      <c r="AP47" s="289"/>
      <c r="AQ47" s="290"/>
      <c r="AR47" s="291" t="s">
        <v>66</v>
      </c>
      <c r="AS47" s="292"/>
      <c r="AT47" s="293"/>
      <c r="AV47" s="70"/>
      <c r="AW47" s="282" t="s">
        <v>63</v>
      </c>
      <c r="AX47" s="283"/>
      <c r="AY47" s="283"/>
      <c r="AZ47" s="283"/>
      <c r="BA47" s="283"/>
      <c r="BB47" s="283"/>
      <c r="BC47" s="283"/>
      <c r="BD47" s="283"/>
      <c r="BE47" s="283"/>
      <c r="BF47" s="283"/>
      <c r="BG47" s="284"/>
      <c r="BH47" s="285" t="s">
        <v>64</v>
      </c>
      <c r="BI47" s="286"/>
      <c r="BJ47" s="286"/>
      <c r="BK47" s="286"/>
      <c r="BL47" s="286"/>
      <c r="BM47" s="286"/>
      <c r="BN47" s="286"/>
      <c r="BO47" s="286"/>
      <c r="BP47" s="286"/>
      <c r="BQ47" s="286"/>
      <c r="BR47" s="287"/>
      <c r="BS47" s="282" t="s">
        <v>65</v>
      </c>
      <c r="BT47" s="283"/>
      <c r="BU47" s="283"/>
      <c r="BV47" s="283"/>
      <c r="BW47" s="283"/>
      <c r="BX47" s="283"/>
      <c r="BY47" s="283"/>
      <c r="BZ47" s="283"/>
      <c r="CA47" s="283"/>
      <c r="CB47" s="283"/>
      <c r="CC47" s="284"/>
      <c r="CD47" s="283" t="s">
        <v>66</v>
      </c>
      <c r="CE47" s="283"/>
      <c r="CF47" s="284"/>
      <c r="CG47" s="288" t="s">
        <v>67</v>
      </c>
      <c r="CH47" s="289"/>
      <c r="CI47" s="289"/>
      <c r="CJ47" s="289"/>
      <c r="CK47" s="289"/>
      <c r="CL47" s="290"/>
      <c r="CM47" s="291" t="s">
        <v>66</v>
      </c>
      <c r="CN47" s="292"/>
      <c r="CO47" s="293"/>
      <c r="CQ47" s="70"/>
      <c r="CR47" s="282" t="s">
        <v>63</v>
      </c>
      <c r="CS47" s="283"/>
      <c r="CT47" s="283"/>
      <c r="CU47" s="283"/>
      <c r="CV47" s="283"/>
      <c r="CW47" s="283"/>
      <c r="CX47" s="283"/>
      <c r="CY47" s="283"/>
      <c r="CZ47" s="283"/>
      <c r="DA47" s="283"/>
      <c r="DB47" s="284"/>
      <c r="DC47" s="285" t="s">
        <v>64</v>
      </c>
      <c r="DD47" s="286"/>
      <c r="DE47" s="286"/>
      <c r="DF47" s="286"/>
      <c r="DG47" s="286"/>
      <c r="DH47" s="286"/>
      <c r="DI47" s="286"/>
      <c r="DJ47" s="286"/>
      <c r="DK47" s="286"/>
      <c r="DL47" s="286"/>
      <c r="DM47" s="287"/>
      <c r="DN47" s="282" t="s">
        <v>65</v>
      </c>
      <c r="DO47" s="283"/>
      <c r="DP47" s="283"/>
      <c r="DQ47" s="283"/>
      <c r="DR47" s="283"/>
      <c r="DS47" s="283"/>
      <c r="DT47" s="283"/>
      <c r="DU47" s="283"/>
      <c r="DV47" s="283"/>
      <c r="DW47" s="283"/>
      <c r="DX47" s="284"/>
      <c r="DY47" s="283" t="s">
        <v>66</v>
      </c>
      <c r="DZ47" s="283"/>
      <c r="EA47" s="284"/>
      <c r="EB47" s="288" t="s">
        <v>67</v>
      </c>
      <c r="EC47" s="289"/>
      <c r="ED47" s="289"/>
      <c r="EE47" s="289"/>
      <c r="EF47" s="289"/>
      <c r="EG47" s="290"/>
      <c r="EH47" s="291" t="s">
        <v>66</v>
      </c>
      <c r="EI47" s="292"/>
      <c r="EJ47" s="293"/>
      <c r="EL47" s="70"/>
      <c r="EM47" s="282" t="s">
        <v>63</v>
      </c>
      <c r="EN47" s="283"/>
      <c r="EO47" s="283"/>
      <c r="EP47" s="283"/>
      <c r="EQ47" s="283"/>
      <c r="ER47" s="283"/>
      <c r="ES47" s="283"/>
      <c r="ET47" s="283"/>
      <c r="EU47" s="283"/>
      <c r="EV47" s="283"/>
      <c r="EW47" s="284"/>
      <c r="EX47" s="285" t="s">
        <v>64</v>
      </c>
      <c r="EY47" s="286"/>
      <c r="EZ47" s="286"/>
      <c r="FA47" s="286"/>
      <c r="FB47" s="286"/>
      <c r="FC47" s="286"/>
      <c r="FD47" s="286"/>
      <c r="FE47" s="286"/>
      <c r="FF47" s="286"/>
      <c r="FG47" s="286"/>
      <c r="FH47" s="287"/>
      <c r="FI47" s="282" t="s">
        <v>65</v>
      </c>
      <c r="FJ47" s="283"/>
      <c r="FK47" s="283"/>
      <c r="FL47" s="283"/>
      <c r="FM47" s="283"/>
      <c r="FN47" s="283"/>
      <c r="FO47" s="283"/>
      <c r="FP47" s="283"/>
      <c r="FQ47" s="283"/>
      <c r="FR47" s="283"/>
      <c r="FS47" s="284"/>
      <c r="FT47" s="283" t="s">
        <v>66</v>
      </c>
      <c r="FU47" s="283"/>
      <c r="FV47" s="284"/>
      <c r="FW47" s="288" t="s">
        <v>67</v>
      </c>
      <c r="FX47" s="289"/>
      <c r="FY47" s="289"/>
      <c r="FZ47" s="289"/>
      <c r="GA47" s="289"/>
      <c r="GB47" s="290"/>
      <c r="GC47" s="291" t="s">
        <v>66</v>
      </c>
      <c r="GD47" s="292"/>
      <c r="GE47" s="293"/>
      <c r="GG47" s="70"/>
      <c r="GH47" s="282" t="s">
        <v>63</v>
      </c>
      <c r="GI47" s="283"/>
      <c r="GJ47" s="283"/>
      <c r="GK47" s="283"/>
      <c r="GL47" s="283"/>
      <c r="GM47" s="283"/>
      <c r="GN47" s="283"/>
      <c r="GO47" s="283"/>
      <c r="GP47" s="283"/>
      <c r="GQ47" s="283"/>
      <c r="GR47" s="284"/>
      <c r="GS47" s="285" t="s">
        <v>64</v>
      </c>
      <c r="GT47" s="286"/>
      <c r="GU47" s="286"/>
      <c r="GV47" s="286"/>
      <c r="GW47" s="286"/>
      <c r="GX47" s="286"/>
      <c r="GY47" s="286"/>
      <c r="GZ47" s="286"/>
      <c r="HA47" s="286"/>
      <c r="HB47" s="286"/>
      <c r="HC47" s="287"/>
      <c r="HD47" s="282" t="s">
        <v>65</v>
      </c>
      <c r="HE47" s="283"/>
      <c r="HF47" s="283"/>
      <c r="HG47" s="283"/>
      <c r="HH47" s="283"/>
      <c r="HI47" s="283"/>
      <c r="HJ47" s="283"/>
      <c r="HK47" s="283"/>
      <c r="HL47" s="283"/>
      <c r="HM47" s="283"/>
      <c r="HN47" s="284"/>
      <c r="HO47" s="283" t="s">
        <v>66</v>
      </c>
      <c r="HP47" s="283"/>
      <c r="HQ47" s="284"/>
      <c r="HR47" s="288" t="s">
        <v>67</v>
      </c>
      <c r="HS47" s="289"/>
      <c r="HT47" s="289"/>
      <c r="HU47" s="289"/>
      <c r="HV47" s="289"/>
      <c r="HW47" s="290"/>
      <c r="HX47" s="291" t="s">
        <v>66</v>
      </c>
      <c r="HY47" s="292"/>
      <c r="HZ47" s="293"/>
    </row>
    <row r="48" spans="1:234" ht="45.75" customHeight="1" x14ac:dyDescent="0.3">
      <c r="A48" s="70"/>
      <c r="B48" s="294" t="s">
        <v>92</v>
      </c>
      <c r="C48" s="294"/>
      <c r="D48" s="294"/>
      <c r="E48" s="294" t="s">
        <v>93</v>
      </c>
      <c r="F48" s="294"/>
      <c r="G48" s="294"/>
      <c r="H48" s="294" t="s">
        <v>94</v>
      </c>
      <c r="I48" s="294"/>
      <c r="J48" s="294"/>
      <c r="K48" s="295" t="s">
        <v>71</v>
      </c>
      <c r="L48" s="295"/>
      <c r="M48" s="296" t="s">
        <v>92</v>
      </c>
      <c r="N48" s="296"/>
      <c r="O48" s="296"/>
      <c r="P48" s="296" t="s">
        <v>93</v>
      </c>
      <c r="Q48" s="296"/>
      <c r="R48" s="296"/>
      <c r="S48" s="296" t="s">
        <v>94</v>
      </c>
      <c r="T48" s="296"/>
      <c r="U48" s="296"/>
      <c r="V48" s="303" t="s">
        <v>71</v>
      </c>
      <c r="W48" s="303"/>
      <c r="X48" s="294" t="s">
        <v>92</v>
      </c>
      <c r="Y48" s="294"/>
      <c r="Z48" s="294"/>
      <c r="AA48" s="294" t="s">
        <v>93</v>
      </c>
      <c r="AB48" s="294"/>
      <c r="AC48" s="294"/>
      <c r="AD48" s="294" t="s">
        <v>94</v>
      </c>
      <c r="AE48" s="294"/>
      <c r="AF48" s="294"/>
      <c r="AG48" s="295" t="s">
        <v>71</v>
      </c>
      <c r="AH48" s="295"/>
      <c r="AI48" s="297" t="s">
        <v>95</v>
      </c>
      <c r="AJ48" s="297"/>
      <c r="AK48" s="298"/>
      <c r="AL48" s="365" t="s">
        <v>96</v>
      </c>
      <c r="AM48" s="410"/>
      <c r="AN48" s="299" t="s">
        <v>97</v>
      </c>
      <c r="AO48" s="299"/>
      <c r="AP48" s="299" t="s">
        <v>98</v>
      </c>
      <c r="AQ48" s="299"/>
      <c r="AR48" s="300" t="s">
        <v>73</v>
      </c>
      <c r="AS48" s="301"/>
      <c r="AT48" s="302"/>
      <c r="AV48" s="70"/>
      <c r="AW48" s="294" t="s">
        <v>92</v>
      </c>
      <c r="AX48" s="294"/>
      <c r="AY48" s="294"/>
      <c r="AZ48" s="294" t="s">
        <v>93</v>
      </c>
      <c r="BA48" s="294"/>
      <c r="BB48" s="294"/>
      <c r="BC48" s="294" t="s">
        <v>94</v>
      </c>
      <c r="BD48" s="294"/>
      <c r="BE48" s="294"/>
      <c r="BF48" s="295" t="s">
        <v>71</v>
      </c>
      <c r="BG48" s="295"/>
      <c r="BH48" s="296" t="s">
        <v>92</v>
      </c>
      <c r="BI48" s="296"/>
      <c r="BJ48" s="296"/>
      <c r="BK48" s="296" t="s">
        <v>93</v>
      </c>
      <c r="BL48" s="296"/>
      <c r="BM48" s="296"/>
      <c r="BN48" s="296" t="s">
        <v>94</v>
      </c>
      <c r="BO48" s="296"/>
      <c r="BP48" s="296"/>
      <c r="BQ48" s="303" t="s">
        <v>71</v>
      </c>
      <c r="BR48" s="303"/>
      <c r="BS48" s="294" t="s">
        <v>92</v>
      </c>
      <c r="BT48" s="294"/>
      <c r="BU48" s="294"/>
      <c r="BV48" s="294" t="s">
        <v>93</v>
      </c>
      <c r="BW48" s="294"/>
      <c r="BX48" s="294"/>
      <c r="BY48" s="294" t="s">
        <v>94</v>
      </c>
      <c r="BZ48" s="294"/>
      <c r="CA48" s="294"/>
      <c r="CB48" s="295" t="s">
        <v>71</v>
      </c>
      <c r="CC48" s="295"/>
      <c r="CD48" s="297" t="s">
        <v>95</v>
      </c>
      <c r="CE48" s="297"/>
      <c r="CF48" s="298"/>
      <c r="CG48" s="365" t="s">
        <v>96</v>
      </c>
      <c r="CH48" s="410"/>
      <c r="CI48" s="299" t="s">
        <v>97</v>
      </c>
      <c r="CJ48" s="299"/>
      <c r="CK48" s="299" t="s">
        <v>98</v>
      </c>
      <c r="CL48" s="299"/>
      <c r="CM48" s="300" t="s">
        <v>73</v>
      </c>
      <c r="CN48" s="301"/>
      <c r="CO48" s="302"/>
      <c r="CQ48" s="70"/>
      <c r="CR48" s="294" t="s">
        <v>92</v>
      </c>
      <c r="CS48" s="294"/>
      <c r="CT48" s="294"/>
      <c r="CU48" s="294" t="s">
        <v>93</v>
      </c>
      <c r="CV48" s="294"/>
      <c r="CW48" s="294"/>
      <c r="CX48" s="294" t="s">
        <v>94</v>
      </c>
      <c r="CY48" s="294"/>
      <c r="CZ48" s="294"/>
      <c r="DA48" s="295" t="s">
        <v>71</v>
      </c>
      <c r="DB48" s="295"/>
      <c r="DC48" s="296" t="s">
        <v>92</v>
      </c>
      <c r="DD48" s="296"/>
      <c r="DE48" s="296"/>
      <c r="DF48" s="296" t="s">
        <v>93</v>
      </c>
      <c r="DG48" s="296"/>
      <c r="DH48" s="296"/>
      <c r="DI48" s="296" t="s">
        <v>94</v>
      </c>
      <c r="DJ48" s="296"/>
      <c r="DK48" s="296"/>
      <c r="DL48" s="303" t="s">
        <v>71</v>
      </c>
      <c r="DM48" s="303"/>
      <c r="DN48" s="294" t="s">
        <v>92</v>
      </c>
      <c r="DO48" s="294"/>
      <c r="DP48" s="294"/>
      <c r="DQ48" s="294" t="s">
        <v>93</v>
      </c>
      <c r="DR48" s="294"/>
      <c r="DS48" s="294"/>
      <c r="DT48" s="294" t="s">
        <v>94</v>
      </c>
      <c r="DU48" s="294"/>
      <c r="DV48" s="294"/>
      <c r="DW48" s="295" t="s">
        <v>71</v>
      </c>
      <c r="DX48" s="295"/>
      <c r="DY48" s="297" t="s">
        <v>95</v>
      </c>
      <c r="DZ48" s="297"/>
      <c r="EA48" s="298"/>
      <c r="EB48" s="365" t="s">
        <v>96</v>
      </c>
      <c r="EC48" s="410"/>
      <c r="ED48" s="299" t="s">
        <v>97</v>
      </c>
      <c r="EE48" s="299"/>
      <c r="EF48" s="299" t="s">
        <v>98</v>
      </c>
      <c r="EG48" s="299"/>
      <c r="EH48" s="300" t="s">
        <v>73</v>
      </c>
      <c r="EI48" s="301"/>
      <c r="EJ48" s="302"/>
      <c r="EL48" s="70"/>
      <c r="EM48" s="294" t="s">
        <v>92</v>
      </c>
      <c r="EN48" s="294"/>
      <c r="EO48" s="294"/>
      <c r="EP48" s="294" t="s">
        <v>93</v>
      </c>
      <c r="EQ48" s="294"/>
      <c r="ER48" s="294"/>
      <c r="ES48" s="294" t="s">
        <v>94</v>
      </c>
      <c r="ET48" s="294"/>
      <c r="EU48" s="294"/>
      <c r="EV48" s="295" t="s">
        <v>71</v>
      </c>
      <c r="EW48" s="295"/>
      <c r="EX48" s="296" t="s">
        <v>92</v>
      </c>
      <c r="EY48" s="296"/>
      <c r="EZ48" s="296"/>
      <c r="FA48" s="296" t="s">
        <v>93</v>
      </c>
      <c r="FB48" s="296"/>
      <c r="FC48" s="296"/>
      <c r="FD48" s="296" t="s">
        <v>94</v>
      </c>
      <c r="FE48" s="296"/>
      <c r="FF48" s="296"/>
      <c r="FG48" s="303" t="s">
        <v>71</v>
      </c>
      <c r="FH48" s="303"/>
      <c r="FI48" s="294" t="s">
        <v>92</v>
      </c>
      <c r="FJ48" s="294"/>
      <c r="FK48" s="294"/>
      <c r="FL48" s="294" t="s">
        <v>93</v>
      </c>
      <c r="FM48" s="294"/>
      <c r="FN48" s="294"/>
      <c r="FO48" s="294" t="s">
        <v>94</v>
      </c>
      <c r="FP48" s="294"/>
      <c r="FQ48" s="294"/>
      <c r="FR48" s="295" t="s">
        <v>71</v>
      </c>
      <c r="FS48" s="295"/>
      <c r="FT48" s="297" t="s">
        <v>95</v>
      </c>
      <c r="FU48" s="297"/>
      <c r="FV48" s="298"/>
      <c r="FW48" s="365" t="s">
        <v>96</v>
      </c>
      <c r="FX48" s="410"/>
      <c r="FY48" s="299" t="s">
        <v>97</v>
      </c>
      <c r="FZ48" s="299"/>
      <c r="GA48" s="299" t="s">
        <v>98</v>
      </c>
      <c r="GB48" s="299"/>
      <c r="GC48" s="300" t="s">
        <v>73</v>
      </c>
      <c r="GD48" s="301"/>
      <c r="GE48" s="302"/>
      <c r="GG48" s="70"/>
      <c r="GH48" s="294" t="s">
        <v>92</v>
      </c>
      <c r="GI48" s="294"/>
      <c r="GJ48" s="294"/>
      <c r="GK48" s="294" t="s">
        <v>93</v>
      </c>
      <c r="GL48" s="294"/>
      <c r="GM48" s="294"/>
      <c r="GN48" s="294" t="s">
        <v>94</v>
      </c>
      <c r="GO48" s="294"/>
      <c r="GP48" s="294"/>
      <c r="GQ48" s="295" t="s">
        <v>71</v>
      </c>
      <c r="GR48" s="295"/>
      <c r="GS48" s="296" t="s">
        <v>92</v>
      </c>
      <c r="GT48" s="296"/>
      <c r="GU48" s="296"/>
      <c r="GV48" s="296" t="s">
        <v>93</v>
      </c>
      <c r="GW48" s="296"/>
      <c r="GX48" s="296"/>
      <c r="GY48" s="296" t="s">
        <v>94</v>
      </c>
      <c r="GZ48" s="296"/>
      <c r="HA48" s="296"/>
      <c r="HB48" s="303" t="s">
        <v>71</v>
      </c>
      <c r="HC48" s="303"/>
      <c r="HD48" s="294" t="s">
        <v>92</v>
      </c>
      <c r="HE48" s="294"/>
      <c r="HF48" s="294"/>
      <c r="HG48" s="294" t="s">
        <v>93</v>
      </c>
      <c r="HH48" s="294"/>
      <c r="HI48" s="294"/>
      <c r="HJ48" s="294" t="s">
        <v>94</v>
      </c>
      <c r="HK48" s="294"/>
      <c r="HL48" s="294"/>
      <c r="HM48" s="295" t="s">
        <v>71</v>
      </c>
      <c r="HN48" s="295"/>
      <c r="HO48" s="297" t="s">
        <v>95</v>
      </c>
      <c r="HP48" s="297"/>
      <c r="HQ48" s="298"/>
      <c r="HR48" s="365" t="s">
        <v>96</v>
      </c>
      <c r="HS48" s="410"/>
      <c r="HT48" s="299" t="s">
        <v>97</v>
      </c>
      <c r="HU48" s="299"/>
      <c r="HV48" s="299" t="s">
        <v>98</v>
      </c>
      <c r="HW48" s="299"/>
      <c r="HX48" s="300" t="s">
        <v>73</v>
      </c>
      <c r="HY48" s="301"/>
      <c r="HZ48" s="302"/>
    </row>
    <row r="49" spans="1:234" ht="115.2" x14ac:dyDescent="0.3">
      <c r="A49" s="71" t="s">
        <v>0</v>
      </c>
      <c r="B49" s="57" t="s">
        <v>74</v>
      </c>
      <c r="C49" s="57" t="s">
        <v>75</v>
      </c>
      <c r="D49" s="72" t="s">
        <v>76</v>
      </c>
      <c r="E49" s="57" t="s">
        <v>74</v>
      </c>
      <c r="F49" s="57" t="s">
        <v>75</v>
      </c>
      <c r="G49" s="72" t="s">
        <v>76</v>
      </c>
      <c r="H49" s="57" t="s">
        <v>74</v>
      </c>
      <c r="I49" s="57" t="s">
        <v>75</v>
      </c>
      <c r="J49" s="72" t="s">
        <v>76</v>
      </c>
      <c r="K49" s="57" t="s">
        <v>77</v>
      </c>
      <c r="L49" s="72" t="s">
        <v>78</v>
      </c>
      <c r="M49" s="73" t="s">
        <v>74</v>
      </c>
      <c r="N49" s="73" t="s">
        <v>75</v>
      </c>
      <c r="O49" s="74" t="s">
        <v>76</v>
      </c>
      <c r="P49" s="73" t="s">
        <v>74</v>
      </c>
      <c r="Q49" s="73" t="s">
        <v>75</v>
      </c>
      <c r="R49" s="74" t="s">
        <v>76</v>
      </c>
      <c r="S49" s="73" t="s">
        <v>74</v>
      </c>
      <c r="T49" s="73" t="s">
        <v>75</v>
      </c>
      <c r="U49" s="74" t="s">
        <v>76</v>
      </c>
      <c r="V49" s="73" t="s">
        <v>77</v>
      </c>
      <c r="W49" s="74" t="s">
        <v>78</v>
      </c>
      <c r="X49" s="57" t="s">
        <v>74</v>
      </c>
      <c r="Y49" s="57" t="s">
        <v>75</v>
      </c>
      <c r="Z49" s="72" t="s">
        <v>76</v>
      </c>
      <c r="AA49" s="57" t="s">
        <v>74</v>
      </c>
      <c r="AB49" s="57" t="s">
        <v>75</v>
      </c>
      <c r="AC49" s="72" t="s">
        <v>76</v>
      </c>
      <c r="AD49" s="57" t="s">
        <v>74</v>
      </c>
      <c r="AE49" s="57" t="s">
        <v>75</v>
      </c>
      <c r="AF49" s="72" t="s">
        <v>76</v>
      </c>
      <c r="AG49" s="57" t="s">
        <v>77</v>
      </c>
      <c r="AH49" s="72" t="s">
        <v>78</v>
      </c>
      <c r="AI49" s="57" t="s">
        <v>79</v>
      </c>
      <c r="AJ49" s="57" t="s">
        <v>80</v>
      </c>
      <c r="AK49" s="72" t="s">
        <v>81</v>
      </c>
      <c r="AL49" s="75" t="s">
        <v>82</v>
      </c>
      <c r="AM49" s="76" t="s">
        <v>83</v>
      </c>
      <c r="AN49" s="75" t="s">
        <v>82</v>
      </c>
      <c r="AO49" s="76" t="s">
        <v>83</v>
      </c>
      <c r="AP49" s="75" t="s">
        <v>82</v>
      </c>
      <c r="AQ49" s="76" t="s">
        <v>83</v>
      </c>
      <c r="AR49" s="76" t="s">
        <v>84</v>
      </c>
      <c r="AS49" s="76" t="s">
        <v>85</v>
      </c>
      <c r="AT49" s="76" t="s">
        <v>86</v>
      </c>
      <c r="AV49" s="71" t="s">
        <v>0</v>
      </c>
      <c r="AW49" s="57" t="s">
        <v>74</v>
      </c>
      <c r="AX49" s="57" t="s">
        <v>75</v>
      </c>
      <c r="AY49" s="72" t="s">
        <v>76</v>
      </c>
      <c r="AZ49" s="57" t="s">
        <v>74</v>
      </c>
      <c r="BA49" s="57" t="s">
        <v>75</v>
      </c>
      <c r="BB49" s="72" t="s">
        <v>76</v>
      </c>
      <c r="BC49" s="57" t="s">
        <v>74</v>
      </c>
      <c r="BD49" s="57" t="s">
        <v>75</v>
      </c>
      <c r="BE49" s="72" t="s">
        <v>76</v>
      </c>
      <c r="BF49" s="57" t="s">
        <v>77</v>
      </c>
      <c r="BG49" s="72" t="s">
        <v>78</v>
      </c>
      <c r="BH49" s="73" t="s">
        <v>74</v>
      </c>
      <c r="BI49" s="73" t="s">
        <v>75</v>
      </c>
      <c r="BJ49" s="74" t="s">
        <v>76</v>
      </c>
      <c r="BK49" s="73" t="s">
        <v>74</v>
      </c>
      <c r="BL49" s="73" t="s">
        <v>75</v>
      </c>
      <c r="BM49" s="74" t="s">
        <v>76</v>
      </c>
      <c r="BN49" s="73" t="s">
        <v>74</v>
      </c>
      <c r="BO49" s="73" t="s">
        <v>75</v>
      </c>
      <c r="BP49" s="74" t="s">
        <v>76</v>
      </c>
      <c r="BQ49" s="73" t="s">
        <v>77</v>
      </c>
      <c r="BR49" s="74" t="s">
        <v>78</v>
      </c>
      <c r="BS49" s="57" t="s">
        <v>74</v>
      </c>
      <c r="BT49" s="57" t="s">
        <v>75</v>
      </c>
      <c r="BU49" s="72" t="s">
        <v>76</v>
      </c>
      <c r="BV49" s="57" t="s">
        <v>74</v>
      </c>
      <c r="BW49" s="57" t="s">
        <v>75</v>
      </c>
      <c r="BX49" s="72" t="s">
        <v>76</v>
      </c>
      <c r="BY49" s="57" t="s">
        <v>74</v>
      </c>
      <c r="BZ49" s="57" t="s">
        <v>75</v>
      </c>
      <c r="CA49" s="72" t="s">
        <v>76</v>
      </c>
      <c r="CB49" s="57" t="s">
        <v>77</v>
      </c>
      <c r="CC49" s="72" t="s">
        <v>78</v>
      </c>
      <c r="CD49" s="57" t="s">
        <v>79</v>
      </c>
      <c r="CE49" s="57" t="s">
        <v>80</v>
      </c>
      <c r="CF49" s="72" t="s">
        <v>81</v>
      </c>
      <c r="CG49" s="75" t="s">
        <v>82</v>
      </c>
      <c r="CH49" s="76" t="s">
        <v>83</v>
      </c>
      <c r="CI49" s="75" t="s">
        <v>82</v>
      </c>
      <c r="CJ49" s="76" t="s">
        <v>83</v>
      </c>
      <c r="CK49" s="75" t="s">
        <v>82</v>
      </c>
      <c r="CL49" s="76" t="s">
        <v>83</v>
      </c>
      <c r="CM49" s="76" t="s">
        <v>84</v>
      </c>
      <c r="CN49" s="76" t="s">
        <v>85</v>
      </c>
      <c r="CO49" s="76" t="s">
        <v>86</v>
      </c>
      <c r="CQ49" s="71" t="s">
        <v>0</v>
      </c>
      <c r="CR49" s="57" t="s">
        <v>74</v>
      </c>
      <c r="CS49" s="57" t="s">
        <v>75</v>
      </c>
      <c r="CT49" s="72" t="s">
        <v>76</v>
      </c>
      <c r="CU49" s="57" t="s">
        <v>74</v>
      </c>
      <c r="CV49" s="57" t="s">
        <v>75</v>
      </c>
      <c r="CW49" s="72" t="s">
        <v>76</v>
      </c>
      <c r="CX49" s="57" t="s">
        <v>74</v>
      </c>
      <c r="CY49" s="57" t="s">
        <v>75</v>
      </c>
      <c r="CZ49" s="72" t="s">
        <v>76</v>
      </c>
      <c r="DA49" s="57" t="s">
        <v>77</v>
      </c>
      <c r="DB49" s="72" t="s">
        <v>78</v>
      </c>
      <c r="DC49" s="73" t="s">
        <v>74</v>
      </c>
      <c r="DD49" s="73" t="s">
        <v>75</v>
      </c>
      <c r="DE49" s="74" t="s">
        <v>76</v>
      </c>
      <c r="DF49" s="73" t="s">
        <v>74</v>
      </c>
      <c r="DG49" s="73" t="s">
        <v>75</v>
      </c>
      <c r="DH49" s="74" t="s">
        <v>76</v>
      </c>
      <c r="DI49" s="73" t="s">
        <v>74</v>
      </c>
      <c r="DJ49" s="73" t="s">
        <v>75</v>
      </c>
      <c r="DK49" s="74" t="s">
        <v>76</v>
      </c>
      <c r="DL49" s="73" t="s">
        <v>77</v>
      </c>
      <c r="DM49" s="74" t="s">
        <v>78</v>
      </c>
      <c r="DN49" s="57" t="s">
        <v>74</v>
      </c>
      <c r="DO49" s="57" t="s">
        <v>75</v>
      </c>
      <c r="DP49" s="72" t="s">
        <v>76</v>
      </c>
      <c r="DQ49" s="57" t="s">
        <v>74</v>
      </c>
      <c r="DR49" s="57" t="s">
        <v>75</v>
      </c>
      <c r="DS49" s="72" t="s">
        <v>76</v>
      </c>
      <c r="DT49" s="57" t="s">
        <v>74</v>
      </c>
      <c r="DU49" s="57" t="s">
        <v>75</v>
      </c>
      <c r="DV49" s="72" t="s">
        <v>76</v>
      </c>
      <c r="DW49" s="57" t="s">
        <v>77</v>
      </c>
      <c r="DX49" s="72" t="s">
        <v>78</v>
      </c>
      <c r="DY49" s="57" t="s">
        <v>79</v>
      </c>
      <c r="DZ49" s="57" t="s">
        <v>80</v>
      </c>
      <c r="EA49" s="72" t="s">
        <v>81</v>
      </c>
      <c r="EB49" s="75" t="s">
        <v>82</v>
      </c>
      <c r="EC49" s="76" t="s">
        <v>83</v>
      </c>
      <c r="ED49" s="75" t="s">
        <v>82</v>
      </c>
      <c r="EE49" s="76" t="s">
        <v>83</v>
      </c>
      <c r="EF49" s="75" t="s">
        <v>82</v>
      </c>
      <c r="EG49" s="76" t="s">
        <v>83</v>
      </c>
      <c r="EH49" s="76" t="s">
        <v>84</v>
      </c>
      <c r="EI49" s="76" t="s">
        <v>85</v>
      </c>
      <c r="EJ49" s="76" t="s">
        <v>86</v>
      </c>
      <c r="EL49" s="71" t="s">
        <v>0</v>
      </c>
      <c r="EM49" s="57" t="s">
        <v>74</v>
      </c>
      <c r="EN49" s="57" t="s">
        <v>75</v>
      </c>
      <c r="EO49" s="72" t="s">
        <v>76</v>
      </c>
      <c r="EP49" s="57" t="s">
        <v>74</v>
      </c>
      <c r="EQ49" s="57" t="s">
        <v>75</v>
      </c>
      <c r="ER49" s="72" t="s">
        <v>76</v>
      </c>
      <c r="ES49" s="57" t="s">
        <v>74</v>
      </c>
      <c r="ET49" s="57" t="s">
        <v>75</v>
      </c>
      <c r="EU49" s="72" t="s">
        <v>76</v>
      </c>
      <c r="EV49" s="57" t="s">
        <v>77</v>
      </c>
      <c r="EW49" s="72" t="s">
        <v>78</v>
      </c>
      <c r="EX49" s="73" t="s">
        <v>74</v>
      </c>
      <c r="EY49" s="73" t="s">
        <v>75</v>
      </c>
      <c r="EZ49" s="74" t="s">
        <v>76</v>
      </c>
      <c r="FA49" s="73" t="s">
        <v>74</v>
      </c>
      <c r="FB49" s="73" t="s">
        <v>75</v>
      </c>
      <c r="FC49" s="74" t="s">
        <v>76</v>
      </c>
      <c r="FD49" s="73" t="s">
        <v>74</v>
      </c>
      <c r="FE49" s="73" t="s">
        <v>75</v>
      </c>
      <c r="FF49" s="74" t="s">
        <v>76</v>
      </c>
      <c r="FG49" s="73" t="s">
        <v>77</v>
      </c>
      <c r="FH49" s="74" t="s">
        <v>78</v>
      </c>
      <c r="FI49" s="57" t="s">
        <v>74</v>
      </c>
      <c r="FJ49" s="57" t="s">
        <v>75</v>
      </c>
      <c r="FK49" s="72" t="s">
        <v>76</v>
      </c>
      <c r="FL49" s="57" t="s">
        <v>74</v>
      </c>
      <c r="FM49" s="57" t="s">
        <v>75</v>
      </c>
      <c r="FN49" s="72" t="s">
        <v>76</v>
      </c>
      <c r="FO49" s="57" t="s">
        <v>74</v>
      </c>
      <c r="FP49" s="57" t="s">
        <v>75</v>
      </c>
      <c r="FQ49" s="72" t="s">
        <v>76</v>
      </c>
      <c r="FR49" s="57" t="s">
        <v>77</v>
      </c>
      <c r="FS49" s="72" t="s">
        <v>78</v>
      </c>
      <c r="FT49" s="57" t="s">
        <v>79</v>
      </c>
      <c r="FU49" s="57" t="s">
        <v>80</v>
      </c>
      <c r="FV49" s="72" t="s">
        <v>81</v>
      </c>
      <c r="FW49" s="75" t="s">
        <v>82</v>
      </c>
      <c r="FX49" s="76" t="s">
        <v>83</v>
      </c>
      <c r="FY49" s="75" t="s">
        <v>82</v>
      </c>
      <c r="FZ49" s="76" t="s">
        <v>83</v>
      </c>
      <c r="GA49" s="75" t="s">
        <v>82</v>
      </c>
      <c r="GB49" s="76" t="s">
        <v>83</v>
      </c>
      <c r="GC49" s="76" t="s">
        <v>84</v>
      </c>
      <c r="GD49" s="76" t="s">
        <v>85</v>
      </c>
      <c r="GE49" s="76" t="s">
        <v>86</v>
      </c>
      <c r="GG49" s="71" t="s">
        <v>0</v>
      </c>
      <c r="GH49" s="57" t="s">
        <v>74</v>
      </c>
      <c r="GI49" s="57" t="s">
        <v>75</v>
      </c>
      <c r="GJ49" s="72" t="s">
        <v>76</v>
      </c>
      <c r="GK49" s="57" t="s">
        <v>74</v>
      </c>
      <c r="GL49" s="57" t="s">
        <v>75</v>
      </c>
      <c r="GM49" s="72" t="s">
        <v>76</v>
      </c>
      <c r="GN49" s="57" t="s">
        <v>74</v>
      </c>
      <c r="GO49" s="57" t="s">
        <v>75</v>
      </c>
      <c r="GP49" s="72" t="s">
        <v>76</v>
      </c>
      <c r="GQ49" s="57" t="s">
        <v>77</v>
      </c>
      <c r="GR49" s="72" t="s">
        <v>78</v>
      </c>
      <c r="GS49" s="73" t="s">
        <v>74</v>
      </c>
      <c r="GT49" s="73" t="s">
        <v>75</v>
      </c>
      <c r="GU49" s="74" t="s">
        <v>76</v>
      </c>
      <c r="GV49" s="73" t="s">
        <v>74</v>
      </c>
      <c r="GW49" s="73" t="s">
        <v>75</v>
      </c>
      <c r="GX49" s="74" t="s">
        <v>76</v>
      </c>
      <c r="GY49" s="73" t="s">
        <v>74</v>
      </c>
      <c r="GZ49" s="73" t="s">
        <v>75</v>
      </c>
      <c r="HA49" s="74" t="s">
        <v>76</v>
      </c>
      <c r="HB49" s="73" t="s">
        <v>77</v>
      </c>
      <c r="HC49" s="74" t="s">
        <v>78</v>
      </c>
      <c r="HD49" s="57" t="s">
        <v>74</v>
      </c>
      <c r="HE49" s="57" t="s">
        <v>75</v>
      </c>
      <c r="HF49" s="72" t="s">
        <v>76</v>
      </c>
      <c r="HG49" s="57" t="s">
        <v>74</v>
      </c>
      <c r="HH49" s="57" t="s">
        <v>75</v>
      </c>
      <c r="HI49" s="72" t="s">
        <v>76</v>
      </c>
      <c r="HJ49" s="57" t="s">
        <v>74</v>
      </c>
      <c r="HK49" s="57" t="s">
        <v>75</v>
      </c>
      <c r="HL49" s="72" t="s">
        <v>76</v>
      </c>
      <c r="HM49" s="57" t="s">
        <v>77</v>
      </c>
      <c r="HN49" s="72" t="s">
        <v>78</v>
      </c>
      <c r="HO49" s="57" t="s">
        <v>79</v>
      </c>
      <c r="HP49" s="57" t="s">
        <v>80</v>
      </c>
      <c r="HQ49" s="72" t="s">
        <v>81</v>
      </c>
      <c r="HR49" s="75" t="s">
        <v>82</v>
      </c>
      <c r="HS49" s="76" t="s">
        <v>83</v>
      </c>
      <c r="HT49" s="75" t="s">
        <v>82</v>
      </c>
      <c r="HU49" s="76" t="s">
        <v>83</v>
      </c>
      <c r="HV49" s="75" t="s">
        <v>82</v>
      </c>
      <c r="HW49" s="76" t="s">
        <v>83</v>
      </c>
      <c r="HX49" s="76" t="s">
        <v>84</v>
      </c>
      <c r="HY49" s="76" t="s">
        <v>85</v>
      </c>
      <c r="HZ49" s="76" t="s">
        <v>86</v>
      </c>
    </row>
    <row r="50" spans="1:234" ht="15" customHeight="1" x14ac:dyDescent="0.3">
      <c r="A50" s="56" t="s">
        <v>1</v>
      </c>
      <c r="B50" s="59">
        <v>0</v>
      </c>
      <c r="C50" s="41"/>
      <c r="D50" s="77" t="e">
        <f>C50/$K50</f>
        <v>#DIV/0!</v>
      </c>
      <c r="E50" s="59">
        <v>3</v>
      </c>
      <c r="F50" s="41"/>
      <c r="G50" s="77" t="e">
        <f>F50/$K50</f>
        <v>#DIV/0!</v>
      </c>
      <c r="H50" s="59">
        <v>6</v>
      </c>
      <c r="I50" s="41"/>
      <c r="J50" s="77" t="e">
        <f>I50/$K50</f>
        <v>#DIV/0!</v>
      </c>
      <c r="K50" s="59">
        <f>SUM(C50,F50,I50)</f>
        <v>0</v>
      </c>
      <c r="L50" s="77" t="e">
        <f>I50/$K50</f>
        <v>#DIV/0!</v>
      </c>
      <c r="M50" s="62">
        <v>0</v>
      </c>
      <c r="N50" s="42"/>
      <c r="O50" s="80" t="e">
        <f>N50/$V50</f>
        <v>#DIV/0!</v>
      </c>
      <c r="P50" s="62">
        <v>15</v>
      </c>
      <c r="Q50" s="42"/>
      <c r="R50" s="80" t="e">
        <f>Q50/$V50</f>
        <v>#DIV/0!</v>
      </c>
      <c r="S50" s="62">
        <v>25</v>
      </c>
      <c r="T50" s="42"/>
      <c r="U50" s="80" t="e">
        <f>T50/$V50</f>
        <v>#DIV/0!</v>
      </c>
      <c r="V50" s="62">
        <f>SUM(N50,Q50,T50)</f>
        <v>0</v>
      </c>
      <c r="W50" s="80" t="e">
        <f>T50/$V50</f>
        <v>#DIV/0!</v>
      </c>
      <c r="X50" s="59">
        <v>0</v>
      </c>
      <c r="Y50" s="41"/>
      <c r="Z50" s="77" t="e">
        <f>Y50/$AG50</f>
        <v>#DIV/0!</v>
      </c>
      <c r="AA50" s="59">
        <v>25</v>
      </c>
      <c r="AB50" s="41"/>
      <c r="AC50" s="77" t="e">
        <f>AB50/$AG50</f>
        <v>#DIV/0!</v>
      </c>
      <c r="AD50" s="59">
        <v>40</v>
      </c>
      <c r="AE50" s="41"/>
      <c r="AF50" s="77" t="e">
        <f>AE50/$AG50</f>
        <v>#DIV/0!</v>
      </c>
      <c r="AG50" s="59">
        <f>SUM(Y50,AB50,AE50)</f>
        <v>0</v>
      </c>
      <c r="AH50" s="77" t="e">
        <f>AE50/AG50</f>
        <v>#DIV/0!</v>
      </c>
      <c r="AI50" s="59">
        <f>AE50</f>
        <v>0</v>
      </c>
      <c r="AJ50" s="59">
        <f>AG50</f>
        <v>0</v>
      </c>
      <c r="AK50" s="77" t="e">
        <f>SUM(AI50/AJ50)</f>
        <v>#DIV/0!</v>
      </c>
      <c r="AL50" s="59">
        <f>Y50-C50</f>
        <v>0</v>
      </c>
      <c r="AM50" s="77" t="e">
        <f>Z50-D50</f>
        <v>#DIV/0!</v>
      </c>
      <c r="AN50" s="59">
        <f>AB50-F50</f>
        <v>0</v>
      </c>
      <c r="AO50" s="77" t="e">
        <f>AC50-G50</f>
        <v>#DIV/0!</v>
      </c>
      <c r="AP50" s="59">
        <f>AE50-I50</f>
        <v>0</v>
      </c>
      <c r="AQ50" s="77" t="e">
        <f>AF50-J50</f>
        <v>#DIV/0!</v>
      </c>
      <c r="AR50" s="77" t="e">
        <f>SUM((C50+F50)/K50)</f>
        <v>#DIV/0!</v>
      </c>
      <c r="AS50" s="77" t="e">
        <f>SUM(AR50-(AR50*0.5))</f>
        <v>#DIV/0!</v>
      </c>
      <c r="AT50" s="77" t="e">
        <f>SUM((Y50+AB50)/AG50)</f>
        <v>#DIV/0!</v>
      </c>
      <c r="AV50" s="56" t="s">
        <v>1</v>
      </c>
      <c r="AW50" s="59">
        <v>0</v>
      </c>
      <c r="AX50" s="41"/>
      <c r="AY50" s="77" t="e">
        <f>AX50/$K50</f>
        <v>#DIV/0!</v>
      </c>
      <c r="AZ50" s="59">
        <v>3</v>
      </c>
      <c r="BA50" s="41"/>
      <c r="BB50" s="77" t="e">
        <f>BA50/$K50</f>
        <v>#DIV/0!</v>
      </c>
      <c r="BC50" s="59">
        <v>6</v>
      </c>
      <c r="BD50" s="41"/>
      <c r="BE50" s="77" t="e">
        <f>BD50/$K50</f>
        <v>#DIV/0!</v>
      </c>
      <c r="BF50" s="59">
        <f>SUM(AX50,BA50,BD50)</f>
        <v>0</v>
      </c>
      <c r="BG50" s="77" t="e">
        <f>BD50/$K50</f>
        <v>#DIV/0!</v>
      </c>
      <c r="BH50" s="62">
        <v>0</v>
      </c>
      <c r="BI50" s="42"/>
      <c r="BJ50" s="80" t="e">
        <f>BI50/$V50</f>
        <v>#DIV/0!</v>
      </c>
      <c r="BK50" s="62">
        <v>15</v>
      </c>
      <c r="BL50" s="42"/>
      <c r="BM50" s="80" t="e">
        <f>BL50/$V50</f>
        <v>#DIV/0!</v>
      </c>
      <c r="BN50" s="62">
        <v>25</v>
      </c>
      <c r="BO50" s="42"/>
      <c r="BP50" s="80" t="e">
        <f>BO50/$V50</f>
        <v>#DIV/0!</v>
      </c>
      <c r="BQ50" s="62">
        <f>SUM(BI50,BL50,BO50)</f>
        <v>0</v>
      </c>
      <c r="BR50" s="80" t="e">
        <f>BO50/$V50</f>
        <v>#DIV/0!</v>
      </c>
      <c r="BS50" s="59">
        <v>0</v>
      </c>
      <c r="BT50" s="41"/>
      <c r="BU50" s="77" t="e">
        <f>BT50/$AG50</f>
        <v>#DIV/0!</v>
      </c>
      <c r="BV50" s="59">
        <v>25</v>
      </c>
      <c r="BW50" s="41"/>
      <c r="BX50" s="77" t="e">
        <f>BW50/$AG50</f>
        <v>#DIV/0!</v>
      </c>
      <c r="BY50" s="59">
        <v>40</v>
      </c>
      <c r="BZ50" s="41"/>
      <c r="CA50" s="77" t="e">
        <f>BZ50/$AG50</f>
        <v>#DIV/0!</v>
      </c>
      <c r="CB50" s="59">
        <f>SUM(BT50,BW50,BZ50)</f>
        <v>0</v>
      </c>
      <c r="CC50" s="77" t="e">
        <f>BZ50/CB50</f>
        <v>#DIV/0!</v>
      </c>
      <c r="CD50" s="59">
        <f>BZ50</f>
        <v>0</v>
      </c>
      <c r="CE50" s="59">
        <f>CB50</f>
        <v>0</v>
      </c>
      <c r="CF50" s="77" t="e">
        <f>SUM(CD50/CE50)</f>
        <v>#DIV/0!</v>
      </c>
      <c r="CG50" s="59">
        <f>BT50-AX50</f>
        <v>0</v>
      </c>
      <c r="CH50" s="77" t="e">
        <f>BU50-AY50</f>
        <v>#DIV/0!</v>
      </c>
      <c r="CI50" s="59">
        <f>BW50-BA50</f>
        <v>0</v>
      </c>
      <c r="CJ50" s="77" t="e">
        <f>BX50-BB50</f>
        <v>#DIV/0!</v>
      </c>
      <c r="CK50" s="59">
        <f>BZ50-BD50</f>
        <v>0</v>
      </c>
      <c r="CL50" s="77" t="e">
        <f>CA50-BE50</f>
        <v>#DIV/0!</v>
      </c>
      <c r="CM50" s="77" t="e">
        <f>SUM((AX50+BA50)/BF50)</f>
        <v>#DIV/0!</v>
      </c>
      <c r="CN50" s="77" t="e">
        <f>SUM(CM50-(CM50*0.5))</f>
        <v>#DIV/0!</v>
      </c>
      <c r="CO50" s="77" t="e">
        <f>SUM((BT50+BW50)/CB50)</f>
        <v>#DIV/0!</v>
      </c>
      <c r="CQ50" s="56" t="s">
        <v>1</v>
      </c>
      <c r="CR50" s="59">
        <v>0</v>
      </c>
      <c r="CS50" s="41"/>
      <c r="CT50" s="77" t="e">
        <f>CS50/$K50</f>
        <v>#DIV/0!</v>
      </c>
      <c r="CU50" s="59">
        <v>3</v>
      </c>
      <c r="CV50" s="41"/>
      <c r="CW50" s="77" t="e">
        <f>CV50/$K50</f>
        <v>#DIV/0!</v>
      </c>
      <c r="CX50" s="59">
        <v>6</v>
      </c>
      <c r="CY50" s="41"/>
      <c r="CZ50" s="77" t="e">
        <f>CY50/$K50</f>
        <v>#DIV/0!</v>
      </c>
      <c r="DA50" s="59">
        <f>SUM(CS50,CV50,CY50)</f>
        <v>0</v>
      </c>
      <c r="DB50" s="77" t="e">
        <f>CY50/$K50</f>
        <v>#DIV/0!</v>
      </c>
      <c r="DC50" s="62">
        <v>0</v>
      </c>
      <c r="DD50" s="42"/>
      <c r="DE50" s="80" t="e">
        <f>DD50/$V50</f>
        <v>#DIV/0!</v>
      </c>
      <c r="DF50" s="62">
        <v>15</v>
      </c>
      <c r="DG50" s="42"/>
      <c r="DH50" s="80" t="e">
        <f>DG50/$V50</f>
        <v>#DIV/0!</v>
      </c>
      <c r="DI50" s="62">
        <v>25</v>
      </c>
      <c r="DJ50" s="42"/>
      <c r="DK50" s="80" t="e">
        <f>DJ50/$V50</f>
        <v>#DIV/0!</v>
      </c>
      <c r="DL50" s="62">
        <f>SUM(DD50,DG50,DJ50)</f>
        <v>0</v>
      </c>
      <c r="DM50" s="80" t="e">
        <f>DJ50/$V50</f>
        <v>#DIV/0!</v>
      </c>
      <c r="DN50" s="59">
        <v>0</v>
      </c>
      <c r="DO50" s="41"/>
      <c r="DP50" s="77" t="e">
        <f>DO50/$AG50</f>
        <v>#DIV/0!</v>
      </c>
      <c r="DQ50" s="59">
        <v>25</v>
      </c>
      <c r="DR50" s="41"/>
      <c r="DS50" s="77" t="e">
        <f>DR50/$AG50</f>
        <v>#DIV/0!</v>
      </c>
      <c r="DT50" s="59">
        <v>40</v>
      </c>
      <c r="DU50" s="41"/>
      <c r="DV50" s="77" t="e">
        <f>DU50/$AG50</f>
        <v>#DIV/0!</v>
      </c>
      <c r="DW50" s="59">
        <f>SUM(DO50,DR50,DU50)</f>
        <v>0</v>
      </c>
      <c r="DX50" s="77" t="e">
        <f>DU50/DW50</f>
        <v>#DIV/0!</v>
      </c>
      <c r="DY50" s="59">
        <f>DU50</f>
        <v>0</v>
      </c>
      <c r="DZ50" s="59">
        <f>DW50</f>
        <v>0</v>
      </c>
      <c r="EA50" s="77" t="e">
        <f>SUM(DY50/DZ50)</f>
        <v>#DIV/0!</v>
      </c>
      <c r="EB50" s="59">
        <f>DO50-CS50</f>
        <v>0</v>
      </c>
      <c r="EC50" s="77" t="e">
        <f>DP50-CT50</f>
        <v>#DIV/0!</v>
      </c>
      <c r="ED50" s="59">
        <f>DR50-CV50</f>
        <v>0</v>
      </c>
      <c r="EE50" s="77" t="e">
        <f>DS50-CW50</f>
        <v>#DIV/0!</v>
      </c>
      <c r="EF50" s="59">
        <f>DU50-CY50</f>
        <v>0</v>
      </c>
      <c r="EG50" s="77" t="e">
        <f>DV50-CZ50</f>
        <v>#DIV/0!</v>
      </c>
      <c r="EH50" s="77" t="e">
        <f>SUM((CS50+CV50)/DA50)</f>
        <v>#DIV/0!</v>
      </c>
      <c r="EI50" s="77" t="e">
        <f>SUM(EH50-(EH50*0.5))</f>
        <v>#DIV/0!</v>
      </c>
      <c r="EJ50" s="77" t="e">
        <f>SUM((DO50+DR50)/DW50)</f>
        <v>#DIV/0!</v>
      </c>
      <c r="EL50" s="56" t="s">
        <v>1</v>
      </c>
      <c r="EM50" s="59">
        <v>0</v>
      </c>
      <c r="EN50" s="41"/>
      <c r="EO50" s="77" t="e">
        <f>EN50/$K50</f>
        <v>#DIV/0!</v>
      </c>
      <c r="EP50" s="59">
        <v>3</v>
      </c>
      <c r="EQ50" s="41"/>
      <c r="ER50" s="77" t="e">
        <f>EQ50/$K50</f>
        <v>#DIV/0!</v>
      </c>
      <c r="ES50" s="59">
        <v>6</v>
      </c>
      <c r="ET50" s="41"/>
      <c r="EU50" s="77" t="e">
        <f>ET50/$K50</f>
        <v>#DIV/0!</v>
      </c>
      <c r="EV50" s="59">
        <f>SUM(EN50,EQ50,ET50)</f>
        <v>0</v>
      </c>
      <c r="EW50" s="77" t="e">
        <f>ET50/$K50</f>
        <v>#DIV/0!</v>
      </c>
      <c r="EX50" s="62">
        <v>0</v>
      </c>
      <c r="EY50" s="42"/>
      <c r="EZ50" s="80" t="e">
        <f>EY50/$V50</f>
        <v>#DIV/0!</v>
      </c>
      <c r="FA50" s="62">
        <v>15</v>
      </c>
      <c r="FB50" s="42"/>
      <c r="FC50" s="80" t="e">
        <f>FB50/$V50</f>
        <v>#DIV/0!</v>
      </c>
      <c r="FD50" s="62">
        <v>25</v>
      </c>
      <c r="FE50" s="42"/>
      <c r="FF50" s="80" t="e">
        <f>FE50/$V50</f>
        <v>#DIV/0!</v>
      </c>
      <c r="FG50" s="62">
        <f>SUM(EY50,FB50,FE50)</f>
        <v>0</v>
      </c>
      <c r="FH50" s="80" t="e">
        <f>FE50/$V50</f>
        <v>#DIV/0!</v>
      </c>
      <c r="FI50" s="59">
        <v>0</v>
      </c>
      <c r="FJ50" s="41"/>
      <c r="FK50" s="77" t="e">
        <f>FJ50/$AG50</f>
        <v>#DIV/0!</v>
      </c>
      <c r="FL50" s="59">
        <v>25</v>
      </c>
      <c r="FM50" s="41"/>
      <c r="FN50" s="77" t="e">
        <f>FM50/$AG50</f>
        <v>#DIV/0!</v>
      </c>
      <c r="FO50" s="59">
        <v>40</v>
      </c>
      <c r="FP50" s="41"/>
      <c r="FQ50" s="77" t="e">
        <f>FP50/$AG50</f>
        <v>#DIV/0!</v>
      </c>
      <c r="FR50" s="59">
        <f>SUM(FJ50,FM50,FP50)</f>
        <v>0</v>
      </c>
      <c r="FS50" s="77" t="e">
        <f>FP50/FR50</f>
        <v>#DIV/0!</v>
      </c>
      <c r="FT50" s="59">
        <f>FP50</f>
        <v>0</v>
      </c>
      <c r="FU50" s="59">
        <f>FR50</f>
        <v>0</v>
      </c>
      <c r="FV50" s="77" t="e">
        <f>SUM(FT50/FU50)</f>
        <v>#DIV/0!</v>
      </c>
      <c r="FW50" s="59">
        <f>FJ50-EN50</f>
        <v>0</v>
      </c>
      <c r="FX50" s="77" t="e">
        <f>FK50-EO50</f>
        <v>#DIV/0!</v>
      </c>
      <c r="FY50" s="59">
        <f>FM50-EQ50</f>
        <v>0</v>
      </c>
      <c r="FZ50" s="77" t="e">
        <f>FN50-ER50</f>
        <v>#DIV/0!</v>
      </c>
      <c r="GA50" s="59">
        <f>FP50-ET50</f>
        <v>0</v>
      </c>
      <c r="GB50" s="77" t="e">
        <f>FQ50-EU50</f>
        <v>#DIV/0!</v>
      </c>
      <c r="GC50" s="77" t="e">
        <f>SUM((EN50+EQ50)/EV50)</f>
        <v>#DIV/0!</v>
      </c>
      <c r="GD50" s="77" t="e">
        <f>SUM(GC50-(GC50*0.5))</f>
        <v>#DIV/0!</v>
      </c>
      <c r="GE50" s="77" t="e">
        <f>SUM((FJ50+FM50)/FR50)</f>
        <v>#DIV/0!</v>
      </c>
      <c r="GG50" s="56" t="s">
        <v>1</v>
      </c>
      <c r="GH50" s="59">
        <v>0</v>
      </c>
      <c r="GI50" s="41"/>
      <c r="GJ50" s="77" t="e">
        <f>GI50/$K50</f>
        <v>#DIV/0!</v>
      </c>
      <c r="GK50" s="59">
        <v>3</v>
      </c>
      <c r="GL50" s="41"/>
      <c r="GM50" s="77" t="e">
        <f>GL50/$K50</f>
        <v>#DIV/0!</v>
      </c>
      <c r="GN50" s="59">
        <v>6</v>
      </c>
      <c r="GO50" s="41"/>
      <c r="GP50" s="77" t="e">
        <f>GO50/$K50</f>
        <v>#DIV/0!</v>
      </c>
      <c r="GQ50" s="59">
        <f>SUM(GI50,GL50,GO50)</f>
        <v>0</v>
      </c>
      <c r="GR50" s="77" t="e">
        <f>GO50/$K50</f>
        <v>#DIV/0!</v>
      </c>
      <c r="GS50" s="62">
        <v>0</v>
      </c>
      <c r="GT50" s="42"/>
      <c r="GU50" s="80" t="e">
        <f>GT50/$V50</f>
        <v>#DIV/0!</v>
      </c>
      <c r="GV50" s="62">
        <v>15</v>
      </c>
      <c r="GW50" s="42"/>
      <c r="GX50" s="80" t="e">
        <f>GW50/$V50</f>
        <v>#DIV/0!</v>
      </c>
      <c r="GY50" s="62">
        <v>25</v>
      </c>
      <c r="GZ50" s="42"/>
      <c r="HA50" s="80" t="e">
        <f>GZ50/$V50</f>
        <v>#DIV/0!</v>
      </c>
      <c r="HB50" s="62">
        <f>SUM(GT50,GW50,GZ50)</f>
        <v>0</v>
      </c>
      <c r="HC50" s="80" t="e">
        <f>GZ50/$V50</f>
        <v>#DIV/0!</v>
      </c>
      <c r="HD50" s="59">
        <v>0</v>
      </c>
      <c r="HE50" s="41"/>
      <c r="HF50" s="77" t="e">
        <f>HE50/$AG50</f>
        <v>#DIV/0!</v>
      </c>
      <c r="HG50" s="59">
        <v>25</v>
      </c>
      <c r="HH50" s="41"/>
      <c r="HI50" s="77" t="e">
        <f>HH50/$AG50</f>
        <v>#DIV/0!</v>
      </c>
      <c r="HJ50" s="59">
        <v>40</v>
      </c>
      <c r="HK50" s="41"/>
      <c r="HL50" s="77" t="e">
        <f>HK50/$AG50</f>
        <v>#DIV/0!</v>
      </c>
      <c r="HM50" s="59">
        <f>SUM(HE50,HH50,HK50)</f>
        <v>0</v>
      </c>
      <c r="HN50" s="77" t="e">
        <f>HK50/HM50</f>
        <v>#DIV/0!</v>
      </c>
      <c r="HO50" s="59">
        <f>HK50</f>
        <v>0</v>
      </c>
      <c r="HP50" s="59">
        <f>HM50</f>
        <v>0</v>
      </c>
      <c r="HQ50" s="77" t="e">
        <f>SUM(HO50/HP50)</f>
        <v>#DIV/0!</v>
      </c>
      <c r="HR50" s="59">
        <f>HE50-GI50</f>
        <v>0</v>
      </c>
      <c r="HS50" s="77" t="e">
        <f>HF50-GJ50</f>
        <v>#DIV/0!</v>
      </c>
      <c r="HT50" s="59">
        <f>HH50-GL50</f>
        <v>0</v>
      </c>
      <c r="HU50" s="77" t="e">
        <f>HI50-GM50</f>
        <v>#DIV/0!</v>
      </c>
      <c r="HV50" s="59">
        <f>HK50-GO50</f>
        <v>0</v>
      </c>
      <c r="HW50" s="77" t="e">
        <f>HL50-GP50</f>
        <v>#DIV/0!</v>
      </c>
      <c r="HX50" s="77" t="e">
        <f>SUM((GI50+GL50)/GQ50)</f>
        <v>#DIV/0!</v>
      </c>
      <c r="HY50" s="77" t="e">
        <f>SUM(HX50-(HX50*0.5))</f>
        <v>#DIV/0!</v>
      </c>
      <c r="HZ50" s="77" t="e">
        <f>SUM((HE50+HH50)/HM50)</f>
        <v>#DIV/0!</v>
      </c>
    </row>
    <row r="51" spans="1:234" ht="15" customHeight="1" x14ac:dyDescent="0.3">
      <c r="A51" s="59">
        <v>1</v>
      </c>
      <c r="B51" s="59">
        <v>0</v>
      </c>
      <c r="C51" s="41"/>
      <c r="D51" s="77" t="e">
        <f>C51/$K51</f>
        <v>#DIV/0!</v>
      </c>
      <c r="E51" s="59">
        <v>20</v>
      </c>
      <c r="F51" s="41"/>
      <c r="G51" s="77" t="e">
        <f>F51/$K51</f>
        <v>#DIV/0!</v>
      </c>
      <c r="H51" s="59">
        <v>35</v>
      </c>
      <c r="I51" s="41"/>
      <c r="J51" s="77" t="e">
        <f>I51/$K51</f>
        <v>#DIV/0!</v>
      </c>
      <c r="K51" s="59">
        <f>SUM(C51,F51,I51)</f>
        <v>0</v>
      </c>
      <c r="L51" s="77" t="e">
        <f>I51/$K51</f>
        <v>#DIV/0!</v>
      </c>
      <c r="M51" s="84"/>
      <c r="N51" s="42"/>
      <c r="O51" s="80" t="e">
        <f>N51/$V51</f>
        <v>#DIV/0!</v>
      </c>
      <c r="P51" s="84"/>
      <c r="Q51" s="42"/>
      <c r="R51" s="80" t="e">
        <f>Q51/$V51</f>
        <v>#DIV/0!</v>
      </c>
      <c r="S51" s="84"/>
      <c r="T51" s="42"/>
      <c r="U51" s="80" t="e">
        <f>T51/$V51</f>
        <v>#DIV/0!</v>
      </c>
      <c r="V51" s="62">
        <f>SUM(N51,Q51,T51)</f>
        <v>0</v>
      </c>
      <c r="W51" s="80" t="e">
        <f>T51/$V51</f>
        <v>#DIV/0!</v>
      </c>
      <c r="X51" s="85"/>
      <c r="Y51" s="41"/>
      <c r="Z51" s="77" t="e">
        <f>Y51/$AG51</f>
        <v>#DIV/0!</v>
      </c>
      <c r="AA51" s="85"/>
      <c r="AB51" s="41"/>
      <c r="AC51" s="77" t="e">
        <f>AB51/$AG51</f>
        <v>#DIV/0!</v>
      </c>
      <c r="AD51" s="85"/>
      <c r="AE51" s="41"/>
      <c r="AF51" s="77" t="e">
        <f>AE51/$AG51</f>
        <v>#DIV/0!</v>
      </c>
      <c r="AG51" s="59">
        <f>SUM(Y51,AB51,AE51)</f>
        <v>0</v>
      </c>
      <c r="AH51" s="77" t="e">
        <f>AE51/AG51</f>
        <v>#DIV/0!</v>
      </c>
      <c r="AI51" s="59">
        <f>AE51</f>
        <v>0</v>
      </c>
      <c r="AJ51" s="59">
        <f>AG51</f>
        <v>0</v>
      </c>
      <c r="AK51" s="77" t="e">
        <f>SUM(AI51/AJ51)</f>
        <v>#DIV/0!</v>
      </c>
      <c r="AL51" s="59">
        <f>Y51-C51</f>
        <v>0</v>
      </c>
      <c r="AM51" s="77" t="e">
        <f>Z51-D51</f>
        <v>#DIV/0!</v>
      </c>
      <c r="AN51" s="59">
        <f>AB51-F51</f>
        <v>0</v>
      </c>
      <c r="AO51" s="77" t="e">
        <f>AC51-G51</f>
        <v>#DIV/0!</v>
      </c>
      <c r="AP51" s="59">
        <f>AE51-I51</f>
        <v>0</v>
      </c>
      <c r="AQ51" s="77" t="e">
        <f>AF51-J51</f>
        <v>#DIV/0!</v>
      </c>
      <c r="AR51" s="77" t="e">
        <f>SUM((C51+F51)/K51)</f>
        <v>#DIV/0!</v>
      </c>
      <c r="AS51" s="77" t="e">
        <f>SUM(AR51-(AR51*0.5))</f>
        <v>#DIV/0!</v>
      </c>
      <c r="AT51" s="77" t="e">
        <f>SUM((Y51+AB51)/AG51)</f>
        <v>#DIV/0!</v>
      </c>
      <c r="AV51" s="59">
        <v>1</v>
      </c>
      <c r="AW51" s="59">
        <v>0</v>
      </c>
      <c r="AX51" s="41"/>
      <c r="AY51" s="77" t="e">
        <f>AX51/$K51</f>
        <v>#DIV/0!</v>
      </c>
      <c r="AZ51" s="59">
        <v>20</v>
      </c>
      <c r="BA51" s="41"/>
      <c r="BB51" s="77" t="e">
        <f>BA51/$K51</f>
        <v>#DIV/0!</v>
      </c>
      <c r="BC51" s="59">
        <v>35</v>
      </c>
      <c r="BD51" s="41"/>
      <c r="BE51" s="77" t="e">
        <f>BD51/$K51</f>
        <v>#DIV/0!</v>
      </c>
      <c r="BF51" s="59">
        <f>SUM(AX51,BA51,BD51)</f>
        <v>0</v>
      </c>
      <c r="BG51" s="77" t="e">
        <f>BD51/$K51</f>
        <v>#DIV/0!</v>
      </c>
      <c r="BH51" s="84"/>
      <c r="BI51" s="42"/>
      <c r="BJ51" s="80" t="e">
        <f>BI51/$V51</f>
        <v>#DIV/0!</v>
      </c>
      <c r="BK51" s="84"/>
      <c r="BL51" s="42"/>
      <c r="BM51" s="80" t="e">
        <f>BL51/$V51</f>
        <v>#DIV/0!</v>
      </c>
      <c r="BN51" s="84"/>
      <c r="BO51" s="42"/>
      <c r="BP51" s="80" t="e">
        <f>BO51/$V51</f>
        <v>#DIV/0!</v>
      </c>
      <c r="BQ51" s="62">
        <f>SUM(BI51,BL51,BO51)</f>
        <v>0</v>
      </c>
      <c r="BR51" s="80" t="e">
        <f>BO51/$V51</f>
        <v>#DIV/0!</v>
      </c>
      <c r="BS51" s="85"/>
      <c r="BT51" s="41"/>
      <c r="BU51" s="77" t="e">
        <f>BT51/$AG51</f>
        <v>#DIV/0!</v>
      </c>
      <c r="BV51" s="85"/>
      <c r="BW51" s="41"/>
      <c r="BX51" s="77" t="e">
        <f>BW51/$AG51</f>
        <v>#DIV/0!</v>
      </c>
      <c r="BY51" s="85"/>
      <c r="BZ51" s="41"/>
      <c r="CA51" s="77" t="e">
        <f>BZ51/$AG51</f>
        <v>#DIV/0!</v>
      </c>
      <c r="CB51" s="59">
        <f>SUM(BT51,BW51,BZ51)</f>
        <v>0</v>
      </c>
      <c r="CC51" s="77" t="e">
        <f>BZ51/CB51</f>
        <v>#DIV/0!</v>
      </c>
      <c r="CD51" s="59">
        <f>BZ51</f>
        <v>0</v>
      </c>
      <c r="CE51" s="59">
        <f>CB51</f>
        <v>0</v>
      </c>
      <c r="CF51" s="77" t="e">
        <f>SUM(CD51/CE51)</f>
        <v>#DIV/0!</v>
      </c>
      <c r="CG51" s="59">
        <f>BT51-AX51</f>
        <v>0</v>
      </c>
      <c r="CH51" s="77" t="e">
        <f>BU51-AY51</f>
        <v>#DIV/0!</v>
      </c>
      <c r="CI51" s="59">
        <f>BW51-BA51</f>
        <v>0</v>
      </c>
      <c r="CJ51" s="77" t="e">
        <f>BX51-BB51</f>
        <v>#DIV/0!</v>
      </c>
      <c r="CK51" s="59">
        <f>BZ51-BD51</f>
        <v>0</v>
      </c>
      <c r="CL51" s="77" t="e">
        <f>CA51-BE51</f>
        <v>#DIV/0!</v>
      </c>
      <c r="CM51" s="77" t="e">
        <f>SUM((AX51+BA51)/BF51)</f>
        <v>#DIV/0!</v>
      </c>
      <c r="CN51" s="77" t="e">
        <f>SUM(CM51-(CM51*0.5))</f>
        <v>#DIV/0!</v>
      </c>
      <c r="CO51" s="77" t="e">
        <f>SUM((BT51+BW51)/CB51)</f>
        <v>#DIV/0!</v>
      </c>
      <c r="CQ51" s="59">
        <v>1</v>
      </c>
      <c r="CR51" s="59">
        <v>0</v>
      </c>
      <c r="CS51" s="41"/>
      <c r="CT51" s="77" t="e">
        <f>CS51/$K51</f>
        <v>#DIV/0!</v>
      </c>
      <c r="CU51" s="59">
        <v>20</v>
      </c>
      <c r="CV51" s="41"/>
      <c r="CW51" s="77" t="e">
        <f>CV51/$K51</f>
        <v>#DIV/0!</v>
      </c>
      <c r="CX51" s="59">
        <v>35</v>
      </c>
      <c r="CY51" s="41"/>
      <c r="CZ51" s="77" t="e">
        <f>CY51/$K51</f>
        <v>#DIV/0!</v>
      </c>
      <c r="DA51" s="59">
        <f>SUM(CS51,CV51,CY51)</f>
        <v>0</v>
      </c>
      <c r="DB51" s="77" t="e">
        <f>CY51/$K51</f>
        <v>#DIV/0!</v>
      </c>
      <c r="DC51" s="84"/>
      <c r="DD51" s="42"/>
      <c r="DE51" s="80" t="e">
        <f>DD51/$V51</f>
        <v>#DIV/0!</v>
      </c>
      <c r="DF51" s="84"/>
      <c r="DG51" s="42"/>
      <c r="DH51" s="80" t="e">
        <f>DG51/$V51</f>
        <v>#DIV/0!</v>
      </c>
      <c r="DI51" s="84"/>
      <c r="DJ51" s="42"/>
      <c r="DK51" s="80" t="e">
        <f>DJ51/$V51</f>
        <v>#DIV/0!</v>
      </c>
      <c r="DL51" s="62">
        <f>SUM(DD51,DG51,DJ51)</f>
        <v>0</v>
      </c>
      <c r="DM51" s="80" t="e">
        <f>DJ51/$V51</f>
        <v>#DIV/0!</v>
      </c>
      <c r="DN51" s="85"/>
      <c r="DO51" s="41"/>
      <c r="DP51" s="77" t="e">
        <f>DO51/$AG51</f>
        <v>#DIV/0!</v>
      </c>
      <c r="DQ51" s="85"/>
      <c r="DR51" s="41"/>
      <c r="DS51" s="77" t="e">
        <f>DR51/$AG51</f>
        <v>#DIV/0!</v>
      </c>
      <c r="DT51" s="85"/>
      <c r="DU51" s="41"/>
      <c r="DV51" s="77" t="e">
        <f>DU51/$AG51</f>
        <v>#DIV/0!</v>
      </c>
      <c r="DW51" s="59">
        <f>SUM(DO51,DR51,DU51)</f>
        <v>0</v>
      </c>
      <c r="DX51" s="77" t="e">
        <f>DU51/DW51</f>
        <v>#DIV/0!</v>
      </c>
      <c r="DY51" s="59">
        <f>DU51</f>
        <v>0</v>
      </c>
      <c r="DZ51" s="59">
        <f>DW51</f>
        <v>0</v>
      </c>
      <c r="EA51" s="77" t="e">
        <f>SUM(DY51/DZ51)</f>
        <v>#DIV/0!</v>
      </c>
      <c r="EB51" s="59">
        <f>DO51-CS51</f>
        <v>0</v>
      </c>
      <c r="EC51" s="77" t="e">
        <f>DP51-CT51</f>
        <v>#DIV/0!</v>
      </c>
      <c r="ED51" s="59">
        <f>DR51-CV51</f>
        <v>0</v>
      </c>
      <c r="EE51" s="77" t="e">
        <f>DS51-CW51</f>
        <v>#DIV/0!</v>
      </c>
      <c r="EF51" s="59">
        <f>DU51-CY51</f>
        <v>0</v>
      </c>
      <c r="EG51" s="77" t="e">
        <f>DV51-CZ51</f>
        <v>#DIV/0!</v>
      </c>
      <c r="EH51" s="77" t="e">
        <f>SUM((CS51+CV51)/DA51)</f>
        <v>#DIV/0!</v>
      </c>
      <c r="EI51" s="77" t="e">
        <f>SUM(EH51-(EH51*0.5))</f>
        <v>#DIV/0!</v>
      </c>
      <c r="EJ51" s="77" t="e">
        <f>SUM((DO51+DR51)/DW51)</f>
        <v>#DIV/0!</v>
      </c>
      <c r="EL51" s="59">
        <v>1</v>
      </c>
      <c r="EM51" s="59">
        <v>0</v>
      </c>
      <c r="EN51" s="41"/>
      <c r="EO51" s="77" t="e">
        <f>EN51/$K51</f>
        <v>#DIV/0!</v>
      </c>
      <c r="EP51" s="59">
        <v>20</v>
      </c>
      <c r="EQ51" s="41"/>
      <c r="ER51" s="77" t="e">
        <f>EQ51/$K51</f>
        <v>#DIV/0!</v>
      </c>
      <c r="ES51" s="59">
        <v>35</v>
      </c>
      <c r="ET51" s="41"/>
      <c r="EU51" s="77" t="e">
        <f>ET51/$K51</f>
        <v>#DIV/0!</v>
      </c>
      <c r="EV51" s="59">
        <f>SUM(EN51,EQ51,ET51)</f>
        <v>0</v>
      </c>
      <c r="EW51" s="77" t="e">
        <f>ET51/$K51</f>
        <v>#DIV/0!</v>
      </c>
      <c r="EX51" s="84"/>
      <c r="EY51" s="42"/>
      <c r="EZ51" s="80" t="e">
        <f>EY51/$V51</f>
        <v>#DIV/0!</v>
      </c>
      <c r="FA51" s="84"/>
      <c r="FB51" s="42"/>
      <c r="FC51" s="80" t="e">
        <f>FB51/$V51</f>
        <v>#DIV/0!</v>
      </c>
      <c r="FD51" s="84"/>
      <c r="FE51" s="42"/>
      <c r="FF51" s="80" t="e">
        <f>FE51/$V51</f>
        <v>#DIV/0!</v>
      </c>
      <c r="FG51" s="62">
        <f>SUM(EY51,FB51,FE51)</f>
        <v>0</v>
      </c>
      <c r="FH51" s="80" t="e">
        <f>FE51/$V51</f>
        <v>#DIV/0!</v>
      </c>
      <c r="FI51" s="85"/>
      <c r="FJ51" s="41"/>
      <c r="FK51" s="77" t="e">
        <f>FJ51/$AG51</f>
        <v>#DIV/0!</v>
      </c>
      <c r="FL51" s="85"/>
      <c r="FM51" s="41"/>
      <c r="FN51" s="77" t="e">
        <f>FM51/$AG51</f>
        <v>#DIV/0!</v>
      </c>
      <c r="FO51" s="85"/>
      <c r="FP51" s="41"/>
      <c r="FQ51" s="77" t="e">
        <f>FP51/$AG51</f>
        <v>#DIV/0!</v>
      </c>
      <c r="FR51" s="59">
        <f>SUM(FJ51,FM51,FP51)</f>
        <v>0</v>
      </c>
      <c r="FS51" s="77" t="e">
        <f>FP51/FR51</f>
        <v>#DIV/0!</v>
      </c>
      <c r="FT51" s="59">
        <f>FP51</f>
        <v>0</v>
      </c>
      <c r="FU51" s="59">
        <f>FR51</f>
        <v>0</v>
      </c>
      <c r="FV51" s="77" t="e">
        <f>SUM(FT51/FU51)</f>
        <v>#DIV/0!</v>
      </c>
      <c r="FW51" s="59">
        <f>FJ51-EN51</f>
        <v>0</v>
      </c>
      <c r="FX51" s="77" t="e">
        <f>FK51-EO51</f>
        <v>#DIV/0!</v>
      </c>
      <c r="FY51" s="59">
        <f>FM51-EQ51</f>
        <v>0</v>
      </c>
      <c r="FZ51" s="77" t="e">
        <f>FN51-ER51</f>
        <v>#DIV/0!</v>
      </c>
      <c r="GA51" s="59">
        <f>FP51-ET51</f>
        <v>0</v>
      </c>
      <c r="GB51" s="77" t="e">
        <f>FQ51-EU51</f>
        <v>#DIV/0!</v>
      </c>
      <c r="GC51" s="77" t="e">
        <f>SUM((EN51+EQ51)/EV51)</f>
        <v>#DIV/0!</v>
      </c>
      <c r="GD51" s="77" t="e">
        <f>SUM(GC51-(GC51*0.5))</f>
        <v>#DIV/0!</v>
      </c>
      <c r="GE51" s="77" t="e">
        <f>SUM((FJ51+FM51)/FR51)</f>
        <v>#DIV/0!</v>
      </c>
      <c r="GG51" s="59">
        <v>1</v>
      </c>
      <c r="GH51" s="59">
        <v>0</v>
      </c>
      <c r="GI51" s="41"/>
      <c r="GJ51" s="77" t="e">
        <f>GI51/$K51</f>
        <v>#DIV/0!</v>
      </c>
      <c r="GK51" s="59">
        <v>20</v>
      </c>
      <c r="GL51" s="41"/>
      <c r="GM51" s="77" t="e">
        <f>GL51/$K51</f>
        <v>#DIV/0!</v>
      </c>
      <c r="GN51" s="59">
        <v>35</v>
      </c>
      <c r="GO51" s="41"/>
      <c r="GP51" s="77" t="e">
        <f>GO51/$K51</f>
        <v>#DIV/0!</v>
      </c>
      <c r="GQ51" s="59">
        <f>SUM(GI51,GL51,GO51)</f>
        <v>0</v>
      </c>
      <c r="GR51" s="77" t="e">
        <f>GO51/$K51</f>
        <v>#DIV/0!</v>
      </c>
      <c r="GS51" s="84"/>
      <c r="GT51" s="42"/>
      <c r="GU51" s="80" t="e">
        <f>GT51/$V51</f>
        <v>#DIV/0!</v>
      </c>
      <c r="GV51" s="84"/>
      <c r="GW51" s="42"/>
      <c r="GX51" s="80" t="e">
        <f>GW51/$V51</f>
        <v>#DIV/0!</v>
      </c>
      <c r="GY51" s="84"/>
      <c r="GZ51" s="42"/>
      <c r="HA51" s="80" t="e">
        <f>GZ51/$V51</f>
        <v>#DIV/0!</v>
      </c>
      <c r="HB51" s="62">
        <f>SUM(GT51,GW51,GZ51)</f>
        <v>0</v>
      </c>
      <c r="HC51" s="80" t="e">
        <f>GZ51/$V51</f>
        <v>#DIV/0!</v>
      </c>
      <c r="HD51" s="85"/>
      <c r="HE51" s="41"/>
      <c r="HF51" s="77" t="e">
        <f>HE51/$AG51</f>
        <v>#DIV/0!</v>
      </c>
      <c r="HG51" s="85"/>
      <c r="HH51" s="41"/>
      <c r="HI51" s="77" t="e">
        <f>HH51/$AG51</f>
        <v>#DIV/0!</v>
      </c>
      <c r="HJ51" s="85"/>
      <c r="HK51" s="41"/>
      <c r="HL51" s="77" t="e">
        <f>HK51/$AG51</f>
        <v>#DIV/0!</v>
      </c>
      <c r="HM51" s="59">
        <f>SUM(HE51,HH51,HK51)</f>
        <v>0</v>
      </c>
      <c r="HN51" s="77" t="e">
        <f>HK51/HM51</f>
        <v>#DIV/0!</v>
      </c>
      <c r="HO51" s="59">
        <f>HK51</f>
        <v>0</v>
      </c>
      <c r="HP51" s="59">
        <f>HM51</f>
        <v>0</v>
      </c>
      <c r="HQ51" s="77" t="e">
        <f>SUM(HO51/HP51)</f>
        <v>#DIV/0!</v>
      </c>
      <c r="HR51" s="59">
        <f>HE51-GI51</f>
        <v>0</v>
      </c>
      <c r="HS51" s="77" t="e">
        <f>HF51-GJ51</f>
        <v>#DIV/0!</v>
      </c>
      <c r="HT51" s="59">
        <f>HH51-GL51</f>
        <v>0</v>
      </c>
      <c r="HU51" s="77" t="e">
        <f>HI51-GM51</f>
        <v>#DIV/0!</v>
      </c>
      <c r="HV51" s="59">
        <f>HK51-GO51</f>
        <v>0</v>
      </c>
      <c r="HW51" s="77" t="e">
        <f>HL51-GP51</f>
        <v>#DIV/0!</v>
      </c>
      <c r="HX51" s="77" t="e">
        <f>SUM((GI51+GL51)/GQ51)</f>
        <v>#DIV/0!</v>
      </c>
      <c r="HY51" s="77" t="e">
        <f>SUM(HX51-(HX51*0.5))</f>
        <v>#DIV/0!</v>
      </c>
      <c r="HZ51" s="77" t="e">
        <f>SUM((HE51+HH51)/HM51)</f>
        <v>#DIV/0!</v>
      </c>
    </row>
    <row r="52" spans="1:234" s="83" customFormat="1" ht="21" x14ac:dyDescent="0.4">
      <c r="A52" s="409" t="s">
        <v>99</v>
      </c>
      <c r="B52" s="409"/>
      <c r="C52" s="409"/>
      <c r="D52" s="409"/>
      <c r="E52" s="409"/>
      <c r="F52" s="409"/>
      <c r="G52" s="409"/>
      <c r="H52" s="409"/>
      <c r="I52" s="409"/>
      <c r="J52" s="409"/>
      <c r="K52" s="409"/>
      <c r="L52" s="409"/>
      <c r="M52" s="409"/>
      <c r="N52" s="409"/>
      <c r="O52" s="409"/>
      <c r="P52" s="409"/>
      <c r="Q52" s="409"/>
      <c r="R52" s="409"/>
      <c r="S52" s="409"/>
      <c r="T52" s="409"/>
      <c r="U52" s="409"/>
      <c r="V52" s="409"/>
      <c r="W52" s="409"/>
      <c r="X52" s="409"/>
      <c r="Y52" s="409"/>
      <c r="Z52" s="409"/>
      <c r="AA52" s="409"/>
      <c r="AB52" s="409"/>
      <c r="AC52" s="409"/>
      <c r="AD52" s="409"/>
      <c r="AE52" s="409"/>
      <c r="AF52" s="409"/>
      <c r="AG52" s="409"/>
      <c r="AH52" s="409"/>
      <c r="AI52" s="409"/>
      <c r="AJ52" s="409"/>
      <c r="AK52" s="409"/>
      <c r="AL52" s="409" t="s">
        <v>99</v>
      </c>
      <c r="AM52" s="409"/>
      <c r="AN52" s="409"/>
      <c r="AO52" s="409"/>
      <c r="AP52" s="409"/>
      <c r="AQ52" s="409"/>
      <c r="AR52" s="409"/>
      <c r="AS52" s="409"/>
      <c r="AT52" s="409"/>
      <c r="AV52" s="409" t="s">
        <v>99</v>
      </c>
      <c r="AW52" s="409"/>
      <c r="AX52" s="409"/>
      <c r="AY52" s="409"/>
      <c r="AZ52" s="409"/>
      <c r="BA52" s="409"/>
      <c r="BB52" s="409"/>
      <c r="BC52" s="409"/>
      <c r="BD52" s="409"/>
      <c r="BE52" s="409"/>
      <c r="BF52" s="409"/>
      <c r="BG52" s="409"/>
      <c r="BH52" s="409"/>
      <c r="BI52" s="409"/>
      <c r="BJ52" s="409"/>
      <c r="BK52" s="409"/>
      <c r="BL52" s="409"/>
      <c r="BM52" s="409"/>
      <c r="BN52" s="409"/>
      <c r="BO52" s="409"/>
      <c r="BP52" s="409"/>
      <c r="BQ52" s="409"/>
      <c r="BR52" s="409"/>
      <c r="BS52" s="409"/>
      <c r="BT52" s="409"/>
      <c r="BU52" s="409"/>
      <c r="BV52" s="409"/>
      <c r="BW52" s="409"/>
      <c r="BX52" s="409"/>
      <c r="BY52" s="409"/>
      <c r="BZ52" s="409"/>
      <c r="CA52" s="409"/>
      <c r="CB52" s="409"/>
      <c r="CC52" s="409"/>
      <c r="CD52" s="409"/>
      <c r="CE52" s="409"/>
      <c r="CF52" s="409"/>
      <c r="CG52" s="409" t="s">
        <v>99</v>
      </c>
      <c r="CH52" s="409"/>
      <c r="CI52" s="409"/>
      <c r="CJ52" s="409"/>
      <c r="CK52" s="409"/>
      <c r="CL52" s="409"/>
      <c r="CM52" s="409"/>
      <c r="CN52" s="409"/>
      <c r="CO52" s="409"/>
      <c r="CQ52" s="409" t="s">
        <v>99</v>
      </c>
      <c r="CR52" s="409"/>
      <c r="CS52" s="409"/>
      <c r="CT52" s="409"/>
      <c r="CU52" s="409"/>
      <c r="CV52" s="409"/>
      <c r="CW52" s="409"/>
      <c r="CX52" s="409"/>
      <c r="CY52" s="409"/>
      <c r="CZ52" s="409"/>
      <c r="DA52" s="409"/>
      <c r="DB52" s="409"/>
      <c r="DC52" s="409"/>
      <c r="DD52" s="409"/>
      <c r="DE52" s="409"/>
      <c r="DF52" s="409"/>
      <c r="DG52" s="409"/>
      <c r="DH52" s="409"/>
      <c r="DI52" s="409"/>
      <c r="DJ52" s="409"/>
      <c r="DK52" s="409"/>
      <c r="DL52" s="409"/>
      <c r="DM52" s="409"/>
      <c r="DN52" s="409"/>
      <c r="DO52" s="409"/>
      <c r="DP52" s="409"/>
      <c r="DQ52" s="409"/>
      <c r="DR52" s="409"/>
      <c r="DS52" s="409"/>
      <c r="DT52" s="409"/>
      <c r="DU52" s="409"/>
      <c r="DV52" s="409"/>
      <c r="DW52" s="409"/>
      <c r="DX52" s="409"/>
      <c r="DY52" s="409"/>
      <c r="DZ52" s="409"/>
      <c r="EA52" s="409"/>
      <c r="EB52" s="409" t="s">
        <v>99</v>
      </c>
      <c r="EC52" s="409"/>
      <c r="ED52" s="409"/>
      <c r="EE52" s="409"/>
      <c r="EF52" s="409"/>
      <c r="EG52" s="409"/>
      <c r="EH52" s="409"/>
      <c r="EI52" s="409"/>
      <c r="EJ52" s="409"/>
      <c r="EL52" s="409" t="s">
        <v>99</v>
      </c>
      <c r="EM52" s="409"/>
      <c r="EN52" s="409"/>
      <c r="EO52" s="409"/>
      <c r="EP52" s="409"/>
      <c r="EQ52" s="409"/>
      <c r="ER52" s="409"/>
      <c r="ES52" s="409"/>
      <c r="ET52" s="409"/>
      <c r="EU52" s="409"/>
      <c r="EV52" s="409"/>
      <c r="EW52" s="409"/>
      <c r="EX52" s="409"/>
      <c r="EY52" s="409"/>
      <c r="EZ52" s="409"/>
      <c r="FA52" s="409"/>
      <c r="FB52" s="409"/>
      <c r="FC52" s="409"/>
      <c r="FD52" s="409"/>
      <c r="FE52" s="409"/>
      <c r="FF52" s="409"/>
      <c r="FG52" s="409"/>
      <c r="FH52" s="409"/>
      <c r="FI52" s="409"/>
      <c r="FJ52" s="409"/>
      <c r="FK52" s="409"/>
      <c r="FL52" s="409"/>
      <c r="FM52" s="409"/>
      <c r="FN52" s="409"/>
      <c r="FO52" s="409"/>
      <c r="FP52" s="409"/>
      <c r="FQ52" s="409"/>
      <c r="FR52" s="409"/>
      <c r="FS52" s="409"/>
      <c r="FT52" s="409"/>
      <c r="FU52" s="409"/>
      <c r="FV52" s="409"/>
      <c r="FW52" s="409" t="s">
        <v>99</v>
      </c>
      <c r="FX52" s="409"/>
      <c r="FY52" s="409"/>
      <c r="FZ52" s="409"/>
      <c r="GA52" s="409"/>
      <c r="GB52" s="409"/>
      <c r="GC52" s="409"/>
      <c r="GD52" s="409"/>
      <c r="GE52" s="409"/>
      <c r="GG52" s="409" t="s">
        <v>99</v>
      </c>
      <c r="GH52" s="409"/>
      <c r="GI52" s="409"/>
      <c r="GJ52" s="409"/>
      <c r="GK52" s="409"/>
      <c r="GL52" s="409"/>
      <c r="GM52" s="409"/>
      <c r="GN52" s="409"/>
      <c r="GO52" s="409"/>
      <c r="GP52" s="409"/>
      <c r="GQ52" s="409"/>
      <c r="GR52" s="409"/>
      <c r="GS52" s="409"/>
      <c r="GT52" s="409"/>
      <c r="GU52" s="409"/>
      <c r="GV52" s="409"/>
      <c r="GW52" s="409"/>
      <c r="GX52" s="409"/>
      <c r="GY52" s="409"/>
      <c r="GZ52" s="409"/>
      <c r="HA52" s="409"/>
      <c r="HB52" s="409"/>
      <c r="HC52" s="409"/>
      <c r="HD52" s="409"/>
      <c r="HE52" s="409"/>
      <c r="HF52" s="409"/>
      <c r="HG52" s="409"/>
      <c r="HH52" s="409"/>
      <c r="HI52" s="409"/>
      <c r="HJ52" s="409"/>
      <c r="HK52" s="409"/>
      <c r="HL52" s="409"/>
      <c r="HM52" s="409"/>
      <c r="HN52" s="409"/>
      <c r="HO52" s="409"/>
      <c r="HP52" s="409"/>
      <c r="HQ52" s="409"/>
      <c r="HR52" s="409" t="s">
        <v>99</v>
      </c>
      <c r="HS52" s="409"/>
      <c r="HT52" s="409"/>
      <c r="HU52" s="409"/>
      <c r="HV52" s="409"/>
      <c r="HW52" s="409"/>
      <c r="HX52" s="409"/>
      <c r="HY52" s="409"/>
      <c r="HZ52" s="409"/>
    </row>
    <row r="53" spans="1:234" ht="15" customHeight="1" x14ac:dyDescent="0.3">
      <c r="A53" s="275" t="s">
        <v>61</v>
      </c>
      <c r="B53" s="275"/>
      <c r="C53" s="275"/>
      <c r="D53" s="275"/>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81" t="s">
        <v>62</v>
      </c>
      <c r="AM53" s="281"/>
      <c r="AN53" s="281"/>
      <c r="AO53" s="281"/>
      <c r="AP53" s="281"/>
      <c r="AQ53" s="281"/>
      <c r="AR53" s="281"/>
      <c r="AS53" s="281"/>
      <c r="AT53" s="281"/>
      <c r="AV53" s="275" t="s">
        <v>61</v>
      </c>
      <c r="AW53" s="275"/>
      <c r="AX53" s="275"/>
      <c r="AY53" s="275"/>
      <c r="AZ53" s="275"/>
      <c r="BA53" s="275"/>
      <c r="BB53" s="275"/>
      <c r="BC53" s="275"/>
      <c r="BD53" s="275"/>
      <c r="BE53" s="275"/>
      <c r="BF53" s="275"/>
      <c r="BG53" s="275"/>
      <c r="BH53" s="275"/>
      <c r="BI53" s="275"/>
      <c r="BJ53" s="275"/>
      <c r="BK53" s="275"/>
      <c r="BL53" s="275"/>
      <c r="BM53" s="275"/>
      <c r="BN53" s="275"/>
      <c r="BO53" s="275"/>
      <c r="BP53" s="275"/>
      <c r="BQ53" s="275"/>
      <c r="BR53" s="275"/>
      <c r="BS53" s="275"/>
      <c r="BT53" s="275"/>
      <c r="BU53" s="275"/>
      <c r="BV53" s="275"/>
      <c r="BW53" s="275"/>
      <c r="BX53" s="275"/>
      <c r="BY53" s="275"/>
      <c r="BZ53" s="275"/>
      <c r="CA53" s="275"/>
      <c r="CB53" s="275"/>
      <c r="CC53" s="275"/>
      <c r="CD53" s="275"/>
      <c r="CE53" s="275"/>
      <c r="CF53" s="275"/>
      <c r="CG53" s="281" t="s">
        <v>62</v>
      </c>
      <c r="CH53" s="281"/>
      <c r="CI53" s="281"/>
      <c r="CJ53" s="281"/>
      <c r="CK53" s="281"/>
      <c r="CL53" s="281"/>
      <c r="CM53" s="281"/>
      <c r="CN53" s="281"/>
      <c r="CO53" s="281"/>
      <c r="CQ53" s="275" t="s">
        <v>61</v>
      </c>
      <c r="CR53" s="275"/>
      <c r="CS53" s="275"/>
      <c r="CT53" s="275"/>
      <c r="CU53" s="275"/>
      <c r="CV53" s="275"/>
      <c r="CW53" s="275"/>
      <c r="CX53" s="275"/>
      <c r="CY53" s="275"/>
      <c r="CZ53" s="275"/>
      <c r="DA53" s="275"/>
      <c r="DB53" s="275"/>
      <c r="DC53" s="275"/>
      <c r="DD53" s="275"/>
      <c r="DE53" s="275"/>
      <c r="DF53" s="275"/>
      <c r="DG53" s="275"/>
      <c r="DH53" s="275"/>
      <c r="DI53" s="275"/>
      <c r="DJ53" s="275"/>
      <c r="DK53" s="275"/>
      <c r="DL53" s="275"/>
      <c r="DM53" s="275"/>
      <c r="DN53" s="275"/>
      <c r="DO53" s="275"/>
      <c r="DP53" s="275"/>
      <c r="DQ53" s="275"/>
      <c r="DR53" s="275"/>
      <c r="DS53" s="275"/>
      <c r="DT53" s="275"/>
      <c r="DU53" s="275"/>
      <c r="DV53" s="275"/>
      <c r="DW53" s="275"/>
      <c r="DX53" s="275"/>
      <c r="DY53" s="275"/>
      <c r="DZ53" s="275"/>
      <c r="EA53" s="275"/>
      <c r="EB53" s="281" t="s">
        <v>62</v>
      </c>
      <c r="EC53" s="281"/>
      <c r="ED53" s="281"/>
      <c r="EE53" s="281"/>
      <c r="EF53" s="281"/>
      <c r="EG53" s="281"/>
      <c r="EH53" s="281"/>
      <c r="EI53" s="281"/>
      <c r="EJ53" s="281"/>
      <c r="EL53" s="275" t="s">
        <v>61</v>
      </c>
      <c r="EM53" s="275"/>
      <c r="EN53" s="275"/>
      <c r="EO53" s="275"/>
      <c r="EP53" s="275"/>
      <c r="EQ53" s="275"/>
      <c r="ER53" s="275"/>
      <c r="ES53" s="275"/>
      <c r="ET53" s="275"/>
      <c r="EU53" s="275"/>
      <c r="EV53" s="275"/>
      <c r="EW53" s="275"/>
      <c r="EX53" s="275"/>
      <c r="EY53" s="275"/>
      <c r="EZ53" s="275"/>
      <c r="FA53" s="275"/>
      <c r="FB53" s="275"/>
      <c r="FC53" s="275"/>
      <c r="FD53" s="275"/>
      <c r="FE53" s="275"/>
      <c r="FF53" s="275"/>
      <c r="FG53" s="275"/>
      <c r="FH53" s="275"/>
      <c r="FI53" s="275"/>
      <c r="FJ53" s="275"/>
      <c r="FK53" s="275"/>
      <c r="FL53" s="275"/>
      <c r="FM53" s="275"/>
      <c r="FN53" s="275"/>
      <c r="FO53" s="275"/>
      <c r="FP53" s="275"/>
      <c r="FQ53" s="275"/>
      <c r="FR53" s="275"/>
      <c r="FS53" s="275"/>
      <c r="FT53" s="275"/>
      <c r="FU53" s="275"/>
      <c r="FV53" s="275"/>
      <c r="FW53" s="281" t="s">
        <v>62</v>
      </c>
      <c r="FX53" s="281"/>
      <c r="FY53" s="281"/>
      <c r="FZ53" s="281"/>
      <c r="GA53" s="281"/>
      <c r="GB53" s="281"/>
      <c r="GC53" s="281"/>
      <c r="GD53" s="281"/>
      <c r="GE53" s="281"/>
      <c r="GG53" s="275" t="s">
        <v>61</v>
      </c>
      <c r="GH53" s="275"/>
      <c r="GI53" s="275"/>
      <c r="GJ53" s="275"/>
      <c r="GK53" s="275"/>
      <c r="GL53" s="275"/>
      <c r="GM53" s="275"/>
      <c r="GN53" s="275"/>
      <c r="GO53" s="275"/>
      <c r="GP53" s="275"/>
      <c r="GQ53" s="275"/>
      <c r="GR53" s="275"/>
      <c r="GS53" s="275"/>
      <c r="GT53" s="275"/>
      <c r="GU53" s="275"/>
      <c r="GV53" s="275"/>
      <c r="GW53" s="275"/>
      <c r="GX53" s="275"/>
      <c r="GY53" s="275"/>
      <c r="GZ53" s="275"/>
      <c r="HA53" s="275"/>
      <c r="HB53" s="275"/>
      <c r="HC53" s="275"/>
      <c r="HD53" s="275"/>
      <c r="HE53" s="275"/>
      <c r="HF53" s="275"/>
      <c r="HG53" s="275"/>
      <c r="HH53" s="275"/>
      <c r="HI53" s="275"/>
      <c r="HJ53" s="275"/>
      <c r="HK53" s="275"/>
      <c r="HL53" s="275"/>
      <c r="HM53" s="275"/>
      <c r="HN53" s="275"/>
      <c r="HO53" s="275"/>
      <c r="HP53" s="275"/>
      <c r="HQ53" s="275"/>
      <c r="HR53" s="281" t="s">
        <v>62</v>
      </c>
      <c r="HS53" s="281"/>
      <c r="HT53" s="281"/>
      <c r="HU53" s="281"/>
      <c r="HV53" s="281"/>
      <c r="HW53" s="281"/>
      <c r="HX53" s="281"/>
      <c r="HY53" s="281"/>
      <c r="HZ53" s="281"/>
    </row>
    <row r="54" spans="1:234" ht="15" customHeight="1" x14ac:dyDescent="0.3">
      <c r="A54" s="70"/>
      <c r="B54" s="282" t="s">
        <v>63</v>
      </c>
      <c r="C54" s="283"/>
      <c r="D54" s="283"/>
      <c r="E54" s="283"/>
      <c r="F54" s="283"/>
      <c r="G54" s="283"/>
      <c r="H54" s="283"/>
      <c r="I54" s="283"/>
      <c r="J54" s="283"/>
      <c r="K54" s="283"/>
      <c r="L54" s="284"/>
      <c r="M54" s="285" t="s">
        <v>64</v>
      </c>
      <c r="N54" s="286"/>
      <c r="O54" s="286"/>
      <c r="P54" s="286"/>
      <c r="Q54" s="286"/>
      <c r="R54" s="286"/>
      <c r="S54" s="286"/>
      <c r="T54" s="286"/>
      <c r="U54" s="286"/>
      <c r="V54" s="286"/>
      <c r="W54" s="287"/>
      <c r="X54" s="282" t="s">
        <v>65</v>
      </c>
      <c r="Y54" s="283"/>
      <c r="Z54" s="283"/>
      <c r="AA54" s="283"/>
      <c r="AB54" s="283"/>
      <c r="AC54" s="283"/>
      <c r="AD54" s="283"/>
      <c r="AE54" s="283"/>
      <c r="AF54" s="283"/>
      <c r="AG54" s="283"/>
      <c r="AH54" s="284"/>
      <c r="AI54" s="283" t="s">
        <v>66</v>
      </c>
      <c r="AJ54" s="283"/>
      <c r="AK54" s="284"/>
      <c r="AL54" s="288" t="s">
        <v>67</v>
      </c>
      <c r="AM54" s="289"/>
      <c r="AN54" s="289"/>
      <c r="AO54" s="289"/>
      <c r="AP54" s="289"/>
      <c r="AQ54" s="290"/>
      <c r="AR54" s="291" t="s">
        <v>66</v>
      </c>
      <c r="AS54" s="292"/>
      <c r="AT54" s="293"/>
      <c r="AV54" s="70"/>
      <c r="AW54" s="282" t="s">
        <v>63</v>
      </c>
      <c r="AX54" s="283"/>
      <c r="AY54" s="283"/>
      <c r="AZ54" s="283"/>
      <c r="BA54" s="283"/>
      <c r="BB54" s="283"/>
      <c r="BC54" s="283"/>
      <c r="BD54" s="283"/>
      <c r="BE54" s="283"/>
      <c r="BF54" s="283"/>
      <c r="BG54" s="284"/>
      <c r="BH54" s="285" t="s">
        <v>64</v>
      </c>
      <c r="BI54" s="286"/>
      <c r="BJ54" s="286"/>
      <c r="BK54" s="286"/>
      <c r="BL54" s="286"/>
      <c r="BM54" s="286"/>
      <c r="BN54" s="286"/>
      <c r="BO54" s="286"/>
      <c r="BP54" s="286"/>
      <c r="BQ54" s="286"/>
      <c r="BR54" s="287"/>
      <c r="BS54" s="282" t="s">
        <v>65</v>
      </c>
      <c r="BT54" s="283"/>
      <c r="BU54" s="283"/>
      <c r="BV54" s="283"/>
      <c r="BW54" s="283"/>
      <c r="BX54" s="283"/>
      <c r="BY54" s="283"/>
      <c r="BZ54" s="283"/>
      <c r="CA54" s="283"/>
      <c r="CB54" s="283"/>
      <c r="CC54" s="284"/>
      <c r="CD54" s="283" t="s">
        <v>66</v>
      </c>
      <c r="CE54" s="283"/>
      <c r="CF54" s="284"/>
      <c r="CG54" s="288" t="s">
        <v>67</v>
      </c>
      <c r="CH54" s="289"/>
      <c r="CI54" s="289"/>
      <c r="CJ54" s="289"/>
      <c r="CK54" s="289"/>
      <c r="CL54" s="290"/>
      <c r="CM54" s="291" t="s">
        <v>66</v>
      </c>
      <c r="CN54" s="292"/>
      <c r="CO54" s="293"/>
      <c r="CQ54" s="70"/>
      <c r="CR54" s="282" t="s">
        <v>63</v>
      </c>
      <c r="CS54" s="283"/>
      <c r="CT54" s="283"/>
      <c r="CU54" s="283"/>
      <c r="CV54" s="283"/>
      <c r="CW54" s="283"/>
      <c r="CX54" s="283"/>
      <c r="CY54" s="283"/>
      <c r="CZ54" s="283"/>
      <c r="DA54" s="283"/>
      <c r="DB54" s="284"/>
      <c r="DC54" s="285" t="s">
        <v>64</v>
      </c>
      <c r="DD54" s="286"/>
      <c r="DE54" s="286"/>
      <c r="DF54" s="286"/>
      <c r="DG54" s="286"/>
      <c r="DH54" s="286"/>
      <c r="DI54" s="286"/>
      <c r="DJ54" s="286"/>
      <c r="DK54" s="286"/>
      <c r="DL54" s="286"/>
      <c r="DM54" s="287"/>
      <c r="DN54" s="282" t="s">
        <v>65</v>
      </c>
      <c r="DO54" s="283"/>
      <c r="DP54" s="283"/>
      <c r="DQ54" s="283"/>
      <c r="DR54" s="283"/>
      <c r="DS54" s="283"/>
      <c r="DT54" s="283"/>
      <c r="DU54" s="283"/>
      <c r="DV54" s="283"/>
      <c r="DW54" s="283"/>
      <c r="DX54" s="284"/>
      <c r="DY54" s="283" t="s">
        <v>66</v>
      </c>
      <c r="DZ54" s="283"/>
      <c r="EA54" s="284"/>
      <c r="EB54" s="288" t="s">
        <v>67</v>
      </c>
      <c r="EC54" s="289"/>
      <c r="ED54" s="289"/>
      <c r="EE54" s="289"/>
      <c r="EF54" s="289"/>
      <c r="EG54" s="290"/>
      <c r="EH54" s="291" t="s">
        <v>66</v>
      </c>
      <c r="EI54" s="292"/>
      <c r="EJ54" s="293"/>
      <c r="EL54" s="70"/>
      <c r="EM54" s="282" t="s">
        <v>63</v>
      </c>
      <c r="EN54" s="283"/>
      <c r="EO54" s="283"/>
      <c r="EP54" s="283"/>
      <c r="EQ54" s="283"/>
      <c r="ER54" s="283"/>
      <c r="ES54" s="283"/>
      <c r="ET54" s="283"/>
      <c r="EU54" s="283"/>
      <c r="EV54" s="283"/>
      <c r="EW54" s="284"/>
      <c r="EX54" s="285" t="s">
        <v>64</v>
      </c>
      <c r="EY54" s="286"/>
      <c r="EZ54" s="286"/>
      <c r="FA54" s="286"/>
      <c r="FB54" s="286"/>
      <c r="FC54" s="286"/>
      <c r="FD54" s="286"/>
      <c r="FE54" s="286"/>
      <c r="FF54" s="286"/>
      <c r="FG54" s="286"/>
      <c r="FH54" s="287"/>
      <c r="FI54" s="282" t="s">
        <v>65</v>
      </c>
      <c r="FJ54" s="283"/>
      <c r="FK54" s="283"/>
      <c r="FL54" s="283"/>
      <c r="FM54" s="283"/>
      <c r="FN54" s="283"/>
      <c r="FO54" s="283"/>
      <c r="FP54" s="283"/>
      <c r="FQ54" s="283"/>
      <c r="FR54" s="283"/>
      <c r="FS54" s="284"/>
      <c r="FT54" s="283" t="s">
        <v>66</v>
      </c>
      <c r="FU54" s="283"/>
      <c r="FV54" s="284"/>
      <c r="FW54" s="288" t="s">
        <v>67</v>
      </c>
      <c r="FX54" s="289"/>
      <c r="FY54" s="289"/>
      <c r="FZ54" s="289"/>
      <c r="GA54" s="289"/>
      <c r="GB54" s="290"/>
      <c r="GC54" s="291" t="s">
        <v>66</v>
      </c>
      <c r="GD54" s="292"/>
      <c r="GE54" s="293"/>
      <c r="GG54" s="70"/>
      <c r="GH54" s="282" t="s">
        <v>63</v>
      </c>
      <c r="GI54" s="283"/>
      <c r="GJ54" s="283"/>
      <c r="GK54" s="283"/>
      <c r="GL54" s="283"/>
      <c r="GM54" s="283"/>
      <c r="GN54" s="283"/>
      <c r="GO54" s="283"/>
      <c r="GP54" s="283"/>
      <c r="GQ54" s="283"/>
      <c r="GR54" s="284"/>
      <c r="GS54" s="285" t="s">
        <v>64</v>
      </c>
      <c r="GT54" s="286"/>
      <c r="GU54" s="286"/>
      <c r="GV54" s="286"/>
      <c r="GW54" s="286"/>
      <c r="GX54" s="286"/>
      <c r="GY54" s="286"/>
      <c r="GZ54" s="286"/>
      <c r="HA54" s="286"/>
      <c r="HB54" s="286"/>
      <c r="HC54" s="287"/>
      <c r="HD54" s="282" t="s">
        <v>65</v>
      </c>
      <c r="HE54" s="283"/>
      <c r="HF54" s="283"/>
      <c r="HG54" s="283"/>
      <c r="HH54" s="283"/>
      <c r="HI54" s="283"/>
      <c r="HJ54" s="283"/>
      <c r="HK54" s="283"/>
      <c r="HL54" s="283"/>
      <c r="HM54" s="283"/>
      <c r="HN54" s="284"/>
      <c r="HO54" s="283" t="s">
        <v>66</v>
      </c>
      <c r="HP54" s="283"/>
      <c r="HQ54" s="284"/>
      <c r="HR54" s="288" t="s">
        <v>67</v>
      </c>
      <c r="HS54" s="289"/>
      <c r="HT54" s="289"/>
      <c r="HU54" s="289"/>
      <c r="HV54" s="289"/>
      <c r="HW54" s="290"/>
      <c r="HX54" s="291" t="s">
        <v>66</v>
      </c>
      <c r="HY54" s="292"/>
      <c r="HZ54" s="293"/>
    </row>
    <row r="55" spans="1:234" ht="45.75" customHeight="1" x14ac:dyDescent="0.3">
      <c r="A55" s="70"/>
      <c r="B55" s="294" t="s">
        <v>92</v>
      </c>
      <c r="C55" s="294"/>
      <c r="D55" s="294"/>
      <c r="E55" s="294" t="s">
        <v>93</v>
      </c>
      <c r="F55" s="294"/>
      <c r="G55" s="294"/>
      <c r="H55" s="294" t="s">
        <v>94</v>
      </c>
      <c r="I55" s="294"/>
      <c r="J55" s="294"/>
      <c r="K55" s="295" t="s">
        <v>71</v>
      </c>
      <c r="L55" s="295"/>
      <c r="M55" s="296" t="s">
        <v>92</v>
      </c>
      <c r="N55" s="296"/>
      <c r="O55" s="296"/>
      <c r="P55" s="296" t="s">
        <v>93</v>
      </c>
      <c r="Q55" s="296"/>
      <c r="R55" s="296"/>
      <c r="S55" s="296" t="s">
        <v>94</v>
      </c>
      <c r="T55" s="296"/>
      <c r="U55" s="296"/>
      <c r="V55" s="303" t="s">
        <v>71</v>
      </c>
      <c r="W55" s="303"/>
      <c r="X55" s="294" t="s">
        <v>92</v>
      </c>
      <c r="Y55" s="294"/>
      <c r="Z55" s="294"/>
      <c r="AA55" s="294" t="s">
        <v>93</v>
      </c>
      <c r="AB55" s="294"/>
      <c r="AC55" s="294"/>
      <c r="AD55" s="294" t="s">
        <v>94</v>
      </c>
      <c r="AE55" s="294"/>
      <c r="AF55" s="294"/>
      <c r="AG55" s="295" t="s">
        <v>71</v>
      </c>
      <c r="AH55" s="295"/>
      <c r="AI55" s="297" t="s">
        <v>95</v>
      </c>
      <c r="AJ55" s="297"/>
      <c r="AK55" s="298"/>
      <c r="AL55" s="299" t="s">
        <v>100</v>
      </c>
      <c r="AM55" s="299"/>
      <c r="AN55" s="299" t="s">
        <v>101</v>
      </c>
      <c r="AO55" s="299"/>
      <c r="AP55" s="299" t="s">
        <v>98</v>
      </c>
      <c r="AQ55" s="299"/>
      <c r="AR55" s="300" t="s">
        <v>73</v>
      </c>
      <c r="AS55" s="301"/>
      <c r="AT55" s="302"/>
      <c r="AV55" s="70"/>
      <c r="AW55" s="294" t="s">
        <v>92</v>
      </c>
      <c r="AX55" s="294"/>
      <c r="AY55" s="294"/>
      <c r="AZ55" s="294" t="s">
        <v>93</v>
      </c>
      <c r="BA55" s="294"/>
      <c r="BB55" s="294"/>
      <c r="BC55" s="294" t="s">
        <v>94</v>
      </c>
      <c r="BD55" s="294"/>
      <c r="BE55" s="294"/>
      <c r="BF55" s="295" t="s">
        <v>71</v>
      </c>
      <c r="BG55" s="295"/>
      <c r="BH55" s="296" t="s">
        <v>92</v>
      </c>
      <c r="BI55" s="296"/>
      <c r="BJ55" s="296"/>
      <c r="BK55" s="296" t="s">
        <v>93</v>
      </c>
      <c r="BL55" s="296"/>
      <c r="BM55" s="296"/>
      <c r="BN55" s="296" t="s">
        <v>94</v>
      </c>
      <c r="BO55" s="296"/>
      <c r="BP55" s="296"/>
      <c r="BQ55" s="303" t="s">
        <v>71</v>
      </c>
      <c r="BR55" s="303"/>
      <c r="BS55" s="294" t="s">
        <v>92</v>
      </c>
      <c r="BT55" s="294"/>
      <c r="BU55" s="294"/>
      <c r="BV55" s="294" t="s">
        <v>93</v>
      </c>
      <c r="BW55" s="294"/>
      <c r="BX55" s="294"/>
      <c r="BY55" s="294" t="s">
        <v>94</v>
      </c>
      <c r="BZ55" s="294"/>
      <c r="CA55" s="294"/>
      <c r="CB55" s="295" t="s">
        <v>71</v>
      </c>
      <c r="CC55" s="295"/>
      <c r="CD55" s="297" t="s">
        <v>95</v>
      </c>
      <c r="CE55" s="297"/>
      <c r="CF55" s="298"/>
      <c r="CG55" s="299" t="s">
        <v>100</v>
      </c>
      <c r="CH55" s="299"/>
      <c r="CI55" s="299" t="s">
        <v>101</v>
      </c>
      <c r="CJ55" s="299"/>
      <c r="CK55" s="299" t="s">
        <v>98</v>
      </c>
      <c r="CL55" s="299"/>
      <c r="CM55" s="300" t="s">
        <v>73</v>
      </c>
      <c r="CN55" s="301"/>
      <c r="CO55" s="302"/>
      <c r="CQ55" s="70"/>
      <c r="CR55" s="294" t="s">
        <v>92</v>
      </c>
      <c r="CS55" s="294"/>
      <c r="CT55" s="294"/>
      <c r="CU55" s="294" t="s">
        <v>93</v>
      </c>
      <c r="CV55" s="294"/>
      <c r="CW55" s="294"/>
      <c r="CX55" s="294" t="s">
        <v>94</v>
      </c>
      <c r="CY55" s="294"/>
      <c r="CZ55" s="294"/>
      <c r="DA55" s="295" t="s">
        <v>71</v>
      </c>
      <c r="DB55" s="295"/>
      <c r="DC55" s="296" t="s">
        <v>92</v>
      </c>
      <c r="DD55" s="296"/>
      <c r="DE55" s="296"/>
      <c r="DF55" s="296" t="s">
        <v>93</v>
      </c>
      <c r="DG55" s="296"/>
      <c r="DH55" s="296"/>
      <c r="DI55" s="296" t="s">
        <v>94</v>
      </c>
      <c r="DJ55" s="296"/>
      <c r="DK55" s="296"/>
      <c r="DL55" s="303" t="s">
        <v>71</v>
      </c>
      <c r="DM55" s="303"/>
      <c r="DN55" s="294" t="s">
        <v>92</v>
      </c>
      <c r="DO55" s="294"/>
      <c r="DP55" s="294"/>
      <c r="DQ55" s="294" t="s">
        <v>93</v>
      </c>
      <c r="DR55" s="294"/>
      <c r="DS55" s="294"/>
      <c r="DT55" s="294" t="s">
        <v>94</v>
      </c>
      <c r="DU55" s="294"/>
      <c r="DV55" s="294"/>
      <c r="DW55" s="295" t="s">
        <v>71</v>
      </c>
      <c r="DX55" s="295"/>
      <c r="DY55" s="297" t="s">
        <v>95</v>
      </c>
      <c r="DZ55" s="297"/>
      <c r="EA55" s="298"/>
      <c r="EB55" s="299" t="s">
        <v>100</v>
      </c>
      <c r="EC55" s="299"/>
      <c r="ED55" s="299" t="s">
        <v>101</v>
      </c>
      <c r="EE55" s="299"/>
      <c r="EF55" s="299" t="s">
        <v>98</v>
      </c>
      <c r="EG55" s="299"/>
      <c r="EH55" s="300" t="s">
        <v>73</v>
      </c>
      <c r="EI55" s="301"/>
      <c r="EJ55" s="302"/>
      <c r="EL55" s="70"/>
      <c r="EM55" s="294" t="s">
        <v>92</v>
      </c>
      <c r="EN55" s="294"/>
      <c r="EO55" s="294"/>
      <c r="EP55" s="294" t="s">
        <v>93</v>
      </c>
      <c r="EQ55" s="294"/>
      <c r="ER55" s="294"/>
      <c r="ES55" s="294" t="s">
        <v>94</v>
      </c>
      <c r="ET55" s="294"/>
      <c r="EU55" s="294"/>
      <c r="EV55" s="295" t="s">
        <v>71</v>
      </c>
      <c r="EW55" s="295"/>
      <c r="EX55" s="296" t="s">
        <v>92</v>
      </c>
      <c r="EY55" s="296"/>
      <c r="EZ55" s="296"/>
      <c r="FA55" s="296" t="s">
        <v>93</v>
      </c>
      <c r="FB55" s="296"/>
      <c r="FC55" s="296"/>
      <c r="FD55" s="296" t="s">
        <v>94</v>
      </c>
      <c r="FE55" s="296"/>
      <c r="FF55" s="296"/>
      <c r="FG55" s="303" t="s">
        <v>71</v>
      </c>
      <c r="FH55" s="303"/>
      <c r="FI55" s="294" t="s">
        <v>92</v>
      </c>
      <c r="FJ55" s="294"/>
      <c r="FK55" s="294"/>
      <c r="FL55" s="294" t="s">
        <v>93</v>
      </c>
      <c r="FM55" s="294"/>
      <c r="FN55" s="294"/>
      <c r="FO55" s="294" t="s">
        <v>94</v>
      </c>
      <c r="FP55" s="294"/>
      <c r="FQ55" s="294"/>
      <c r="FR55" s="295" t="s">
        <v>71</v>
      </c>
      <c r="FS55" s="295"/>
      <c r="FT55" s="297" t="s">
        <v>95</v>
      </c>
      <c r="FU55" s="297"/>
      <c r="FV55" s="298"/>
      <c r="FW55" s="299" t="s">
        <v>100</v>
      </c>
      <c r="FX55" s="299"/>
      <c r="FY55" s="299" t="s">
        <v>101</v>
      </c>
      <c r="FZ55" s="299"/>
      <c r="GA55" s="299" t="s">
        <v>98</v>
      </c>
      <c r="GB55" s="299"/>
      <c r="GC55" s="300" t="s">
        <v>73</v>
      </c>
      <c r="GD55" s="301"/>
      <c r="GE55" s="302"/>
      <c r="GG55" s="70"/>
      <c r="GH55" s="294" t="s">
        <v>92</v>
      </c>
      <c r="GI55" s="294"/>
      <c r="GJ55" s="294"/>
      <c r="GK55" s="294" t="s">
        <v>93</v>
      </c>
      <c r="GL55" s="294"/>
      <c r="GM55" s="294"/>
      <c r="GN55" s="294" t="s">
        <v>94</v>
      </c>
      <c r="GO55" s="294"/>
      <c r="GP55" s="294"/>
      <c r="GQ55" s="295" t="s">
        <v>71</v>
      </c>
      <c r="GR55" s="295"/>
      <c r="GS55" s="296" t="s">
        <v>92</v>
      </c>
      <c r="GT55" s="296"/>
      <c r="GU55" s="296"/>
      <c r="GV55" s="296" t="s">
        <v>93</v>
      </c>
      <c r="GW55" s="296"/>
      <c r="GX55" s="296"/>
      <c r="GY55" s="296" t="s">
        <v>94</v>
      </c>
      <c r="GZ55" s="296"/>
      <c r="HA55" s="296"/>
      <c r="HB55" s="303" t="s">
        <v>71</v>
      </c>
      <c r="HC55" s="303"/>
      <c r="HD55" s="294" t="s">
        <v>92</v>
      </c>
      <c r="HE55" s="294"/>
      <c r="HF55" s="294"/>
      <c r="HG55" s="294" t="s">
        <v>93</v>
      </c>
      <c r="HH55" s="294"/>
      <c r="HI55" s="294"/>
      <c r="HJ55" s="294" t="s">
        <v>94</v>
      </c>
      <c r="HK55" s="294"/>
      <c r="HL55" s="294"/>
      <c r="HM55" s="295" t="s">
        <v>71</v>
      </c>
      <c r="HN55" s="295"/>
      <c r="HO55" s="297" t="s">
        <v>95</v>
      </c>
      <c r="HP55" s="297"/>
      <c r="HQ55" s="298"/>
      <c r="HR55" s="299" t="s">
        <v>100</v>
      </c>
      <c r="HS55" s="299"/>
      <c r="HT55" s="299" t="s">
        <v>101</v>
      </c>
      <c r="HU55" s="299"/>
      <c r="HV55" s="299" t="s">
        <v>98</v>
      </c>
      <c r="HW55" s="299"/>
      <c r="HX55" s="300" t="s">
        <v>73</v>
      </c>
      <c r="HY55" s="301"/>
      <c r="HZ55" s="302"/>
    </row>
    <row r="56" spans="1:234" ht="115.2" x14ac:dyDescent="0.3">
      <c r="A56" s="71" t="s">
        <v>0</v>
      </c>
      <c r="B56" s="57" t="s">
        <v>74</v>
      </c>
      <c r="C56" s="57" t="s">
        <v>75</v>
      </c>
      <c r="D56" s="72" t="s">
        <v>76</v>
      </c>
      <c r="E56" s="57" t="s">
        <v>74</v>
      </c>
      <c r="F56" s="57" t="s">
        <v>75</v>
      </c>
      <c r="G56" s="72" t="s">
        <v>76</v>
      </c>
      <c r="H56" s="57" t="s">
        <v>74</v>
      </c>
      <c r="I56" s="57" t="s">
        <v>75</v>
      </c>
      <c r="J56" s="72" t="s">
        <v>76</v>
      </c>
      <c r="K56" s="57" t="s">
        <v>77</v>
      </c>
      <c r="L56" s="72" t="s">
        <v>78</v>
      </c>
      <c r="M56" s="73" t="s">
        <v>74</v>
      </c>
      <c r="N56" s="73" t="s">
        <v>75</v>
      </c>
      <c r="O56" s="74" t="s">
        <v>76</v>
      </c>
      <c r="P56" s="73" t="s">
        <v>74</v>
      </c>
      <c r="Q56" s="73" t="s">
        <v>75</v>
      </c>
      <c r="R56" s="74" t="s">
        <v>76</v>
      </c>
      <c r="S56" s="73" t="s">
        <v>74</v>
      </c>
      <c r="T56" s="73" t="s">
        <v>75</v>
      </c>
      <c r="U56" s="74" t="s">
        <v>76</v>
      </c>
      <c r="V56" s="73" t="s">
        <v>77</v>
      </c>
      <c r="W56" s="74" t="s">
        <v>78</v>
      </c>
      <c r="X56" s="57" t="s">
        <v>74</v>
      </c>
      <c r="Y56" s="57" t="s">
        <v>75</v>
      </c>
      <c r="Z56" s="72" t="s">
        <v>76</v>
      </c>
      <c r="AA56" s="57" t="s">
        <v>74</v>
      </c>
      <c r="AB56" s="57" t="s">
        <v>75</v>
      </c>
      <c r="AC56" s="72" t="s">
        <v>76</v>
      </c>
      <c r="AD56" s="57" t="s">
        <v>74</v>
      </c>
      <c r="AE56" s="57" t="s">
        <v>75</v>
      </c>
      <c r="AF56" s="72" t="s">
        <v>76</v>
      </c>
      <c r="AG56" s="57" t="s">
        <v>77</v>
      </c>
      <c r="AH56" s="72" t="s">
        <v>78</v>
      </c>
      <c r="AI56" s="57" t="s">
        <v>79</v>
      </c>
      <c r="AJ56" s="57" t="s">
        <v>80</v>
      </c>
      <c r="AK56" s="72" t="s">
        <v>81</v>
      </c>
      <c r="AL56" s="75" t="s">
        <v>82</v>
      </c>
      <c r="AM56" s="76" t="s">
        <v>83</v>
      </c>
      <c r="AN56" s="75" t="s">
        <v>82</v>
      </c>
      <c r="AO56" s="76" t="s">
        <v>83</v>
      </c>
      <c r="AP56" s="75" t="s">
        <v>82</v>
      </c>
      <c r="AQ56" s="76" t="s">
        <v>83</v>
      </c>
      <c r="AR56" s="76" t="s">
        <v>84</v>
      </c>
      <c r="AS56" s="76" t="s">
        <v>85</v>
      </c>
      <c r="AT56" s="76" t="s">
        <v>86</v>
      </c>
      <c r="AV56" s="71" t="s">
        <v>0</v>
      </c>
      <c r="AW56" s="57" t="s">
        <v>74</v>
      </c>
      <c r="AX56" s="57" t="s">
        <v>75</v>
      </c>
      <c r="AY56" s="72" t="s">
        <v>76</v>
      </c>
      <c r="AZ56" s="57" t="s">
        <v>74</v>
      </c>
      <c r="BA56" s="57" t="s">
        <v>75</v>
      </c>
      <c r="BB56" s="72" t="s">
        <v>76</v>
      </c>
      <c r="BC56" s="57" t="s">
        <v>74</v>
      </c>
      <c r="BD56" s="57" t="s">
        <v>75</v>
      </c>
      <c r="BE56" s="72" t="s">
        <v>76</v>
      </c>
      <c r="BF56" s="57" t="s">
        <v>77</v>
      </c>
      <c r="BG56" s="72" t="s">
        <v>78</v>
      </c>
      <c r="BH56" s="73" t="s">
        <v>74</v>
      </c>
      <c r="BI56" s="73" t="s">
        <v>75</v>
      </c>
      <c r="BJ56" s="74" t="s">
        <v>76</v>
      </c>
      <c r="BK56" s="73" t="s">
        <v>74</v>
      </c>
      <c r="BL56" s="73" t="s">
        <v>75</v>
      </c>
      <c r="BM56" s="74" t="s">
        <v>76</v>
      </c>
      <c r="BN56" s="73" t="s">
        <v>74</v>
      </c>
      <c r="BO56" s="73" t="s">
        <v>75</v>
      </c>
      <c r="BP56" s="74" t="s">
        <v>76</v>
      </c>
      <c r="BQ56" s="73" t="s">
        <v>77</v>
      </c>
      <c r="BR56" s="74" t="s">
        <v>78</v>
      </c>
      <c r="BS56" s="57" t="s">
        <v>74</v>
      </c>
      <c r="BT56" s="57" t="s">
        <v>75</v>
      </c>
      <c r="BU56" s="72" t="s">
        <v>76</v>
      </c>
      <c r="BV56" s="57" t="s">
        <v>74</v>
      </c>
      <c r="BW56" s="57" t="s">
        <v>75</v>
      </c>
      <c r="BX56" s="72" t="s">
        <v>76</v>
      </c>
      <c r="BY56" s="57" t="s">
        <v>74</v>
      </c>
      <c r="BZ56" s="57" t="s">
        <v>75</v>
      </c>
      <c r="CA56" s="72" t="s">
        <v>76</v>
      </c>
      <c r="CB56" s="57" t="s">
        <v>77</v>
      </c>
      <c r="CC56" s="72" t="s">
        <v>78</v>
      </c>
      <c r="CD56" s="57" t="s">
        <v>79</v>
      </c>
      <c r="CE56" s="57" t="s">
        <v>80</v>
      </c>
      <c r="CF56" s="72" t="s">
        <v>81</v>
      </c>
      <c r="CG56" s="75" t="s">
        <v>82</v>
      </c>
      <c r="CH56" s="76" t="s">
        <v>83</v>
      </c>
      <c r="CI56" s="75" t="s">
        <v>82</v>
      </c>
      <c r="CJ56" s="76" t="s">
        <v>83</v>
      </c>
      <c r="CK56" s="75" t="s">
        <v>82</v>
      </c>
      <c r="CL56" s="76" t="s">
        <v>83</v>
      </c>
      <c r="CM56" s="76" t="s">
        <v>84</v>
      </c>
      <c r="CN56" s="76" t="s">
        <v>85</v>
      </c>
      <c r="CO56" s="76" t="s">
        <v>86</v>
      </c>
      <c r="CQ56" s="71" t="s">
        <v>0</v>
      </c>
      <c r="CR56" s="57" t="s">
        <v>74</v>
      </c>
      <c r="CS56" s="57" t="s">
        <v>75</v>
      </c>
      <c r="CT56" s="72" t="s">
        <v>76</v>
      </c>
      <c r="CU56" s="57" t="s">
        <v>74</v>
      </c>
      <c r="CV56" s="57" t="s">
        <v>75</v>
      </c>
      <c r="CW56" s="72" t="s">
        <v>76</v>
      </c>
      <c r="CX56" s="57" t="s">
        <v>74</v>
      </c>
      <c r="CY56" s="57" t="s">
        <v>75</v>
      </c>
      <c r="CZ56" s="72" t="s">
        <v>76</v>
      </c>
      <c r="DA56" s="57" t="s">
        <v>77</v>
      </c>
      <c r="DB56" s="72" t="s">
        <v>78</v>
      </c>
      <c r="DC56" s="73" t="s">
        <v>74</v>
      </c>
      <c r="DD56" s="73" t="s">
        <v>75</v>
      </c>
      <c r="DE56" s="74" t="s">
        <v>76</v>
      </c>
      <c r="DF56" s="73" t="s">
        <v>74</v>
      </c>
      <c r="DG56" s="73" t="s">
        <v>75</v>
      </c>
      <c r="DH56" s="74" t="s">
        <v>76</v>
      </c>
      <c r="DI56" s="73" t="s">
        <v>74</v>
      </c>
      <c r="DJ56" s="73" t="s">
        <v>75</v>
      </c>
      <c r="DK56" s="74" t="s">
        <v>76</v>
      </c>
      <c r="DL56" s="73" t="s">
        <v>77</v>
      </c>
      <c r="DM56" s="74" t="s">
        <v>78</v>
      </c>
      <c r="DN56" s="57" t="s">
        <v>74</v>
      </c>
      <c r="DO56" s="57" t="s">
        <v>75</v>
      </c>
      <c r="DP56" s="72" t="s">
        <v>76</v>
      </c>
      <c r="DQ56" s="57" t="s">
        <v>74</v>
      </c>
      <c r="DR56" s="57" t="s">
        <v>75</v>
      </c>
      <c r="DS56" s="72" t="s">
        <v>76</v>
      </c>
      <c r="DT56" s="57" t="s">
        <v>74</v>
      </c>
      <c r="DU56" s="57" t="s">
        <v>75</v>
      </c>
      <c r="DV56" s="72" t="s">
        <v>76</v>
      </c>
      <c r="DW56" s="57" t="s">
        <v>77</v>
      </c>
      <c r="DX56" s="72" t="s">
        <v>78</v>
      </c>
      <c r="DY56" s="57" t="s">
        <v>79</v>
      </c>
      <c r="DZ56" s="57" t="s">
        <v>80</v>
      </c>
      <c r="EA56" s="72" t="s">
        <v>81</v>
      </c>
      <c r="EB56" s="75" t="s">
        <v>82</v>
      </c>
      <c r="EC56" s="76" t="s">
        <v>83</v>
      </c>
      <c r="ED56" s="75" t="s">
        <v>82</v>
      </c>
      <c r="EE56" s="76" t="s">
        <v>83</v>
      </c>
      <c r="EF56" s="75" t="s">
        <v>82</v>
      </c>
      <c r="EG56" s="76" t="s">
        <v>83</v>
      </c>
      <c r="EH56" s="76" t="s">
        <v>84</v>
      </c>
      <c r="EI56" s="76" t="s">
        <v>85</v>
      </c>
      <c r="EJ56" s="76" t="s">
        <v>86</v>
      </c>
      <c r="EL56" s="71" t="s">
        <v>0</v>
      </c>
      <c r="EM56" s="57" t="s">
        <v>74</v>
      </c>
      <c r="EN56" s="57" t="s">
        <v>75</v>
      </c>
      <c r="EO56" s="72" t="s">
        <v>76</v>
      </c>
      <c r="EP56" s="57" t="s">
        <v>74</v>
      </c>
      <c r="EQ56" s="57" t="s">
        <v>75</v>
      </c>
      <c r="ER56" s="72" t="s">
        <v>76</v>
      </c>
      <c r="ES56" s="57" t="s">
        <v>74</v>
      </c>
      <c r="ET56" s="57" t="s">
        <v>75</v>
      </c>
      <c r="EU56" s="72" t="s">
        <v>76</v>
      </c>
      <c r="EV56" s="57" t="s">
        <v>77</v>
      </c>
      <c r="EW56" s="72" t="s">
        <v>78</v>
      </c>
      <c r="EX56" s="73" t="s">
        <v>74</v>
      </c>
      <c r="EY56" s="73" t="s">
        <v>75</v>
      </c>
      <c r="EZ56" s="74" t="s">
        <v>76</v>
      </c>
      <c r="FA56" s="73" t="s">
        <v>74</v>
      </c>
      <c r="FB56" s="73" t="s">
        <v>75</v>
      </c>
      <c r="FC56" s="74" t="s">
        <v>76</v>
      </c>
      <c r="FD56" s="73" t="s">
        <v>74</v>
      </c>
      <c r="FE56" s="73" t="s">
        <v>75</v>
      </c>
      <c r="FF56" s="74" t="s">
        <v>76</v>
      </c>
      <c r="FG56" s="73" t="s">
        <v>77</v>
      </c>
      <c r="FH56" s="74" t="s">
        <v>78</v>
      </c>
      <c r="FI56" s="57" t="s">
        <v>74</v>
      </c>
      <c r="FJ56" s="57" t="s">
        <v>75</v>
      </c>
      <c r="FK56" s="72" t="s">
        <v>76</v>
      </c>
      <c r="FL56" s="57" t="s">
        <v>74</v>
      </c>
      <c r="FM56" s="57" t="s">
        <v>75</v>
      </c>
      <c r="FN56" s="72" t="s">
        <v>76</v>
      </c>
      <c r="FO56" s="57" t="s">
        <v>74</v>
      </c>
      <c r="FP56" s="57" t="s">
        <v>75</v>
      </c>
      <c r="FQ56" s="72" t="s">
        <v>76</v>
      </c>
      <c r="FR56" s="57" t="s">
        <v>77</v>
      </c>
      <c r="FS56" s="72" t="s">
        <v>78</v>
      </c>
      <c r="FT56" s="57" t="s">
        <v>79</v>
      </c>
      <c r="FU56" s="57" t="s">
        <v>80</v>
      </c>
      <c r="FV56" s="72" t="s">
        <v>81</v>
      </c>
      <c r="FW56" s="75" t="s">
        <v>82</v>
      </c>
      <c r="FX56" s="76" t="s">
        <v>83</v>
      </c>
      <c r="FY56" s="75" t="s">
        <v>82</v>
      </c>
      <c r="FZ56" s="76" t="s">
        <v>83</v>
      </c>
      <c r="GA56" s="75" t="s">
        <v>82</v>
      </c>
      <c r="GB56" s="76" t="s">
        <v>83</v>
      </c>
      <c r="GC56" s="76" t="s">
        <v>84</v>
      </c>
      <c r="GD56" s="76" t="s">
        <v>85</v>
      </c>
      <c r="GE56" s="76" t="s">
        <v>86</v>
      </c>
      <c r="GG56" s="71" t="s">
        <v>0</v>
      </c>
      <c r="GH56" s="57" t="s">
        <v>74</v>
      </c>
      <c r="GI56" s="57" t="s">
        <v>75</v>
      </c>
      <c r="GJ56" s="72" t="s">
        <v>76</v>
      </c>
      <c r="GK56" s="57" t="s">
        <v>74</v>
      </c>
      <c r="GL56" s="57" t="s">
        <v>75</v>
      </c>
      <c r="GM56" s="72" t="s">
        <v>76</v>
      </c>
      <c r="GN56" s="57" t="s">
        <v>74</v>
      </c>
      <c r="GO56" s="57" t="s">
        <v>75</v>
      </c>
      <c r="GP56" s="72" t="s">
        <v>76</v>
      </c>
      <c r="GQ56" s="57" t="s">
        <v>77</v>
      </c>
      <c r="GR56" s="72" t="s">
        <v>78</v>
      </c>
      <c r="GS56" s="73" t="s">
        <v>74</v>
      </c>
      <c r="GT56" s="73" t="s">
        <v>75</v>
      </c>
      <c r="GU56" s="74" t="s">
        <v>76</v>
      </c>
      <c r="GV56" s="73" t="s">
        <v>74</v>
      </c>
      <c r="GW56" s="73" t="s">
        <v>75</v>
      </c>
      <c r="GX56" s="74" t="s">
        <v>76</v>
      </c>
      <c r="GY56" s="73" t="s">
        <v>74</v>
      </c>
      <c r="GZ56" s="73" t="s">
        <v>75</v>
      </c>
      <c r="HA56" s="74" t="s">
        <v>76</v>
      </c>
      <c r="HB56" s="73" t="s">
        <v>77</v>
      </c>
      <c r="HC56" s="74" t="s">
        <v>78</v>
      </c>
      <c r="HD56" s="57" t="s">
        <v>74</v>
      </c>
      <c r="HE56" s="57" t="s">
        <v>75</v>
      </c>
      <c r="HF56" s="72" t="s">
        <v>76</v>
      </c>
      <c r="HG56" s="57" t="s">
        <v>74</v>
      </c>
      <c r="HH56" s="57" t="s">
        <v>75</v>
      </c>
      <c r="HI56" s="72" t="s">
        <v>76</v>
      </c>
      <c r="HJ56" s="57" t="s">
        <v>74</v>
      </c>
      <c r="HK56" s="57" t="s">
        <v>75</v>
      </c>
      <c r="HL56" s="72" t="s">
        <v>76</v>
      </c>
      <c r="HM56" s="57" t="s">
        <v>77</v>
      </c>
      <c r="HN56" s="72" t="s">
        <v>78</v>
      </c>
      <c r="HO56" s="57" t="s">
        <v>79</v>
      </c>
      <c r="HP56" s="57" t="s">
        <v>80</v>
      </c>
      <c r="HQ56" s="72" t="s">
        <v>81</v>
      </c>
      <c r="HR56" s="75" t="s">
        <v>82</v>
      </c>
      <c r="HS56" s="76" t="s">
        <v>83</v>
      </c>
      <c r="HT56" s="75" t="s">
        <v>82</v>
      </c>
      <c r="HU56" s="76" t="s">
        <v>83</v>
      </c>
      <c r="HV56" s="75" t="s">
        <v>82</v>
      </c>
      <c r="HW56" s="76" t="s">
        <v>83</v>
      </c>
      <c r="HX56" s="76" t="s">
        <v>84</v>
      </c>
      <c r="HY56" s="76" t="s">
        <v>85</v>
      </c>
      <c r="HZ56" s="76" t="s">
        <v>86</v>
      </c>
    </row>
    <row r="57" spans="1:234" x14ac:dyDescent="0.3">
      <c r="A57" s="56" t="s">
        <v>1</v>
      </c>
      <c r="B57" s="59">
        <v>0</v>
      </c>
      <c r="C57" s="41"/>
      <c r="D57" s="77" t="e">
        <f>C57/$K57</f>
        <v>#DIV/0!</v>
      </c>
      <c r="E57" s="59">
        <v>5</v>
      </c>
      <c r="F57" s="41"/>
      <c r="G57" s="77" t="e">
        <f>F57/$K57</f>
        <v>#DIV/0!</v>
      </c>
      <c r="H57" s="59">
        <v>15</v>
      </c>
      <c r="I57" s="41"/>
      <c r="J57" s="77" t="e">
        <f>I57/$K57</f>
        <v>#DIV/0!</v>
      </c>
      <c r="K57" s="59">
        <f>SUM(C57,F57,I57)</f>
        <v>0</v>
      </c>
      <c r="L57" s="77" t="e">
        <f>I57/$K57</f>
        <v>#DIV/0!</v>
      </c>
      <c r="M57" s="62">
        <v>0</v>
      </c>
      <c r="N57" s="42"/>
      <c r="O57" s="80" t="e">
        <f>N57/$V57</f>
        <v>#DIV/0!</v>
      </c>
      <c r="P57" s="62">
        <v>15</v>
      </c>
      <c r="Q57" s="42"/>
      <c r="R57" s="80" t="e">
        <f>Q57/$V57</f>
        <v>#DIV/0!</v>
      </c>
      <c r="S57" s="62">
        <v>30</v>
      </c>
      <c r="T57" s="42"/>
      <c r="U57" s="80" t="e">
        <f>T57/$V57</f>
        <v>#DIV/0!</v>
      </c>
      <c r="V57" s="62">
        <f>SUM(N57,Q57,T57)</f>
        <v>0</v>
      </c>
      <c r="W57" s="80" t="e">
        <f>T57/$V57</f>
        <v>#DIV/0!</v>
      </c>
      <c r="X57" s="59">
        <v>0</v>
      </c>
      <c r="Y57" s="41"/>
      <c r="Z57" s="77" t="e">
        <f>Y57/$AG57</f>
        <v>#DIV/0!</v>
      </c>
      <c r="AA57" s="59">
        <v>35</v>
      </c>
      <c r="AB57" s="41"/>
      <c r="AC57" s="77" t="e">
        <f>AB57/$AG57</f>
        <v>#DIV/0!</v>
      </c>
      <c r="AD57" s="59">
        <v>50</v>
      </c>
      <c r="AE57" s="41"/>
      <c r="AF57" s="77" t="e">
        <f>AE57/$AG57</f>
        <v>#DIV/0!</v>
      </c>
      <c r="AG57" s="59">
        <f>SUM(Y57,AB57,AE57)</f>
        <v>0</v>
      </c>
      <c r="AH57" s="77" t="e">
        <f>AE57/AG57</f>
        <v>#DIV/0!</v>
      </c>
      <c r="AI57" s="59">
        <f>AE57</f>
        <v>0</v>
      </c>
      <c r="AJ57" s="59">
        <f>AG57</f>
        <v>0</v>
      </c>
      <c r="AK57" s="77" t="e">
        <f>SUM(AI57/AJ57)</f>
        <v>#DIV/0!</v>
      </c>
      <c r="AL57" s="59">
        <f>Y57-C57</f>
        <v>0</v>
      </c>
      <c r="AM57" s="77" t="e">
        <f>Z57-D57</f>
        <v>#DIV/0!</v>
      </c>
      <c r="AN57" s="59">
        <f>AB57-F57</f>
        <v>0</v>
      </c>
      <c r="AO57" s="77" t="e">
        <f>AC57-G57</f>
        <v>#DIV/0!</v>
      </c>
      <c r="AP57" s="59">
        <f>AE57-I57</f>
        <v>0</v>
      </c>
      <c r="AQ57" s="77" t="e">
        <f>AF57-J57</f>
        <v>#DIV/0!</v>
      </c>
      <c r="AR57" s="77" t="e">
        <f>SUM((C57+F57)/K57)</f>
        <v>#DIV/0!</v>
      </c>
      <c r="AS57" s="77" t="e">
        <f>SUM(AR57-(AR57*0.5))</f>
        <v>#DIV/0!</v>
      </c>
      <c r="AT57" s="77" t="e">
        <f>SUM((Y57+AB57)/AG57)</f>
        <v>#DIV/0!</v>
      </c>
      <c r="AV57" s="56" t="s">
        <v>1</v>
      </c>
      <c r="AW57" s="59">
        <v>0</v>
      </c>
      <c r="AX57" s="41"/>
      <c r="AY57" s="77" t="e">
        <f>AX57/$K57</f>
        <v>#DIV/0!</v>
      </c>
      <c r="AZ57" s="59">
        <v>5</v>
      </c>
      <c r="BA57" s="41"/>
      <c r="BB57" s="77" t="e">
        <f>BA57/$K57</f>
        <v>#DIV/0!</v>
      </c>
      <c r="BC57" s="59">
        <v>15</v>
      </c>
      <c r="BD57" s="41"/>
      <c r="BE57" s="77" t="e">
        <f>BD57/$K57</f>
        <v>#DIV/0!</v>
      </c>
      <c r="BF57" s="59">
        <f>SUM(AX57,BA57,BD57)</f>
        <v>0</v>
      </c>
      <c r="BG57" s="77" t="e">
        <f>BD57/$K57</f>
        <v>#DIV/0!</v>
      </c>
      <c r="BH57" s="62">
        <v>0</v>
      </c>
      <c r="BI57" s="42"/>
      <c r="BJ57" s="80" t="e">
        <f>BI57/$V57</f>
        <v>#DIV/0!</v>
      </c>
      <c r="BK57" s="62">
        <v>15</v>
      </c>
      <c r="BL57" s="42"/>
      <c r="BM57" s="80" t="e">
        <f>BL57/$V57</f>
        <v>#DIV/0!</v>
      </c>
      <c r="BN57" s="62">
        <v>30</v>
      </c>
      <c r="BO57" s="42"/>
      <c r="BP57" s="80" t="e">
        <f>BO57/$V57</f>
        <v>#DIV/0!</v>
      </c>
      <c r="BQ57" s="62">
        <f>SUM(BI57,BL57,BO57)</f>
        <v>0</v>
      </c>
      <c r="BR57" s="80" t="e">
        <f>BO57/$V57</f>
        <v>#DIV/0!</v>
      </c>
      <c r="BS57" s="59">
        <v>0</v>
      </c>
      <c r="BT57" s="41"/>
      <c r="BU57" s="77" t="e">
        <f>BT57/$AG57</f>
        <v>#DIV/0!</v>
      </c>
      <c r="BV57" s="59">
        <v>35</v>
      </c>
      <c r="BW57" s="41"/>
      <c r="BX57" s="77" t="e">
        <f>BW57/$AG57</f>
        <v>#DIV/0!</v>
      </c>
      <c r="BY57" s="59">
        <v>50</v>
      </c>
      <c r="BZ57" s="41"/>
      <c r="CA57" s="77" t="e">
        <f>BZ57/$AG57</f>
        <v>#DIV/0!</v>
      </c>
      <c r="CB57" s="59">
        <f>SUM(BT57,BW57,BZ57)</f>
        <v>0</v>
      </c>
      <c r="CC57" s="77" t="e">
        <f>BZ57/CB57</f>
        <v>#DIV/0!</v>
      </c>
      <c r="CD57" s="59">
        <f>BZ57</f>
        <v>0</v>
      </c>
      <c r="CE57" s="59">
        <f>CB57</f>
        <v>0</v>
      </c>
      <c r="CF57" s="77" t="e">
        <f>SUM(CD57/CE57)</f>
        <v>#DIV/0!</v>
      </c>
      <c r="CG57" s="59">
        <f>BT57-AX57</f>
        <v>0</v>
      </c>
      <c r="CH57" s="77" t="e">
        <f>BU57-AY57</f>
        <v>#DIV/0!</v>
      </c>
      <c r="CI57" s="59">
        <f>BW57-BA57</f>
        <v>0</v>
      </c>
      <c r="CJ57" s="77" t="e">
        <f>BX57-BB57</f>
        <v>#DIV/0!</v>
      </c>
      <c r="CK57" s="59">
        <f>BZ57-BD57</f>
        <v>0</v>
      </c>
      <c r="CL57" s="77" t="e">
        <f>CA57-BE57</f>
        <v>#DIV/0!</v>
      </c>
      <c r="CM57" s="77" t="e">
        <f>SUM((AX57+BA57)/BF57)</f>
        <v>#DIV/0!</v>
      </c>
      <c r="CN57" s="77" t="e">
        <f>SUM(CM57-(CM57*0.5))</f>
        <v>#DIV/0!</v>
      </c>
      <c r="CO57" s="77" t="e">
        <f>SUM((BT57+BW57)/CB57)</f>
        <v>#DIV/0!</v>
      </c>
      <c r="CQ57" s="56" t="s">
        <v>1</v>
      </c>
      <c r="CR57" s="59">
        <v>0</v>
      </c>
      <c r="CS57" s="41"/>
      <c r="CT57" s="77" t="e">
        <f>CS57/$K57</f>
        <v>#DIV/0!</v>
      </c>
      <c r="CU57" s="59">
        <v>5</v>
      </c>
      <c r="CV57" s="41"/>
      <c r="CW57" s="77" t="e">
        <f>CV57/$K57</f>
        <v>#DIV/0!</v>
      </c>
      <c r="CX57" s="59">
        <v>15</v>
      </c>
      <c r="CY57" s="41"/>
      <c r="CZ57" s="77" t="e">
        <f>CY57/$K57</f>
        <v>#DIV/0!</v>
      </c>
      <c r="DA57" s="59">
        <f>SUM(CS57,CV57,CY57)</f>
        <v>0</v>
      </c>
      <c r="DB57" s="77" t="e">
        <f>CY57/$K57</f>
        <v>#DIV/0!</v>
      </c>
      <c r="DC57" s="62">
        <v>0</v>
      </c>
      <c r="DD57" s="42"/>
      <c r="DE57" s="80" t="e">
        <f>DD57/$V57</f>
        <v>#DIV/0!</v>
      </c>
      <c r="DF57" s="62">
        <v>15</v>
      </c>
      <c r="DG57" s="42"/>
      <c r="DH57" s="80" t="e">
        <f>DG57/$V57</f>
        <v>#DIV/0!</v>
      </c>
      <c r="DI57" s="62">
        <v>30</v>
      </c>
      <c r="DJ57" s="42"/>
      <c r="DK57" s="80" t="e">
        <f>DJ57/$V57</f>
        <v>#DIV/0!</v>
      </c>
      <c r="DL57" s="62">
        <f>SUM(DD57,DG57,DJ57)</f>
        <v>0</v>
      </c>
      <c r="DM57" s="80" t="e">
        <f>DJ57/$V57</f>
        <v>#DIV/0!</v>
      </c>
      <c r="DN57" s="59">
        <v>0</v>
      </c>
      <c r="DO57" s="41"/>
      <c r="DP57" s="77" t="e">
        <f>DO57/$AG57</f>
        <v>#DIV/0!</v>
      </c>
      <c r="DQ57" s="59">
        <v>35</v>
      </c>
      <c r="DR57" s="41"/>
      <c r="DS57" s="77" t="e">
        <f>DR57/$AG57</f>
        <v>#DIV/0!</v>
      </c>
      <c r="DT57" s="59">
        <v>50</v>
      </c>
      <c r="DU57" s="41"/>
      <c r="DV57" s="77" t="e">
        <f>DU57/$AG57</f>
        <v>#DIV/0!</v>
      </c>
      <c r="DW57" s="59">
        <f>SUM(DO57,DR57,DU57)</f>
        <v>0</v>
      </c>
      <c r="DX57" s="77" t="e">
        <f>DU57/DW57</f>
        <v>#DIV/0!</v>
      </c>
      <c r="DY57" s="59">
        <f>DU57</f>
        <v>0</v>
      </c>
      <c r="DZ57" s="59">
        <f>DW57</f>
        <v>0</v>
      </c>
      <c r="EA57" s="77" t="e">
        <f>SUM(DY57/DZ57)</f>
        <v>#DIV/0!</v>
      </c>
      <c r="EB57" s="59">
        <f>DO57-CS57</f>
        <v>0</v>
      </c>
      <c r="EC57" s="77" t="e">
        <f>DP57-CT57</f>
        <v>#DIV/0!</v>
      </c>
      <c r="ED57" s="59">
        <f>DR57-CV57</f>
        <v>0</v>
      </c>
      <c r="EE57" s="77" t="e">
        <f>DS57-CW57</f>
        <v>#DIV/0!</v>
      </c>
      <c r="EF57" s="59">
        <f>DU57-CY57</f>
        <v>0</v>
      </c>
      <c r="EG57" s="77" t="e">
        <f>DV57-CZ57</f>
        <v>#DIV/0!</v>
      </c>
      <c r="EH57" s="77" t="e">
        <f>SUM((CS57+CV57)/DA57)</f>
        <v>#DIV/0!</v>
      </c>
      <c r="EI57" s="77" t="e">
        <f>SUM(EH57-(EH57*0.5))</f>
        <v>#DIV/0!</v>
      </c>
      <c r="EJ57" s="77" t="e">
        <f>SUM((DO57+DR57)/DW57)</f>
        <v>#DIV/0!</v>
      </c>
      <c r="EL57" s="56" t="s">
        <v>1</v>
      </c>
      <c r="EM57" s="59">
        <v>0</v>
      </c>
      <c r="EN57" s="41"/>
      <c r="EO57" s="77" t="e">
        <f>EN57/$K57</f>
        <v>#DIV/0!</v>
      </c>
      <c r="EP57" s="59">
        <v>5</v>
      </c>
      <c r="EQ57" s="41"/>
      <c r="ER57" s="77" t="e">
        <f>EQ57/$K57</f>
        <v>#DIV/0!</v>
      </c>
      <c r="ES57" s="59">
        <v>15</v>
      </c>
      <c r="ET57" s="41"/>
      <c r="EU57" s="77" t="e">
        <f>ET57/$K57</f>
        <v>#DIV/0!</v>
      </c>
      <c r="EV57" s="59">
        <f>SUM(EN57,EQ57,ET57)</f>
        <v>0</v>
      </c>
      <c r="EW57" s="77" t="e">
        <f>ET57/$K57</f>
        <v>#DIV/0!</v>
      </c>
      <c r="EX57" s="62">
        <v>0</v>
      </c>
      <c r="EY57" s="42"/>
      <c r="EZ57" s="80" t="e">
        <f>EY57/$V57</f>
        <v>#DIV/0!</v>
      </c>
      <c r="FA57" s="62">
        <v>15</v>
      </c>
      <c r="FB57" s="42"/>
      <c r="FC57" s="80" t="e">
        <f>FB57/$V57</f>
        <v>#DIV/0!</v>
      </c>
      <c r="FD57" s="62">
        <v>30</v>
      </c>
      <c r="FE57" s="42"/>
      <c r="FF57" s="80" t="e">
        <f>FE57/$V57</f>
        <v>#DIV/0!</v>
      </c>
      <c r="FG57" s="62">
        <f>SUM(EY57,FB57,FE57)</f>
        <v>0</v>
      </c>
      <c r="FH57" s="80" t="e">
        <f>FE57/$V57</f>
        <v>#DIV/0!</v>
      </c>
      <c r="FI57" s="59">
        <v>0</v>
      </c>
      <c r="FJ57" s="41"/>
      <c r="FK57" s="77" t="e">
        <f>FJ57/$AG57</f>
        <v>#DIV/0!</v>
      </c>
      <c r="FL57" s="59">
        <v>35</v>
      </c>
      <c r="FM57" s="41"/>
      <c r="FN57" s="77" t="e">
        <f>FM57/$AG57</f>
        <v>#DIV/0!</v>
      </c>
      <c r="FO57" s="59">
        <v>50</v>
      </c>
      <c r="FP57" s="41"/>
      <c r="FQ57" s="77" t="e">
        <f>FP57/$AG57</f>
        <v>#DIV/0!</v>
      </c>
      <c r="FR57" s="59">
        <f>SUM(FJ57,FM57,FP57)</f>
        <v>0</v>
      </c>
      <c r="FS57" s="77" t="e">
        <f>FP57/FR57</f>
        <v>#DIV/0!</v>
      </c>
      <c r="FT57" s="59">
        <f>FP57</f>
        <v>0</v>
      </c>
      <c r="FU57" s="59">
        <f>FR57</f>
        <v>0</v>
      </c>
      <c r="FV57" s="77" t="e">
        <f>SUM(FT57/FU57)</f>
        <v>#DIV/0!</v>
      </c>
      <c r="FW57" s="59">
        <f>FJ57-EN57</f>
        <v>0</v>
      </c>
      <c r="FX57" s="77" t="e">
        <f>FK57-EO57</f>
        <v>#DIV/0!</v>
      </c>
      <c r="FY57" s="59">
        <f>FM57-EQ57</f>
        <v>0</v>
      </c>
      <c r="FZ57" s="77" t="e">
        <f>FN57-ER57</f>
        <v>#DIV/0!</v>
      </c>
      <c r="GA57" s="59">
        <f>FP57-ET57</f>
        <v>0</v>
      </c>
      <c r="GB57" s="77" t="e">
        <f>FQ57-EU57</f>
        <v>#DIV/0!</v>
      </c>
      <c r="GC57" s="77" t="e">
        <f>SUM((EN57+EQ57)/EV57)</f>
        <v>#DIV/0!</v>
      </c>
      <c r="GD57" s="77" t="e">
        <f>SUM(GC57-(GC57*0.5))</f>
        <v>#DIV/0!</v>
      </c>
      <c r="GE57" s="77" t="e">
        <f>SUM((FJ57+FM57)/FR57)</f>
        <v>#DIV/0!</v>
      </c>
      <c r="GG57" s="56" t="s">
        <v>1</v>
      </c>
      <c r="GH57" s="59">
        <v>0</v>
      </c>
      <c r="GI57" s="41"/>
      <c r="GJ57" s="77" t="e">
        <f>GI57/$K57</f>
        <v>#DIV/0!</v>
      </c>
      <c r="GK57" s="59">
        <v>5</v>
      </c>
      <c r="GL57" s="41"/>
      <c r="GM57" s="77" t="e">
        <f>GL57/$K57</f>
        <v>#DIV/0!</v>
      </c>
      <c r="GN57" s="59">
        <v>15</v>
      </c>
      <c r="GO57" s="41"/>
      <c r="GP57" s="77" t="e">
        <f>GO57/$K57</f>
        <v>#DIV/0!</v>
      </c>
      <c r="GQ57" s="59">
        <f>SUM(GI57,GL57,GO57)</f>
        <v>0</v>
      </c>
      <c r="GR57" s="77" t="e">
        <f>GO57/$K57</f>
        <v>#DIV/0!</v>
      </c>
      <c r="GS57" s="62">
        <v>0</v>
      </c>
      <c r="GT57" s="42"/>
      <c r="GU57" s="80" t="e">
        <f>GT57/$V57</f>
        <v>#DIV/0!</v>
      </c>
      <c r="GV57" s="62">
        <v>15</v>
      </c>
      <c r="GW57" s="42"/>
      <c r="GX57" s="80" t="e">
        <f>GW57/$V57</f>
        <v>#DIV/0!</v>
      </c>
      <c r="GY57" s="62">
        <v>30</v>
      </c>
      <c r="GZ57" s="42"/>
      <c r="HA57" s="80" t="e">
        <f>GZ57/$V57</f>
        <v>#DIV/0!</v>
      </c>
      <c r="HB57" s="62">
        <f>SUM(GT57,GW57,GZ57)</f>
        <v>0</v>
      </c>
      <c r="HC57" s="80" t="e">
        <f>GZ57/$V57</f>
        <v>#DIV/0!</v>
      </c>
      <c r="HD57" s="59">
        <v>0</v>
      </c>
      <c r="HE57" s="41"/>
      <c r="HF57" s="77" t="e">
        <f>HE57/$AG57</f>
        <v>#DIV/0!</v>
      </c>
      <c r="HG57" s="59">
        <v>35</v>
      </c>
      <c r="HH57" s="41"/>
      <c r="HI57" s="77" t="e">
        <f>HH57/$AG57</f>
        <v>#DIV/0!</v>
      </c>
      <c r="HJ57" s="59">
        <v>50</v>
      </c>
      <c r="HK57" s="41"/>
      <c r="HL57" s="77" t="e">
        <f>HK57/$AG57</f>
        <v>#DIV/0!</v>
      </c>
      <c r="HM57" s="59">
        <f>SUM(HE57,HH57,HK57)</f>
        <v>0</v>
      </c>
      <c r="HN57" s="77" t="e">
        <f>HK57/HM57</f>
        <v>#DIV/0!</v>
      </c>
      <c r="HO57" s="59">
        <f>HK57</f>
        <v>0</v>
      </c>
      <c r="HP57" s="59">
        <f>HM57</f>
        <v>0</v>
      </c>
      <c r="HQ57" s="77" t="e">
        <f>SUM(HO57/HP57)</f>
        <v>#DIV/0!</v>
      </c>
      <c r="HR57" s="59">
        <f>HE57-GI57</f>
        <v>0</v>
      </c>
      <c r="HS57" s="77" t="e">
        <f>HF57-GJ57</f>
        <v>#DIV/0!</v>
      </c>
      <c r="HT57" s="59">
        <f>HH57-GL57</f>
        <v>0</v>
      </c>
      <c r="HU57" s="77" t="e">
        <f>HI57-GM57</f>
        <v>#DIV/0!</v>
      </c>
      <c r="HV57" s="59">
        <f>HK57-GO57</f>
        <v>0</v>
      </c>
      <c r="HW57" s="77" t="e">
        <f>HL57-GP57</f>
        <v>#DIV/0!</v>
      </c>
      <c r="HX57" s="77" t="e">
        <f>SUM((GI57+GL57)/GQ57)</f>
        <v>#DIV/0!</v>
      </c>
      <c r="HY57" s="77" t="e">
        <f>SUM(HX57-(HX57*0.5))</f>
        <v>#DIV/0!</v>
      </c>
      <c r="HZ57" s="77" t="e">
        <f>SUM((HE57+HH57)/HM57)</f>
        <v>#DIV/0!</v>
      </c>
    </row>
    <row r="58" spans="1:234" x14ac:dyDescent="0.3">
      <c r="A58" s="59">
        <v>1</v>
      </c>
      <c r="B58" s="59">
        <v>0</v>
      </c>
      <c r="C58" s="41"/>
      <c r="D58" s="77" t="e">
        <f>C58/$K58</f>
        <v>#DIV/0!</v>
      </c>
      <c r="E58" s="86">
        <v>35</v>
      </c>
      <c r="F58" s="41"/>
      <c r="G58" s="77" t="e">
        <f>F58/$K58</f>
        <v>#DIV/0!</v>
      </c>
      <c r="H58" s="86">
        <v>50</v>
      </c>
      <c r="I58" s="41"/>
      <c r="J58" s="77" t="e">
        <f>I58/$K58</f>
        <v>#DIV/0!</v>
      </c>
      <c r="K58" s="59">
        <f>SUM(C58,F58,I58)</f>
        <v>0</v>
      </c>
      <c r="L58" s="77" t="e">
        <f>I58/$K58</f>
        <v>#DIV/0!</v>
      </c>
      <c r="M58" s="62">
        <v>0</v>
      </c>
      <c r="N58" s="42"/>
      <c r="O58" s="80" t="e">
        <f>N58/$V58</f>
        <v>#DIV/0!</v>
      </c>
      <c r="P58" s="62">
        <v>35</v>
      </c>
      <c r="Q58" s="42"/>
      <c r="R58" s="80" t="e">
        <f>Q58/$V58</f>
        <v>#DIV/0!</v>
      </c>
      <c r="S58" s="62">
        <v>50</v>
      </c>
      <c r="T58" s="42"/>
      <c r="U58" s="80" t="e">
        <f>T58/$V58</f>
        <v>#DIV/0!</v>
      </c>
      <c r="V58" s="62">
        <f>SUM(N58,Q58,T58)</f>
        <v>0</v>
      </c>
      <c r="W58" s="80" t="e">
        <f>T58/$V58</f>
        <v>#DIV/0!</v>
      </c>
      <c r="X58" s="86">
        <v>0</v>
      </c>
      <c r="Y58" s="41"/>
      <c r="Z58" s="77" t="e">
        <f>Y58/$AG58</f>
        <v>#DIV/0!</v>
      </c>
      <c r="AA58" s="86">
        <v>35</v>
      </c>
      <c r="AB58" s="41"/>
      <c r="AC58" s="77" t="e">
        <f>AB58/$AG58</f>
        <v>#DIV/0!</v>
      </c>
      <c r="AD58" s="86">
        <v>50</v>
      </c>
      <c r="AE58" s="41"/>
      <c r="AF58" s="77" t="e">
        <f>AE58/$AG58</f>
        <v>#DIV/0!</v>
      </c>
      <c r="AG58" s="59">
        <f>SUM(Y58,AB58,AE58)</f>
        <v>0</v>
      </c>
      <c r="AH58" s="77" t="e">
        <f>AE58/AG58</f>
        <v>#DIV/0!</v>
      </c>
      <c r="AI58" s="59">
        <f>AE58</f>
        <v>0</v>
      </c>
      <c r="AJ58" s="59">
        <f>AG58</f>
        <v>0</v>
      </c>
      <c r="AK58" s="77" t="e">
        <f>SUM(AI58/AJ58)</f>
        <v>#DIV/0!</v>
      </c>
      <c r="AL58" s="59">
        <f>Y58-C58</f>
        <v>0</v>
      </c>
      <c r="AM58" s="77" t="e">
        <f>Z58-D58</f>
        <v>#DIV/0!</v>
      </c>
      <c r="AN58" s="59">
        <f>AB58-F58</f>
        <v>0</v>
      </c>
      <c r="AO58" s="77" t="e">
        <f>AC58-G58</f>
        <v>#DIV/0!</v>
      </c>
      <c r="AP58" s="59">
        <f>AE58-I58</f>
        <v>0</v>
      </c>
      <c r="AQ58" s="77" t="e">
        <f>AF58-J58</f>
        <v>#DIV/0!</v>
      </c>
      <c r="AR58" s="77" t="e">
        <f>SUM((C58+F58)/K58)</f>
        <v>#DIV/0!</v>
      </c>
      <c r="AS58" s="77" t="e">
        <f>SUM(AR58-(AR58*0.5))</f>
        <v>#DIV/0!</v>
      </c>
      <c r="AT58" s="77" t="e">
        <f>SUM((Y58+AB58)/AG58)</f>
        <v>#DIV/0!</v>
      </c>
      <c r="AV58" s="59">
        <v>1</v>
      </c>
      <c r="AW58" s="59">
        <v>0</v>
      </c>
      <c r="AX58" s="41"/>
      <c r="AY58" s="77" t="e">
        <f>AX58/$K58</f>
        <v>#DIV/0!</v>
      </c>
      <c r="AZ58" s="86">
        <v>35</v>
      </c>
      <c r="BA58" s="41"/>
      <c r="BB58" s="77" t="e">
        <f>BA58/$K58</f>
        <v>#DIV/0!</v>
      </c>
      <c r="BC58" s="86">
        <v>50</v>
      </c>
      <c r="BD58" s="41"/>
      <c r="BE58" s="77" t="e">
        <f>BD58/$K58</f>
        <v>#DIV/0!</v>
      </c>
      <c r="BF58" s="59">
        <f>SUM(AX58,BA58,BD58)</f>
        <v>0</v>
      </c>
      <c r="BG58" s="77" t="e">
        <f>BD58/$K58</f>
        <v>#DIV/0!</v>
      </c>
      <c r="BH58" s="62">
        <v>0</v>
      </c>
      <c r="BI58" s="42"/>
      <c r="BJ58" s="80" t="e">
        <f>BI58/$V58</f>
        <v>#DIV/0!</v>
      </c>
      <c r="BK58" s="62">
        <v>35</v>
      </c>
      <c r="BL58" s="42"/>
      <c r="BM58" s="80" t="e">
        <f>BL58/$V58</f>
        <v>#DIV/0!</v>
      </c>
      <c r="BN58" s="62">
        <v>50</v>
      </c>
      <c r="BO58" s="42"/>
      <c r="BP58" s="80" t="e">
        <f>BO58/$V58</f>
        <v>#DIV/0!</v>
      </c>
      <c r="BQ58" s="62">
        <f>SUM(BI58,BL58,BO58)</f>
        <v>0</v>
      </c>
      <c r="BR58" s="80" t="e">
        <f>BO58/$V58</f>
        <v>#DIV/0!</v>
      </c>
      <c r="BS58" s="86">
        <v>0</v>
      </c>
      <c r="BT58" s="41"/>
      <c r="BU58" s="77" t="e">
        <f>BT58/$AG58</f>
        <v>#DIV/0!</v>
      </c>
      <c r="BV58" s="86">
        <v>35</v>
      </c>
      <c r="BW58" s="41"/>
      <c r="BX58" s="77" t="e">
        <f>BW58/$AG58</f>
        <v>#DIV/0!</v>
      </c>
      <c r="BY58" s="86">
        <v>50</v>
      </c>
      <c r="BZ58" s="41"/>
      <c r="CA58" s="77" t="e">
        <f>BZ58/$AG58</f>
        <v>#DIV/0!</v>
      </c>
      <c r="CB58" s="59">
        <f>SUM(BT58,BW58,BZ58)</f>
        <v>0</v>
      </c>
      <c r="CC58" s="77" t="e">
        <f>BZ58/CB58</f>
        <v>#DIV/0!</v>
      </c>
      <c r="CD58" s="59">
        <f>BZ58</f>
        <v>0</v>
      </c>
      <c r="CE58" s="59">
        <f>CB58</f>
        <v>0</v>
      </c>
      <c r="CF58" s="77" t="e">
        <f>SUM(CD58/CE58)</f>
        <v>#DIV/0!</v>
      </c>
      <c r="CG58" s="59">
        <f>BT58-AX58</f>
        <v>0</v>
      </c>
      <c r="CH58" s="77" t="e">
        <f>BU58-AY58</f>
        <v>#DIV/0!</v>
      </c>
      <c r="CI58" s="59">
        <f>BW58-BA58</f>
        <v>0</v>
      </c>
      <c r="CJ58" s="77" t="e">
        <f>BX58-BB58</f>
        <v>#DIV/0!</v>
      </c>
      <c r="CK58" s="59">
        <f>BZ58-BD58</f>
        <v>0</v>
      </c>
      <c r="CL58" s="77" t="e">
        <f>CA58-BE58</f>
        <v>#DIV/0!</v>
      </c>
      <c r="CM58" s="77" t="e">
        <f>SUM((AX58+BA58)/BF58)</f>
        <v>#DIV/0!</v>
      </c>
      <c r="CN58" s="77" t="e">
        <f>SUM(CM58-(CM58*0.5))</f>
        <v>#DIV/0!</v>
      </c>
      <c r="CO58" s="77" t="e">
        <f>SUM((BT58+BW58)/CB58)</f>
        <v>#DIV/0!</v>
      </c>
      <c r="CQ58" s="59">
        <v>1</v>
      </c>
      <c r="CR58" s="59">
        <v>0</v>
      </c>
      <c r="CS58" s="41"/>
      <c r="CT58" s="77" t="e">
        <f>CS58/$K58</f>
        <v>#DIV/0!</v>
      </c>
      <c r="CU58" s="86">
        <v>35</v>
      </c>
      <c r="CV58" s="41"/>
      <c r="CW58" s="77" t="e">
        <f>CV58/$K58</f>
        <v>#DIV/0!</v>
      </c>
      <c r="CX58" s="86">
        <v>50</v>
      </c>
      <c r="CY58" s="41"/>
      <c r="CZ58" s="77" t="e">
        <f>CY58/$K58</f>
        <v>#DIV/0!</v>
      </c>
      <c r="DA58" s="59">
        <f>SUM(CS58,CV58,CY58)</f>
        <v>0</v>
      </c>
      <c r="DB58" s="77" t="e">
        <f>CY58/$K58</f>
        <v>#DIV/0!</v>
      </c>
      <c r="DC58" s="62">
        <v>0</v>
      </c>
      <c r="DD58" s="42"/>
      <c r="DE58" s="80" t="e">
        <f>DD58/$V58</f>
        <v>#DIV/0!</v>
      </c>
      <c r="DF58" s="62">
        <v>35</v>
      </c>
      <c r="DG58" s="42"/>
      <c r="DH58" s="80" t="e">
        <f>DG58/$V58</f>
        <v>#DIV/0!</v>
      </c>
      <c r="DI58" s="62">
        <v>50</v>
      </c>
      <c r="DJ58" s="42"/>
      <c r="DK58" s="80" t="e">
        <f>DJ58/$V58</f>
        <v>#DIV/0!</v>
      </c>
      <c r="DL58" s="62">
        <f>SUM(DD58,DG58,DJ58)</f>
        <v>0</v>
      </c>
      <c r="DM58" s="80" t="e">
        <f>DJ58/$V58</f>
        <v>#DIV/0!</v>
      </c>
      <c r="DN58" s="86">
        <v>0</v>
      </c>
      <c r="DO58" s="41"/>
      <c r="DP58" s="77" t="e">
        <f>DO58/$AG58</f>
        <v>#DIV/0!</v>
      </c>
      <c r="DQ58" s="86">
        <v>35</v>
      </c>
      <c r="DR58" s="41"/>
      <c r="DS58" s="77" t="e">
        <f>DR58/$AG58</f>
        <v>#DIV/0!</v>
      </c>
      <c r="DT58" s="86">
        <v>50</v>
      </c>
      <c r="DU58" s="41"/>
      <c r="DV58" s="77" t="e">
        <f>DU58/$AG58</f>
        <v>#DIV/0!</v>
      </c>
      <c r="DW58" s="59">
        <f>SUM(DO58,DR58,DU58)</f>
        <v>0</v>
      </c>
      <c r="DX58" s="77" t="e">
        <f>DU58/DW58</f>
        <v>#DIV/0!</v>
      </c>
      <c r="DY58" s="59">
        <f>DU58</f>
        <v>0</v>
      </c>
      <c r="DZ58" s="59">
        <f>DW58</f>
        <v>0</v>
      </c>
      <c r="EA58" s="77" t="e">
        <f>SUM(DY58/DZ58)</f>
        <v>#DIV/0!</v>
      </c>
      <c r="EB58" s="59">
        <f>DO58-CS58</f>
        <v>0</v>
      </c>
      <c r="EC58" s="77" t="e">
        <f>DP58-CT58</f>
        <v>#DIV/0!</v>
      </c>
      <c r="ED58" s="59">
        <f>DR58-CV58</f>
        <v>0</v>
      </c>
      <c r="EE58" s="77" t="e">
        <f>DS58-CW58</f>
        <v>#DIV/0!</v>
      </c>
      <c r="EF58" s="59">
        <f>DU58-CY58</f>
        <v>0</v>
      </c>
      <c r="EG58" s="77" t="e">
        <f>DV58-CZ58</f>
        <v>#DIV/0!</v>
      </c>
      <c r="EH58" s="77" t="e">
        <f>SUM((CS58+CV58)/DA58)</f>
        <v>#DIV/0!</v>
      </c>
      <c r="EI58" s="77" t="e">
        <f>SUM(EH58-(EH58*0.5))</f>
        <v>#DIV/0!</v>
      </c>
      <c r="EJ58" s="77" t="e">
        <f>SUM((DO58+DR58)/DW58)</f>
        <v>#DIV/0!</v>
      </c>
      <c r="EL58" s="59">
        <v>1</v>
      </c>
      <c r="EM58" s="59">
        <v>0</v>
      </c>
      <c r="EN58" s="41"/>
      <c r="EO58" s="77" t="e">
        <f>EN58/$K58</f>
        <v>#DIV/0!</v>
      </c>
      <c r="EP58" s="86">
        <v>35</v>
      </c>
      <c r="EQ58" s="41"/>
      <c r="ER58" s="77" t="e">
        <f>EQ58/$K58</f>
        <v>#DIV/0!</v>
      </c>
      <c r="ES58" s="86">
        <v>50</v>
      </c>
      <c r="ET58" s="41"/>
      <c r="EU58" s="77" t="e">
        <f>ET58/$K58</f>
        <v>#DIV/0!</v>
      </c>
      <c r="EV58" s="59">
        <f>SUM(EN58,EQ58,ET58)</f>
        <v>0</v>
      </c>
      <c r="EW58" s="77" t="e">
        <f>ET58/$K58</f>
        <v>#DIV/0!</v>
      </c>
      <c r="EX58" s="62">
        <v>0</v>
      </c>
      <c r="EY58" s="42"/>
      <c r="EZ58" s="80" t="e">
        <f>EY58/$V58</f>
        <v>#DIV/0!</v>
      </c>
      <c r="FA58" s="62">
        <v>35</v>
      </c>
      <c r="FB58" s="42"/>
      <c r="FC58" s="80" t="e">
        <f>FB58/$V58</f>
        <v>#DIV/0!</v>
      </c>
      <c r="FD58" s="62">
        <v>50</v>
      </c>
      <c r="FE58" s="42"/>
      <c r="FF58" s="80" t="e">
        <f>FE58/$V58</f>
        <v>#DIV/0!</v>
      </c>
      <c r="FG58" s="62">
        <f>SUM(EY58,FB58,FE58)</f>
        <v>0</v>
      </c>
      <c r="FH58" s="80" t="e">
        <f>FE58/$V58</f>
        <v>#DIV/0!</v>
      </c>
      <c r="FI58" s="86">
        <v>0</v>
      </c>
      <c r="FJ58" s="41"/>
      <c r="FK58" s="77" t="e">
        <f>FJ58/$AG58</f>
        <v>#DIV/0!</v>
      </c>
      <c r="FL58" s="86">
        <v>35</v>
      </c>
      <c r="FM58" s="41"/>
      <c r="FN58" s="77" t="e">
        <f>FM58/$AG58</f>
        <v>#DIV/0!</v>
      </c>
      <c r="FO58" s="86">
        <v>50</v>
      </c>
      <c r="FP58" s="41"/>
      <c r="FQ58" s="77" t="e">
        <f>FP58/$AG58</f>
        <v>#DIV/0!</v>
      </c>
      <c r="FR58" s="59">
        <f>SUM(FJ58,FM58,FP58)</f>
        <v>0</v>
      </c>
      <c r="FS58" s="77" t="e">
        <f>FP58/FR58</f>
        <v>#DIV/0!</v>
      </c>
      <c r="FT58" s="59">
        <f>FP58</f>
        <v>0</v>
      </c>
      <c r="FU58" s="59">
        <f>FR58</f>
        <v>0</v>
      </c>
      <c r="FV58" s="77" t="e">
        <f>SUM(FT58/FU58)</f>
        <v>#DIV/0!</v>
      </c>
      <c r="FW58" s="59">
        <f>FJ58-EN58</f>
        <v>0</v>
      </c>
      <c r="FX58" s="77" t="e">
        <f>FK58-EO58</f>
        <v>#DIV/0!</v>
      </c>
      <c r="FY58" s="59">
        <f>FM58-EQ58</f>
        <v>0</v>
      </c>
      <c r="FZ58" s="77" t="e">
        <f>FN58-ER58</f>
        <v>#DIV/0!</v>
      </c>
      <c r="GA58" s="59">
        <f>FP58-ET58</f>
        <v>0</v>
      </c>
      <c r="GB58" s="77" t="e">
        <f>FQ58-EU58</f>
        <v>#DIV/0!</v>
      </c>
      <c r="GC58" s="77" t="e">
        <f>SUM((EN58+EQ58)/EV58)</f>
        <v>#DIV/0!</v>
      </c>
      <c r="GD58" s="77" t="e">
        <f>SUM(GC58-(GC58*0.5))</f>
        <v>#DIV/0!</v>
      </c>
      <c r="GE58" s="77" t="e">
        <f>SUM((FJ58+FM58)/FR58)</f>
        <v>#DIV/0!</v>
      </c>
      <c r="GG58" s="59">
        <v>1</v>
      </c>
      <c r="GH58" s="59">
        <v>0</v>
      </c>
      <c r="GI58" s="41"/>
      <c r="GJ58" s="77" t="e">
        <f>GI58/$K58</f>
        <v>#DIV/0!</v>
      </c>
      <c r="GK58" s="86">
        <v>35</v>
      </c>
      <c r="GL58" s="41"/>
      <c r="GM58" s="77" t="e">
        <f>GL58/$K58</f>
        <v>#DIV/0!</v>
      </c>
      <c r="GN58" s="86">
        <v>50</v>
      </c>
      <c r="GO58" s="41"/>
      <c r="GP58" s="77" t="e">
        <f>GO58/$K58</f>
        <v>#DIV/0!</v>
      </c>
      <c r="GQ58" s="59">
        <f>SUM(GI58,GL58,GO58)</f>
        <v>0</v>
      </c>
      <c r="GR58" s="77" t="e">
        <f>GO58/$K58</f>
        <v>#DIV/0!</v>
      </c>
      <c r="GS58" s="62">
        <v>0</v>
      </c>
      <c r="GT58" s="42"/>
      <c r="GU58" s="80" t="e">
        <f>GT58/$V58</f>
        <v>#DIV/0!</v>
      </c>
      <c r="GV58" s="62">
        <v>35</v>
      </c>
      <c r="GW58" s="42"/>
      <c r="GX58" s="80" t="e">
        <f>GW58/$V58</f>
        <v>#DIV/0!</v>
      </c>
      <c r="GY58" s="62">
        <v>50</v>
      </c>
      <c r="GZ58" s="42"/>
      <c r="HA58" s="80" t="e">
        <f>GZ58/$V58</f>
        <v>#DIV/0!</v>
      </c>
      <c r="HB58" s="62">
        <f>SUM(GT58,GW58,GZ58)</f>
        <v>0</v>
      </c>
      <c r="HC58" s="80" t="e">
        <f>GZ58/$V58</f>
        <v>#DIV/0!</v>
      </c>
      <c r="HD58" s="86">
        <v>0</v>
      </c>
      <c r="HE58" s="41"/>
      <c r="HF58" s="77" t="e">
        <f>HE58/$AG58</f>
        <v>#DIV/0!</v>
      </c>
      <c r="HG58" s="86">
        <v>35</v>
      </c>
      <c r="HH58" s="41"/>
      <c r="HI58" s="77" t="e">
        <f>HH58/$AG58</f>
        <v>#DIV/0!</v>
      </c>
      <c r="HJ58" s="86">
        <v>50</v>
      </c>
      <c r="HK58" s="41"/>
      <c r="HL58" s="77" t="e">
        <f>HK58/$AG58</f>
        <v>#DIV/0!</v>
      </c>
      <c r="HM58" s="59">
        <f>SUM(HE58,HH58,HK58)</f>
        <v>0</v>
      </c>
      <c r="HN58" s="77" t="e">
        <f>HK58/HM58</f>
        <v>#DIV/0!</v>
      </c>
      <c r="HO58" s="59">
        <f>HK58</f>
        <v>0</v>
      </c>
      <c r="HP58" s="59">
        <f>HM58</f>
        <v>0</v>
      </c>
      <c r="HQ58" s="77" t="e">
        <f>SUM(HO58/HP58)</f>
        <v>#DIV/0!</v>
      </c>
      <c r="HR58" s="59">
        <f>HE58-GI58</f>
        <v>0</v>
      </c>
      <c r="HS58" s="77" t="e">
        <f>HF58-GJ58</f>
        <v>#DIV/0!</v>
      </c>
      <c r="HT58" s="59">
        <f>HH58-GL58</f>
        <v>0</v>
      </c>
      <c r="HU58" s="77" t="e">
        <f>HI58-GM58</f>
        <v>#DIV/0!</v>
      </c>
      <c r="HV58" s="59">
        <f>HK58-GO58</f>
        <v>0</v>
      </c>
      <c r="HW58" s="77" t="e">
        <f>HL58-GP58</f>
        <v>#DIV/0!</v>
      </c>
      <c r="HX58" s="77" t="e">
        <f>SUM((GI58+GL58)/GQ58)</f>
        <v>#DIV/0!</v>
      </c>
      <c r="HY58" s="77" t="e">
        <f>SUM(HX58-(HX58*0.5))</f>
        <v>#DIV/0!</v>
      </c>
      <c r="HZ58" s="77" t="e">
        <f>SUM((HE58+HH58)/HM58)</f>
        <v>#DIV/0!</v>
      </c>
    </row>
    <row r="59" spans="1:234" s="83" customFormat="1" ht="21" x14ac:dyDescent="0.4">
      <c r="A59" s="409" t="s">
        <v>102</v>
      </c>
      <c r="B59" s="409"/>
      <c r="C59" s="409"/>
      <c r="D59" s="409"/>
      <c r="E59" s="409"/>
      <c r="F59" s="409"/>
      <c r="G59" s="409"/>
      <c r="H59" s="409"/>
      <c r="I59" s="409"/>
      <c r="J59" s="409"/>
      <c r="K59" s="409"/>
      <c r="L59" s="409"/>
      <c r="M59" s="409"/>
      <c r="N59" s="409"/>
      <c r="O59" s="409"/>
      <c r="P59" s="409"/>
      <c r="Q59" s="409"/>
      <c r="R59" s="409"/>
      <c r="S59" s="409"/>
      <c r="T59" s="409"/>
      <c r="U59" s="409"/>
      <c r="V59" s="409"/>
      <c r="W59" s="409"/>
      <c r="X59" s="409"/>
      <c r="Y59" s="409"/>
      <c r="Z59" s="409"/>
      <c r="AA59" s="409"/>
      <c r="AB59" s="409"/>
      <c r="AC59" s="409"/>
      <c r="AD59" s="409"/>
      <c r="AE59" s="409"/>
      <c r="AF59" s="409"/>
      <c r="AG59" s="409"/>
      <c r="AH59" s="409"/>
      <c r="AI59" s="409"/>
      <c r="AJ59" s="409"/>
      <c r="AK59" s="409"/>
      <c r="AL59" s="409" t="s">
        <v>102</v>
      </c>
      <c r="AM59" s="409"/>
      <c r="AN59" s="409"/>
      <c r="AO59" s="409"/>
      <c r="AP59" s="409"/>
      <c r="AQ59" s="409"/>
      <c r="AR59" s="409"/>
      <c r="AS59" s="409"/>
      <c r="AT59" s="409"/>
      <c r="AV59" s="409" t="s">
        <v>102</v>
      </c>
      <c r="AW59" s="409"/>
      <c r="AX59" s="409"/>
      <c r="AY59" s="409"/>
      <c r="AZ59" s="409"/>
      <c r="BA59" s="409"/>
      <c r="BB59" s="409"/>
      <c r="BC59" s="409"/>
      <c r="BD59" s="409"/>
      <c r="BE59" s="409"/>
      <c r="BF59" s="409"/>
      <c r="BG59" s="409"/>
      <c r="BH59" s="409"/>
      <c r="BI59" s="409"/>
      <c r="BJ59" s="409"/>
      <c r="BK59" s="409"/>
      <c r="BL59" s="409"/>
      <c r="BM59" s="409"/>
      <c r="BN59" s="409"/>
      <c r="BO59" s="409"/>
      <c r="BP59" s="409"/>
      <c r="BQ59" s="409"/>
      <c r="BR59" s="409"/>
      <c r="BS59" s="409"/>
      <c r="BT59" s="409"/>
      <c r="BU59" s="409"/>
      <c r="BV59" s="409"/>
      <c r="BW59" s="409"/>
      <c r="BX59" s="409"/>
      <c r="BY59" s="409"/>
      <c r="BZ59" s="409"/>
      <c r="CA59" s="409"/>
      <c r="CB59" s="409"/>
      <c r="CC59" s="409"/>
      <c r="CD59" s="409"/>
      <c r="CE59" s="409"/>
      <c r="CF59" s="409"/>
      <c r="CG59" s="409" t="s">
        <v>102</v>
      </c>
      <c r="CH59" s="409"/>
      <c r="CI59" s="409"/>
      <c r="CJ59" s="409"/>
      <c r="CK59" s="409"/>
      <c r="CL59" s="409"/>
      <c r="CM59" s="409"/>
      <c r="CN59" s="409"/>
      <c r="CO59" s="409"/>
      <c r="CQ59" s="409" t="s">
        <v>102</v>
      </c>
      <c r="CR59" s="409"/>
      <c r="CS59" s="409"/>
      <c r="CT59" s="409"/>
      <c r="CU59" s="409"/>
      <c r="CV59" s="409"/>
      <c r="CW59" s="409"/>
      <c r="CX59" s="409"/>
      <c r="CY59" s="409"/>
      <c r="CZ59" s="409"/>
      <c r="DA59" s="409"/>
      <c r="DB59" s="409"/>
      <c r="DC59" s="409"/>
      <c r="DD59" s="409"/>
      <c r="DE59" s="409"/>
      <c r="DF59" s="409"/>
      <c r="DG59" s="409"/>
      <c r="DH59" s="409"/>
      <c r="DI59" s="409"/>
      <c r="DJ59" s="409"/>
      <c r="DK59" s="409"/>
      <c r="DL59" s="409"/>
      <c r="DM59" s="409"/>
      <c r="DN59" s="409"/>
      <c r="DO59" s="409"/>
      <c r="DP59" s="409"/>
      <c r="DQ59" s="409"/>
      <c r="DR59" s="409"/>
      <c r="DS59" s="409"/>
      <c r="DT59" s="409"/>
      <c r="DU59" s="409"/>
      <c r="DV59" s="409"/>
      <c r="DW59" s="409"/>
      <c r="DX59" s="409"/>
      <c r="DY59" s="409"/>
      <c r="DZ59" s="409"/>
      <c r="EA59" s="409"/>
      <c r="EB59" s="409" t="s">
        <v>102</v>
      </c>
      <c r="EC59" s="409"/>
      <c r="ED59" s="409"/>
      <c r="EE59" s="409"/>
      <c r="EF59" s="409"/>
      <c r="EG59" s="409"/>
      <c r="EH59" s="409"/>
      <c r="EI59" s="409"/>
      <c r="EJ59" s="409"/>
      <c r="EL59" s="409" t="s">
        <v>102</v>
      </c>
      <c r="EM59" s="409"/>
      <c r="EN59" s="409"/>
      <c r="EO59" s="409"/>
      <c r="EP59" s="409"/>
      <c r="EQ59" s="409"/>
      <c r="ER59" s="409"/>
      <c r="ES59" s="409"/>
      <c r="ET59" s="409"/>
      <c r="EU59" s="409"/>
      <c r="EV59" s="409"/>
      <c r="EW59" s="409"/>
      <c r="EX59" s="409"/>
      <c r="EY59" s="409"/>
      <c r="EZ59" s="409"/>
      <c r="FA59" s="409"/>
      <c r="FB59" s="409"/>
      <c r="FC59" s="409"/>
      <c r="FD59" s="409"/>
      <c r="FE59" s="409"/>
      <c r="FF59" s="409"/>
      <c r="FG59" s="409"/>
      <c r="FH59" s="409"/>
      <c r="FI59" s="409"/>
      <c r="FJ59" s="409"/>
      <c r="FK59" s="409"/>
      <c r="FL59" s="409"/>
      <c r="FM59" s="409"/>
      <c r="FN59" s="409"/>
      <c r="FO59" s="409"/>
      <c r="FP59" s="409"/>
      <c r="FQ59" s="409"/>
      <c r="FR59" s="409"/>
      <c r="FS59" s="409"/>
      <c r="FT59" s="409"/>
      <c r="FU59" s="409"/>
      <c r="FV59" s="409"/>
      <c r="FW59" s="409" t="s">
        <v>102</v>
      </c>
      <c r="FX59" s="409"/>
      <c r="FY59" s="409"/>
      <c r="FZ59" s="409"/>
      <c r="GA59" s="409"/>
      <c r="GB59" s="409"/>
      <c r="GC59" s="409"/>
      <c r="GD59" s="409"/>
      <c r="GE59" s="409"/>
      <c r="GG59" s="409" t="s">
        <v>102</v>
      </c>
      <c r="GH59" s="409"/>
      <c r="GI59" s="409"/>
      <c r="GJ59" s="409"/>
      <c r="GK59" s="409"/>
      <c r="GL59" s="409"/>
      <c r="GM59" s="409"/>
      <c r="GN59" s="409"/>
      <c r="GO59" s="409"/>
      <c r="GP59" s="409"/>
      <c r="GQ59" s="409"/>
      <c r="GR59" s="409"/>
      <c r="GS59" s="409"/>
      <c r="GT59" s="409"/>
      <c r="GU59" s="409"/>
      <c r="GV59" s="409"/>
      <c r="GW59" s="409"/>
      <c r="GX59" s="409"/>
      <c r="GY59" s="409"/>
      <c r="GZ59" s="409"/>
      <c r="HA59" s="409"/>
      <c r="HB59" s="409"/>
      <c r="HC59" s="409"/>
      <c r="HD59" s="409"/>
      <c r="HE59" s="409"/>
      <c r="HF59" s="409"/>
      <c r="HG59" s="409"/>
      <c r="HH59" s="409"/>
      <c r="HI59" s="409"/>
      <c r="HJ59" s="409"/>
      <c r="HK59" s="409"/>
      <c r="HL59" s="409"/>
      <c r="HM59" s="409"/>
      <c r="HN59" s="409"/>
      <c r="HO59" s="409"/>
      <c r="HP59" s="409"/>
      <c r="HQ59" s="409"/>
      <c r="HR59" s="409" t="s">
        <v>102</v>
      </c>
      <c r="HS59" s="409"/>
      <c r="HT59" s="409"/>
      <c r="HU59" s="409"/>
      <c r="HV59" s="409"/>
      <c r="HW59" s="409"/>
      <c r="HX59" s="409"/>
      <c r="HY59" s="409"/>
      <c r="HZ59" s="409"/>
    </row>
    <row r="60" spans="1:234" x14ac:dyDescent="0.3">
      <c r="A60" s="275" t="s">
        <v>61</v>
      </c>
      <c r="B60" s="275"/>
      <c r="C60" s="275"/>
      <c r="D60" s="275"/>
      <c r="E60" s="275"/>
      <c r="F60" s="275"/>
      <c r="G60" s="275"/>
      <c r="H60" s="275"/>
      <c r="I60" s="275"/>
      <c r="J60" s="275"/>
      <c r="K60" s="275"/>
      <c r="L60" s="275"/>
      <c r="M60" s="275"/>
      <c r="N60" s="275"/>
      <c r="O60" s="275"/>
      <c r="P60" s="275"/>
      <c r="Q60" s="275"/>
      <c r="R60" s="275"/>
      <c r="S60" s="275"/>
      <c r="T60" s="275"/>
      <c r="U60" s="275"/>
      <c r="V60" s="275"/>
      <c r="W60" s="275"/>
      <c r="X60" s="275"/>
      <c r="Y60" s="275"/>
      <c r="Z60" s="275"/>
      <c r="AA60" s="275"/>
      <c r="AB60" s="275"/>
      <c r="AC60" s="275"/>
      <c r="AD60" s="275"/>
      <c r="AE60" s="275"/>
      <c r="AF60" s="275"/>
      <c r="AG60" s="275"/>
      <c r="AH60" s="275"/>
      <c r="AI60" s="275"/>
      <c r="AJ60" s="275"/>
      <c r="AK60" s="275"/>
      <c r="AL60" s="281" t="s">
        <v>62</v>
      </c>
      <c r="AM60" s="281"/>
      <c r="AN60" s="281"/>
      <c r="AO60" s="281"/>
      <c r="AP60" s="281"/>
      <c r="AQ60" s="281"/>
      <c r="AR60" s="281"/>
      <c r="AS60" s="281"/>
      <c r="AT60" s="281"/>
      <c r="AV60" s="275" t="s">
        <v>61</v>
      </c>
      <c r="AW60" s="275"/>
      <c r="AX60" s="275"/>
      <c r="AY60" s="275"/>
      <c r="AZ60" s="275"/>
      <c r="BA60" s="275"/>
      <c r="BB60" s="275"/>
      <c r="BC60" s="275"/>
      <c r="BD60" s="275"/>
      <c r="BE60" s="275"/>
      <c r="BF60" s="275"/>
      <c r="BG60" s="275"/>
      <c r="BH60" s="275"/>
      <c r="BI60" s="275"/>
      <c r="BJ60" s="275"/>
      <c r="BK60" s="275"/>
      <c r="BL60" s="275"/>
      <c r="BM60" s="275"/>
      <c r="BN60" s="275"/>
      <c r="BO60" s="275"/>
      <c r="BP60" s="275"/>
      <c r="BQ60" s="275"/>
      <c r="BR60" s="275"/>
      <c r="BS60" s="275"/>
      <c r="BT60" s="275"/>
      <c r="BU60" s="275"/>
      <c r="BV60" s="275"/>
      <c r="BW60" s="275"/>
      <c r="BX60" s="275"/>
      <c r="BY60" s="275"/>
      <c r="BZ60" s="275"/>
      <c r="CA60" s="275"/>
      <c r="CB60" s="275"/>
      <c r="CC60" s="275"/>
      <c r="CD60" s="275"/>
      <c r="CE60" s="275"/>
      <c r="CF60" s="275"/>
      <c r="CG60" s="281" t="s">
        <v>62</v>
      </c>
      <c r="CH60" s="281"/>
      <c r="CI60" s="281"/>
      <c r="CJ60" s="281"/>
      <c r="CK60" s="281"/>
      <c r="CL60" s="281"/>
      <c r="CM60" s="281"/>
      <c r="CN60" s="281"/>
      <c r="CO60" s="281"/>
      <c r="CQ60" s="275" t="s">
        <v>61</v>
      </c>
      <c r="CR60" s="275"/>
      <c r="CS60" s="275"/>
      <c r="CT60" s="275"/>
      <c r="CU60" s="275"/>
      <c r="CV60" s="275"/>
      <c r="CW60" s="275"/>
      <c r="CX60" s="275"/>
      <c r="CY60" s="275"/>
      <c r="CZ60" s="275"/>
      <c r="DA60" s="275"/>
      <c r="DB60" s="275"/>
      <c r="DC60" s="275"/>
      <c r="DD60" s="275"/>
      <c r="DE60" s="275"/>
      <c r="DF60" s="275"/>
      <c r="DG60" s="275"/>
      <c r="DH60" s="275"/>
      <c r="DI60" s="275"/>
      <c r="DJ60" s="275"/>
      <c r="DK60" s="275"/>
      <c r="DL60" s="275"/>
      <c r="DM60" s="275"/>
      <c r="DN60" s="275"/>
      <c r="DO60" s="275"/>
      <c r="DP60" s="275"/>
      <c r="DQ60" s="275"/>
      <c r="DR60" s="275"/>
      <c r="DS60" s="275"/>
      <c r="DT60" s="275"/>
      <c r="DU60" s="275"/>
      <c r="DV60" s="275"/>
      <c r="DW60" s="275"/>
      <c r="DX60" s="275"/>
      <c r="DY60" s="275"/>
      <c r="DZ60" s="275"/>
      <c r="EA60" s="275"/>
      <c r="EB60" s="281" t="s">
        <v>62</v>
      </c>
      <c r="EC60" s="281"/>
      <c r="ED60" s="281"/>
      <c r="EE60" s="281"/>
      <c r="EF60" s="281"/>
      <c r="EG60" s="281"/>
      <c r="EH60" s="281"/>
      <c r="EI60" s="281"/>
      <c r="EJ60" s="281"/>
      <c r="EL60" s="275" t="s">
        <v>61</v>
      </c>
      <c r="EM60" s="275"/>
      <c r="EN60" s="275"/>
      <c r="EO60" s="275"/>
      <c r="EP60" s="275"/>
      <c r="EQ60" s="275"/>
      <c r="ER60" s="275"/>
      <c r="ES60" s="275"/>
      <c r="ET60" s="275"/>
      <c r="EU60" s="275"/>
      <c r="EV60" s="275"/>
      <c r="EW60" s="275"/>
      <c r="EX60" s="275"/>
      <c r="EY60" s="275"/>
      <c r="EZ60" s="275"/>
      <c r="FA60" s="275"/>
      <c r="FB60" s="275"/>
      <c r="FC60" s="275"/>
      <c r="FD60" s="275"/>
      <c r="FE60" s="275"/>
      <c r="FF60" s="275"/>
      <c r="FG60" s="275"/>
      <c r="FH60" s="275"/>
      <c r="FI60" s="275"/>
      <c r="FJ60" s="275"/>
      <c r="FK60" s="275"/>
      <c r="FL60" s="275"/>
      <c r="FM60" s="275"/>
      <c r="FN60" s="275"/>
      <c r="FO60" s="275"/>
      <c r="FP60" s="275"/>
      <c r="FQ60" s="275"/>
      <c r="FR60" s="275"/>
      <c r="FS60" s="275"/>
      <c r="FT60" s="275"/>
      <c r="FU60" s="275"/>
      <c r="FV60" s="275"/>
      <c r="FW60" s="281" t="s">
        <v>62</v>
      </c>
      <c r="FX60" s="281"/>
      <c r="FY60" s="281"/>
      <c r="FZ60" s="281"/>
      <c r="GA60" s="281"/>
      <c r="GB60" s="281"/>
      <c r="GC60" s="281"/>
      <c r="GD60" s="281"/>
      <c r="GE60" s="281"/>
      <c r="GG60" s="275" t="s">
        <v>61</v>
      </c>
      <c r="GH60" s="275"/>
      <c r="GI60" s="275"/>
      <c r="GJ60" s="275"/>
      <c r="GK60" s="275"/>
      <c r="GL60" s="275"/>
      <c r="GM60" s="275"/>
      <c r="GN60" s="275"/>
      <c r="GO60" s="275"/>
      <c r="GP60" s="275"/>
      <c r="GQ60" s="275"/>
      <c r="GR60" s="275"/>
      <c r="GS60" s="275"/>
      <c r="GT60" s="275"/>
      <c r="GU60" s="275"/>
      <c r="GV60" s="275"/>
      <c r="GW60" s="275"/>
      <c r="GX60" s="275"/>
      <c r="GY60" s="275"/>
      <c r="GZ60" s="275"/>
      <c r="HA60" s="275"/>
      <c r="HB60" s="275"/>
      <c r="HC60" s="275"/>
      <c r="HD60" s="275"/>
      <c r="HE60" s="275"/>
      <c r="HF60" s="275"/>
      <c r="HG60" s="275"/>
      <c r="HH60" s="275"/>
      <c r="HI60" s="275"/>
      <c r="HJ60" s="275"/>
      <c r="HK60" s="275"/>
      <c r="HL60" s="275"/>
      <c r="HM60" s="275"/>
      <c r="HN60" s="275"/>
      <c r="HO60" s="275"/>
      <c r="HP60" s="275"/>
      <c r="HQ60" s="275"/>
      <c r="HR60" s="281" t="s">
        <v>62</v>
      </c>
      <c r="HS60" s="281"/>
      <c r="HT60" s="281"/>
      <c r="HU60" s="281"/>
      <c r="HV60" s="281"/>
      <c r="HW60" s="281"/>
      <c r="HX60" s="281"/>
      <c r="HY60" s="281"/>
      <c r="HZ60" s="281"/>
    </row>
    <row r="61" spans="1:234" x14ac:dyDescent="0.3">
      <c r="A61" s="70"/>
      <c r="B61" s="282" t="s">
        <v>63</v>
      </c>
      <c r="C61" s="283"/>
      <c r="D61" s="283"/>
      <c r="E61" s="283"/>
      <c r="F61" s="283"/>
      <c r="G61" s="283"/>
      <c r="H61" s="283"/>
      <c r="I61" s="283"/>
      <c r="J61" s="283"/>
      <c r="K61" s="283"/>
      <c r="L61" s="284"/>
      <c r="M61" s="285" t="s">
        <v>64</v>
      </c>
      <c r="N61" s="286"/>
      <c r="O61" s="286"/>
      <c r="P61" s="286"/>
      <c r="Q61" s="286"/>
      <c r="R61" s="286"/>
      <c r="S61" s="286"/>
      <c r="T61" s="286"/>
      <c r="U61" s="286"/>
      <c r="V61" s="286"/>
      <c r="W61" s="287"/>
      <c r="X61" s="282" t="s">
        <v>65</v>
      </c>
      <c r="Y61" s="283"/>
      <c r="Z61" s="283"/>
      <c r="AA61" s="283"/>
      <c r="AB61" s="283"/>
      <c r="AC61" s="283"/>
      <c r="AD61" s="283"/>
      <c r="AE61" s="283"/>
      <c r="AF61" s="283"/>
      <c r="AG61" s="283"/>
      <c r="AH61" s="284"/>
      <c r="AI61" s="283" t="s">
        <v>66</v>
      </c>
      <c r="AJ61" s="283"/>
      <c r="AK61" s="284"/>
      <c r="AL61" s="288" t="s">
        <v>67</v>
      </c>
      <c r="AM61" s="289"/>
      <c r="AN61" s="289"/>
      <c r="AO61" s="289"/>
      <c r="AP61" s="289"/>
      <c r="AQ61" s="290"/>
      <c r="AR61" s="291" t="s">
        <v>66</v>
      </c>
      <c r="AS61" s="292"/>
      <c r="AT61" s="293"/>
      <c r="AV61" s="70"/>
      <c r="AW61" s="282" t="s">
        <v>63</v>
      </c>
      <c r="AX61" s="283"/>
      <c r="AY61" s="283"/>
      <c r="AZ61" s="283"/>
      <c r="BA61" s="283"/>
      <c r="BB61" s="283"/>
      <c r="BC61" s="283"/>
      <c r="BD61" s="283"/>
      <c r="BE61" s="283"/>
      <c r="BF61" s="283"/>
      <c r="BG61" s="284"/>
      <c r="BH61" s="285" t="s">
        <v>64</v>
      </c>
      <c r="BI61" s="286"/>
      <c r="BJ61" s="286"/>
      <c r="BK61" s="286"/>
      <c r="BL61" s="286"/>
      <c r="BM61" s="286"/>
      <c r="BN61" s="286"/>
      <c r="BO61" s="286"/>
      <c r="BP61" s="286"/>
      <c r="BQ61" s="286"/>
      <c r="BR61" s="287"/>
      <c r="BS61" s="282" t="s">
        <v>65</v>
      </c>
      <c r="BT61" s="283"/>
      <c r="BU61" s="283"/>
      <c r="BV61" s="283"/>
      <c r="BW61" s="283"/>
      <c r="BX61" s="283"/>
      <c r="BY61" s="283"/>
      <c r="BZ61" s="283"/>
      <c r="CA61" s="283"/>
      <c r="CB61" s="283"/>
      <c r="CC61" s="284"/>
      <c r="CD61" s="283" t="s">
        <v>66</v>
      </c>
      <c r="CE61" s="283"/>
      <c r="CF61" s="284"/>
      <c r="CG61" s="288" t="s">
        <v>67</v>
      </c>
      <c r="CH61" s="289"/>
      <c r="CI61" s="289"/>
      <c r="CJ61" s="289"/>
      <c r="CK61" s="289"/>
      <c r="CL61" s="290"/>
      <c r="CM61" s="291" t="s">
        <v>66</v>
      </c>
      <c r="CN61" s="292"/>
      <c r="CO61" s="293"/>
      <c r="CQ61" s="70"/>
      <c r="CR61" s="282" t="s">
        <v>63</v>
      </c>
      <c r="CS61" s="283"/>
      <c r="CT61" s="283"/>
      <c r="CU61" s="283"/>
      <c r="CV61" s="283"/>
      <c r="CW61" s="283"/>
      <c r="CX61" s="283"/>
      <c r="CY61" s="283"/>
      <c r="CZ61" s="283"/>
      <c r="DA61" s="283"/>
      <c r="DB61" s="284"/>
      <c r="DC61" s="285" t="s">
        <v>64</v>
      </c>
      <c r="DD61" s="286"/>
      <c r="DE61" s="286"/>
      <c r="DF61" s="286"/>
      <c r="DG61" s="286"/>
      <c r="DH61" s="286"/>
      <c r="DI61" s="286"/>
      <c r="DJ61" s="286"/>
      <c r="DK61" s="286"/>
      <c r="DL61" s="286"/>
      <c r="DM61" s="287"/>
      <c r="DN61" s="282" t="s">
        <v>65</v>
      </c>
      <c r="DO61" s="283"/>
      <c r="DP61" s="283"/>
      <c r="DQ61" s="283"/>
      <c r="DR61" s="283"/>
      <c r="DS61" s="283"/>
      <c r="DT61" s="283"/>
      <c r="DU61" s="283"/>
      <c r="DV61" s="283"/>
      <c r="DW61" s="283"/>
      <c r="DX61" s="284"/>
      <c r="DY61" s="283" t="s">
        <v>66</v>
      </c>
      <c r="DZ61" s="283"/>
      <c r="EA61" s="284"/>
      <c r="EB61" s="288" t="s">
        <v>67</v>
      </c>
      <c r="EC61" s="289"/>
      <c r="ED61" s="289"/>
      <c r="EE61" s="289"/>
      <c r="EF61" s="289"/>
      <c r="EG61" s="290"/>
      <c r="EH61" s="291" t="s">
        <v>66</v>
      </c>
      <c r="EI61" s="292"/>
      <c r="EJ61" s="293"/>
      <c r="EL61" s="70"/>
      <c r="EM61" s="282" t="s">
        <v>63</v>
      </c>
      <c r="EN61" s="283"/>
      <c r="EO61" s="283"/>
      <c r="EP61" s="283"/>
      <c r="EQ61" s="283"/>
      <c r="ER61" s="283"/>
      <c r="ES61" s="283"/>
      <c r="ET61" s="283"/>
      <c r="EU61" s="283"/>
      <c r="EV61" s="283"/>
      <c r="EW61" s="284"/>
      <c r="EX61" s="285" t="s">
        <v>64</v>
      </c>
      <c r="EY61" s="286"/>
      <c r="EZ61" s="286"/>
      <c r="FA61" s="286"/>
      <c r="FB61" s="286"/>
      <c r="FC61" s="286"/>
      <c r="FD61" s="286"/>
      <c r="FE61" s="286"/>
      <c r="FF61" s="286"/>
      <c r="FG61" s="286"/>
      <c r="FH61" s="287"/>
      <c r="FI61" s="282" t="s">
        <v>65</v>
      </c>
      <c r="FJ61" s="283"/>
      <c r="FK61" s="283"/>
      <c r="FL61" s="283"/>
      <c r="FM61" s="283"/>
      <c r="FN61" s="283"/>
      <c r="FO61" s="283"/>
      <c r="FP61" s="283"/>
      <c r="FQ61" s="283"/>
      <c r="FR61" s="283"/>
      <c r="FS61" s="284"/>
      <c r="FT61" s="283" t="s">
        <v>66</v>
      </c>
      <c r="FU61" s="283"/>
      <c r="FV61" s="284"/>
      <c r="FW61" s="288" t="s">
        <v>67</v>
      </c>
      <c r="FX61" s="289"/>
      <c r="FY61" s="289"/>
      <c r="FZ61" s="289"/>
      <c r="GA61" s="289"/>
      <c r="GB61" s="290"/>
      <c r="GC61" s="291" t="s">
        <v>66</v>
      </c>
      <c r="GD61" s="292"/>
      <c r="GE61" s="293"/>
      <c r="GG61" s="70"/>
      <c r="GH61" s="282" t="s">
        <v>63</v>
      </c>
      <c r="GI61" s="283"/>
      <c r="GJ61" s="283"/>
      <c r="GK61" s="283"/>
      <c r="GL61" s="283"/>
      <c r="GM61" s="283"/>
      <c r="GN61" s="283"/>
      <c r="GO61" s="283"/>
      <c r="GP61" s="283"/>
      <c r="GQ61" s="283"/>
      <c r="GR61" s="284"/>
      <c r="GS61" s="285" t="s">
        <v>64</v>
      </c>
      <c r="GT61" s="286"/>
      <c r="GU61" s="286"/>
      <c r="GV61" s="286"/>
      <c r="GW61" s="286"/>
      <c r="GX61" s="286"/>
      <c r="GY61" s="286"/>
      <c r="GZ61" s="286"/>
      <c r="HA61" s="286"/>
      <c r="HB61" s="286"/>
      <c r="HC61" s="287"/>
      <c r="HD61" s="282" t="s">
        <v>65</v>
      </c>
      <c r="HE61" s="283"/>
      <c r="HF61" s="283"/>
      <c r="HG61" s="283"/>
      <c r="HH61" s="283"/>
      <c r="HI61" s="283"/>
      <c r="HJ61" s="283"/>
      <c r="HK61" s="283"/>
      <c r="HL61" s="283"/>
      <c r="HM61" s="283"/>
      <c r="HN61" s="284"/>
      <c r="HO61" s="283" t="s">
        <v>66</v>
      </c>
      <c r="HP61" s="283"/>
      <c r="HQ61" s="284"/>
      <c r="HR61" s="288" t="s">
        <v>67</v>
      </c>
      <c r="HS61" s="289"/>
      <c r="HT61" s="289"/>
      <c r="HU61" s="289"/>
      <c r="HV61" s="289"/>
      <c r="HW61" s="290"/>
      <c r="HX61" s="291" t="s">
        <v>66</v>
      </c>
      <c r="HY61" s="292"/>
      <c r="HZ61" s="293"/>
    </row>
    <row r="62" spans="1:234" ht="45.75" customHeight="1" x14ac:dyDescent="0.3">
      <c r="A62" s="70"/>
      <c r="B62" s="294" t="s">
        <v>92</v>
      </c>
      <c r="C62" s="294"/>
      <c r="D62" s="294"/>
      <c r="E62" s="294" t="s">
        <v>93</v>
      </c>
      <c r="F62" s="294"/>
      <c r="G62" s="294"/>
      <c r="H62" s="294" t="s">
        <v>94</v>
      </c>
      <c r="I62" s="294"/>
      <c r="J62" s="294"/>
      <c r="K62" s="295" t="s">
        <v>71</v>
      </c>
      <c r="L62" s="295"/>
      <c r="M62" s="296" t="s">
        <v>92</v>
      </c>
      <c r="N62" s="296"/>
      <c r="O62" s="296"/>
      <c r="P62" s="296" t="s">
        <v>93</v>
      </c>
      <c r="Q62" s="296"/>
      <c r="R62" s="296"/>
      <c r="S62" s="296" t="s">
        <v>94</v>
      </c>
      <c r="T62" s="296"/>
      <c r="U62" s="296"/>
      <c r="V62" s="303" t="s">
        <v>71</v>
      </c>
      <c r="W62" s="303"/>
      <c r="X62" s="294" t="s">
        <v>92</v>
      </c>
      <c r="Y62" s="294"/>
      <c r="Z62" s="294"/>
      <c r="AA62" s="294" t="s">
        <v>93</v>
      </c>
      <c r="AB62" s="294"/>
      <c r="AC62" s="294"/>
      <c r="AD62" s="294" t="s">
        <v>94</v>
      </c>
      <c r="AE62" s="294"/>
      <c r="AF62" s="294"/>
      <c r="AG62" s="295" t="s">
        <v>71</v>
      </c>
      <c r="AH62" s="295"/>
      <c r="AI62" s="297" t="s">
        <v>95</v>
      </c>
      <c r="AJ62" s="297"/>
      <c r="AK62" s="298"/>
      <c r="AL62" s="299" t="s">
        <v>96</v>
      </c>
      <c r="AM62" s="299"/>
      <c r="AN62" s="299" t="s">
        <v>97</v>
      </c>
      <c r="AO62" s="299"/>
      <c r="AP62" s="299" t="s">
        <v>98</v>
      </c>
      <c r="AQ62" s="299"/>
      <c r="AR62" s="300" t="s">
        <v>73</v>
      </c>
      <c r="AS62" s="301"/>
      <c r="AT62" s="302"/>
      <c r="AV62" s="70"/>
      <c r="AW62" s="294" t="s">
        <v>92</v>
      </c>
      <c r="AX62" s="294"/>
      <c r="AY62" s="294"/>
      <c r="AZ62" s="294" t="s">
        <v>93</v>
      </c>
      <c r="BA62" s="294"/>
      <c r="BB62" s="294"/>
      <c r="BC62" s="294" t="s">
        <v>94</v>
      </c>
      <c r="BD62" s="294"/>
      <c r="BE62" s="294"/>
      <c r="BF62" s="295" t="s">
        <v>71</v>
      </c>
      <c r="BG62" s="295"/>
      <c r="BH62" s="296" t="s">
        <v>92</v>
      </c>
      <c r="BI62" s="296"/>
      <c r="BJ62" s="296"/>
      <c r="BK62" s="296" t="s">
        <v>93</v>
      </c>
      <c r="BL62" s="296"/>
      <c r="BM62" s="296"/>
      <c r="BN62" s="296" t="s">
        <v>94</v>
      </c>
      <c r="BO62" s="296"/>
      <c r="BP62" s="296"/>
      <c r="BQ62" s="303" t="s">
        <v>71</v>
      </c>
      <c r="BR62" s="303"/>
      <c r="BS62" s="294" t="s">
        <v>92</v>
      </c>
      <c r="BT62" s="294"/>
      <c r="BU62" s="294"/>
      <c r="BV62" s="294" t="s">
        <v>93</v>
      </c>
      <c r="BW62" s="294"/>
      <c r="BX62" s="294"/>
      <c r="BY62" s="294" t="s">
        <v>94</v>
      </c>
      <c r="BZ62" s="294"/>
      <c r="CA62" s="294"/>
      <c r="CB62" s="295" t="s">
        <v>71</v>
      </c>
      <c r="CC62" s="295"/>
      <c r="CD62" s="297" t="s">
        <v>95</v>
      </c>
      <c r="CE62" s="297"/>
      <c r="CF62" s="298"/>
      <c r="CG62" s="299" t="s">
        <v>96</v>
      </c>
      <c r="CH62" s="299"/>
      <c r="CI62" s="299" t="s">
        <v>97</v>
      </c>
      <c r="CJ62" s="299"/>
      <c r="CK62" s="299" t="s">
        <v>98</v>
      </c>
      <c r="CL62" s="299"/>
      <c r="CM62" s="300" t="s">
        <v>73</v>
      </c>
      <c r="CN62" s="301"/>
      <c r="CO62" s="302"/>
      <c r="CQ62" s="70"/>
      <c r="CR62" s="294" t="s">
        <v>92</v>
      </c>
      <c r="CS62" s="294"/>
      <c r="CT62" s="294"/>
      <c r="CU62" s="294" t="s">
        <v>93</v>
      </c>
      <c r="CV62" s="294"/>
      <c r="CW62" s="294"/>
      <c r="CX62" s="294" t="s">
        <v>94</v>
      </c>
      <c r="CY62" s="294"/>
      <c r="CZ62" s="294"/>
      <c r="DA62" s="295" t="s">
        <v>71</v>
      </c>
      <c r="DB62" s="295"/>
      <c r="DC62" s="296" t="s">
        <v>92</v>
      </c>
      <c r="DD62" s="296"/>
      <c r="DE62" s="296"/>
      <c r="DF62" s="296" t="s">
        <v>93</v>
      </c>
      <c r="DG62" s="296"/>
      <c r="DH62" s="296"/>
      <c r="DI62" s="296" t="s">
        <v>94</v>
      </c>
      <c r="DJ62" s="296"/>
      <c r="DK62" s="296"/>
      <c r="DL62" s="303" t="s">
        <v>71</v>
      </c>
      <c r="DM62" s="303"/>
      <c r="DN62" s="294" t="s">
        <v>92</v>
      </c>
      <c r="DO62" s="294"/>
      <c r="DP62" s="294"/>
      <c r="DQ62" s="294" t="s">
        <v>93</v>
      </c>
      <c r="DR62" s="294"/>
      <c r="DS62" s="294"/>
      <c r="DT62" s="294" t="s">
        <v>94</v>
      </c>
      <c r="DU62" s="294"/>
      <c r="DV62" s="294"/>
      <c r="DW62" s="295" t="s">
        <v>71</v>
      </c>
      <c r="DX62" s="295"/>
      <c r="DY62" s="297" t="s">
        <v>95</v>
      </c>
      <c r="DZ62" s="297"/>
      <c r="EA62" s="298"/>
      <c r="EB62" s="299" t="s">
        <v>96</v>
      </c>
      <c r="EC62" s="299"/>
      <c r="ED62" s="299" t="s">
        <v>97</v>
      </c>
      <c r="EE62" s="299"/>
      <c r="EF62" s="299" t="s">
        <v>98</v>
      </c>
      <c r="EG62" s="299"/>
      <c r="EH62" s="300" t="s">
        <v>73</v>
      </c>
      <c r="EI62" s="301"/>
      <c r="EJ62" s="302"/>
      <c r="EL62" s="70"/>
      <c r="EM62" s="294" t="s">
        <v>92</v>
      </c>
      <c r="EN62" s="294"/>
      <c r="EO62" s="294"/>
      <c r="EP62" s="294" t="s">
        <v>93</v>
      </c>
      <c r="EQ62" s="294"/>
      <c r="ER62" s="294"/>
      <c r="ES62" s="294" t="s">
        <v>94</v>
      </c>
      <c r="ET62" s="294"/>
      <c r="EU62" s="294"/>
      <c r="EV62" s="295" t="s">
        <v>71</v>
      </c>
      <c r="EW62" s="295"/>
      <c r="EX62" s="296" t="s">
        <v>92</v>
      </c>
      <c r="EY62" s="296"/>
      <c r="EZ62" s="296"/>
      <c r="FA62" s="296" t="s">
        <v>93</v>
      </c>
      <c r="FB62" s="296"/>
      <c r="FC62" s="296"/>
      <c r="FD62" s="296" t="s">
        <v>94</v>
      </c>
      <c r="FE62" s="296"/>
      <c r="FF62" s="296"/>
      <c r="FG62" s="303" t="s">
        <v>71</v>
      </c>
      <c r="FH62" s="303"/>
      <c r="FI62" s="294" t="s">
        <v>92</v>
      </c>
      <c r="FJ62" s="294"/>
      <c r="FK62" s="294"/>
      <c r="FL62" s="294" t="s">
        <v>93</v>
      </c>
      <c r="FM62" s="294"/>
      <c r="FN62" s="294"/>
      <c r="FO62" s="294" t="s">
        <v>94</v>
      </c>
      <c r="FP62" s="294"/>
      <c r="FQ62" s="294"/>
      <c r="FR62" s="295" t="s">
        <v>71</v>
      </c>
      <c r="FS62" s="295"/>
      <c r="FT62" s="297" t="s">
        <v>95</v>
      </c>
      <c r="FU62" s="297"/>
      <c r="FV62" s="298"/>
      <c r="FW62" s="299" t="s">
        <v>96</v>
      </c>
      <c r="FX62" s="299"/>
      <c r="FY62" s="299" t="s">
        <v>97</v>
      </c>
      <c r="FZ62" s="299"/>
      <c r="GA62" s="299" t="s">
        <v>98</v>
      </c>
      <c r="GB62" s="299"/>
      <c r="GC62" s="300" t="s">
        <v>73</v>
      </c>
      <c r="GD62" s="301"/>
      <c r="GE62" s="302"/>
      <c r="GG62" s="70"/>
      <c r="GH62" s="294" t="s">
        <v>92</v>
      </c>
      <c r="GI62" s="294"/>
      <c r="GJ62" s="294"/>
      <c r="GK62" s="294" t="s">
        <v>93</v>
      </c>
      <c r="GL62" s="294"/>
      <c r="GM62" s="294"/>
      <c r="GN62" s="294" t="s">
        <v>94</v>
      </c>
      <c r="GO62" s="294"/>
      <c r="GP62" s="294"/>
      <c r="GQ62" s="295" t="s">
        <v>71</v>
      </c>
      <c r="GR62" s="295"/>
      <c r="GS62" s="296" t="s">
        <v>92</v>
      </c>
      <c r="GT62" s="296"/>
      <c r="GU62" s="296"/>
      <c r="GV62" s="296" t="s">
        <v>93</v>
      </c>
      <c r="GW62" s="296"/>
      <c r="GX62" s="296"/>
      <c r="GY62" s="296" t="s">
        <v>94</v>
      </c>
      <c r="GZ62" s="296"/>
      <c r="HA62" s="296"/>
      <c r="HB62" s="303" t="s">
        <v>71</v>
      </c>
      <c r="HC62" s="303"/>
      <c r="HD62" s="294" t="s">
        <v>92</v>
      </c>
      <c r="HE62" s="294"/>
      <c r="HF62" s="294"/>
      <c r="HG62" s="294" t="s">
        <v>93</v>
      </c>
      <c r="HH62" s="294"/>
      <c r="HI62" s="294"/>
      <c r="HJ62" s="294" t="s">
        <v>94</v>
      </c>
      <c r="HK62" s="294"/>
      <c r="HL62" s="294"/>
      <c r="HM62" s="295" t="s">
        <v>71</v>
      </c>
      <c r="HN62" s="295"/>
      <c r="HO62" s="297" t="s">
        <v>95</v>
      </c>
      <c r="HP62" s="297"/>
      <c r="HQ62" s="298"/>
      <c r="HR62" s="299" t="s">
        <v>96</v>
      </c>
      <c r="HS62" s="299"/>
      <c r="HT62" s="299" t="s">
        <v>97</v>
      </c>
      <c r="HU62" s="299"/>
      <c r="HV62" s="299" t="s">
        <v>98</v>
      </c>
      <c r="HW62" s="299"/>
      <c r="HX62" s="300" t="s">
        <v>73</v>
      </c>
      <c r="HY62" s="301"/>
      <c r="HZ62" s="302"/>
    </row>
    <row r="63" spans="1:234" ht="115.2" x14ac:dyDescent="0.3">
      <c r="A63" s="71" t="s">
        <v>0</v>
      </c>
      <c r="B63" s="57" t="s">
        <v>74</v>
      </c>
      <c r="C63" s="57" t="s">
        <v>75</v>
      </c>
      <c r="D63" s="72" t="s">
        <v>76</v>
      </c>
      <c r="E63" s="57" t="s">
        <v>74</v>
      </c>
      <c r="F63" s="57" t="s">
        <v>75</v>
      </c>
      <c r="G63" s="72" t="s">
        <v>76</v>
      </c>
      <c r="H63" s="57" t="s">
        <v>74</v>
      </c>
      <c r="I63" s="57" t="s">
        <v>75</v>
      </c>
      <c r="J63" s="72" t="s">
        <v>76</v>
      </c>
      <c r="K63" s="57" t="s">
        <v>77</v>
      </c>
      <c r="L63" s="72" t="s">
        <v>78</v>
      </c>
      <c r="M63" s="73" t="s">
        <v>74</v>
      </c>
      <c r="N63" s="73" t="s">
        <v>75</v>
      </c>
      <c r="O63" s="74" t="s">
        <v>76</v>
      </c>
      <c r="P63" s="73" t="s">
        <v>74</v>
      </c>
      <c r="Q63" s="73" t="s">
        <v>75</v>
      </c>
      <c r="R63" s="74" t="s">
        <v>76</v>
      </c>
      <c r="S63" s="73" t="s">
        <v>74</v>
      </c>
      <c r="T63" s="73" t="s">
        <v>75</v>
      </c>
      <c r="U63" s="74" t="s">
        <v>76</v>
      </c>
      <c r="V63" s="73" t="s">
        <v>77</v>
      </c>
      <c r="W63" s="74" t="s">
        <v>78</v>
      </c>
      <c r="X63" s="57" t="s">
        <v>74</v>
      </c>
      <c r="Y63" s="57" t="s">
        <v>75</v>
      </c>
      <c r="Z63" s="72" t="s">
        <v>76</v>
      </c>
      <c r="AA63" s="57" t="s">
        <v>74</v>
      </c>
      <c r="AB63" s="57" t="s">
        <v>75</v>
      </c>
      <c r="AC63" s="72" t="s">
        <v>76</v>
      </c>
      <c r="AD63" s="57" t="s">
        <v>74</v>
      </c>
      <c r="AE63" s="57" t="s">
        <v>75</v>
      </c>
      <c r="AF63" s="72" t="s">
        <v>76</v>
      </c>
      <c r="AG63" s="57" t="s">
        <v>77</v>
      </c>
      <c r="AH63" s="72" t="s">
        <v>78</v>
      </c>
      <c r="AI63" s="57" t="s">
        <v>79</v>
      </c>
      <c r="AJ63" s="57" t="s">
        <v>80</v>
      </c>
      <c r="AK63" s="72" t="s">
        <v>81</v>
      </c>
      <c r="AL63" s="75" t="s">
        <v>82</v>
      </c>
      <c r="AM63" s="76" t="s">
        <v>83</v>
      </c>
      <c r="AN63" s="75" t="s">
        <v>82</v>
      </c>
      <c r="AO63" s="76" t="s">
        <v>83</v>
      </c>
      <c r="AP63" s="75" t="s">
        <v>82</v>
      </c>
      <c r="AQ63" s="76" t="s">
        <v>83</v>
      </c>
      <c r="AR63" s="76" t="s">
        <v>84</v>
      </c>
      <c r="AS63" s="76" t="s">
        <v>85</v>
      </c>
      <c r="AT63" s="76" t="s">
        <v>86</v>
      </c>
      <c r="AV63" s="71" t="s">
        <v>0</v>
      </c>
      <c r="AW63" s="57" t="s">
        <v>74</v>
      </c>
      <c r="AX63" s="57" t="s">
        <v>75</v>
      </c>
      <c r="AY63" s="72" t="s">
        <v>76</v>
      </c>
      <c r="AZ63" s="57" t="s">
        <v>74</v>
      </c>
      <c r="BA63" s="57" t="s">
        <v>75</v>
      </c>
      <c r="BB63" s="72" t="s">
        <v>76</v>
      </c>
      <c r="BC63" s="57" t="s">
        <v>74</v>
      </c>
      <c r="BD63" s="57" t="s">
        <v>75</v>
      </c>
      <c r="BE63" s="72" t="s">
        <v>76</v>
      </c>
      <c r="BF63" s="57" t="s">
        <v>77</v>
      </c>
      <c r="BG63" s="72" t="s">
        <v>78</v>
      </c>
      <c r="BH63" s="73" t="s">
        <v>74</v>
      </c>
      <c r="BI63" s="73" t="s">
        <v>75</v>
      </c>
      <c r="BJ63" s="74" t="s">
        <v>76</v>
      </c>
      <c r="BK63" s="73" t="s">
        <v>74</v>
      </c>
      <c r="BL63" s="73" t="s">
        <v>75</v>
      </c>
      <c r="BM63" s="74" t="s">
        <v>76</v>
      </c>
      <c r="BN63" s="73" t="s">
        <v>74</v>
      </c>
      <c r="BO63" s="73" t="s">
        <v>75</v>
      </c>
      <c r="BP63" s="74" t="s">
        <v>76</v>
      </c>
      <c r="BQ63" s="73" t="s">
        <v>77</v>
      </c>
      <c r="BR63" s="74" t="s">
        <v>78</v>
      </c>
      <c r="BS63" s="57" t="s">
        <v>74</v>
      </c>
      <c r="BT63" s="57" t="s">
        <v>75</v>
      </c>
      <c r="BU63" s="72" t="s">
        <v>76</v>
      </c>
      <c r="BV63" s="57" t="s">
        <v>74</v>
      </c>
      <c r="BW63" s="57" t="s">
        <v>75</v>
      </c>
      <c r="BX63" s="72" t="s">
        <v>76</v>
      </c>
      <c r="BY63" s="57" t="s">
        <v>74</v>
      </c>
      <c r="BZ63" s="57" t="s">
        <v>75</v>
      </c>
      <c r="CA63" s="72" t="s">
        <v>76</v>
      </c>
      <c r="CB63" s="57" t="s">
        <v>77</v>
      </c>
      <c r="CC63" s="72" t="s">
        <v>78</v>
      </c>
      <c r="CD63" s="57" t="s">
        <v>79</v>
      </c>
      <c r="CE63" s="57" t="s">
        <v>80</v>
      </c>
      <c r="CF63" s="72" t="s">
        <v>81</v>
      </c>
      <c r="CG63" s="75" t="s">
        <v>82</v>
      </c>
      <c r="CH63" s="76" t="s">
        <v>83</v>
      </c>
      <c r="CI63" s="75" t="s">
        <v>82</v>
      </c>
      <c r="CJ63" s="76" t="s">
        <v>83</v>
      </c>
      <c r="CK63" s="75" t="s">
        <v>82</v>
      </c>
      <c r="CL63" s="76" t="s">
        <v>83</v>
      </c>
      <c r="CM63" s="76" t="s">
        <v>84</v>
      </c>
      <c r="CN63" s="76" t="s">
        <v>85</v>
      </c>
      <c r="CO63" s="76" t="s">
        <v>86</v>
      </c>
      <c r="CQ63" s="71" t="s">
        <v>0</v>
      </c>
      <c r="CR63" s="57" t="s">
        <v>74</v>
      </c>
      <c r="CS63" s="57" t="s">
        <v>75</v>
      </c>
      <c r="CT63" s="72" t="s">
        <v>76</v>
      </c>
      <c r="CU63" s="57" t="s">
        <v>74</v>
      </c>
      <c r="CV63" s="57" t="s">
        <v>75</v>
      </c>
      <c r="CW63" s="72" t="s">
        <v>76</v>
      </c>
      <c r="CX63" s="57" t="s">
        <v>74</v>
      </c>
      <c r="CY63" s="57" t="s">
        <v>75</v>
      </c>
      <c r="CZ63" s="72" t="s">
        <v>76</v>
      </c>
      <c r="DA63" s="57" t="s">
        <v>77</v>
      </c>
      <c r="DB63" s="72" t="s">
        <v>78</v>
      </c>
      <c r="DC63" s="73" t="s">
        <v>74</v>
      </c>
      <c r="DD63" s="73" t="s">
        <v>75</v>
      </c>
      <c r="DE63" s="74" t="s">
        <v>76</v>
      </c>
      <c r="DF63" s="73" t="s">
        <v>74</v>
      </c>
      <c r="DG63" s="73" t="s">
        <v>75</v>
      </c>
      <c r="DH63" s="74" t="s">
        <v>76</v>
      </c>
      <c r="DI63" s="73" t="s">
        <v>74</v>
      </c>
      <c r="DJ63" s="73" t="s">
        <v>75</v>
      </c>
      <c r="DK63" s="74" t="s">
        <v>76</v>
      </c>
      <c r="DL63" s="73" t="s">
        <v>77</v>
      </c>
      <c r="DM63" s="74" t="s">
        <v>78</v>
      </c>
      <c r="DN63" s="57" t="s">
        <v>74</v>
      </c>
      <c r="DO63" s="57" t="s">
        <v>75</v>
      </c>
      <c r="DP63" s="72" t="s">
        <v>76</v>
      </c>
      <c r="DQ63" s="57" t="s">
        <v>74</v>
      </c>
      <c r="DR63" s="57" t="s">
        <v>75</v>
      </c>
      <c r="DS63" s="72" t="s">
        <v>76</v>
      </c>
      <c r="DT63" s="57" t="s">
        <v>74</v>
      </c>
      <c r="DU63" s="57" t="s">
        <v>75</v>
      </c>
      <c r="DV63" s="72" t="s">
        <v>76</v>
      </c>
      <c r="DW63" s="57" t="s">
        <v>77</v>
      </c>
      <c r="DX63" s="72" t="s">
        <v>78</v>
      </c>
      <c r="DY63" s="57" t="s">
        <v>79</v>
      </c>
      <c r="DZ63" s="57" t="s">
        <v>80</v>
      </c>
      <c r="EA63" s="72" t="s">
        <v>81</v>
      </c>
      <c r="EB63" s="75" t="s">
        <v>82</v>
      </c>
      <c r="EC63" s="76" t="s">
        <v>83</v>
      </c>
      <c r="ED63" s="75" t="s">
        <v>82</v>
      </c>
      <c r="EE63" s="76" t="s">
        <v>83</v>
      </c>
      <c r="EF63" s="75" t="s">
        <v>82</v>
      </c>
      <c r="EG63" s="76" t="s">
        <v>83</v>
      </c>
      <c r="EH63" s="76" t="s">
        <v>84</v>
      </c>
      <c r="EI63" s="76" t="s">
        <v>85</v>
      </c>
      <c r="EJ63" s="76" t="s">
        <v>86</v>
      </c>
      <c r="EL63" s="71" t="s">
        <v>0</v>
      </c>
      <c r="EM63" s="57" t="s">
        <v>74</v>
      </c>
      <c r="EN63" s="57" t="s">
        <v>75</v>
      </c>
      <c r="EO63" s="72" t="s">
        <v>76</v>
      </c>
      <c r="EP63" s="57" t="s">
        <v>74</v>
      </c>
      <c r="EQ63" s="57" t="s">
        <v>75</v>
      </c>
      <c r="ER63" s="72" t="s">
        <v>76</v>
      </c>
      <c r="ES63" s="57" t="s">
        <v>74</v>
      </c>
      <c r="ET63" s="57" t="s">
        <v>75</v>
      </c>
      <c r="EU63" s="72" t="s">
        <v>76</v>
      </c>
      <c r="EV63" s="57" t="s">
        <v>77</v>
      </c>
      <c r="EW63" s="72" t="s">
        <v>78</v>
      </c>
      <c r="EX63" s="73" t="s">
        <v>74</v>
      </c>
      <c r="EY63" s="73" t="s">
        <v>75</v>
      </c>
      <c r="EZ63" s="74" t="s">
        <v>76</v>
      </c>
      <c r="FA63" s="73" t="s">
        <v>74</v>
      </c>
      <c r="FB63" s="73" t="s">
        <v>75</v>
      </c>
      <c r="FC63" s="74" t="s">
        <v>76</v>
      </c>
      <c r="FD63" s="73" t="s">
        <v>74</v>
      </c>
      <c r="FE63" s="73" t="s">
        <v>75</v>
      </c>
      <c r="FF63" s="74" t="s">
        <v>76</v>
      </c>
      <c r="FG63" s="73" t="s">
        <v>77</v>
      </c>
      <c r="FH63" s="74" t="s">
        <v>78</v>
      </c>
      <c r="FI63" s="57" t="s">
        <v>74</v>
      </c>
      <c r="FJ63" s="57" t="s">
        <v>75</v>
      </c>
      <c r="FK63" s="72" t="s">
        <v>76</v>
      </c>
      <c r="FL63" s="57" t="s">
        <v>74</v>
      </c>
      <c r="FM63" s="57" t="s">
        <v>75</v>
      </c>
      <c r="FN63" s="72" t="s">
        <v>76</v>
      </c>
      <c r="FO63" s="57" t="s">
        <v>74</v>
      </c>
      <c r="FP63" s="57" t="s">
        <v>75</v>
      </c>
      <c r="FQ63" s="72" t="s">
        <v>76</v>
      </c>
      <c r="FR63" s="57" t="s">
        <v>77</v>
      </c>
      <c r="FS63" s="72" t="s">
        <v>78</v>
      </c>
      <c r="FT63" s="57" t="s">
        <v>79</v>
      </c>
      <c r="FU63" s="57" t="s">
        <v>80</v>
      </c>
      <c r="FV63" s="72" t="s">
        <v>81</v>
      </c>
      <c r="FW63" s="75" t="s">
        <v>82</v>
      </c>
      <c r="FX63" s="76" t="s">
        <v>83</v>
      </c>
      <c r="FY63" s="75" t="s">
        <v>82</v>
      </c>
      <c r="FZ63" s="76" t="s">
        <v>83</v>
      </c>
      <c r="GA63" s="75" t="s">
        <v>82</v>
      </c>
      <c r="GB63" s="76" t="s">
        <v>83</v>
      </c>
      <c r="GC63" s="76" t="s">
        <v>84</v>
      </c>
      <c r="GD63" s="76" t="s">
        <v>85</v>
      </c>
      <c r="GE63" s="76" t="s">
        <v>86</v>
      </c>
      <c r="GG63" s="71" t="s">
        <v>0</v>
      </c>
      <c r="GH63" s="57" t="s">
        <v>74</v>
      </c>
      <c r="GI63" s="57" t="s">
        <v>75</v>
      </c>
      <c r="GJ63" s="72" t="s">
        <v>76</v>
      </c>
      <c r="GK63" s="57" t="s">
        <v>74</v>
      </c>
      <c r="GL63" s="57" t="s">
        <v>75</v>
      </c>
      <c r="GM63" s="72" t="s">
        <v>76</v>
      </c>
      <c r="GN63" s="57" t="s">
        <v>74</v>
      </c>
      <c r="GO63" s="57" t="s">
        <v>75</v>
      </c>
      <c r="GP63" s="72" t="s">
        <v>76</v>
      </c>
      <c r="GQ63" s="57" t="s">
        <v>77</v>
      </c>
      <c r="GR63" s="72" t="s">
        <v>78</v>
      </c>
      <c r="GS63" s="73" t="s">
        <v>74</v>
      </c>
      <c r="GT63" s="73" t="s">
        <v>75</v>
      </c>
      <c r="GU63" s="74" t="s">
        <v>76</v>
      </c>
      <c r="GV63" s="73" t="s">
        <v>74</v>
      </c>
      <c r="GW63" s="73" t="s">
        <v>75</v>
      </c>
      <c r="GX63" s="74" t="s">
        <v>76</v>
      </c>
      <c r="GY63" s="73" t="s">
        <v>74</v>
      </c>
      <c r="GZ63" s="73" t="s">
        <v>75</v>
      </c>
      <c r="HA63" s="74" t="s">
        <v>76</v>
      </c>
      <c r="HB63" s="73" t="s">
        <v>77</v>
      </c>
      <c r="HC63" s="74" t="s">
        <v>78</v>
      </c>
      <c r="HD63" s="57" t="s">
        <v>74</v>
      </c>
      <c r="HE63" s="57" t="s">
        <v>75</v>
      </c>
      <c r="HF63" s="72" t="s">
        <v>76</v>
      </c>
      <c r="HG63" s="57" t="s">
        <v>74</v>
      </c>
      <c r="HH63" s="57" t="s">
        <v>75</v>
      </c>
      <c r="HI63" s="72" t="s">
        <v>76</v>
      </c>
      <c r="HJ63" s="57" t="s">
        <v>74</v>
      </c>
      <c r="HK63" s="57" t="s">
        <v>75</v>
      </c>
      <c r="HL63" s="72" t="s">
        <v>76</v>
      </c>
      <c r="HM63" s="57" t="s">
        <v>77</v>
      </c>
      <c r="HN63" s="72" t="s">
        <v>78</v>
      </c>
      <c r="HO63" s="57" t="s">
        <v>79</v>
      </c>
      <c r="HP63" s="57" t="s">
        <v>80</v>
      </c>
      <c r="HQ63" s="72" t="s">
        <v>81</v>
      </c>
      <c r="HR63" s="75" t="s">
        <v>82</v>
      </c>
      <c r="HS63" s="76" t="s">
        <v>83</v>
      </c>
      <c r="HT63" s="75" t="s">
        <v>82</v>
      </c>
      <c r="HU63" s="76" t="s">
        <v>83</v>
      </c>
      <c r="HV63" s="75" t="s">
        <v>82</v>
      </c>
      <c r="HW63" s="76" t="s">
        <v>83</v>
      </c>
      <c r="HX63" s="76" t="s">
        <v>84</v>
      </c>
      <c r="HY63" s="76" t="s">
        <v>85</v>
      </c>
      <c r="HZ63" s="76" t="s">
        <v>86</v>
      </c>
    </row>
    <row r="64" spans="1:234" x14ac:dyDescent="0.3">
      <c r="A64" s="56" t="s">
        <v>1</v>
      </c>
      <c r="B64" s="87"/>
      <c r="C64" s="41"/>
      <c r="D64" s="77" t="e">
        <f>C64/$K64</f>
        <v>#DIV/0!</v>
      </c>
      <c r="E64" s="87"/>
      <c r="F64" s="41"/>
      <c r="G64" s="77" t="e">
        <f>F64/$K64</f>
        <v>#DIV/0!</v>
      </c>
      <c r="H64" s="87"/>
      <c r="I64" s="41"/>
      <c r="J64" s="77" t="e">
        <f>I64/$K64</f>
        <v>#DIV/0!</v>
      </c>
      <c r="K64" s="59">
        <f>SUM(C64,F64,I64)</f>
        <v>0</v>
      </c>
      <c r="L64" s="77" t="e">
        <f>I64/$K64</f>
        <v>#DIV/0!</v>
      </c>
      <c r="M64" s="62">
        <v>0</v>
      </c>
      <c r="N64" s="42"/>
      <c r="O64" s="80" t="e">
        <f>N64/$V64</f>
        <v>#DIV/0!</v>
      </c>
      <c r="P64" s="62">
        <v>10</v>
      </c>
      <c r="Q64" s="42"/>
      <c r="R64" s="80" t="e">
        <f>Q64/$V64</f>
        <v>#DIV/0!</v>
      </c>
      <c r="S64" s="62">
        <v>20</v>
      </c>
      <c r="T64" s="42"/>
      <c r="U64" s="80" t="e">
        <f>T64/$V64</f>
        <v>#DIV/0!</v>
      </c>
      <c r="V64" s="62"/>
      <c r="W64" s="80" t="e">
        <f>T64/$V64</f>
        <v>#DIV/0!</v>
      </c>
      <c r="X64" s="59">
        <v>0</v>
      </c>
      <c r="Y64" s="41"/>
      <c r="Z64" s="77" t="e">
        <f>Y64/$AG64</f>
        <v>#DIV/0!</v>
      </c>
      <c r="AA64" s="59">
        <v>25</v>
      </c>
      <c r="AB64" s="41"/>
      <c r="AC64" s="77" t="e">
        <f>AB64/$AG64</f>
        <v>#DIV/0!</v>
      </c>
      <c r="AD64" s="59">
        <v>35</v>
      </c>
      <c r="AE64" s="41"/>
      <c r="AF64" s="77" t="e">
        <f>AE64/$AG64</f>
        <v>#DIV/0!</v>
      </c>
      <c r="AG64" s="59">
        <f>SUM(Y64,AB64,AE64)</f>
        <v>0</v>
      </c>
      <c r="AH64" s="77" t="e">
        <f>AE64/AG64</f>
        <v>#DIV/0!</v>
      </c>
      <c r="AI64" s="59">
        <f>AE64</f>
        <v>0</v>
      </c>
      <c r="AJ64" s="59">
        <f>AG64</f>
        <v>0</v>
      </c>
      <c r="AK64" s="77" t="e">
        <f>SUM(AI64/AJ64)</f>
        <v>#DIV/0!</v>
      </c>
      <c r="AL64" s="59">
        <f t="shared" ref="AL64:AM66" si="30">Y64-C64</f>
        <v>0</v>
      </c>
      <c r="AM64" s="77" t="e">
        <f t="shared" si="30"/>
        <v>#DIV/0!</v>
      </c>
      <c r="AN64" s="59">
        <f t="shared" ref="AN64:AO66" si="31">AB64-F64</f>
        <v>0</v>
      </c>
      <c r="AO64" s="77" t="e">
        <f t="shared" si="31"/>
        <v>#DIV/0!</v>
      </c>
      <c r="AP64" s="59">
        <f t="shared" ref="AP64:AQ66" si="32">AE64-I64</f>
        <v>0</v>
      </c>
      <c r="AQ64" s="77" t="e">
        <f t="shared" si="32"/>
        <v>#DIV/0!</v>
      </c>
      <c r="AR64" s="77" t="e">
        <f>SUM((C64+F64)/K64)</f>
        <v>#DIV/0!</v>
      </c>
      <c r="AS64" s="77" t="e">
        <f>SUM(AR64-(AR64*0.5))</f>
        <v>#DIV/0!</v>
      </c>
      <c r="AT64" s="77" t="e">
        <f>SUM((Y64+AB64)/AG64)</f>
        <v>#DIV/0!</v>
      </c>
      <c r="AV64" s="56" t="s">
        <v>1</v>
      </c>
      <c r="AW64" s="87"/>
      <c r="AX64" s="41"/>
      <c r="AY64" s="77" t="e">
        <f>AX64/$K64</f>
        <v>#DIV/0!</v>
      </c>
      <c r="AZ64" s="87"/>
      <c r="BA64" s="41"/>
      <c r="BB64" s="77" t="e">
        <f>BA64/$K64</f>
        <v>#DIV/0!</v>
      </c>
      <c r="BC64" s="87"/>
      <c r="BD64" s="41"/>
      <c r="BE64" s="77" t="e">
        <f>BD64/$K64</f>
        <v>#DIV/0!</v>
      </c>
      <c r="BF64" s="59">
        <f>SUM(AX64,BA64,BD64)</f>
        <v>0</v>
      </c>
      <c r="BG64" s="77" t="e">
        <f>BD64/$K64</f>
        <v>#DIV/0!</v>
      </c>
      <c r="BH64" s="62">
        <v>0</v>
      </c>
      <c r="BI64" s="42"/>
      <c r="BJ64" s="80" t="e">
        <f>BI64/$V64</f>
        <v>#DIV/0!</v>
      </c>
      <c r="BK64" s="62">
        <v>10</v>
      </c>
      <c r="BL64" s="42"/>
      <c r="BM64" s="80" t="e">
        <f>BL64/$V64</f>
        <v>#DIV/0!</v>
      </c>
      <c r="BN64" s="62">
        <v>20</v>
      </c>
      <c r="BO64" s="42"/>
      <c r="BP64" s="80" t="e">
        <f>BO64/$V64</f>
        <v>#DIV/0!</v>
      </c>
      <c r="BQ64" s="62"/>
      <c r="BR64" s="80" t="e">
        <f>BO64/$V64</f>
        <v>#DIV/0!</v>
      </c>
      <c r="BS64" s="59">
        <v>0</v>
      </c>
      <c r="BT64" s="41"/>
      <c r="BU64" s="77" t="e">
        <f>BT64/$AG64</f>
        <v>#DIV/0!</v>
      </c>
      <c r="BV64" s="59">
        <v>25</v>
      </c>
      <c r="BW64" s="41"/>
      <c r="BX64" s="77" t="e">
        <f>BW64/$AG64</f>
        <v>#DIV/0!</v>
      </c>
      <c r="BY64" s="59">
        <v>35</v>
      </c>
      <c r="BZ64" s="41"/>
      <c r="CA64" s="77" t="e">
        <f>BZ64/$AG64</f>
        <v>#DIV/0!</v>
      </c>
      <c r="CB64" s="59">
        <f>SUM(BT64,BW64,BZ64)</f>
        <v>0</v>
      </c>
      <c r="CC64" s="77" t="e">
        <f>BZ64/CB64</f>
        <v>#DIV/0!</v>
      </c>
      <c r="CD64" s="59">
        <f>BZ64</f>
        <v>0</v>
      </c>
      <c r="CE64" s="59">
        <f>CB64</f>
        <v>0</v>
      </c>
      <c r="CF64" s="77" t="e">
        <f>SUM(CD64/CE64)</f>
        <v>#DIV/0!</v>
      </c>
      <c r="CG64" s="59">
        <f t="shared" ref="CG64:CH66" si="33">BT64-AX64</f>
        <v>0</v>
      </c>
      <c r="CH64" s="77" t="e">
        <f t="shared" si="33"/>
        <v>#DIV/0!</v>
      </c>
      <c r="CI64" s="59">
        <f t="shared" ref="CI64:CJ66" si="34">BW64-BA64</f>
        <v>0</v>
      </c>
      <c r="CJ64" s="77" t="e">
        <f t="shared" si="34"/>
        <v>#DIV/0!</v>
      </c>
      <c r="CK64" s="59">
        <f t="shared" ref="CK64:CL66" si="35">BZ64-BD64</f>
        <v>0</v>
      </c>
      <c r="CL64" s="77" t="e">
        <f t="shared" si="35"/>
        <v>#DIV/0!</v>
      </c>
      <c r="CM64" s="77" t="e">
        <f>SUM((AX64+BA64)/BF64)</f>
        <v>#DIV/0!</v>
      </c>
      <c r="CN64" s="77" t="e">
        <f>SUM(CM64-(CM64*0.5))</f>
        <v>#DIV/0!</v>
      </c>
      <c r="CO64" s="77" t="e">
        <f>SUM((BT64+BW64)/CB64)</f>
        <v>#DIV/0!</v>
      </c>
      <c r="CQ64" s="56" t="s">
        <v>1</v>
      </c>
      <c r="CR64" s="87"/>
      <c r="CS64" s="41"/>
      <c r="CT64" s="77" t="e">
        <f>CS64/$K64</f>
        <v>#DIV/0!</v>
      </c>
      <c r="CU64" s="87"/>
      <c r="CV64" s="41"/>
      <c r="CW64" s="77" t="e">
        <f>CV64/$K64</f>
        <v>#DIV/0!</v>
      </c>
      <c r="CX64" s="87"/>
      <c r="CY64" s="41"/>
      <c r="CZ64" s="77" t="e">
        <f>CY64/$K64</f>
        <v>#DIV/0!</v>
      </c>
      <c r="DA64" s="59">
        <f>SUM(CS64,CV64,CY64)</f>
        <v>0</v>
      </c>
      <c r="DB64" s="77" t="e">
        <f>CY64/$K64</f>
        <v>#DIV/0!</v>
      </c>
      <c r="DC64" s="62">
        <v>0</v>
      </c>
      <c r="DD64" s="42"/>
      <c r="DE64" s="80" t="e">
        <f>DD64/$V64</f>
        <v>#DIV/0!</v>
      </c>
      <c r="DF64" s="62">
        <v>10</v>
      </c>
      <c r="DG64" s="42"/>
      <c r="DH64" s="80" t="e">
        <f>DG64/$V64</f>
        <v>#DIV/0!</v>
      </c>
      <c r="DI64" s="62">
        <v>20</v>
      </c>
      <c r="DJ64" s="42"/>
      <c r="DK64" s="80" t="e">
        <f>DJ64/$V64</f>
        <v>#DIV/0!</v>
      </c>
      <c r="DL64" s="62"/>
      <c r="DM64" s="80" t="e">
        <f>DJ64/$V64</f>
        <v>#DIV/0!</v>
      </c>
      <c r="DN64" s="59">
        <v>0</v>
      </c>
      <c r="DO64" s="41"/>
      <c r="DP64" s="77" t="e">
        <f>DO64/$AG64</f>
        <v>#DIV/0!</v>
      </c>
      <c r="DQ64" s="59">
        <v>25</v>
      </c>
      <c r="DR64" s="41"/>
      <c r="DS64" s="77" t="e">
        <f>DR64/$AG64</f>
        <v>#DIV/0!</v>
      </c>
      <c r="DT64" s="59">
        <v>35</v>
      </c>
      <c r="DU64" s="41"/>
      <c r="DV64" s="77" t="e">
        <f>DU64/$AG64</f>
        <v>#DIV/0!</v>
      </c>
      <c r="DW64" s="59">
        <f>SUM(DO64,DR64,DU64)</f>
        <v>0</v>
      </c>
      <c r="DX64" s="77" t="e">
        <f>DU64/DW64</f>
        <v>#DIV/0!</v>
      </c>
      <c r="DY64" s="59">
        <f>DU64</f>
        <v>0</v>
      </c>
      <c r="DZ64" s="59">
        <f>DW64</f>
        <v>0</v>
      </c>
      <c r="EA64" s="77" t="e">
        <f>SUM(DY64/DZ64)</f>
        <v>#DIV/0!</v>
      </c>
      <c r="EB64" s="59">
        <f t="shared" ref="EB64:EC66" si="36">DO64-CS64</f>
        <v>0</v>
      </c>
      <c r="EC64" s="77" t="e">
        <f t="shared" si="36"/>
        <v>#DIV/0!</v>
      </c>
      <c r="ED64" s="59">
        <f t="shared" ref="ED64:EE66" si="37">DR64-CV64</f>
        <v>0</v>
      </c>
      <c r="EE64" s="77" t="e">
        <f t="shared" si="37"/>
        <v>#DIV/0!</v>
      </c>
      <c r="EF64" s="59">
        <f t="shared" ref="EF64:EG66" si="38">DU64-CY64</f>
        <v>0</v>
      </c>
      <c r="EG64" s="77" t="e">
        <f t="shared" si="38"/>
        <v>#DIV/0!</v>
      </c>
      <c r="EH64" s="77" t="e">
        <f>SUM((CS64+CV64)/DA64)</f>
        <v>#DIV/0!</v>
      </c>
      <c r="EI64" s="77" t="e">
        <f>SUM(EH64-(EH64*0.5))</f>
        <v>#DIV/0!</v>
      </c>
      <c r="EJ64" s="77" t="e">
        <f>SUM((DO64+DR64)/DW64)</f>
        <v>#DIV/0!</v>
      </c>
      <c r="EL64" s="56" t="s">
        <v>1</v>
      </c>
      <c r="EM64" s="87"/>
      <c r="EN64" s="41"/>
      <c r="EO64" s="77" t="e">
        <f>EN64/$K64</f>
        <v>#DIV/0!</v>
      </c>
      <c r="EP64" s="87"/>
      <c r="EQ64" s="41"/>
      <c r="ER64" s="77" t="e">
        <f>EQ64/$K64</f>
        <v>#DIV/0!</v>
      </c>
      <c r="ES64" s="87"/>
      <c r="ET64" s="41"/>
      <c r="EU64" s="77" t="e">
        <f>ET64/$K64</f>
        <v>#DIV/0!</v>
      </c>
      <c r="EV64" s="59">
        <f>SUM(EN64,EQ64,ET64)</f>
        <v>0</v>
      </c>
      <c r="EW64" s="77" t="e">
        <f>ET64/$K64</f>
        <v>#DIV/0!</v>
      </c>
      <c r="EX64" s="62">
        <v>0</v>
      </c>
      <c r="EY64" s="42"/>
      <c r="EZ64" s="80" t="e">
        <f>EY64/$V64</f>
        <v>#DIV/0!</v>
      </c>
      <c r="FA64" s="62">
        <v>10</v>
      </c>
      <c r="FB64" s="42"/>
      <c r="FC64" s="80" t="e">
        <f>FB64/$V64</f>
        <v>#DIV/0!</v>
      </c>
      <c r="FD64" s="62">
        <v>20</v>
      </c>
      <c r="FE64" s="42"/>
      <c r="FF64" s="80" t="e">
        <f>FE64/$V64</f>
        <v>#DIV/0!</v>
      </c>
      <c r="FG64" s="62"/>
      <c r="FH64" s="80" t="e">
        <f>FE64/$V64</f>
        <v>#DIV/0!</v>
      </c>
      <c r="FI64" s="59">
        <v>0</v>
      </c>
      <c r="FJ64" s="41"/>
      <c r="FK64" s="77" t="e">
        <f>FJ64/$AG64</f>
        <v>#DIV/0!</v>
      </c>
      <c r="FL64" s="59">
        <v>25</v>
      </c>
      <c r="FM64" s="41"/>
      <c r="FN64" s="77" t="e">
        <f>FM64/$AG64</f>
        <v>#DIV/0!</v>
      </c>
      <c r="FO64" s="59">
        <v>35</v>
      </c>
      <c r="FP64" s="41"/>
      <c r="FQ64" s="77" t="e">
        <f>FP64/$AG64</f>
        <v>#DIV/0!</v>
      </c>
      <c r="FR64" s="59">
        <f>SUM(FJ64,FM64,FP64)</f>
        <v>0</v>
      </c>
      <c r="FS64" s="77" t="e">
        <f>FP64/FR64</f>
        <v>#DIV/0!</v>
      </c>
      <c r="FT64" s="59">
        <f>FP64</f>
        <v>0</v>
      </c>
      <c r="FU64" s="59">
        <f>FR64</f>
        <v>0</v>
      </c>
      <c r="FV64" s="77" t="e">
        <f>SUM(FT64/FU64)</f>
        <v>#DIV/0!</v>
      </c>
      <c r="FW64" s="59">
        <f t="shared" ref="FW64:FX66" si="39">FJ64-EN64</f>
        <v>0</v>
      </c>
      <c r="FX64" s="77" t="e">
        <f t="shared" si="39"/>
        <v>#DIV/0!</v>
      </c>
      <c r="FY64" s="59">
        <f t="shared" ref="FY64:FZ66" si="40">FM64-EQ64</f>
        <v>0</v>
      </c>
      <c r="FZ64" s="77" t="e">
        <f t="shared" si="40"/>
        <v>#DIV/0!</v>
      </c>
      <c r="GA64" s="59">
        <f t="shared" ref="GA64:GB66" si="41">FP64-ET64</f>
        <v>0</v>
      </c>
      <c r="GB64" s="77" t="e">
        <f t="shared" si="41"/>
        <v>#DIV/0!</v>
      </c>
      <c r="GC64" s="77" t="e">
        <f>SUM((EN64+EQ64)/EV64)</f>
        <v>#DIV/0!</v>
      </c>
      <c r="GD64" s="77" t="e">
        <f>SUM(GC64-(GC64*0.5))</f>
        <v>#DIV/0!</v>
      </c>
      <c r="GE64" s="77" t="e">
        <f>SUM((FJ64+FM64)/FR64)</f>
        <v>#DIV/0!</v>
      </c>
      <c r="GG64" s="56" t="s">
        <v>1</v>
      </c>
      <c r="GH64" s="87"/>
      <c r="GI64" s="41"/>
      <c r="GJ64" s="77" t="e">
        <f>GI64/$K64</f>
        <v>#DIV/0!</v>
      </c>
      <c r="GK64" s="87"/>
      <c r="GL64" s="41"/>
      <c r="GM64" s="77" t="e">
        <f>GL64/$K64</f>
        <v>#DIV/0!</v>
      </c>
      <c r="GN64" s="87"/>
      <c r="GO64" s="41"/>
      <c r="GP64" s="77" t="e">
        <f>GO64/$K64</f>
        <v>#DIV/0!</v>
      </c>
      <c r="GQ64" s="59">
        <f>SUM(GI64,GL64,GO64)</f>
        <v>0</v>
      </c>
      <c r="GR64" s="77" t="e">
        <f>GO64/$K64</f>
        <v>#DIV/0!</v>
      </c>
      <c r="GS64" s="62">
        <v>0</v>
      </c>
      <c r="GT64" s="42"/>
      <c r="GU64" s="80" t="e">
        <f>GT64/$V64</f>
        <v>#DIV/0!</v>
      </c>
      <c r="GV64" s="62">
        <v>10</v>
      </c>
      <c r="GW64" s="42"/>
      <c r="GX64" s="80" t="e">
        <f>GW64/$V64</f>
        <v>#DIV/0!</v>
      </c>
      <c r="GY64" s="62">
        <v>20</v>
      </c>
      <c r="GZ64" s="42"/>
      <c r="HA64" s="80" t="e">
        <f>GZ64/$V64</f>
        <v>#DIV/0!</v>
      </c>
      <c r="HB64" s="62"/>
      <c r="HC64" s="80" t="e">
        <f>GZ64/$V64</f>
        <v>#DIV/0!</v>
      </c>
      <c r="HD64" s="59">
        <v>0</v>
      </c>
      <c r="HE64" s="41"/>
      <c r="HF64" s="77" t="e">
        <f>HE64/$AG64</f>
        <v>#DIV/0!</v>
      </c>
      <c r="HG64" s="59">
        <v>25</v>
      </c>
      <c r="HH64" s="41"/>
      <c r="HI64" s="77" t="e">
        <f>HH64/$AG64</f>
        <v>#DIV/0!</v>
      </c>
      <c r="HJ64" s="59">
        <v>35</v>
      </c>
      <c r="HK64" s="41"/>
      <c r="HL64" s="77" t="e">
        <f>HK64/$AG64</f>
        <v>#DIV/0!</v>
      </c>
      <c r="HM64" s="59">
        <f>SUM(HE64,HH64,HK64)</f>
        <v>0</v>
      </c>
      <c r="HN64" s="77" t="e">
        <f>HK64/HM64</f>
        <v>#DIV/0!</v>
      </c>
      <c r="HO64" s="59">
        <f>HK64</f>
        <v>0</v>
      </c>
      <c r="HP64" s="59">
        <f>HM64</f>
        <v>0</v>
      </c>
      <c r="HQ64" s="77" t="e">
        <f>SUM(HO64/HP64)</f>
        <v>#DIV/0!</v>
      </c>
      <c r="HR64" s="59">
        <f t="shared" ref="HR64:HS66" si="42">HE64-GI64</f>
        <v>0</v>
      </c>
      <c r="HS64" s="77" t="e">
        <f t="shared" si="42"/>
        <v>#DIV/0!</v>
      </c>
      <c r="HT64" s="59">
        <f t="shared" ref="HT64:HU66" si="43">HH64-GL64</f>
        <v>0</v>
      </c>
      <c r="HU64" s="77" t="e">
        <f t="shared" si="43"/>
        <v>#DIV/0!</v>
      </c>
      <c r="HV64" s="59">
        <f t="shared" ref="HV64:HW66" si="44">HK64-GO64</f>
        <v>0</v>
      </c>
      <c r="HW64" s="77" t="e">
        <f t="shared" si="44"/>
        <v>#DIV/0!</v>
      </c>
      <c r="HX64" s="77" t="e">
        <f>SUM((GI64+GL64)/GQ64)</f>
        <v>#DIV/0!</v>
      </c>
      <c r="HY64" s="77" t="e">
        <f>SUM(HX64-(HX64*0.5))</f>
        <v>#DIV/0!</v>
      </c>
      <c r="HZ64" s="77" t="e">
        <f>SUM((HE64+HH64)/HM64)</f>
        <v>#DIV/0!</v>
      </c>
    </row>
    <row r="65" spans="1:234" x14ac:dyDescent="0.3">
      <c r="A65" s="59">
        <v>1</v>
      </c>
      <c r="B65" s="59">
        <v>0</v>
      </c>
      <c r="C65" s="41"/>
      <c r="D65" s="77" t="e">
        <f>C65/$K65</f>
        <v>#DIV/0!</v>
      </c>
      <c r="E65" s="59">
        <v>25</v>
      </c>
      <c r="F65" s="41"/>
      <c r="G65" s="77" t="e">
        <f>F65/$K65</f>
        <v>#DIV/0!</v>
      </c>
      <c r="H65" s="59">
        <v>35</v>
      </c>
      <c r="I65" s="41"/>
      <c r="J65" s="77" t="e">
        <f>I65/$K65</f>
        <v>#DIV/0!</v>
      </c>
      <c r="K65" s="59">
        <f>SUM(C65,F65,I65)</f>
        <v>0</v>
      </c>
      <c r="L65" s="77" t="e">
        <f>I65/$K65</f>
        <v>#DIV/0!</v>
      </c>
      <c r="M65" s="62">
        <v>0</v>
      </c>
      <c r="N65" s="42"/>
      <c r="O65" s="80" t="e">
        <f>N65/$V65</f>
        <v>#DIV/0!</v>
      </c>
      <c r="P65" s="62">
        <v>40</v>
      </c>
      <c r="Q65" s="42"/>
      <c r="R65" s="80" t="e">
        <f>Q65/$V65</f>
        <v>#DIV/0!</v>
      </c>
      <c r="S65" s="62">
        <v>70</v>
      </c>
      <c r="T65" s="42"/>
      <c r="U65" s="80" t="e">
        <f>T65/$V65</f>
        <v>#DIV/0!</v>
      </c>
      <c r="V65" s="62"/>
      <c r="W65" s="80" t="e">
        <f>T65/$V65</f>
        <v>#DIV/0!</v>
      </c>
      <c r="X65" s="59">
        <v>0</v>
      </c>
      <c r="Y65" s="41"/>
      <c r="Z65" s="77" t="e">
        <f>Y65/$AG65</f>
        <v>#DIV/0!</v>
      </c>
      <c r="AA65" s="59">
        <v>70</v>
      </c>
      <c r="AB65" s="41"/>
      <c r="AC65" s="77" t="e">
        <f>AB65/$AG65</f>
        <v>#DIV/0!</v>
      </c>
      <c r="AD65" s="59">
        <v>90</v>
      </c>
      <c r="AE65" s="41"/>
      <c r="AF65" s="77" t="e">
        <f>AE65/$AG65</f>
        <v>#DIV/0!</v>
      </c>
      <c r="AG65" s="59">
        <f>SUM(Y65,AB65,AE65)</f>
        <v>0</v>
      </c>
      <c r="AH65" s="77" t="e">
        <f>AE65/AG65</f>
        <v>#DIV/0!</v>
      </c>
      <c r="AI65" s="59">
        <f>AE65</f>
        <v>0</v>
      </c>
      <c r="AJ65" s="59">
        <f>AG65</f>
        <v>0</v>
      </c>
      <c r="AK65" s="77" t="e">
        <f>SUM(AI65/AJ65)</f>
        <v>#DIV/0!</v>
      </c>
      <c r="AL65" s="59">
        <f t="shared" si="30"/>
        <v>0</v>
      </c>
      <c r="AM65" s="77" t="e">
        <f t="shared" si="30"/>
        <v>#DIV/0!</v>
      </c>
      <c r="AN65" s="59">
        <f t="shared" si="31"/>
        <v>0</v>
      </c>
      <c r="AO65" s="77" t="e">
        <f t="shared" si="31"/>
        <v>#DIV/0!</v>
      </c>
      <c r="AP65" s="59">
        <f t="shared" si="32"/>
        <v>0</v>
      </c>
      <c r="AQ65" s="77" t="e">
        <f t="shared" si="32"/>
        <v>#DIV/0!</v>
      </c>
      <c r="AR65" s="77" t="e">
        <f>SUM((C65+F65)/K65)</f>
        <v>#DIV/0!</v>
      </c>
      <c r="AS65" s="77" t="e">
        <f>SUM(AR65-(AR65*0.5))</f>
        <v>#DIV/0!</v>
      </c>
      <c r="AT65" s="77" t="e">
        <f>SUM((Y65+AB65)/AG65)</f>
        <v>#DIV/0!</v>
      </c>
      <c r="AV65" s="59">
        <v>1</v>
      </c>
      <c r="AW65" s="59">
        <v>0</v>
      </c>
      <c r="AX65" s="41"/>
      <c r="AY65" s="77" t="e">
        <f>AX65/$K65</f>
        <v>#DIV/0!</v>
      </c>
      <c r="AZ65" s="59">
        <v>25</v>
      </c>
      <c r="BA65" s="41"/>
      <c r="BB65" s="77" t="e">
        <f>BA65/$K65</f>
        <v>#DIV/0!</v>
      </c>
      <c r="BC65" s="59">
        <v>35</v>
      </c>
      <c r="BD65" s="41"/>
      <c r="BE65" s="77" t="e">
        <f>BD65/$K65</f>
        <v>#DIV/0!</v>
      </c>
      <c r="BF65" s="59">
        <f>SUM(AX65,BA65,BD65)</f>
        <v>0</v>
      </c>
      <c r="BG65" s="77" t="e">
        <f>BD65/$K65</f>
        <v>#DIV/0!</v>
      </c>
      <c r="BH65" s="62">
        <v>0</v>
      </c>
      <c r="BI65" s="42"/>
      <c r="BJ65" s="80" t="e">
        <f>BI65/$V65</f>
        <v>#DIV/0!</v>
      </c>
      <c r="BK65" s="62">
        <v>40</v>
      </c>
      <c r="BL65" s="42"/>
      <c r="BM65" s="80" t="e">
        <f>BL65/$V65</f>
        <v>#DIV/0!</v>
      </c>
      <c r="BN65" s="62">
        <v>70</v>
      </c>
      <c r="BO65" s="42"/>
      <c r="BP65" s="80" t="e">
        <f>BO65/$V65</f>
        <v>#DIV/0!</v>
      </c>
      <c r="BQ65" s="62"/>
      <c r="BR65" s="80" t="e">
        <f>BO65/$V65</f>
        <v>#DIV/0!</v>
      </c>
      <c r="BS65" s="59">
        <v>0</v>
      </c>
      <c r="BT65" s="41"/>
      <c r="BU65" s="77" t="e">
        <f>BT65/$AG65</f>
        <v>#DIV/0!</v>
      </c>
      <c r="BV65" s="59">
        <v>70</v>
      </c>
      <c r="BW65" s="41"/>
      <c r="BX65" s="77" t="e">
        <f>BW65/$AG65</f>
        <v>#DIV/0!</v>
      </c>
      <c r="BY65" s="59">
        <v>90</v>
      </c>
      <c r="BZ65" s="41"/>
      <c r="CA65" s="77" t="e">
        <f>BZ65/$AG65</f>
        <v>#DIV/0!</v>
      </c>
      <c r="CB65" s="59">
        <f>SUM(BT65,BW65,BZ65)</f>
        <v>0</v>
      </c>
      <c r="CC65" s="77" t="e">
        <f>BZ65/CB65</f>
        <v>#DIV/0!</v>
      </c>
      <c r="CD65" s="59">
        <f>BZ65</f>
        <v>0</v>
      </c>
      <c r="CE65" s="59">
        <f>CB65</f>
        <v>0</v>
      </c>
      <c r="CF65" s="77" t="e">
        <f>SUM(CD65/CE65)</f>
        <v>#DIV/0!</v>
      </c>
      <c r="CG65" s="59">
        <f t="shared" si="33"/>
        <v>0</v>
      </c>
      <c r="CH65" s="77" t="e">
        <f t="shared" si="33"/>
        <v>#DIV/0!</v>
      </c>
      <c r="CI65" s="59">
        <f t="shared" si="34"/>
        <v>0</v>
      </c>
      <c r="CJ65" s="77" t="e">
        <f t="shared" si="34"/>
        <v>#DIV/0!</v>
      </c>
      <c r="CK65" s="59">
        <f t="shared" si="35"/>
        <v>0</v>
      </c>
      <c r="CL65" s="77" t="e">
        <f t="shared" si="35"/>
        <v>#DIV/0!</v>
      </c>
      <c r="CM65" s="77" t="e">
        <f>SUM((AX65+BA65)/BF65)</f>
        <v>#DIV/0!</v>
      </c>
      <c r="CN65" s="77" t="e">
        <f>SUM(CM65-(CM65*0.5))</f>
        <v>#DIV/0!</v>
      </c>
      <c r="CO65" s="77" t="e">
        <f>SUM((BT65+BW65)/CB65)</f>
        <v>#DIV/0!</v>
      </c>
      <c r="CQ65" s="59">
        <v>1</v>
      </c>
      <c r="CR65" s="59">
        <v>0</v>
      </c>
      <c r="CS65" s="41"/>
      <c r="CT65" s="77" t="e">
        <f>CS65/$K65</f>
        <v>#DIV/0!</v>
      </c>
      <c r="CU65" s="59">
        <v>25</v>
      </c>
      <c r="CV65" s="41"/>
      <c r="CW65" s="77" t="e">
        <f>CV65/$K65</f>
        <v>#DIV/0!</v>
      </c>
      <c r="CX65" s="59">
        <v>35</v>
      </c>
      <c r="CY65" s="41"/>
      <c r="CZ65" s="77" t="e">
        <f>CY65/$K65</f>
        <v>#DIV/0!</v>
      </c>
      <c r="DA65" s="59">
        <f>SUM(CS65,CV65,CY65)</f>
        <v>0</v>
      </c>
      <c r="DB65" s="77" t="e">
        <f>CY65/$K65</f>
        <v>#DIV/0!</v>
      </c>
      <c r="DC65" s="62">
        <v>0</v>
      </c>
      <c r="DD65" s="42"/>
      <c r="DE65" s="80" t="e">
        <f>DD65/$V65</f>
        <v>#DIV/0!</v>
      </c>
      <c r="DF65" s="62">
        <v>40</v>
      </c>
      <c r="DG65" s="42"/>
      <c r="DH65" s="80" t="e">
        <f>DG65/$V65</f>
        <v>#DIV/0!</v>
      </c>
      <c r="DI65" s="62">
        <v>70</v>
      </c>
      <c r="DJ65" s="42"/>
      <c r="DK65" s="80" t="e">
        <f>DJ65/$V65</f>
        <v>#DIV/0!</v>
      </c>
      <c r="DL65" s="62"/>
      <c r="DM65" s="80" t="e">
        <f>DJ65/$V65</f>
        <v>#DIV/0!</v>
      </c>
      <c r="DN65" s="59">
        <v>0</v>
      </c>
      <c r="DO65" s="41"/>
      <c r="DP65" s="77" t="e">
        <f>DO65/$AG65</f>
        <v>#DIV/0!</v>
      </c>
      <c r="DQ65" s="59">
        <v>70</v>
      </c>
      <c r="DR65" s="41"/>
      <c r="DS65" s="77" t="e">
        <f>DR65/$AG65</f>
        <v>#DIV/0!</v>
      </c>
      <c r="DT65" s="59">
        <v>90</v>
      </c>
      <c r="DU65" s="41"/>
      <c r="DV65" s="77" t="e">
        <f>DU65/$AG65</f>
        <v>#DIV/0!</v>
      </c>
      <c r="DW65" s="59">
        <f>SUM(DO65,DR65,DU65)</f>
        <v>0</v>
      </c>
      <c r="DX65" s="77" t="e">
        <f>DU65/DW65</f>
        <v>#DIV/0!</v>
      </c>
      <c r="DY65" s="59">
        <f>DU65</f>
        <v>0</v>
      </c>
      <c r="DZ65" s="59">
        <f>DW65</f>
        <v>0</v>
      </c>
      <c r="EA65" s="77" t="e">
        <f>SUM(DY65/DZ65)</f>
        <v>#DIV/0!</v>
      </c>
      <c r="EB65" s="59">
        <f t="shared" si="36"/>
        <v>0</v>
      </c>
      <c r="EC65" s="77" t="e">
        <f t="shared" si="36"/>
        <v>#DIV/0!</v>
      </c>
      <c r="ED65" s="59">
        <f t="shared" si="37"/>
        <v>0</v>
      </c>
      <c r="EE65" s="77" t="e">
        <f t="shared" si="37"/>
        <v>#DIV/0!</v>
      </c>
      <c r="EF65" s="59">
        <f t="shared" si="38"/>
        <v>0</v>
      </c>
      <c r="EG65" s="77" t="e">
        <f t="shared" si="38"/>
        <v>#DIV/0!</v>
      </c>
      <c r="EH65" s="77" t="e">
        <f>SUM((CS65+CV65)/DA65)</f>
        <v>#DIV/0!</v>
      </c>
      <c r="EI65" s="77" t="e">
        <f>SUM(EH65-(EH65*0.5))</f>
        <v>#DIV/0!</v>
      </c>
      <c r="EJ65" s="77" t="e">
        <f>SUM((DO65+DR65)/DW65)</f>
        <v>#DIV/0!</v>
      </c>
      <c r="EL65" s="59">
        <v>1</v>
      </c>
      <c r="EM65" s="59">
        <v>0</v>
      </c>
      <c r="EN65" s="41"/>
      <c r="EO65" s="77" t="e">
        <f>EN65/$K65</f>
        <v>#DIV/0!</v>
      </c>
      <c r="EP65" s="59">
        <v>25</v>
      </c>
      <c r="EQ65" s="41"/>
      <c r="ER65" s="77" t="e">
        <f>EQ65/$K65</f>
        <v>#DIV/0!</v>
      </c>
      <c r="ES65" s="59">
        <v>35</v>
      </c>
      <c r="ET65" s="41"/>
      <c r="EU65" s="77" t="e">
        <f>ET65/$K65</f>
        <v>#DIV/0!</v>
      </c>
      <c r="EV65" s="59">
        <f>SUM(EN65,EQ65,ET65)</f>
        <v>0</v>
      </c>
      <c r="EW65" s="77" t="e">
        <f>ET65/$K65</f>
        <v>#DIV/0!</v>
      </c>
      <c r="EX65" s="62">
        <v>0</v>
      </c>
      <c r="EY65" s="42"/>
      <c r="EZ65" s="80" t="e">
        <f>EY65/$V65</f>
        <v>#DIV/0!</v>
      </c>
      <c r="FA65" s="62">
        <v>40</v>
      </c>
      <c r="FB65" s="42"/>
      <c r="FC65" s="80" t="e">
        <f>FB65/$V65</f>
        <v>#DIV/0!</v>
      </c>
      <c r="FD65" s="62">
        <v>70</v>
      </c>
      <c r="FE65" s="42"/>
      <c r="FF65" s="80" t="e">
        <f>FE65/$V65</f>
        <v>#DIV/0!</v>
      </c>
      <c r="FG65" s="62"/>
      <c r="FH65" s="80" t="e">
        <f>FE65/$V65</f>
        <v>#DIV/0!</v>
      </c>
      <c r="FI65" s="59">
        <v>0</v>
      </c>
      <c r="FJ65" s="41"/>
      <c r="FK65" s="77" t="e">
        <f>FJ65/$AG65</f>
        <v>#DIV/0!</v>
      </c>
      <c r="FL65" s="59">
        <v>70</v>
      </c>
      <c r="FM65" s="41"/>
      <c r="FN65" s="77" t="e">
        <f>FM65/$AG65</f>
        <v>#DIV/0!</v>
      </c>
      <c r="FO65" s="59">
        <v>90</v>
      </c>
      <c r="FP65" s="41"/>
      <c r="FQ65" s="77" t="e">
        <f>FP65/$AG65</f>
        <v>#DIV/0!</v>
      </c>
      <c r="FR65" s="59">
        <f>SUM(FJ65,FM65,FP65)</f>
        <v>0</v>
      </c>
      <c r="FS65" s="77" t="e">
        <f>FP65/FR65</f>
        <v>#DIV/0!</v>
      </c>
      <c r="FT65" s="59">
        <f>FP65</f>
        <v>0</v>
      </c>
      <c r="FU65" s="59">
        <f>FR65</f>
        <v>0</v>
      </c>
      <c r="FV65" s="77" t="e">
        <f>SUM(FT65/FU65)</f>
        <v>#DIV/0!</v>
      </c>
      <c r="FW65" s="59">
        <f t="shared" si="39"/>
        <v>0</v>
      </c>
      <c r="FX65" s="77" t="e">
        <f t="shared" si="39"/>
        <v>#DIV/0!</v>
      </c>
      <c r="FY65" s="59">
        <f t="shared" si="40"/>
        <v>0</v>
      </c>
      <c r="FZ65" s="77" t="e">
        <f t="shared" si="40"/>
        <v>#DIV/0!</v>
      </c>
      <c r="GA65" s="59">
        <f t="shared" si="41"/>
        <v>0</v>
      </c>
      <c r="GB65" s="77" t="e">
        <f t="shared" si="41"/>
        <v>#DIV/0!</v>
      </c>
      <c r="GC65" s="77" t="e">
        <f>SUM((EN65+EQ65)/EV65)</f>
        <v>#DIV/0!</v>
      </c>
      <c r="GD65" s="77" t="e">
        <f>SUM(GC65-(GC65*0.5))</f>
        <v>#DIV/0!</v>
      </c>
      <c r="GE65" s="77" t="e">
        <f>SUM((FJ65+FM65)/FR65)</f>
        <v>#DIV/0!</v>
      </c>
      <c r="GG65" s="59">
        <v>1</v>
      </c>
      <c r="GH65" s="59">
        <v>0</v>
      </c>
      <c r="GI65" s="41"/>
      <c r="GJ65" s="77" t="e">
        <f>GI65/$K65</f>
        <v>#DIV/0!</v>
      </c>
      <c r="GK65" s="59">
        <v>25</v>
      </c>
      <c r="GL65" s="41"/>
      <c r="GM65" s="77" t="e">
        <f>GL65/$K65</f>
        <v>#DIV/0!</v>
      </c>
      <c r="GN65" s="59">
        <v>35</v>
      </c>
      <c r="GO65" s="41"/>
      <c r="GP65" s="77" t="e">
        <f>GO65/$K65</f>
        <v>#DIV/0!</v>
      </c>
      <c r="GQ65" s="59">
        <f>SUM(GI65,GL65,GO65)</f>
        <v>0</v>
      </c>
      <c r="GR65" s="77" t="e">
        <f>GO65/$K65</f>
        <v>#DIV/0!</v>
      </c>
      <c r="GS65" s="62">
        <v>0</v>
      </c>
      <c r="GT65" s="42"/>
      <c r="GU65" s="80" t="e">
        <f>GT65/$V65</f>
        <v>#DIV/0!</v>
      </c>
      <c r="GV65" s="62">
        <v>40</v>
      </c>
      <c r="GW65" s="42"/>
      <c r="GX65" s="80" t="e">
        <f>GW65/$V65</f>
        <v>#DIV/0!</v>
      </c>
      <c r="GY65" s="62">
        <v>70</v>
      </c>
      <c r="GZ65" s="42"/>
      <c r="HA65" s="80" t="e">
        <f>GZ65/$V65</f>
        <v>#DIV/0!</v>
      </c>
      <c r="HB65" s="62"/>
      <c r="HC65" s="80" t="e">
        <f>GZ65/$V65</f>
        <v>#DIV/0!</v>
      </c>
      <c r="HD65" s="59">
        <v>0</v>
      </c>
      <c r="HE65" s="41"/>
      <c r="HF65" s="77" t="e">
        <f>HE65/$AG65</f>
        <v>#DIV/0!</v>
      </c>
      <c r="HG65" s="59">
        <v>70</v>
      </c>
      <c r="HH65" s="41"/>
      <c r="HI65" s="77" t="e">
        <f>HH65/$AG65</f>
        <v>#DIV/0!</v>
      </c>
      <c r="HJ65" s="59">
        <v>90</v>
      </c>
      <c r="HK65" s="41"/>
      <c r="HL65" s="77" t="e">
        <f>HK65/$AG65</f>
        <v>#DIV/0!</v>
      </c>
      <c r="HM65" s="59">
        <f>SUM(HE65,HH65,HK65)</f>
        <v>0</v>
      </c>
      <c r="HN65" s="77" t="e">
        <f>HK65/HM65</f>
        <v>#DIV/0!</v>
      </c>
      <c r="HO65" s="59">
        <f>HK65</f>
        <v>0</v>
      </c>
      <c r="HP65" s="59">
        <f>HM65</f>
        <v>0</v>
      </c>
      <c r="HQ65" s="77" t="e">
        <f>SUM(HO65/HP65)</f>
        <v>#DIV/0!</v>
      </c>
      <c r="HR65" s="59">
        <f t="shared" si="42"/>
        <v>0</v>
      </c>
      <c r="HS65" s="77" t="e">
        <f t="shared" si="42"/>
        <v>#DIV/0!</v>
      </c>
      <c r="HT65" s="59">
        <f t="shared" si="43"/>
        <v>0</v>
      </c>
      <c r="HU65" s="77" t="e">
        <f t="shared" si="43"/>
        <v>#DIV/0!</v>
      </c>
      <c r="HV65" s="59">
        <f t="shared" si="44"/>
        <v>0</v>
      </c>
      <c r="HW65" s="77" t="e">
        <f t="shared" si="44"/>
        <v>#DIV/0!</v>
      </c>
      <c r="HX65" s="77" t="e">
        <f>SUM((GI65+GL65)/GQ65)</f>
        <v>#DIV/0!</v>
      </c>
      <c r="HY65" s="77" t="e">
        <f>SUM(HX65-(HX65*0.5))</f>
        <v>#DIV/0!</v>
      </c>
      <c r="HZ65" s="77" t="e">
        <f>SUM((HE65+HH65)/HM65)</f>
        <v>#DIV/0!</v>
      </c>
    </row>
    <row r="66" spans="1:234" x14ac:dyDescent="0.3">
      <c r="A66" s="59">
        <v>2</v>
      </c>
      <c r="B66" s="59">
        <v>0</v>
      </c>
      <c r="C66" s="41"/>
      <c r="D66" s="77" t="e">
        <f>C66/$K66</f>
        <v>#DIV/0!</v>
      </c>
      <c r="E66" s="59">
        <v>70</v>
      </c>
      <c r="F66" s="41"/>
      <c r="G66" s="77" t="e">
        <f>F66/$K66</f>
        <v>#DIV/0!</v>
      </c>
      <c r="H66" s="59">
        <v>90</v>
      </c>
      <c r="I66" s="41"/>
      <c r="J66" s="77" t="e">
        <f>I66/$K66</f>
        <v>#DIV/0!</v>
      </c>
      <c r="K66" s="59">
        <f>SUM(C66,F66,I66)</f>
        <v>0</v>
      </c>
      <c r="L66" s="77" t="e">
        <f>I66/$K66</f>
        <v>#DIV/0!</v>
      </c>
      <c r="M66" s="88"/>
      <c r="N66" s="42"/>
      <c r="O66" s="80" t="e">
        <f>N66/$V66</f>
        <v>#DIV/0!</v>
      </c>
      <c r="P66" s="88"/>
      <c r="Q66" s="42"/>
      <c r="R66" s="80" t="e">
        <f>Q66/$V66</f>
        <v>#DIV/0!</v>
      </c>
      <c r="S66" s="88"/>
      <c r="T66" s="42"/>
      <c r="U66" s="80" t="e">
        <f>T66/$V66</f>
        <v>#DIV/0!</v>
      </c>
      <c r="V66" s="62"/>
      <c r="W66" s="80" t="e">
        <f>T66/$V66</f>
        <v>#DIV/0!</v>
      </c>
      <c r="X66" s="87"/>
      <c r="Y66" s="41"/>
      <c r="Z66" s="77" t="e">
        <f>Y66/$AG66</f>
        <v>#DIV/0!</v>
      </c>
      <c r="AA66" s="87"/>
      <c r="AB66" s="41"/>
      <c r="AC66" s="77" t="e">
        <f>AB66/$AG66</f>
        <v>#DIV/0!</v>
      </c>
      <c r="AD66" s="87"/>
      <c r="AE66" s="41"/>
      <c r="AF66" s="77" t="e">
        <f>AE66/$AG66</f>
        <v>#DIV/0!</v>
      </c>
      <c r="AG66" s="59">
        <f>SUM(Y66,AB66,AE66)</f>
        <v>0</v>
      </c>
      <c r="AH66" s="77" t="e">
        <f>AE66/AG66</f>
        <v>#DIV/0!</v>
      </c>
      <c r="AI66" s="59">
        <f>AE66</f>
        <v>0</v>
      </c>
      <c r="AJ66" s="59">
        <f>AG66</f>
        <v>0</v>
      </c>
      <c r="AK66" s="77" t="e">
        <f>SUM(AI66/AJ66)</f>
        <v>#DIV/0!</v>
      </c>
      <c r="AL66" s="59">
        <f t="shared" si="30"/>
        <v>0</v>
      </c>
      <c r="AM66" s="77" t="e">
        <f t="shared" si="30"/>
        <v>#DIV/0!</v>
      </c>
      <c r="AN66" s="59">
        <f t="shared" si="31"/>
        <v>0</v>
      </c>
      <c r="AO66" s="77" t="e">
        <f t="shared" si="31"/>
        <v>#DIV/0!</v>
      </c>
      <c r="AP66" s="59">
        <f t="shared" si="32"/>
        <v>0</v>
      </c>
      <c r="AQ66" s="77" t="e">
        <f t="shared" si="32"/>
        <v>#DIV/0!</v>
      </c>
      <c r="AR66" s="77" t="e">
        <f>SUM((C66+F66)/K66)</f>
        <v>#DIV/0!</v>
      </c>
      <c r="AS66" s="77" t="e">
        <f>SUM(AR66-(AR66*0.5))</f>
        <v>#DIV/0!</v>
      </c>
      <c r="AT66" s="77" t="e">
        <f>SUM((Y66+AB66)/AG66)</f>
        <v>#DIV/0!</v>
      </c>
      <c r="AV66" s="59">
        <v>2</v>
      </c>
      <c r="AW66" s="59">
        <v>0</v>
      </c>
      <c r="AX66" s="41"/>
      <c r="AY66" s="77" t="e">
        <f>AX66/$K66</f>
        <v>#DIV/0!</v>
      </c>
      <c r="AZ66" s="59">
        <v>70</v>
      </c>
      <c r="BA66" s="41"/>
      <c r="BB66" s="77" t="e">
        <f>BA66/$K66</f>
        <v>#DIV/0!</v>
      </c>
      <c r="BC66" s="59">
        <v>90</v>
      </c>
      <c r="BD66" s="41"/>
      <c r="BE66" s="77" t="e">
        <f>BD66/$K66</f>
        <v>#DIV/0!</v>
      </c>
      <c r="BF66" s="59">
        <f>SUM(AX66,BA66,BD66)</f>
        <v>0</v>
      </c>
      <c r="BG66" s="77" t="e">
        <f>BD66/$K66</f>
        <v>#DIV/0!</v>
      </c>
      <c r="BH66" s="88"/>
      <c r="BI66" s="42"/>
      <c r="BJ66" s="80" t="e">
        <f>BI66/$V66</f>
        <v>#DIV/0!</v>
      </c>
      <c r="BK66" s="88"/>
      <c r="BL66" s="42"/>
      <c r="BM66" s="80" t="e">
        <f>BL66/$V66</f>
        <v>#DIV/0!</v>
      </c>
      <c r="BN66" s="88"/>
      <c r="BO66" s="42"/>
      <c r="BP66" s="80" t="e">
        <f>BO66/$V66</f>
        <v>#DIV/0!</v>
      </c>
      <c r="BQ66" s="62"/>
      <c r="BR66" s="80" t="e">
        <f>BO66/$V66</f>
        <v>#DIV/0!</v>
      </c>
      <c r="BS66" s="87"/>
      <c r="BT66" s="41"/>
      <c r="BU66" s="77" t="e">
        <f>BT66/$AG66</f>
        <v>#DIV/0!</v>
      </c>
      <c r="BV66" s="87"/>
      <c r="BW66" s="41"/>
      <c r="BX66" s="77" t="e">
        <f>BW66/$AG66</f>
        <v>#DIV/0!</v>
      </c>
      <c r="BY66" s="87"/>
      <c r="BZ66" s="41"/>
      <c r="CA66" s="77" t="e">
        <f>BZ66/$AG66</f>
        <v>#DIV/0!</v>
      </c>
      <c r="CB66" s="59">
        <f>SUM(BT66,BW66,BZ66)</f>
        <v>0</v>
      </c>
      <c r="CC66" s="77" t="e">
        <f>BZ66/CB66</f>
        <v>#DIV/0!</v>
      </c>
      <c r="CD66" s="59">
        <f>BZ66</f>
        <v>0</v>
      </c>
      <c r="CE66" s="59">
        <f>CB66</f>
        <v>0</v>
      </c>
      <c r="CF66" s="77" t="e">
        <f>SUM(CD66/CE66)</f>
        <v>#DIV/0!</v>
      </c>
      <c r="CG66" s="59">
        <f t="shared" si="33"/>
        <v>0</v>
      </c>
      <c r="CH66" s="77" t="e">
        <f t="shared" si="33"/>
        <v>#DIV/0!</v>
      </c>
      <c r="CI66" s="59">
        <f t="shared" si="34"/>
        <v>0</v>
      </c>
      <c r="CJ66" s="77" t="e">
        <f t="shared" si="34"/>
        <v>#DIV/0!</v>
      </c>
      <c r="CK66" s="59">
        <f t="shared" si="35"/>
        <v>0</v>
      </c>
      <c r="CL66" s="77" t="e">
        <f t="shared" si="35"/>
        <v>#DIV/0!</v>
      </c>
      <c r="CM66" s="77" t="e">
        <f>SUM((AX66+BA66)/BF66)</f>
        <v>#DIV/0!</v>
      </c>
      <c r="CN66" s="77" t="e">
        <f>SUM(CM66-(CM66*0.5))</f>
        <v>#DIV/0!</v>
      </c>
      <c r="CO66" s="77" t="e">
        <f>SUM((BT66+BW66)/CB66)</f>
        <v>#DIV/0!</v>
      </c>
      <c r="CQ66" s="59">
        <v>2</v>
      </c>
      <c r="CR66" s="59">
        <v>0</v>
      </c>
      <c r="CS66" s="41"/>
      <c r="CT66" s="77" t="e">
        <f>CS66/$K66</f>
        <v>#DIV/0!</v>
      </c>
      <c r="CU66" s="59">
        <v>70</v>
      </c>
      <c r="CV66" s="41"/>
      <c r="CW66" s="77" t="e">
        <f>CV66/$K66</f>
        <v>#DIV/0!</v>
      </c>
      <c r="CX66" s="59">
        <v>90</v>
      </c>
      <c r="CY66" s="41"/>
      <c r="CZ66" s="77" t="e">
        <f>CY66/$K66</f>
        <v>#DIV/0!</v>
      </c>
      <c r="DA66" s="59">
        <f>SUM(CS66,CV66,CY66)</f>
        <v>0</v>
      </c>
      <c r="DB66" s="77" t="e">
        <f>CY66/$K66</f>
        <v>#DIV/0!</v>
      </c>
      <c r="DC66" s="88"/>
      <c r="DD66" s="42"/>
      <c r="DE66" s="80" t="e">
        <f>DD66/$V66</f>
        <v>#DIV/0!</v>
      </c>
      <c r="DF66" s="88"/>
      <c r="DG66" s="42"/>
      <c r="DH66" s="80" t="e">
        <f>DG66/$V66</f>
        <v>#DIV/0!</v>
      </c>
      <c r="DI66" s="88"/>
      <c r="DJ66" s="42"/>
      <c r="DK66" s="80" t="e">
        <f>DJ66/$V66</f>
        <v>#DIV/0!</v>
      </c>
      <c r="DL66" s="62"/>
      <c r="DM66" s="80" t="e">
        <f>DJ66/$V66</f>
        <v>#DIV/0!</v>
      </c>
      <c r="DN66" s="87"/>
      <c r="DO66" s="41"/>
      <c r="DP66" s="77" t="e">
        <f>DO66/$AG66</f>
        <v>#DIV/0!</v>
      </c>
      <c r="DQ66" s="87"/>
      <c r="DR66" s="41"/>
      <c r="DS66" s="77" t="e">
        <f>DR66/$AG66</f>
        <v>#DIV/0!</v>
      </c>
      <c r="DT66" s="87"/>
      <c r="DU66" s="41"/>
      <c r="DV66" s="77" t="e">
        <f>DU66/$AG66</f>
        <v>#DIV/0!</v>
      </c>
      <c r="DW66" s="59">
        <f>SUM(DO66,DR66,DU66)</f>
        <v>0</v>
      </c>
      <c r="DX66" s="77" t="e">
        <f>DU66/DW66</f>
        <v>#DIV/0!</v>
      </c>
      <c r="DY66" s="59">
        <f>DU66</f>
        <v>0</v>
      </c>
      <c r="DZ66" s="59">
        <f>DW66</f>
        <v>0</v>
      </c>
      <c r="EA66" s="77" t="e">
        <f>SUM(DY66/DZ66)</f>
        <v>#DIV/0!</v>
      </c>
      <c r="EB66" s="59">
        <f t="shared" si="36"/>
        <v>0</v>
      </c>
      <c r="EC66" s="77" t="e">
        <f t="shared" si="36"/>
        <v>#DIV/0!</v>
      </c>
      <c r="ED66" s="59">
        <f t="shared" si="37"/>
        <v>0</v>
      </c>
      <c r="EE66" s="77" t="e">
        <f t="shared" si="37"/>
        <v>#DIV/0!</v>
      </c>
      <c r="EF66" s="59">
        <f t="shared" si="38"/>
        <v>0</v>
      </c>
      <c r="EG66" s="77" t="e">
        <f t="shared" si="38"/>
        <v>#DIV/0!</v>
      </c>
      <c r="EH66" s="77" t="e">
        <f>SUM((CS66+CV66)/DA66)</f>
        <v>#DIV/0!</v>
      </c>
      <c r="EI66" s="77" t="e">
        <f>SUM(EH66-(EH66*0.5))</f>
        <v>#DIV/0!</v>
      </c>
      <c r="EJ66" s="77" t="e">
        <f>SUM((DO66+DR66)/DW66)</f>
        <v>#DIV/0!</v>
      </c>
      <c r="EL66" s="59">
        <v>2</v>
      </c>
      <c r="EM66" s="59">
        <v>0</v>
      </c>
      <c r="EN66" s="41"/>
      <c r="EO66" s="77" t="e">
        <f>EN66/$K66</f>
        <v>#DIV/0!</v>
      </c>
      <c r="EP66" s="59">
        <v>70</v>
      </c>
      <c r="EQ66" s="41"/>
      <c r="ER66" s="77" t="e">
        <f>EQ66/$K66</f>
        <v>#DIV/0!</v>
      </c>
      <c r="ES66" s="59">
        <v>90</v>
      </c>
      <c r="ET66" s="41"/>
      <c r="EU66" s="77" t="e">
        <f>ET66/$K66</f>
        <v>#DIV/0!</v>
      </c>
      <c r="EV66" s="59">
        <f>SUM(EN66,EQ66,ET66)</f>
        <v>0</v>
      </c>
      <c r="EW66" s="77" t="e">
        <f>ET66/$K66</f>
        <v>#DIV/0!</v>
      </c>
      <c r="EX66" s="88"/>
      <c r="EY66" s="42"/>
      <c r="EZ66" s="80" t="e">
        <f>EY66/$V66</f>
        <v>#DIV/0!</v>
      </c>
      <c r="FA66" s="88"/>
      <c r="FB66" s="42"/>
      <c r="FC66" s="80" t="e">
        <f>FB66/$V66</f>
        <v>#DIV/0!</v>
      </c>
      <c r="FD66" s="88"/>
      <c r="FE66" s="42"/>
      <c r="FF66" s="80" t="e">
        <f>FE66/$V66</f>
        <v>#DIV/0!</v>
      </c>
      <c r="FG66" s="62"/>
      <c r="FH66" s="80" t="e">
        <f>FE66/$V66</f>
        <v>#DIV/0!</v>
      </c>
      <c r="FI66" s="87"/>
      <c r="FJ66" s="41"/>
      <c r="FK66" s="77" t="e">
        <f>FJ66/$AG66</f>
        <v>#DIV/0!</v>
      </c>
      <c r="FL66" s="87"/>
      <c r="FM66" s="41"/>
      <c r="FN66" s="77" t="e">
        <f>FM66/$AG66</f>
        <v>#DIV/0!</v>
      </c>
      <c r="FO66" s="87"/>
      <c r="FP66" s="41"/>
      <c r="FQ66" s="77" t="e">
        <f>FP66/$AG66</f>
        <v>#DIV/0!</v>
      </c>
      <c r="FR66" s="59">
        <f>SUM(FJ66,FM66,FP66)</f>
        <v>0</v>
      </c>
      <c r="FS66" s="77" t="e">
        <f>FP66/FR66</f>
        <v>#DIV/0!</v>
      </c>
      <c r="FT66" s="59">
        <f>FP66</f>
        <v>0</v>
      </c>
      <c r="FU66" s="59">
        <f>FR66</f>
        <v>0</v>
      </c>
      <c r="FV66" s="77" t="e">
        <f>SUM(FT66/FU66)</f>
        <v>#DIV/0!</v>
      </c>
      <c r="FW66" s="59">
        <f t="shared" si="39"/>
        <v>0</v>
      </c>
      <c r="FX66" s="77" t="e">
        <f t="shared" si="39"/>
        <v>#DIV/0!</v>
      </c>
      <c r="FY66" s="59">
        <f t="shared" si="40"/>
        <v>0</v>
      </c>
      <c r="FZ66" s="77" t="e">
        <f t="shared" si="40"/>
        <v>#DIV/0!</v>
      </c>
      <c r="GA66" s="59">
        <f t="shared" si="41"/>
        <v>0</v>
      </c>
      <c r="GB66" s="77" t="e">
        <f t="shared" si="41"/>
        <v>#DIV/0!</v>
      </c>
      <c r="GC66" s="77" t="e">
        <f>SUM((EN66+EQ66)/EV66)</f>
        <v>#DIV/0!</v>
      </c>
      <c r="GD66" s="77" t="e">
        <f>SUM(GC66-(GC66*0.5))</f>
        <v>#DIV/0!</v>
      </c>
      <c r="GE66" s="77" t="e">
        <f>SUM((FJ66+FM66)/FR66)</f>
        <v>#DIV/0!</v>
      </c>
      <c r="GG66" s="59">
        <v>2</v>
      </c>
      <c r="GH66" s="59">
        <v>0</v>
      </c>
      <c r="GI66" s="41"/>
      <c r="GJ66" s="77" t="e">
        <f>GI66/$K66</f>
        <v>#DIV/0!</v>
      </c>
      <c r="GK66" s="59">
        <v>70</v>
      </c>
      <c r="GL66" s="41"/>
      <c r="GM66" s="77" t="e">
        <f>GL66/$K66</f>
        <v>#DIV/0!</v>
      </c>
      <c r="GN66" s="59">
        <v>90</v>
      </c>
      <c r="GO66" s="41"/>
      <c r="GP66" s="77" t="e">
        <f>GO66/$K66</f>
        <v>#DIV/0!</v>
      </c>
      <c r="GQ66" s="59">
        <f>SUM(GI66,GL66,GO66)</f>
        <v>0</v>
      </c>
      <c r="GR66" s="77" t="e">
        <f>GO66/$K66</f>
        <v>#DIV/0!</v>
      </c>
      <c r="GS66" s="88"/>
      <c r="GT66" s="42"/>
      <c r="GU66" s="80" t="e">
        <f>GT66/$V66</f>
        <v>#DIV/0!</v>
      </c>
      <c r="GV66" s="88"/>
      <c r="GW66" s="42"/>
      <c r="GX66" s="80" t="e">
        <f>GW66/$V66</f>
        <v>#DIV/0!</v>
      </c>
      <c r="GY66" s="88"/>
      <c r="GZ66" s="42"/>
      <c r="HA66" s="80" t="e">
        <f>GZ66/$V66</f>
        <v>#DIV/0!</v>
      </c>
      <c r="HB66" s="62"/>
      <c r="HC66" s="80" t="e">
        <f>GZ66/$V66</f>
        <v>#DIV/0!</v>
      </c>
      <c r="HD66" s="87"/>
      <c r="HE66" s="41"/>
      <c r="HF66" s="77" t="e">
        <f>HE66/$AG66</f>
        <v>#DIV/0!</v>
      </c>
      <c r="HG66" s="87"/>
      <c r="HH66" s="41"/>
      <c r="HI66" s="77" t="e">
        <f>HH66/$AG66</f>
        <v>#DIV/0!</v>
      </c>
      <c r="HJ66" s="87"/>
      <c r="HK66" s="41"/>
      <c r="HL66" s="77" t="e">
        <f>HK66/$AG66</f>
        <v>#DIV/0!</v>
      </c>
      <c r="HM66" s="59">
        <f>SUM(HE66,HH66,HK66)</f>
        <v>0</v>
      </c>
      <c r="HN66" s="77" t="e">
        <f>HK66/HM66</f>
        <v>#DIV/0!</v>
      </c>
      <c r="HO66" s="59">
        <f>HK66</f>
        <v>0</v>
      </c>
      <c r="HP66" s="59">
        <f>HM66</f>
        <v>0</v>
      </c>
      <c r="HQ66" s="77" t="e">
        <f>SUM(HO66/HP66)</f>
        <v>#DIV/0!</v>
      </c>
      <c r="HR66" s="59">
        <f t="shared" si="42"/>
        <v>0</v>
      </c>
      <c r="HS66" s="77" t="e">
        <f t="shared" si="42"/>
        <v>#DIV/0!</v>
      </c>
      <c r="HT66" s="59">
        <f t="shared" si="43"/>
        <v>0</v>
      </c>
      <c r="HU66" s="77" t="e">
        <f t="shared" si="43"/>
        <v>#DIV/0!</v>
      </c>
      <c r="HV66" s="59">
        <f t="shared" si="44"/>
        <v>0</v>
      </c>
      <c r="HW66" s="77" t="e">
        <f t="shared" si="44"/>
        <v>#DIV/0!</v>
      </c>
      <c r="HX66" s="77" t="e">
        <f>SUM((GI66+GL66)/GQ66)</f>
        <v>#DIV/0!</v>
      </c>
      <c r="HY66" s="77" t="e">
        <f>SUM(HX66-(HX66*0.5))</f>
        <v>#DIV/0!</v>
      </c>
      <c r="HZ66" s="77" t="e">
        <f>SUM((HE66+HH66)/HM66)</f>
        <v>#DIV/0!</v>
      </c>
    </row>
    <row r="67" spans="1:234" s="83" customFormat="1" ht="21" x14ac:dyDescent="0.4">
      <c r="A67" s="409" t="s">
        <v>103</v>
      </c>
      <c r="B67" s="409"/>
      <c r="C67" s="409"/>
      <c r="D67" s="409"/>
      <c r="E67" s="409"/>
      <c r="F67" s="409"/>
      <c r="G67" s="409"/>
      <c r="H67" s="409"/>
      <c r="I67" s="409"/>
      <c r="J67" s="409"/>
      <c r="K67" s="409"/>
      <c r="L67" s="409"/>
      <c r="M67" s="409"/>
      <c r="N67" s="409"/>
      <c r="O67" s="409"/>
      <c r="P67" s="409"/>
      <c r="Q67" s="409"/>
      <c r="R67" s="409"/>
      <c r="S67" s="409"/>
      <c r="T67" s="409"/>
      <c r="U67" s="409"/>
      <c r="V67" s="409"/>
      <c r="W67" s="409"/>
      <c r="X67" s="409"/>
      <c r="Y67" s="409"/>
      <c r="Z67" s="409"/>
      <c r="AA67" s="409"/>
      <c r="AB67" s="409"/>
      <c r="AC67" s="409"/>
      <c r="AD67" s="409"/>
      <c r="AE67" s="409"/>
      <c r="AF67" s="409"/>
      <c r="AG67" s="409"/>
      <c r="AH67" s="409"/>
      <c r="AI67" s="409"/>
      <c r="AJ67" s="409"/>
      <c r="AK67" s="409"/>
      <c r="AL67" s="409" t="s">
        <v>103</v>
      </c>
      <c r="AM67" s="409"/>
      <c r="AN67" s="409"/>
      <c r="AO67" s="409"/>
      <c r="AP67" s="409"/>
      <c r="AQ67" s="409"/>
      <c r="AR67" s="409"/>
      <c r="AS67" s="409"/>
      <c r="AT67" s="409"/>
      <c r="AV67" s="409" t="s">
        <v>103</v>
      </c>
      <c r="AW67" s="409"/>
      <c r="AX67" s="409"/>
      <c r="AY67" s="409"/>
      <c r="AZ67" s="409"/>
      <c r="BA67" s="409"/>
      <c r="BB67" s="409"/>
      <c r="BC67" s="409"/>
      <c r="BD67" s="409"/>
      <c r="BE67" s="409"/>
      <c r="BF67" s="409"/>
      <c r="BG67" s="409"/>
      <c r="BH67" s="409"/>
      <c r="BI67" s="409"/>
      <c r="BJ67" s="409"/>
      <c r="BK67" s="409"/>
      <c r="BL67" s="409"/>
      <c r="BM67" s="409"/>
      <c r="BN67" s="409"/>
      <c r="BO67" s="409"/>
      <c r="BP67" s="409"/>
      <c r="BQ67" s="409"/>
      <c r="BR67" s="409"/>
      <c r="BS67" s="409"/>
      <c r="BT67" s="409"/>
      <c r="BU67" s="409"/>
      <c r="BV67" s="409"/>
      <c r="BW67" s="409"/>
      <c r="BX67" s="409"/>
      <c r="BY67" s="409"/>
      <c r="BZ67" s="409"/>
      <c r="CA67" s="409"/>
      <c r="CB67" s="409"/>
      <c r="CC67" s="409"/>
      <c r="CD67" s="409"/>
      <c r="CE67" s="409"/>
      <c r="CF67" s="409"/>
      <c r="CG67" s="409" t="s">
        <v>103</v>
      </c>
      <c r="CH67" s="409"/>
      <c r="CI67" s="409"/>
      <c r="CJ67" s="409"/>
      <c r="CK67" s="409"/>
      <c r="CL67" s="409"/>
      <c r="CM67" s="409"/>
      <c r="CN67" s="409"/>
      <c r="CO67" s="409"/>
      <c r="CQ67" s="409" t="s">
        <v>103</v>
      </c>
      <c r="CR67" s="409"/>
      <c r="CS67" s="409"/>
      <c r="CT67" s="409"/>
      <c r="CU67" s="409"/>
      <c r="CV67" s="409"/>
      <c r="CW67" s="409"/>
      <c r="CX67" s="409"/>
      <c r="CY67" s="409"/>
      <c r="CZ67" s="409"/>
      <c r="DA67" s="409"/>
      <c r="DB67" s="409"/>
      <c r="DC67" s="409"/>
      <c r="DD67" s="409"/>
      <c r="DE67" s="409"/>
      <c r="DF67" s="409"/>
      <c r="DG67" s="409"/>
      <c r="DH67" s="409"/>
      <c r="DI67" s="409"/>
      <c r="DJ67" s="409"/>
      <c r="DK67" s="409"/>
      <c r="DL67" s="409"/>
      <c r="DM67" s="409"/>
      <c r="DN67" s="409"/>
      <c r="DO67" s="409"/>
      <c r="DP67" s="409"/>
      <c r="DQ67" s="409"/>
      <c r="DR67" s="409"/>
      <c r="DS67" s="409"/>
      <c r="DT67" s="409"/>
      <c r="DU67" s="409"/>
      <c r="DV67" s="409"/>
      <c r="DW67" s="409"/>
      <c r="DX67" s="409"/>
      <c r="DY67" s="409"/>
      <c r="DZ67" s="409"/>
      <c r="EA67" s="409"/>
      <c r="EB67" s="409" t="s">
        <v>103</v>
      </c>
      <c r="EC67" s="409"/>
      <c r="ED67" s="409"/>
      <c r="EE67" s="409"/>
      <c r="EF67" s="409"/>
      <c r="EG67" s="409"/>
      <c r="EH67" s="409"/>
      <c r="EI67" s="409"/>
      <c r="EJ67" s="409"/>
      <c r="EL67" s="409" t="s">
        <v>103</v>
      </c>
      <c r="EM67" s="409"/>
      <c r="EN67" s="409"/>
      <c r="EO67" s="409"/>
      <c r="EP67" s="409"/>
      <c r="EQ67" s="409"/>
      <c r="ER67" s="409"/>
      <c r="ES67" s="409"/>
      <c r="ET67" s="409"/>
      <c r="EU67" s="409"/>
      <c r="EV67" s="409"/>
      <c r="EW67" s="409"/>
      <c r="EX67" s="409"/>
      <c r="EY67" s="409"/>
      <c r="EZ67" s="409"/>
      <c r="FA67" s="409"/>
      <c r="FB67" s="409"/>
      <c r="FC67" s="409"/>
      <c r="FD67" s="409"/>
      <c r="FE67" s="409"/>
      <c r="FF67" s="409"/>
      <c r="FG67" s="409"/>
      <c r="FH67" s="409"/>
      <c r="FI67" s="409"/>
      <c r="FJ67" s="409"/>
      <c r="FK67" s="409"/>
      <c r="FL67" s="409"/>
      <c r="FM67" s="409"/>
      <c r="FN67" s="409"/>
      <c r="FO67" s="409"/>
      <c r="FP67" s="409"/>
      <c r="FQ67" s="409"/>
      <c r="FR67" s="409"/>
      <c r="FS67" s="409"/>
      <c r="FT67" s="409"/>
      <c r="FU67" s="409"/>
      <c r="FV67" s="409"/>
      <c r="FW67" s="409" t="s">
        <v>103</v>
      </c>
      <c r="FX67" s="409"/>
      <c r="FY67" s="409"/>
      <c r="FZ67" s="409"/>
      <c r="GA67" s="409"/>
      <c r="GB67" s="409"/>
      <c r="GC67" s="409"/>
      <c r="GD67" s="409"/>
      <c r="GE67" s="409"/>
      <c r="GG67" s="409" t="s">
        <v>103</v>
      </c>
      <c r="GH67" s="409"/>
      <c r="GI67" s="409"/>
      <c r="GJ67" s="409"/>
      <c r="GK67" s="409"/>
      <c r="GL67" s="409"/>
      <c r="GM67" s="409"/>
      <c r="GN67" s="409"/>
      <c r="GO67" s="409"/>
      <c r="GP67" s="409"/>
      <c r="GQ67" s="409"/>
      <c r="GR67" s="409"/>
      <c r="GS67" s="409"/>
      <c r="GT67" s="409"/>
      <c r="GU67" s="409"/>
      <c r="GV67" s="409"/>
      <c r="GW67" s="409"/>
      <c r="GX67" s="409"/>
      <c r="GY67" s="409"/>
      <c r="GZ67" s="409"/>
      <c r="HA67" s="409"/>
      <c r="HB67" s="409"/>
      <c r="HC67" s="409"/>
      <c r="HD67" s="409"/>
      <c r="HE67" s="409"/>
      <c r="HF67" s="409"/>
      <c r="HG67" s="409"/>
      <c r="HH67" s="409"/>
      <c r="HI67" s="409"/>
      <c r="HJ67" s="409"/>
      <c r="HK67" s="409"/>
      <c r="HL67" s="409"/>
      <c r="HM67" s="409"/>
      <c r="HN67" s="409"/>
      <c r="HO67" s="409"/>
      <c r="HP67" s="409"/>
      <c r="HQ67" s="409"/>
      <c r="HR67" s="409" t="s">
        <v>103</v>
      </c>
      <c r="HS67" s="409"/>
      <c r="HT67" s="409"/>
      <c r="HU67" s="409"/>
      <c r="HV67" s="409"/>
      <c r="HW67" s="409"/>
      <c r="HX67" s="409"/>
      <c r="HY67" s="409"/>
      <c r="HZ67" s="409"/>
    </row>
    <row r="68" spans="1:234" x14ac:dyDescent="0.3">
      <c r="A68" s="275" t="s">
        <v>61</v>
      </c>
      <c r="B68" s="275"/>
      <c r="C68" s="275"/>
      <c r="D68" s="275"/>
      <c r="E68" s="275"/>
      <c r="F68" s="275"/>
      <c r="G68" s="275"/>
      <c r="H68" s="275"/>
      <c r="I68" s="275"/>
      <c r="J68" s="275"/>
      <c r="K68" s="275"/>
      <c r="L68" s="275"/>
      <c r="M68" s="275"/>
      <c r="N68" s="275"/>
      <c r="O68" s="275"/>
      <c r="P68" s="275"/>
      <c r="Q68" s="275"/>
      <c r="R68" s="275"/>
      <c r="S68" s="275"/>
      <c r="T68" s="275"/>
      <c r="U68" s="275"/>
      <c r="V68" s="275"/>
      <c r="W68" s="275"/>
      <c r="X68" s="275"/>
      <c r="Y68" s="275"/>
      <c r="Z68" s="275"/>
      <c r="AA68" s="275"/>
      <c r="AB68" s="275"/>
      <c r="AC68" s="275"/>
      <c r="AD68" s="275"/>
      <c r="AE68" s="275"/>
      <c r="AF68" s="275"/>
      <c r="AG68" s="275"/>
      <c r="AH68" s="275"/>
      <c r="AI68" s="275"/>
      <c r="AJ68" s="275"/>
      <c r="AK68" s="275"/>
      <c r="AL68" s="281" t="s">
        <v>62</v>
      </c>
      <c r="AM68" s="281"/>
      <c r="AN68" s="281"/>
      <c r="AO68" s="281"/>
      <c r="AP68" s="281"/>
      <c r="AQ68" s="281"/>
      <c r="AR68" s="281"/>
      <c r="AS68" s="281"/>
      <c r="AT68" s="281"/>
      <c r="AV68" s="275" t="s">
        <v>61</v>
      </c>
      <c r="AW68" s="275"/>
      <c r="AX68" s="275"/>
      <c r="AY68" s="275"/>
      <c r="AZ68" s="275"/>
      <c r="BA68" s="275"/>
      <c r="BB68" s="275"/>
      <c r="BC68" s="275"/>
      <c r="BD68" s="275"/>
      <c r="BE68" s="275"/>
      <c r="BF68" s="275"/>
      <c r="BG68" s="275"/>
      <c r="BH68" s="275"/>
      <c r="BI68" s="275"/>
      <c r="BJ68" s="275"/>
      <c r="BK68" s="275"/>
      <c r="BL68" s="275"/>
      <c r="BM68" s="275"/>
      <c r="BN68" s="275"/>
      <c r="BO68" s="275"/>
      <c r="BP68" s="275"/>
      <c r="BQ68" s="275"/>
      <c r="BR68" s="275"/>
      <c r="BS68" s="275"/>
      <c r="BT68" s="275"/>
      <c r="BU68" s="275"/>
      <c r="BV68" s="275"/>
      <c r="BW68" s="275"/>
      <c r="BX68" s="275"/>
      <c r="BY68" s="275"/>
      <c r="BZ68" s="275"/>
      <c r="CA68" s="275"/>
      <c r="CB68" s="275"/>
      <c r="CC68" s="275"/>
      <c r="CD68" s="275"/>
      <c r="CE68" s="275"/>
      <c r="CF68" s="275"/>
      <c r="CG68" s="281" t="s">
        <v>62</v>
      </c>
      <c r="CH68" s="281"/>
      <c r="CI68" s="281"/>
      <c r="CJ68" s="281"/>
      <c r="CK68" s="281"/>
      <c r="CL68" s="281"/>
      <c r="CM68" s="281"/>
      <c r="CN68" s="281"/>
      <c r="CO68" s="281"/>
      <c r="CQ68" s="275" t="s">
        <v>61</v>
      </c>
      <c r="CR68" s="275"/>
      <c r="CS68" s="275"/>
      <c r="CT68" s="275"/>
      <c r="CU68" s="275"/>
      <c r="CV68" s="275"/>
      <c r="CW68" s="275"/>
      <c r="CX68" s="275"/>
      <c r="CY68" s="275"/>
      <c r="CZ68" s="275"/>
      <c r="DA68" s="275"/>
      <c r="DB68" s="275"/>
      <c r="DC68" s="275"/>
      <c r="DD68" s="275"/>
      <c r="DE68" s="275"/>
      <c r="DF68" s="275"/>
      <c r="DG68" s="275"/>
      <c r="DH68" s="275"/>
      <c r="DI68" s="275"/>
      <c r="DJ68" s="275"/>
      <c r="DK68" s="275"/>
      <c r="DL68" s="275"/>
      <c r="DM68" s="275"/>
      <c r="DN68" s="275"/>
      <c r="DO68" s="275"/>
      <c r="DP68" s="275"/>
      <c r="DQ68" s="275"/>
      <c r="DR68" s="275"/>
      <c r="DS68" s="275"/>
      <c r="DT68" s="275"/>
      <c r="DU68" s="275"/>
      <c r="DV68" s="275"/>
      <c r="DW68" s="275"/>
      <c r="DX68" s="275"/>
      <c r="DY68" s="275"/>
      <c r="DZ68" s="275"/>
      <c r="EA68" s="275"/>
      <c r="EB68" s="281" t="s">
        <v>62</v>
      </c>
      <c r="EC68" s="281"/>
      <c r="ED68" s="281"/>
      <c r="EE68" s="281"/>
      <c r="EF68" s="281"/>
      <c r="EG68" s="281"/>
      <c r="EH68" s="281"/>
      <c r="EI68" s="281"/>
      <c r="EJ68" s="281"/>
      <c r="EL68" s="275" t="s">
        <v>61</v>
      </c>
      <c r="EM68" s="275"/>
      <c r="EN68" s="275"/>
      <c r="EO68" s="275"/>
      <c r="EP68" s="275"/>
      <c r="EQ68" s="275"/>
      <c r="ER68" s="275"/>
      <c r="ES68" s="275"/>
      <c r="ET68" s="275"/>
      <c r="EU68" s="275"/>
      <c r="EV68" s="275"/>
      <c r="EW68" s="275"/>
      <c r="EX68" s="275"/>
      <c r="EY68" s="275"/>
      <c r="EZ68" s="275"/>
      <c r="FA68" s="275"/>
      <c r="FB68" s="275"/>
      <c r="FC68" s="275"/>
      <c r="FD68" s="275"/>
      <c r="FE68" s="275"/>
      <c r="FF68" s="275"/>
      <c r="FG68" s="275"/>
      <c r="FH68" s="275"/>
      <c r="FI68" s="275"/>
      <c r="FJ68" s="275"/>
      <c r="FK68" s="275"/>
      <c r="FL68" s="275"/>
      <c r="FM68" s="275"/>
      <c r="FN68" s="275"/>
      <c r="FO68" s="275"/>
      <c r="FP68" s="275"/>
      <c r="FQ68" s="275"/>
      <c r="FR68" s="275"/>
      <c r="FS68" s="275"/>
      <c r="FT68" s="275"/>
      <c r="FU68" s="275"/>
      <c r="FV68" s="275"/>
      <c r="FW68" s="281" t="s">
        <v>62</v>
      </c>
      <c r="FX68" s="281"/>
      <c r="FY68" s="281"/>
      <c r="FZ68" s="281"/>
      <c r="GA68" s="281"/>
      <c r="GB68" s="281"/>
      <c r="GC68" s="281"/>
      <c r="GD68" s="281"/>
      <c r="GE68" s="281"/>
      <c r="GG68" s="275" t="s">
        <v>61</v>
      </c>
      <c r="GH68" s="275"/>
      <c r="GI68" s="275"/>
      <c r="GJ68" s="275"/>
      <c r="GK68" s="275"/>
      <c r="GL68" s="275"/>
      <c r="GM68" s="275"/>
      <c r="GN68" s="275"/>
      <c r="GO68" s="275"/>
      <c r="GP68" s="275"/>
      <c r="GQ68" s="275"/>
      <c r="GR68" s="275"/>
      <c r="GS68" s="275"/>
      <c r="GT68" s="275"/>
      <c r="GU68" s="275"/>
      <c r="GV68" s="275"/>
      <c r="GW68" s="275"/>
      <c r="GX68" s="275"/>
      <c r="GY68" s="275"/>
      <c r="GZ68" s="275"/>
      <c r="HA68" s="275"/>
      <c r="HB68" s="275"/>
      <c r="HC68" s="275"/>
      <c r="HD68" s="275"/>
      <c r="HE68" s="275"/>
      <c r="HF68" s="275"/>
      <c r="HG68" s="275"/>
      <c r="HH68" s="275"/>
      <c r="HI68" s="275"/>
      <c r="HJ68" s="275"/>
      <c r="HK68" s="275"/>
      <c r="HL68" s="275"/>
      <c r="HM68" s="275"/>
      <c r="HN68" s="275"/>
      <c r="HO68" s="275"/>
      <c r="HP68" s="275"/>
      <c r="HQ68" s="275"/>
      <c r="HR68" s="281" t="s">
        <v>62</v>
      </c>
      <c r="HS68" s="281"/>
      <c r="HT68" s="281"/>
      <c r="HU68" s="281"/>
      <c r="HV68" s="281"/>
      <c r="HW68" s="281"/>
      <c r="HX68" s="281"/>
      <c r="HY68" s="281"/>
      <c r="HZ68" s="281"/>
    </row>
    <row r="69" spans="1:234" x14ac:dyDescent="0.3">
      <c r="A69" s="70"/>
      <c r="B69" s="282" t="s">
        <v>63</v>
      </c>
      <c r="C69" s="283"/>
      <c r="D69" s="283"/>
      <c r="E69" s="283"/>
      <c r="F69" s="283"/>
      <c r="G69" s="283"/>
      <c r="H69" s="283"/>
      <c r="I69" s="283"/>
      <c r="J69" s="283"/>
      <c r="K69" s="283"/>
      <c r="L69" s="284"/>
      <c r="M69" s="285" t="s">
        <v>64</v>
      </c>
      <c r="N69" s="286"/>
      <c r="O69" s="286"/>
      <c r="P69" s="286"/>
      <c r="Q69" s="286"/>
      <c r="R69" s="286"/>
      <c r="S69" s="286"/>
      <c r="T69" s="286"/>
      <c r="U69" s="286"/>
      <c r="V69" s="286"/>
      <c r="W69" s="287"/>
      <c r="X69" s="282" t="s">
        <v>65</v>
      </c>
      <c r="Y69" s="283"/>
      <c r="Z69" s="283"/>
      <c r="AA69" s="283"/>
      <c r="AB69" s="283"/>
      <c r="AC69" s="283"/>
      <c r="AD69" s="283"/>
      <c r="AE69" s="283"/>
      <c r="AF69" s="283"/>
      <c r="AG69" s="283"/>
      <c r="AH69" s="284"/>
      <c r="AI69" s="283" t="s">
        <v>66</v>
      </c>
      <c r="AJ69" s="283"/>
      <c r="AK69" s="284"/>
      <c r="AL69" s="288" t="s">
        <v>67</v>
      </c>
      <c r="AM69" s="289"/>
      <c r="AN69" s="289"/>
      <c r="AO69" s="289"/>
      <c r="AP69" s="289"/>
      <c r="AQ69" s="290"/>
      <c r="AR69" s="291" t="s">
        <v>66</v>
      </c>
      <c r="AS69" s="292"/>
      <c r="AT69" s="293"/>
      <c r="AV69" s="70"/>
      <c r="AW69" s="282" t="s">
        <v>63</v>
      </c>
      <c r="AX69" s="283"/>
      <c r="AY69" s="283"/>
      <c r="AZ69" s="283"/>
      <c r="BA69" s="283"/>
      <c r="BB69" s="283"/>
      <c r="BC69" s="283"/>
      <c r="BD69" s="283"/>
      <c r="BE69" s="283"/>
      <c r="BF69" s="283"/>
      <c r="BG69" s="284"/>
      <c r="BH69" s="285" t="s">
        <v>64</v>
      </c>
      <c r="BI69" s="286"/>
      <c r="BJ69" s="286"/>
      <c r="BK69" s="286"/>
      <c r="BL69" s="286"/>
      <c r="BM69" s="286"/>
      <c r="BN69" s="286"/>
      <c r="BO69" s="286"/>
      <c r="BP69" s="286"/>
      <c r="BQ69" s="286"/>
      <c r="BR69" s="287"/>
      <c r="BS69" s="282" t="s">
        <v>65</v>
      </c>
      <c r="BT69" s="283"/>
      <c r="BU69" s="283"/>
      <c r="BV69" s="283"/>
      <c r="BW69" s="283"/>
      <c r="BX69" s="283"/>
      <c r="BY69" s="283"/>
      <c r="BZ69" s="283"/>
      <c r="CA69" s="283"/>
      <c r="CB69" s="283"/>
      <c r="CC69" s="284"/>
      <c r="CD69" s="283" t="s">
        <v>66</v>
      </c>
      <c r="CE69" s="283"/>
      <c r="CF69" s="284"/>
      <c r="CG69" s="288" t="s">
        <v>67</v>
      </c>
      <c r="CH69" s="289"/>
      <c r="CI69" s="289"/>
      <c r="CJ69" s="289"/>
      <c r="CK69" s="289"/>
      <c r="CL69" s="290"/>
      <c r="CM69" s="291" t="s">
        <v>66</v>
      </c>
      <c r="CN69" s="292"/>
      <c r="CO69" s="293"/>
      <c r="CQ69" s="70"/>
      <c r="CR69" s="282" t="s">
        <v>63</v>
      </c>
      <c r="CS69" s="283"/>
      <c r="CT69" s="283"/>
      <c r="CU69" s="283"/>
      <c r="CV69" s="283"/>
      <c r="CW69" s="283"/>
      <c r="CX69" s="283"/>
      <c r="CY69" s="283"/>
      <c r="CZ69" s="283"/>
      <c r="DA69" s="283"/>
      <c r="DB69" s="284"/>
      <c r="DC69" s="285" t="s">
        <v>64</v>
      </c>
      <c r="DD69" s="286"/>
      <c r="DE69" s="286"/>
      <c r="DF69" s="286"/>
      <c r="DG69" s="286"/>
      <c r="DH69" s="286"/>
      <c r="DI69" s="286"/>
      <c r="DJ69" s="286"/>
      <c r="DK69" s="286"/>
      <c r="DL69" s="286"/>
      <c r="DM69" s="287"/>
      <c r="DN69" s="282" t="s">
        <v>65</v>
      </c>
      <c r="DO69" s="283"/>
      <c r="DP69" s="283"/>
      <c r="DQ69" s="283"/>
      <c r="DR69" s="283"/>
      <c r="DS69" s="283"/>
      <c r="DT69" s="283"/>
      <c r="DU69" s="283"/>
      <c r="DV69" s="283"/>
      <c r="DW69" s="283"/>
      <c r="DX69" s="284"/>
      <c r="DY69" s="283" t="s">
        <v>66</v>
      </c>
      <c r="DZ69" s="283"/>
      <c r="EA69" s="284"/>
      <c r="EB69" s="288" t="s">
        <v>67</v>
      </c>
      <c r="EC69" s="289"/>
      <c r="ED69" s="289"/>
      <c r="EE69" s="289"/>
      <c r="EF69" s="289"/>
      <c r="EG69" s="290"/>
      <c r="EH69" s="291" t="s">
        <v>66</v>
      </c>
      <c r="EI69" s="292"/>
      <c r="EJ69" s="293"/>
      <c r="EL69" s="70"/>
      <c r="EM69" s="282" t="s">
        <v>63</v>
      </c>
      <c r="EN69" s="283"/>
      <c r="EO69" s="283"/>
      <c r="EP69" s="283"/>
      <c r="EQ69" s="283"/>
      <c r="ER69" s="283"/>
      <c r="ES69" s="283"/>
      <c r="ET69" s="283"/>
      <c r="EU69" s="283"/>
      <c r="EV69" s="283"/>
      <c r="EW69" s="284"/>
      <c r="EX69" s="285" t="s">
        <v>64</v>
      </c>
      <c r="EY69" s="286"/>
      <c r="EZ69" s="286"/>
      <c r="FA69" s="286"/>
      <c r="FB69" s="286"/>
      <c r="FC69" s="286"/>
      <c r="FD69" s="286"/>
      <c r="FE69" s="286"/>
      <c r="FF69" s="286"/>
      <c r="FG69" s="286"/>
      <c r="FH69" s="287"/>
      <c r="FI69" s="282" t="s">
        <v>65</v>
      </c>
      <c r="FJ69" s="283"/>
      <c r="FK69" s="283"/>
      <c r="FL69" s="283"/>
      <c r="FM69" s="283"/>
      <c r="FN69" s="283"/>
      <c r="FO69" s="283"/>
      <c r="FP69" s="283"/>
      <c r="FQ69" s="283"/>
      <c r="FR69" s="283"/>
      <c r="FS69" s="284"/>
      <c r="FT69" s="283" t="s">
        <v>66</v>
      </c>
      <c r="FU69" s="283"/>
      <c r="FV69" s="284"/>
      <c r="FW69" s="288" t="s">
        <v>67</v>
      </c>
      <c r="FX69" s="289"/>
      <c r="FY69" s="289"/>
      <c r="FZ69" s="289"/>
      <c r="GA69" s="289"/>
      <c r="GB69" s="290"/>
      <c r="GC69" s="291" t="s">
        <v>66</v>
      </c>
      <c r="GD69" s="292"/>
      <c r="GE69" s="293"/>
      <c r="GG69" s="70"/>
      <c r="GH69" s="282" t="s">
        <v>63</v>
      </c>
      <c r="GI69" s="283"/>
      <c r="GJ69" s="283"/>
      <c r="GK69" s="283"/>
      <c r="GL69" s="283"/>
      <c r="GM69" s="283"/>
      <c r="GN69" s="283"/>
      <c r="GO69" s="283"/>
      <c r="GP69" s="283"/>
      <c r="GQ69" s="283"/>
      <c r="GR69" s="284"/>
      <c r="GS69" s="285" t="s">
        <v>64</v>
      </c>
      <c r="GT69" s="286"/>
      <c r="GU69" s="286"/>
      <c r="GV69" s="286"/>
      <c r="GW69" s="286"/>
      <c r="GX69" s="286"/>
      <c r="GY69" s="286"/>
      <c r="GZ69" s="286"/>
      <c r="HA69" s="286"/>
      <c r="HB69" s="286"/>
      <c r="HC69" s="287"/>
      <c r="HD69" s="282" t="s">
        <v>65</v>
      </c>
      <c r="HE69" s="283"/>
      <c r="HF69" s="283"/>
      <c r="HG69" s="283"/>
      <c r="HH69" s="283"/>
      <c r="HI69" s="283"/>
      <c r="HJ69" s="283"/>
      <c r="HK69" s="283"/>
      <c r="HL69" s="283"/>
      <c r="HM69" s="283"/>
      <c r="HN69" s="284"/>
      <c r="HO69" s="283" t="s">
        <v>66</v>
      </c>
      <c r="HP69" s="283"/>
      <c r="HQ69" s="284"/>
      <c r="HR69" s="288" t="s">
        <v>67</v>
      </c>
      <c r="HS69" s="289"/>
      <c r="HT69" s="289"/>
      <c r="HU69" s="289"/>
      <c r="HV69" s="289"/>
      <c r="HW69" s="290"/>
      <c r="HX69" s="291" t="s">
        <v>66</v>
      </c>
      <c r="HY69" s="292"/>
      <c r="HZ69" s="293"/>
    </row>
    <row r="70" spans="1:234" ht="45.75" customHeight="1" x14ac:dyDescent="0.3">
      <c r="A70" s="70"/>
      <c r="B70" s="294" t="s">
        <v>92</v>
      </c>
      <c r="C70" s="294"/>
      <c r="D70" s="294"/>
      <c r="E70" s="294" t="s">
        <v>93</v>
      </c>
      <c r="F70" s="294"/>
      <c r="G70" s="294"/>
      <c r="H70" s="294" t="s">
        <v>94</v>
      </c>
      <c r="I70" s="294"/>
      <c r="J70" s="294"/>
      <c r="K70" s="295" t="s">
        <v>71</v>
      </c>
      <c r="L70" s="295"/>
      <c r="M70" s="296" t="s">
        <v>92</v>
      </c>
      <c r="N70" s="296"/>
      <c r="O70" s="296"/>
      <c r="P70" s="296" t="s">
        <v>93</v>
      </c>
      <c r="Q70" s="296"/>
      <c r="R70" s="296"/>
      <c r="S70" s="296" t="s">
        <v>94</v>
      </c>
      <c r="T70" s="296"/>
      <c r="U70" s="296"/>
      <c r="V70" s="303" t="s">
        <v>71</v>
      </c>
      <c r="W70" s="303"/>
      <c r="X70" s="294" t="s">
        <v>92</v>
      </c>
      <c r="Y70" s="294"/>
      <c r="Z70" s="294"/>
      <c r="AA70" s="294" t="s">
        <v>93</v>
      </c>
      <c r="AB70" s="294"/>
      <c r="AC70" s="294"/>
      <c r="AD70" s="294" t="s">
        <v>94</v>
      </c>
      <c r="AE70" s="294"/>
      <c r="AF70" s="294"/>
      <c r="AG70" s="295" t="s">
        <v>71</v>
      </c>
      <c r="AH70" s="295"/>
      <c r="AI70" s="297" t="s">
        <v>95</v>
      </c>
      <c r="AJ70" s="297"/>
      <c r="AK70" s="298"/>
      <c r="AL70" s="299" t="s">
        <v>96</v>
      </c>
      <c r="AM70" s="299"/>
      <c r="AN70" s="299" t="s">
        <v>97</v>
      </c>
      <c r="AO70" s="299"/>
      <c r="AP70" s="299" t="s">
        <v>98</v>
      </c>
      <c r="AQ70" s="299"/>
      <c r="AR70" s="300" t="s">
        <v>73</v>
      </c>
      <c r="AS70" s="301"/>
      <c r="AT70" s="302"/>
      <c r="AV70" s="70"/>
      <c r="AW70" s="294" t="s">
        <v>92</v>
      </c>
      <c r="AX70" s="294"/>
      <c r="AY70" s="294"/>
      <c r="AZ70" s="294" t="s">
        <v>93</v>
      </c>
      <c r="BA70" s="294"/>
      <c r="BB70" s="294"/>
      <c r="BC70" s="294" t="s">
        <v>94</v>
      </c>
      <c r="BD70" s="294"/>
      <c r="BE70" s="294"/>
      <c r="BF70" s="295" t="s">
        <v>71</v>
      </c>
      <c r="BG70" s="295"/>
      <c r="BH70" s="296" t="s">
        <v>92</v>
      </c>
      <c r="BI70" s="296"/>
      <c r="BJ70" s="296"/>
      <c r="BK70" s="296" t="s">
        <v>93</v>
      </c>
      <c r="BL70" s="296"/>
      <c r="BM70" s="296"/>
      <c r="BN70" s="296" t="s">
        <v>94</v>
      </c>
      <c r="BO70" s="296"/>
      <c r="BP70" s="296"/>
      <c r="BQ70" s="303" t="s">
        <v>71</v>
      </c>
      <c r="BR70" s="303"/>
      <c r="BS70" s="294" t="s">
        <v>92</v>
      </c>
      <c r="BT70" s="294"/>
      <c r="BU70" s="294"/>
      <c r="BV70" s="294" t="s">
        <v>93</v>
      </c>
      <c r="BW70" s="294"/>
      <c r="BX70" s="294"/>
      <c r="BY70" s="294" t="s">
        <v>94</v>
      </c>
      <c r="BZ70" s="294"/>
      <c r="CA70" s="294"/>
      <c r="CB70" s="295" t="s">
        <v>71</v>
      </c>
      <c r="CC70" s="295"/>
      <c r="CD70" s="297" t="s">
        <v>95</v>
      </c>
      <c r="CE70" s="297"/>
      <c r="CF70" s="298"/>
      <c r="CG70" s="299" t="s">
        <v>96</v>
      </c>
      <c r="CH70" s="299"/>
      <c r="CI70" s="299" t="s">
        <v>97</v>
      </c>
      <c r="CJ70" s="299"/>
      <c r="CK70" s="299" t="s">
        <v>98</v>
      </c>
      <c r="CL70" s="299"/>
      <c r="CM70" s="300" t="s">
        <v>73</v>
      </c>
      <c r="CN70" s="301"/>
      <c r="CO70" s="302"/>
      <c r="CQ70" s="70"/>
      <c r="CR70" s="294" t="s">
        <v>92</v>
      </c>
      <c r="CS70" s="294"/>
      <c r="CT70" s="294"/>
      <c r="CU70" s="294" t="s">
        <v>93</v>
      </c>
      <c r="CV70" s="294"/>
      <c r="CW70" s="294"/>
      <c r="CX70" s="294" t="s">
        <v>94</v>
      </c>
      <c r="CY70" s="294"/>
      <c r="CZ70" s="294"/>
      <c r="DA70" s="295" t="s">
        <v>71</v>
      </c>
      <c r="DB70" s="295"/>
      <c r="DC70" s="296" t="s">
        <v>92</v>
      </c>
      <c r="DD70" s="296"/>
      <c r="DE70" s="296"/>
      <c r="DF70" s="296" t="s">
        <v>93</v>
      </c>
      <c r="DG70" s="296"/>
      <c r="DH70" s="296"/>
      <c r="DI70" s="296" t="s">
        <v>94</v>
      </c>
      <c r="DJ70" s="296"/>
      <c r="DK70" s="296"/>
      <c r="DL70" s="303" t="s">
        <v>71</v>
      </c>
      <c r="DM70" s="303"/>
      <c r="DN70" s="294" t="s">
        <v>92</v>
      </c>
      <c r="DO70" s="294"/>
      <c r="DP70" s="294"/>
      <c r="DQ70" s="294" t="s">
        <v>93</v>
      </c>
      <c r="DR70" s="294"/>
      <c r="DS70" s="294"/>
      <c r="DT70" s="294" t="s">
        <v>94</v>
      </c>
      <c r="DU70" s="294"/>
      <c r="DV70" s="294"/>
      <c r="DW70" s="295" t="s">
        <v>71</v>
      </c>
      <c r="DX70" s="295"/>
      <c r="DY70" s="297" t="s">
        <v>95</v>
      </c>
      <c r="DZ70" s="297"/>
      <c r="EA70" s="298"/>
      <c r="EB70" s="299" t="s">
        <v>96</v>
      </c>
      <c r="EC70" s="299"/>
      <c r="ED70" s="299" t="s">
        <v>97</v>
      </c>
      <c r="EE70" s="299"/>
      <c r="EF70" s="299" t="s">
        <v>98</v>
      </c>
      <c r="EG70" s="299"/>
      <c r="EH70" s="300" t="s">
        <v>73</v>
      </c>
      <c r="EI70" s="301"/>
      <c r="EJ70" s="302"/>
      <c r="EL70" s="70"/>
      <c r="EM70" s="294" t="s">
        <v>92</v>
      </c>
      <c r="EN70" s="294"/>
      <c r="EO70" s="294"/>
      <c r="EP70" s="294" t="s">
        <v>93</v>
      </c>
      <c r="EQ70" s="294"/>
      <c r="ER70" s="294"/>
      <c r="ES70" s="294" t="s">
        <v>94</v>
      </c>
      <c r="ET70" s="294"/>
      <c r="EU70" s="294"/>
      <c r="EV70" s="295" t="s">
        <v>71</v>
      </c>
      <c r="EW70" s="295"/>
      <c r="EX70" s="296" t="s">
        <v>92</v>
      </c>
      <c r="EY70" s="296"/>
      <c r="EZ70" s="296"/>
      <c r="FA70" s="296" t="s">
        <v>93</v>
      </c>
      <c r="FB70" s="296"/>
      <c r="FC70" s="296"/>
      <c r="FD70" s="296" t="s">
        <v>94</v>
      </c>
      <c r="FE70" s="296"/>
      <c r="FF70" s="296"/>
      <c r="FG70" s="303" t="s">
        <v>71</v>
      </c>
      <c r="FH70" s="303"/>
      <c r="FI70" s="294" t="s">
        <v>92</v>
      </c>
      <c r="FJ70" s="294"/>
      <c r="FK70" s="294"/>
      <c r="FL70" s="294" t="s">
        <v>93</v>
      </c>
      <c r="FM70" s="294"/>
      <c r="FN70" s="294"/>
      <c r="FO70" s="294" t="s">
        <v>94</v>
      </c>
      <c r="FP70" s="294"/>
      <c r="FQ70" s="294"/>
      <c r="FR70" s="295" t="s">
        <v>71</v>
      </c>
      <c r="FS70" s="295"/>
      <c r="FT70" s="297" t="s">
        <v>95</v>
      </c>
      <c r="FU70" s="297"/>
      <c r="FV70" s="298"/>
      <c r="FW70" s="299" t="s">
        <v>96</v>
      </c>
      <c r="FX70" s="299"/>
      <c r="FY70" s="299" t="s">
        <v>97</v>
      </c>
      <c r="FZ70" s="299"/>
      <c r="GA70" s="299" t="s">
        <v>98</v>
      </c>
      <c r="GB70" s="299"/>
      <c r="GC70" s="300" t="s">
        <v>73</v>
      </c>
      <c r="GD70" s="301"/>
      <c r="GE70" s="302"/>
      <c r="GG70" s="70"/>
      <c r="GH70" s="294" t="s">
        <v>92</v>
      </c>
      <c r="GI70" s="294"/>
      <c r="GJ70" s="294"/>
      <c r="GK70" s="294" t="s">
        <v>93</v>
      </c>
      <c r="GL70" s="294"/>
      <c r="GM70" s="294"/>
      <c r="GN70" s="294" t="s">
        <v>94</v>
      </c>
      <c r="GO70" s="294"/>
      <c r="GP70" s="294"/>
      <c r="GQ70" s="295" t="s">
        <v>71</v>
      </c>
      <c r="GR70" s="295"/>
      <c r="GS70" s="296" t="s">
        <v>92</v>
      </c>
      <c r="GT70" s="296"/>
      <c r="GU70" s="296"/>
      <c r="GV70" s="296" t="s">
        <v>93</v>
      </c>
      <c r="GW70" s="296"/>
      <c r="GX70" s="296"/>
      <c r="GY70" s="296" t="s">
        <v>94</v>
      </c>
      <c r="GZ70" s="296"/>
      <c r="HA70" s="296"/>
      <c r="HB70" s="303" t="s">
        <v>71</v>
      </c>
      <c r="HC70" s="303"/>
      <c r="HD70" s="294" t="s">
        <v>92</v>
      </c>
      <c r="HE70" s="294"/>
      <c r="HF70" s="294"/>
      <c r="HG70" s="294" t="s">
        <v>93</v>
      </c>
      <c r="HH70" s="294"/>
      <c r="HI70" s="294"/>
      <c r="HJ70" s="294" t="s">
        <v>94</v>
      </c>
      <c r="HK70" s="294"/>
      <c r="HL70" s="294"/>
      <c r="HM70" s="295" t="s">
        <v>71</v>
      </c>
      <c r="HN70" s="295"/>
      <c r="HO70" s="297" t="s">
        <v>95</v>
      </c>
      <c r="HP70" s="297"/>
      <c r="HQ70" s="298"/>
      <c r="HR70" s="299" t="s">
        <v>96</v>
      </c>
      <c r="HS70" s="299"/>
      <c r="HT70" s="299" t="s">
        <v>97</v>
      </c>
      <c r="HU70" s="299"/>
      <c r="HV70" s="299" t="s">
        <v>98</v>
      </c>
      <c r="HW70" s="299"/>
      <c r="HX70" s="300" t="s">
        <v>73</v>
      </c>
      <c r="HY70" s="301"/>
      <c r="HZ70" s="302"/>
    </row>
    <row r="71" spans="1:234" ht="115.2" x14ac:dyDescent="0.3">
      <c r="A71" s="71" t="s">
        <v>0</v>
      </c>
      <c r="B71" s="57" t="s">
        <v>74</v>
      </c>
      <c r="C71" s="57" t="s">
        <v>75</v>
      </c>
      <c r="D71" s="72" t="s">
        <v>76</v>
      </c>
      <c r="E71" s="57" t="s">
        <v>74</v>
      </c>
      <c r="F71" s="57" t="s">
        <v>75</v>
      </c>
      <c r="G71" s="72" t="s">
        <v>76</v>
      </c>
      <c r="H71" s="57" t="s">
        <v>74</v>
      </c>
      <c r="I71" s="57" t="s">
        <v>75</v>
      </c>
      <c r="J71" s="72" t="s">
        <v>76</v>
      </c>
      <c r="K71" s="57" t="s">
        <v>77</v>
      </c>
      <c r="L71" s="72" t="s">
        <v>78</v>
      </c>
      <c r="M71" s="73" t="s">
        <v>74</v>
      </c>
      <c r="N71" s="73" t="s">
        <v>75</v>
      </c>
      <c r="O71" s="74" t="s">
        <v>76</v>
      </c>
      <c r="P71" s="73" t="s">
        <v>74</v>
      </c>
      <c r="Q71" s="73" t="s">
        <v>75</v>
      </c>
      <c r="R71" s="74" t="s">
        <v>76</v>
      </c>
      <c r="S71" s="73" t="s">
        <v>74</v>
      </c>
      <c r="T71" s="73" t="s">
        <v>75</v>
      </c>
      <c r="U71" s="74" t="s">
        <v>76</v>
      </c>
      <c r="V71" s="73" t="s">
        <v>77</v>
      </c>
      <c r="W71" s="74" t="s">
        <v>78</v>
      </c>
      <c r="X71" s="57" t="s">
        <v>74</v>
      </c>
      <c r="Y71" s="57" t="s">
        <v>75</v>
      </c>
      <c r="Z71" s="72" t="s">
        <v>76</v>
      </c>
      <c r="AA71" s="57" t="s">
        <v>74</v>
      </c>
      <c r="AB71" s="57" t="s">
        <v>75</v>
      </c>
      <c r="AC71" s="72" t="s">
        <v>76</v>
      </c>
      <c r="AD71" s="57" t="s">
        <v>74</v>
      </c>
      <c r="AE71" s="57" t="s">
        <v>75</v>
      </c>
      <c r="AF71" s="72" t="s">
        <v>76</v>
      </c>
      <c r="AG71" s="57" t="s">
        <v>77</v>
      </c>
      <c r="AH71" s="72" t="s">
        <v>78</v>
      </c>
      <c r="AI71" s="57" t="s">
        <v>79</v>
      </c>
      <c r="AJ71" s="57" t="s">
        <v>80</v>
      </c>
      <c r="AK71" s="72" t="s">
        <v>81</v>
      </c>
      <c r="AL71" s="75" t="s">
        <v>82</v>
      </c>
      <c r="AM71" s="76" t="s">
        <v>83</v>
      </c>
      <c r="AN71" s="75" t="s">
        <v>82</v>
      </c>
      <c r="AO71" s="76" t="s">
        <v>83</v>
      </c>
      <c r="AP71" s="75" t="s">
        <v>82</v>
      </c>
      <c r="AQ71" s="76" t="s">
        <v>83</v>
      </c>
      <c r="AR71" s="76" t="s">
        <v>84</v>
      </c>
      <c r="AS71" s="76" t="s">
        <v>85</v>
      </c>
      <c r="AT71" s="76" t="s">
        <v>86</v>
      </c>
      <c r="AV71" s="71" t="s">
        <v>0</v>
      </c>
      <c r="AW71" s="57" t="s">
        <v>74</v>
      </c>
      <c r="AX71" s="57" t="s">
        <v>75</v>
      </c>
      <c r="AY71" s="72" t="s">
        <v>76</v>
      </c>
      <c r="AZ71" s="57" t="s">
        <v>74</v>
      </c>
      <c r="BA71" s="57" t="s">
        <v>75</v>
      </c>
      <c r="BB71" s="72" t="s">
        <v>76</v>
      </c>
      <c r="BC71" s="57" t="s">
        <v>74</v>
      </c>
      <c r="BD71" s="57" t="s">
        <v>75</v>
      </c>
      <c r="BE71" s="72" t="s">
        <v>76</v>
      </c>
      <c r="BF71" s="57" t="s">
        <v>77</v>
      </c>
      <c r="BG71" s="72" t="s">
        <v>78</v>
      </c>
      <c r="BH71" s="73" t="s">
        <v>74</v>
      </c>
      <c r="BI71" s="73" t="s">
        <v>75</v>
      </c>
      <c r="BJ71" s="74" t="s">
        <v>76</v>
      </c>
      <c r="BK71" s="73" t="s">
        <v>74</v>
      </c>
      <c r="BL71" s="73" t="s">
        <v>75</v>
      </c>
      <c r="BM71" s="74" t="s">
        <v>76</v>
      </c>
      <c r="BN71" s="73" t="s">
        <v>74</v>
      </c>
      <c r="BO71" s="73" t="s">
        <v>75</v>
      </c>
      <c r="BP71" s="74" t="s">
        <v>76</v>
      </c>
      <c r="BQ71" s="73" t="s">
        <v>77</v>
      </c>
      <c r="BR71" s="74" t="s">
        <v>78</v>
      </c>
      <c r="BS71" s="57" t="s">
        <v>74</v>
      </c>
      <c r="BT71" s="57" t="s">
        <v>75</v>
      </c>
      <c r="BU71" s="72" t="s">
        <v>76</v>
      </c>
      <c r="BV71" s="57" t="s">
        <v>74</v>
      </c>
      <c r="BW71" s="57" t="s">
        <v>75</v>
      </c>
      <c r="BX71" s="72" t="s">
        <v>76</v>
      </c>
      <c r="BY71" s="57" t="s">
        <v>74</v>
      </c>
      <c r="BZ71" s="57" t="s">
        <v>75</v>
      </c>
      <c r="CA71" s="72" t="s">
        <v>76</v>
      </c>
      <c r="CB71" s="57" t="s">
        <v>77</v>
      </c>
      <c r="CC71" s="72" t="s">
        <v>78</v>
      </c>
      <c r="CD71" s="57" t="s">
        <v>79</v>
      </c>
      <c r="CE71" s="57" t="s">
        <v>80</v>
      </c>
      <c r="CF71" s="72" t="s">
        <v>81</v>
      </c>
      <c r="CG71" s="75" t="s">
        <v>82</v>
      </c>
      <c r="CH71" s="76" t="s">
        <v>83</v>
      </c>
      <c r="CI71" s="75" t="s">
        <v>82</v>
      </c>
      <c r="CJ71" s="76" t="s">
        <v>83</v>
      </c>
      <c r="CK71" s="75" t="s">
        <v>82</v>
      </c>
      <c r="CL71" s="76" t="s">
        <v>83</v>
      </c>
      <c r="CM71" s="76" t="s">
        <v>84</v>
      </c>
      <c r="CN71" s="76" t="s">
        <v>85</v>
      </c>
      <c r="CO71" s="76" t="s">
        <v>86</v>
      </c>
      <c r="CQ71" s="71" t="s">
        <v>0</v>
      </c>
      <c r="CR71" s="57" t="s">
        <v>74</v>
      </c>
      <c r="CS71" s="57" t="s">
        <v>75</v>
      </c>
      <c r="CT71" s="72" t="s">
        <v>76</v>
      </c>
      <c r="CU71" s="57" t="s">
        <v>74</v>
      </c>
      <c r="CV71" s="57" t="s">
        <v>75</v>
      </c>
      <c r="CW71" s="72" t="s">
        <v>76</v>
      </c>
      <c r="CX71" s="57" t="s">
        <v>74</v>
      </c>
      <c r="CY71" s="57" t="s">
        <v>75</v>
      </c>
      <c r="CZ71" s="72" t="s">
        <v>76</v>
      </c>
      <c r="DA71" s="57" t="s">
        <v>77</v>
      </c>
      <c r="DB71" s="72" t="s">
        <v>78</v>
      </c>
      <c r="DC71" s="73" t="s">
        <v>74</v>
      </c>
      <c r="DD71" s="73" t="s">
        <v>75</v>
      </c>
      <c r="DE71" s="74" t="s">
        <v>76</v>
      </c>
      <c r="DF71" s="73" t="s">
        <v>74</v>
      </c>
      <c r="DG71" s="73" t="s">
        <v>75</v>
      </c>
      <c r="DH71" s="74" t="s">
        <v>76</v>
      </c>
      <c r="DI71" s="73" t="s">
        <v>74</v>
      </c>
      <c r="DJ71" s="73" t="s">
        <v>75</v>
      </c>
      <c r="DK71" s="74" t="s">
        <v>76</v>
      </c>
      <c r="DL71" s="73" t="s">
        <v>77</v>
      </c>
      <c r="DM71" s="74" t="s">
        <v>78</v>
      </c>
      <c r="DN71" s="57" t="s">
        <v>74</v>
      </c>
      <c r="DO71" s="57" t="s">
        <v>75</v>
      </c>
      <c r="DP71" s="72" t="s">
        <v>76</v>
      </c>
      <c r="DQ71" s="57" t="s">
        <v>74</v>
      </c>
      <c r="DR71" s="57" t="s">
        <v>75</v>
      </c>
      <c r="DS71" s="72" t="s">
        <v>76</v>
      </c>
      <c r="DT71" s="57" t="s">
        <v>74</v>
      </c>
      <c r="DU71" s="57" t="s">
        <v>75</v>
      </c>
      <c r="DV71" s="72" t="s">
        <v>76</v>
      </c>
      <c r="DW71" s="57" t="s">
        <v>77</v>
      </c>
      <c r="DX71" s="72" t="s">
        <v>78</v>
      </c>
      <c r="DY71" s="57" t="s">
        <v>79</v>
      </c>
      <c r="DZ71" s="57" t="s">
        <v>80</v>
      </c>
      <c r="EA71" s="72" t="s">
        <v>81</v>
      </c>
      <c r="EB71" s="75" t="s">
        <v>82</v>
      </c>
      <c r="EC71" s="76" t="s">
        <v>83</v>
      </c>
      <c r="ED71" s="75" t="s">
        <v>82</v>
      </c>
      <c r="EE71" s="76" t="s">
        <v>83</v>
      </c>
      <c r="EF71" s="75" t="s">
        <v>82</v>
      </c>
      <c r="EG71" s="76" t="s">
        <v>83</v>
      </c>
      <c r="EH71" s="76" t="s">
        <v>84</v>
      </c>
      <c r="EI71" s="76" t="s">
        <v>85</v>
      </c>
      <c r="EJ71" s="76" t="s">
        <v>86</v>
      </c>
      <c r="EL71" s="71" t="s">
        <v>0</v>
      </c>
      <c r="EM71" s="57" t="s">
        <v>74</v>
      </c>
      <c r="EN71" s="57" t="s">
        <v>75</v>
      </c>
      <c r="EO71" s="72" t="s">
        <v>76</v>
      </c>
      <c r="EP71" s="57" t="s">
        <v>74</v>
      </c>
      <c r="EQ71" s="57" t="s">
        <v>75</v>
      </c>
      <c r="ER71" s="72" t="s">
        <v>76</v>
      </c>
      <c r="ES71" s="57" t="s">
        <v>74</v>
      </c>
      <c r="ET71" s="57" t="s">
        <v>75</v>
      </c>
      <c r="EU71" s="72" t="s">
        <v>76</v>
      </c>
      <c r="EV71" s="57" t="s">
        <v>77</v>
      </c>
      <c r="EW71" s="72" t="s">
        <v>78</v>
      </c>
      <c r="EX71" s="73" t="s">
        <v>74</v>
      </c>
      <c r="EY71" s="73" t="s">
        <v>75</v>
      </c>
      <c r="EZ71" s="74" t="s">
        <v>76</v>
      </c>
      <c r="FA71" s="73" t="s">
        <v>74</v>
      </c>
      <c r="FB71" s="73" t="s">
        <v>75</v>
      </c>
      <c r="FC71" s="74" t="s">
        <v>76</v>
      </c>
      <c r="FD71" s="73" t="s">
        <v>74</v>
      </c>
      <c r="FE71" s="73" t="s">
        <v>75</v>
      </c>
      <c r="FF71" s="74" t="s">
        <v>76</v>
      </c>
      <c r="FG71" s="73" t="s">
        <v>77</v>
      </c>
      <c r="FH71" s="74" t="s">
        <v>78</v>
      </c>
      <c r="FI71" s="57" t="s">
        <v>74</v>
      </c>
      <c r="FJ71" s="57" t="s">
        <v>75</v>
      </c>
      <c r="FK71" s="72" t="s">
        <v>76</v>
      </c>
      <c r="FL71" s="57" t="s">
        <v>74</v>
      </c>
      <c r="FM71" s="57" t="s">
        <v>75</v>
      </c>
      <c r="FN71" s="72" t="s">
        <v>76</v>
      </c>
      <c r="FO71" s="57" t="s">
        <v>74</v>
      </c>
      <c r="FP71" s="57" t="s">
        <v>75</v>
      </c>
      <c r="FQ71" s="72" t="s">
        <v>76</v>
      </c>
      <c r="FR71" s="57" t="s">
        <v>77</v>
      </c>
      <c r="FS71" s="72" t="s">
        <v>78</v>
      </c>
      <c r="FT71" s="57" t="s">
        <v>79</v>
      </c>
      <c r="FU71" s="57" t="s">
        <v>80</v>
      </c>
      <c r="FV71" s="72" t="s">
        <v>81</v>
      </c>
      <c r="FW71" s="75" t="s">
        <v>82</v>
      </c>
      <c r="FX71" s="76" t="s">
        <v>83</v>
      </c>
      <c r="FY71" s="75" t="s">
        <v>82</v>
      </c>
      <c r="FZ71" s="76" t="s">
        <v>83</v>
      </c>
      <c r="GA71" s="75" t="s">
        <v>82</v>
      </c>
      <c r="GB71" s="76" t="s">
        <v>83</v>
      </c>
      <c r="GC71" s="76" t="s">
        <v>84</v>
      </c>
      <c r="GD71" s="76" t="s">
        <v>85</v>
      </c>
      <c r="GE71" s="76" t="s">
        <v>86</v>
      </c>
      <c r="GG71" s="71" t="s">
        <v>0</v>
      </c>
      <c r="GH71" s="57" t="s">
        <v>74</v>
      </c>
      <c r="GI71" s="57" t="s">
        <v>75</v>
      </c>
      <c r="GJ71" s="72" t="s">
        <v>76</v>
      </c>
      <c r="GK71" s="57" t="s">
        <v>74</v>
      </c>
      <c r="GL71" s="57" t="s">
        <v>75</v>
      </c>
      <c r="GM71" s="72" t="s">
        <v>76</v>
      </c>
      <c r="GN71" s="57" t="s">
        <v>74</v>
      </c>
      <c r="GO71" s="57" t="s">
        <v>75</v>
      </c>
      <c r="GP71" s="72" t="s">
        <v>76</v>
      </c>
      <c r="GQ71" s="57" t="s">
        <v>77</v>
      </c>
      <c r="GR71" s="72" t="s">
        <v>78</v>
      </c>
      <c r="GS71" s="73" t="s">
        <v>74</v>
      </c>
      <c r="GT71" s="73" t="s">
        <v>75</v>
      </c>
      <c r="GU71" s="74" t="s">
        <v>76</v>
      </c>
      <c r="GV71" s="73" t="s">
        <v>74</v>
      </c>
      <c r="GW71" s="73" t="s">
        <v>75</v>
      </c>
      <c r="GX71" s="74" t="s">
        <v>76</v>
      </c>
      <c r="GY71" s="73" t="s">
        <v>74</v>
      </c>
      <c r="GZ71" s="73" t="s">
        <v>75</v>
      </c>
      <c r="HA71" s="74" t="s">
        <v>76</v>
      </c>
      <c r="HB71" s="73" t="s">
        <v>77</v>
      </c>
      <c r="HC71" s="74" t="s">
        <v>78</v>
      </c>
      <c r="HD71" s="57" t="s">
        <v>74</v>
      </c>
      <c r="HE71" s="57" t="s">
        <v>75</v>
      </c>
      <c r="HF71" s="72" t="s">
        <v>76</v>
      </c>
      <c r="HG71" s="57" t="s">
        <v>74</v>
      </c>
      <c r="HH71" s="57" t="s">
        <v>75</v>
      </c>
      <c r="HI71" s="72" t="s">
        <v>76</v>
      </c>
      <c r="HJ71" s="57" t="s">
        <v>74</v>
      </c>
      <c r="HK71" s="57" t="s">
        <v>75</v>
      </c>
      <c r="HL71" s="72" t="s">
        <v>76</v>
      </c>
      <c r="HM71" s="57" t="s">
        <v>77</v>
      </c>
      <c r="HN71" s="72" t="s">
        <v>78</v>
      </c>
      <c r="HO71" s="57" t="s">
        <v>79</v>
      </c>
      <c r="HP71" s="57" t="s">
        <v>80</v>
      </c>
      <c r="HQ71" s="72" t="s">
        <v>81</v>
      </c>
      <c r="HR71" s="75" t="s">
        <v>82</v>
      </c>
      <c r="HS71" s="76" t="s">
        <v>83</v>
      </c>
      <c r="HT71" s="75" t="s">
        <v>82</v>
      </c>
      <c r="HU71" s="76" t="s">
        <v>83</v>
      </c>
      <c r="HV71" s="75" t="s">
        <v>82</v>
      </c>
      <c r="HW71" s="76" t="s">
        <v>83</v>
      </c>
      <c r="HX71" s="76" t="s">
        <v>84</v>
      </c>
      <c r="HY71" s="76" t="s">
        <v>85</v>
      </c>
      <c r="HZ71" s="76" t="s">
        <v>86</v>
      </c>
    </row>
    <row r="72" spans="1:234" x14ac:dyDescent="0.3">
      <c r="A72" s="59">
        <v>1</v>
      </c>
      <c r="B72" s="87"/>
      <c r="C72" s="41"/>
      <c r="D72" s="77" t="e">
        <f>C72/$K72</f>
        <v>#DIV/0!</v>
      </c>
      <c r="E72" s="87"/>
      <c r="F72" s="41"/>
      <c r="G72" s="77" t="e">
        <f>F72/$K72</f>
        <v>#DIV/0!</v>
      </c>
      <c r="H72" s="87"/>
      <c r="I72" s="41"/>
      <c r="J72" s="77" t="e">
        <f>I72/$K72</f>
        <v>#DIV/0!</v>
      </c>
      <c r="K72" s="59">
        <f>SUM(C72,F72,I72)</f>
        <v>0</v>
      </c>
      <c r="L72" s="77" t="e">
        <f>I72/$K72</f>
        <v>#DIV/0!</v>
      </c>
      <c r="M72" s="62">
        <v>0</v>
      </c>
      <c r="N72" s="42"/>
      <c r="O72" s="80" t="e">
        <f>N72/$V72</f>
        <v>#DIV/0!</v>
      </c>
      <c r="P72" s="62">
        <v>10</v>
      </c>
      <c r="Q72" s="42"/>
      <c r="R72" s="80" t="e">
        <f>Q72/$V72</f>
        <v>#DIV/0!</v>
      </c>
      <c r="S72" s="62">
        <v>20</v>
      </c>
      <c r="T72" s="42"/>
      <c r="U72" s="80" t="e">
        <f>T72/$V72</f>
        <v>#DIV/0!</v>
      </c>
      <c r="V72" s="62"/>
      <c r="W72" s="80" t="e">
        <f>T72/$V72</f>
        <v>#DIV/0!</v>
      </c>
      <c r="X72" s="59">
        <v>0</v>
      </c>
      <c r="Y72" s="41"/>
      <c r="Z72" s="77" t="e">
        <f>Y72/$AG72</f>
        <v>#DIV/0!</v>
      </c>
      <c r="AA72" s="59">
        <v>25</v>
      </c>
      <c r="AB72" s="41"/>
      <c r="AC72" s="77" t="e">
        <f>AB72/$AG72</f>
        <v>#DIV/0!</v>
      </c>
      <c r="AD72" s="59">
        <v>40</v>
      </c>
      <c r="AE72" s="41"/>
      <c r="AF72" s="77" t="e">
        <f>AE72/$AG72</f>
        <v>#DIV/0!</v>
      </c>
      <c r="AG72" s="59">
        <f>SUM(Y72,AB72,AE72)</f>
        <v>0</v>
      </c>
      <c r="AH72" s="77" t="e">
        <f>AE72/AG72</f>
        <v>#DIV/0!</v>
      </c>
      <c r="AI72" s="59">
        <f>AE72</f>
        <v>0</v>
      </c>
      <c r="AJ72" s="59">
        <f>AG72</f>
        <v>0</v>
      </c>
      <c r="AK72" s="77" t="e">
        <f>SUM(AI72/AJ72)</f>
        <v>#DIV/0!</v>
      </c>
      <c r="AL72" s="59">
        <f t="shared" ref="AL72:AM74" si="45">Y72-C72</f>
        <v>0</v>
      </c>
      <c r="AM72" s="77" t="e">
        <f t="shared" si="45"/>
        <v>#DIV/0!</v>
      </c>
      <c r="AN72" s="59">
        <f t="shared" ref="AN72:AO74" si="46">AB72-F72</f>
        <v>0</v>
      </c>
      <c r="AO72" s="77" t="e">
        <f t="shared" si="46"/>
        <v>#DIV/0!</v>
      </c>
      <c r="AP72" s="59">
        <f t="shared" ref="AP72:AQ74" si="47">AE72-I72</f>
        <v>0</v>
      </c>
      <c r="AQ72" s="77" t="e">
        <f t="shared" si="47"/>
        <v>#DIV/0!</v>
      </c>
      <c r="AR72" s="77" t="e">
        <f>SUM((C72+F72)/K72)</f>
        <v>#DIV/0!</v>
      </c>
      <c r="AS72" s="77" t="e">
        <f>SUM(AR72-(AR72*0.5))</f>
        <v>#DIV/0!</v>
      </c>
      <c r="AT72" s="77" t="e">
        <f>SUM((Y72+AB72)/AG72)</f>
        <v>#DIV/0!</v>
      </c>
      <c r="AV72" s="59">
        <v>1</v>
      </c>
      <c r="AW72" s="87"/>
      <c r="AX72" s="41"/>
      <c r="AY72" s="77" t="e">
        <f>AX72/$K72</f>
        <v>#DIV/0!</v>
      </c>
      <c r="AZ72" s="87"/>
      <c r="BA72" s="41"/>
      <c r="BB72" s="77" t="e">
        <f>BA72/$K72</f>
        <v>#DIV/0!</v>
      </c>
      <c r="BC72" s="87"/>
      <c r="BD72" s="41"/>
      <c r="BE72" s="77" t="e">
        <f>BD72/$K72</f>
        <v>#DIV/0!</v>
      </c>
      <c r="BF72" s="59">
        <f>SUM(AX72,BA72,BD72)</f>
        <v>0</v>
      </c>
      <c r="BG72" s="77" t="e">
        <f>BD72/$K72</f>
        <v>#DIV/0!</v>
      </c>
      <c r="BH72" s="62">
        <v>0</v>
      </c>
      <c r="BI72" s="42"/>
      <c r="BJ72" s="80" t="e">
        <f>BI72/$V72</f>
        <v>#DIV/0!</v>
      </c>
      <c r="BK72" s="62">
        <v>10</v>
      </c>
      <c r="BL72" s="42"/>
      <c r="BM72" s="80" t="e">
        <f>BL72/$V72</f>
        <v>#DIV/0!</v>
      </c>
      <c r="BN72" s="62">
        <v>20</v>
      </c>
      <c r="BO72" s="42"/>
      <c r="BP72" s="80" t="e">
        <f>BO72/$V72</f>
        <v>#DIV/0!</v>
      </c>
      <c r="BQ72" s="62"/>
      <c r="BR72" s="80" t="e">
        <f>BO72/$V72</f>
        <v>#DIV/0!</v>
      </c>
      <c r="BS72" s="59">
        <v>0</v>
      </c>
      <c r="BT72" s="41"/>
      <c r="BU72" s="77" t="e">
        <f>BT72/$AG72</f>
        <v>#DIV/0!</v>
      </c>
      <c r="BV72" s="59">
        <v>25</v>
      </c>
      <c r="BW72" s="41"/>
      <c r="BX72" s="77" t="e">
        <f>BW72/$AG72</f>
        <v>#DIV/0!</v>
      </c>
      <c r="BY72" s="59">
        <v>40</v>
      </c>
      <c r="BZ72" s="41"/>
      <c r="CA72" s="77" t="e">
        <f>BZ72/$AG72</f>
        <v>#DIV/0!</v>
      </c>
      <c r="CB72" s="59">
        <f>SUM(BT72,BW72,BZ72)</f>
        <v>0</v>
      </c>
      <c r="CC72" s="77" t="e">
        <f>BZ72/CB72</f>
        <v>#DIV/0!</v>
      </c>
      <c r="CD72" s="59">
        <f>BZ72</f>
        <v>0</v>
      </c>
      <c r="CE72" s="59">
        <f>CB72</f>
        <v>0</v>
      </c>
      <c r="CF72" s="77" t="e">
        <f>SUM(CD72/CE72)</f>
        <v>#DIV/0!</v>
      </c>
      <c r="CG72" s="59">
        <f t="shared" ref="CG72:CH74" si="48">BT72-AX72</f>
        <v>0</v>
      </c>
      <c r="CH72" s="77" t="e">
        <f t="shared" si="48"/>
        <v>#DIV/0!</v>
      </c>
      <c r="CI72" s="59">
        <f t="shared" ref="CI72:CJ74" si="49">BW72-BA72</f>
        <v>0</v>
      </c>
      <c r="CJ72" s="77" t="e">
        <f t="shared" si="49"/>
        <v>#DIV/0!</v>
      </c>
      <c r="CK72" s="59">
        <f t="shared" ref="CK72:CL74" si="50">BZ72-BD72</f>
        <v>0</v>
      </c>
      <c r="CL72" s="77" t="e">
        <f t="shared" si="50"/>
        <v>#DIV/0!</v>
      </c>
      <c r="CM72" s="77" t="e">
        <f>SUM((AX72+BA72)/BF72)</f>
        <v>#DIV/0!</v>
      </c>
      <c r="CN72" s="77" t="e">
        <f>SUM(CM72-(CM72*0.5))</f>
        <v>#DIV/0!</v>
      </c>
      <c r="CO72" s="77" t="e">
        <f>SUM((BT72+BW72)/CB72)</f>
        <v>#DIV/0!</v>
      </c>
      <c r="CQ72" s="59">
        <v>1</v>
      </c>
      <c r="CR72" s="87"/>
      <c r="CS72" s="41"/>
      <c r="CT72" s="77" t="e">
        <f>CS72/$K72</f>
        <v>#DIV/0!</v>
      </c>
      <c r="CU72" s="87"/>
      <c r="CV72" s="41"/>
      <c r="CW72" s="77" t="e">
        <f>CV72/$K72</f>
        <v>#DIV/0!</v>
      </c>
      <c r="CX72" s="87"/>
      <c r="CY72" s="41"/>
      <c r="CZ72" s="77" t="e">
        <f>CY72/$K72</f>
        <v>#DIV/0!</v>
      </c>
      <c r="DA72" s="59">
        <f>SUM(CS72,CV72,CY72)</f>
        <v>0</v>
      </c>
      <c r="DB72" s="77" t="e">
        <f>CY72/$K72</f>
        <v>#DIV/0!</v>
      </c>
      <c r="DC72" s="62">
        <v>0</v>
      </c>
      <c r="DD72" s="42"/>
      <c r="DE72" s="80" t="e">
        <f>DD72/$V72</f>
        <v>#DIV/0!</v>
      </c>
      <c r="DF72" s="62">
        <v>10</v>
      </c>
      <c r="DG72" s="42"/>
      <c r="DH72" s="80" t="e">
        <f>DG72/$V72</f>
        <v>#DIV/0!</v>
      </c>
      <c r="DI72" s="62">
        <v>20</v>
      </c>
      <c r="DJ72" s="42"/>
      <c r="DK72" s="80" t="e">
        <f>DJ72/$V72</f>
        <v>#DIV/0!</v>
      </c>
      <c r="DL72" s="62"/>
      <c r="DM72" s="80" t="e">
        <f>DJ72/$V72</f>
        <v>#DIV/0!</v>
      </c>
      <c r="DN72" s="59">
        <v>0</v>
      </c>
      <c r="DO72" s="41"/>
      <c r="DP72" s="77" t="e">
        <f>DO72/$AG72</f>
        <v>#DIV/0!</v>
      </c>
      <c r="DQ72" s="59">
        <v>25</v>
      </c>
      <c r="DR72" s="41"/>
      <c r="DS72" s="77" t="e">
        <f>DR72/$AG72</f>
        <v>#DIV/0!</v>
      </c>
      <c r="DT72" s="59">
        <v>40</v>
      </c>
      <c r="DU72" s="41"/>
      <c r="DV72" s="77" t="e">
        <f>DU72/$AG72</f>
        <v>#DIV/0!</v>
      </c>
      <c r="DW72" s="59">
        <f>SUM(DO72,DR72,DU72)</f>
        <v>0</v>
      </c>
      <c r="DX72" s="77" t="e">
        <f>DU72/DW72</f>
        <v>#DIV/0!</v>
      </c>
      <c r="DY72" s="59">
        <f>DU72</f>
        <v>0</v>
      </c>
      <c r="DZ72" s="59">
        <f>DW72</f>
        <v>0</v>
      </c>
      <c r="EA72" s="77" t="e">
        <f>SUM(DY72/DZ72)</f>
        <v>#DIV/0!</v>
      </c>
      <c r="EB72" s="59">
        <f t="shared" ref="EB72:EC74" si="51">DO72-CS72</f>
        <v>0</v>
      </c>
      <c r="EC72" s="77" t="e">
        <f t="shared" si="51"/>
        <v>#DIV/0!</v>
      </c>
      <c r="ED72" s="59">
        <f t="shared" ref="ED72:EE74" si="52">DR72-CV72</f>
        <v>0</v>
      </c>
      <c r="EE72" s="77" t="e">
        <f t="shared" si="52"/>
        <v>#DIV/0!</v>
      </c>
      <c r="EF72" s="59">
        <f t="shared" ref="EF72:EG74" si="53">DU72-CY72</f>
        <v>0</v>
      </c>
      <c r="EG72" s="77" t="e">
        <f t="shared" si="53"/>
        <v>#DIV/0!</v>
      </c>
      <c r="EH72" s="77" t="e">
        <f>SUM((CS72+CV72)/DA72)</f>
        <v>#DIV/0!</v>
      </c>
      <c r="EI72" s="77" t="e">
        <f>SUM(EH72-(EH72*0.5))</f>
        <v>#DIV/0!</v>
      </c>
      <c r="EJ72" s="77" t="e">
        <f>SUM((DO72+DR72)/DW72)</f>
        <v>#DIV/0!</v>
      </c>
      <c r="EL72" s="59">
        <v>1</v>
      </c>
      <c r="EM72" s="87"/>
      <c r="EN72" s="41"/>
      <c r="EO72" s="77" t="e">
        <f>EN72/$K72</f>
        <v>#DIV/0!</v>
      </c>
      <c r="EP72" s="87"/>
      <c r="EQ72" s="41"/>
      <c r="ER72" s="77" t="e">
        <f>EQ72/$K72</f>
        <v>#DIV/0!</v>
      </c>
      <c r="ES72" s="87"/>
      <c r="ET72" s="41"/>
      <c r="EU72" s="77" t="e">
        <f>ET72/$K72</f>
        <v>#DIV/0!</v>
      </c>
      <c r="EV72" s="59">
        <f>SUM(EN72,EQ72,ET72)</f>
        <v>0</v>
      </c>
      <c r="EW72" s="77" t="e">
        <f>ET72/$K72</f>
        <v>#DIV/0!</v>
      </c>
      <c r="EX72" s="62">
        <v>0</v>
      </c>
      <c r="EY72" s="42"/>
      <c r="EZ72" s="80" t="e">
        <f>EY72/$V72</f>
        <v>#DIV/0!</v>
      </c>
      <c r="FA72" s="62">
        <v>10</v>
      </c>
      <c r="FB72" s="42"/>
      <c r="FC72" s="80" t="e">
        <f>FB72/$V72</f>
        <v>#DIV/0!</v>
      </c>
      <c r="FD72" s="62">
        <v>20</v>
      </c>
      <c r="FE72" s="42"/>
      <c r="FF72" s="80" t="e">
        <f>FE72/$V72</f>
        <v>#DIV/0!</v>
      </c>
      <c r="FG72" s="62"/>
      <c r="FH72" s="80" t="e">
        <f>FE72/$V72</f>
        <v>#DIV/0!</v>
      </c>
      <c r="FI72" s="59">
        <v>0</v>
      </c>
      <c r="FJ72" s="41"/>
      <c r="FK72" s="77" t="e">
        <f>FJ72/$AG72</f>
        <v>#DIV/0!</v>
      </c>
      <c r="FL72" s="59">
        <v>25</v>
      </c>
      <c r="FM72" s="41"/>
      <c r="FN72" s="77" t="e">
        <f>FM72/$AG72</f>
        <v>#DIV/0!</v>
      </c>
      <c r="FO72" s="59">
        <v>40</v>
      </c>
      <c r="FP72" s="41"/>
      <c r="FQ72" s="77" t="e">
        <f>FP72/$AG72</f>
        <v>#DIV/0!</v>
      </c>
      <c r="FR72" s="59">
        <f>SUM(FJ72,FM72,FP72)</f>
        <v>0</v>
      </c>
      <c r="FS72" s="77" t="e">
        <f>FP72/FR72</f>
        <v>#DIV/0!</v>
      </c>
      <c r="FT72" s="59">
        <f>FP72</f>
        <v>0</v>
      </c>
      <c r="FU72" s="59">
        <f>FR72</f>
        <v>0</v>
      </c>
      <c r="FV72" s="77" t="e">
        <f>SUM(FT72/FU72)</f>
        <v>#DIV/0!</v>
      </c>
      <c r="FW72" s="59">
        <f t="shared" ref="FW72:FX74" si="54">FJ72-EN72</f>
        <v>0</v>
      </c>
      <c r="FX72" s="77" t="e">
        <f t="shared" si="54"/>
        <v>#DIV/0!</v>
      </c>
      <c r="FY72" s="59">
        <f t="shared" ref="FY72:FZ74" si="55">FM72-EQ72</f>
        <v>0</v>
      </c>
      <c r="FZ72" s="77" t="e">
        <f t="shared" si="55"/>
        <v>#DIV/0!</v>
      </c>
      <c r="GA72" s="59">
        <f t="shared" ref="GA72:GB74" si="56">FP72-ET72</f>
        <v>0</v>
      </c>
      <c r="GB72" s="77" t="e">
        <f t="shared" si="56"/>
        <v>#DIV/0!</v>
      </c>
      <c r="GC72" s="77" t="e">
        <f>SUM((EN72+EQ72)/EV72)</f>
        <v>#DIV/0!</v>
      </c>
      <c r="GD72" s="77" t="e">
        <f>SUM(GC72-(GC72*0.5))</f>
        <v>#DIV/0!</v>
      </c>
      <c r="GE72" s="77" t="e">
        <f>SUM((FJ72+FM72)/FR72)</f>
        <v>#DIV/0!</v>
      </c>
      <c r="GG72" s="59">
        <v>1</v>
      </c>
      <c r="GH72" s="87"/>
      <c r="GI72" s="41"/>
      <c r="GJ72" s="77" t="e">
        <f>GI72/$K72</f>
        <v>#DIV/0!</v>
      </c>
      <c r="GK72" s="87"/>
      <c r="GL72" s="41"/>
      <c r="GM72" s="77" t="e">
        <f>GL72/$K72</f>
        <v>#DIV/0!</v>
      </c>
      <c r="GN72" s="87"/>
      <c r="GO72" s="41"/>
      <c r="GP72" s="77" t="e">
        <f>GO72/$K72</f>
        <v>#DIV/0!</v>
      </c>
      <c r="GQ72" s="59">
        <f>SUM(GI72,GL72,GO72)</f>
        <v>0</v>
      </c>
      <c r="GR72" s="77" t="e">
        <f>GO72/$K72</f>
        <v>#DIV/0!</v>
      </c>
      <c r="GS72" s="62">
        <v>0</v>
      </c>
      <c r="GT72" s="42"/>
      <c r="GU72" s="80" t="e">
        <f>GT72/$V72</f>
        <v>#DIV/0!</v>
      </c>
      <c r="GV72" s="62">
        <v>10</v>
      </c>
      <c r="GW72" s="42"/>
      <c r="GX72" s="80" t="e">
        <f>GW72/$V72</f>
        <v>#DIV/0!</v>
      </c>
      <c r="GY72" s="62">
        <v>20</v>
      </c>
      <c r="GZ72" s="42"/>
      <c r="HA72" s="80" t="e">
        <f>GZ72/$V72</f>
        <v>#DIV/0!</v>
      </c>
      <c r="HB72" s="62"/>
      <c r="HC72" s="80" t="e">
        <f>GZ72/$V72</f>
        <v>#DIV/0!</v>
      </c>
      <c r="HD72" s="59">
        <v>0</v>
      </c>
      <c r="HE72" s="41"/>
      <c r="HF72" s="77" t="e">
        <f>HE72/$AG72</f>
        <v>#DIV/0!</v>
      </c>
      <c r="HG72" s="59">
        <v>25</v>
      </c>
      <c r="HH72" s="41"/>
      <c r="HI72" s="77" t="e">
        <f>HH72/$AG72</f>
        <v>#DIV/0!</v>
      </c>
      <c r="HJ72" s="59">
        <v>40</v>
      </c>
      <c r="HK72" s="41"/>
      <c r="HL72" s="77" t="e">
        <f>HK72/$AG72</f>
        <v>#DIV/0!</v>
      </c>
      <c r="HM72" s="59">
        <f>SUM(HE72,HH72,HK72)</f>
        <v>0</v>
      </c>
      <c r="HN72" s="77" t="e">
        <f>HK72/HM72</f>
        <v>#DIV/0!</v>
      </c>
      <c r="HO72" s="59">
        <f>HK72</f>
        <v>0</v>
      </c>
      <c r="HP72" s="59">
        <f>HM72</f>
        <v>0</v>
      </c>
      <c r="HQ72" s="77" t="e">
        <f>SUM(HO72/HP72)</f>
        <v>#DIV/0!</v>
      </c>
      <c r="HR72" s="59">
        <f t="shared" ref="HR72:HS74" si="57">HE72-GI72</f>
        <v>0</v>
      </c>
      <c r="HS72" s="77" t="e">
        <f t="shared" si="57"/>
        <v>#DIV/0!</v>
      </c>
      <c r="HT72" s="59">
        <f t="shared" ref="HT72:HU74" si="58">HH72-GL72</f>
        <v>0</v>
      </c>
      <c r="HU72" s="77" t="e">
        <f t="shared" si="58"/>
        <v>#DIV/0!</v>
      </c>
      <c r="HV72" s="59">
        <f t="shared" ref="HV72:HW74" si="59">HK72-GO72</f>
        <v>0</v>
      </c>
      <c r="HW72" s="77" t="e">
        <f t="shared" si="59"/>
        <v>#DIV/0!</v>
      </c>
      <c r="HX72" s="77" t="e">
        <f>SUM((GI72+GL72)/GQ72)</f>
        <v>#DIV/0!</v>
      </c>
      <c r="HY72" s="77" t="e">
        <f>SUM(HX72-(HX72*0.5))</f>
        <v>#DIV/0!</v>
      </c>
      <c r="HZ72" s="77" t="e">
        <f>SUM((HE72+HH72)/HM72)</f>
        <v>#DIV/0!</v>
      </c>
    </row>
    <row r="73" spans="1:234" x14ac:dyDescent="0.3">
      <c r="A73" s="59">
        <v>2</v>
      </c>
      <c r="B73" s="59">
        <v>0</v>
      </c>
      <c r="C73" s="41"/>
      <c r="D73" s="77" t="e">
        <f>C73/$K73</f>
        <v>#DIV/0!</v>
      </c>
      <c r="E73" s="59">
        <v>25</v>
      </c>
      <c r="F73" s="41"/>
      <c r="G73" s="77" t="e">
        <f>F73/$K73</f>
        <v>#DIV/0!</v>
      </c>
      <c r="H73" s="59">
        <v>35</v>
      </c>
      <c r="I73" s="41"/>
      <c r="J73" s="77" t="e">
        <f>I73/$K73</f>
        <v>#DIV/0!</v>
      </c>
      <c r="K73" s="59">
        <f>SUM(C73,F73,I73)</f>
        <v>0</v>
      </c>
      <c r="L73" s="77" t="e">
        <f>I73/$K73</f>
        <v>#DIV/0!</v>
      </c>
      <c r="M73" s="62">
        <v>0</v>
      </c>
      <c r="N73" s="42"/>
      <c r="O73" s="80" t="e">
        <f>N73/$V73</f>
        <v>#DIV/0!</v>
      </c>
      <c r="P73" s="62">
        <v>40</v>
      </c>
      <c r="Q73" s="42"/>
      <c r="R73" s="80" t="e">
        <f>Q73/$V73</f>
        <v>#DIV/0!</v>
      </c>
      <c r="S73" s="62">
        <v>50</v>
      </c>
      <c r="T73" s="42"/>
      <c r="U73" s="80" t="e">
        <f>T73/$V73</f>
        <v>#DIV/0!</v>
      </c>
      <c r="V73" s="62"/>
      <c r="W73" s="80" t="e">
        <f>T73/$V73</f>
        <v>#DIV/0!</v>
      </c>
      <c r="X73" s="59">
        <v>0</v>
      </c>
      <c r="Y73" s="41"/>
      <c r="Z73" s="77" t="e">
        <f>Y73/$AG73</f>
        <v>#DIV/0!</v>
      </c>
      <c r="AA73" s="59">
        <v>50</v>
      </c>
      <c r="AB73" s="41"/>
      <c r="AC73" s="77" t="e">
        <f>AB73/$AG73</f>
        <v>#DIV/0!</v>
      </c>
      <c r="AD73" s="59">
        <v>65</v>
      </c>
      <c r="AE73" s="41"/>
      <c r="AF73" s="77" t="e">
        <f>AE73/$AG73</f>
        <v>#DIV/0!</v>
      </c>
      <c r="AG73" s="59">
        <f>SUM(Y73,AB73,AE73)</f>
        <v>0</v>
      </c>
      <c r="AH73" s="77" t="e">
        <f>AE73/AG73</f>
        <v>#DIV/0!</v>
      </c>
      <c r="AI73" s="59">
        <f>AE73</f>
        <v>0</v>
      </c>
      <c r="AJ73" s="59">
        <f>AG73</f>
        <v>0</v>
      </c>
      <c r="AK73" s="77" t="e">
        <f>SUM(AI73/AJ73)</f>
        <v>#DIV/0!</v>
      </c>
      <c r="AL73" s="59">
        <f t="shared" si="45"/>
        <v>0</v>
      </c>
      <c r="AM73" s="77" t="e">
        <f t="shared" si="45"/>
        <v>#DIV/0!</v>
      </c>
      <c r="AN73" s="59">
        <f t="shared" si="46"/>
        <v>0</v>
      </c>
      <c r="AO73" s="77" t="e">
        <f t="shared" si="46"/>
        <v>#DIV/0!</v>
      </c>
      <c r="AP73" s="59">
        <f t="shared" si="47"/>
        <v>0</v>
      </c>
      <c r="AQ73" s="77" t="e">
        <f t="shared" si="47"/>
        <v>#DIV/0!</v>
      </c>
      <c r="AR73" s="77" t="e">
        <f>SUM((C73+F73)/K73)</f>
        <v>#DIV/0!</v>
      </c>
      <c r="AS73" s="77" t="e">
        <f>SUM(AR73-(AR73*0.5))</f>
        <v>#DIV/0!</v>
      </c>
      <c r="AT73" s="77" t="e">
        <f>SUM((Y73+AB73)/AG73)</f>
        <v>#DIV/0!</v>
      </c>
      <c r="AV73" s="59">
        <v>2</v>
      </c>
      <c r="AW73" s="59">
        <v>0</v>
      </c>
      <c r="AX73" s="41"/>
      <c r="AY73" s="77" t="e">
        <f>AX73/$K73</f>
        <v>#DIV/0!</v>
      </c>
      <c r="AZ73" s="59">
        <v>25</v>
      </c>
      <c r="BA73" s="41"/>
      <c r="BB73" s="77" t="e">
        <f>BA73/$K73</f>
        <v>#DIV/0!</v>
      </c>
      <c r="BC73" s="59">
        <v>35</v>
      </c>
      <c r="BD73" s="41"/>
      <c r="BE73" s="77" t="e">
        <f>BD73/$K73</f>
        <v>#DIV/0!</v>
      </c>
      <c r="BF73" s="59">
        <f>SUM(AX73,BA73,BD73)</f>
        <v>0</v>
      </c>
      <c r="BG73" s="77" t="e">
        <f>BD73/$K73</f>
        <v>#DIV/0!</v>
      </c>
      <c r="BH73" s="62">
        <v>0</v>
      </c>
      <c r="BI73" s="42"/>
      <c r="BJ73" s="80" t="e">
        <f>BI73/$V73</f>
        <v>#DIV/0!</v>
      </c>
      <c r="BK73" s="62">
        <v>40</v>
      </c>
      <c r="BL73" s="42"/>
      <c r="BM73" s="80" t="e">
        <f>BL73/$V73</f>
        <v>#DIV/0!</v>
      </c>
      <c r="BN73" s="62">
        <v>50</v>
      </c>
      <c r="BO73" s="42"/>
      <c r="BP73" s="80" t="e">
        <f>BO73/$V73</f>
        <v>#DIV/0!</v>
      </c>
      <c r="BQ73" s="62"/>
      <c r="BR73" s="80" t="e">
        <f>BO73/$V73</f>
        <v>#DIV/0!</v>
      </c>
      <c r="BS73" s="59">
        <v>0</v>
      </c>
      <c r="BT73" s="41"/>
      <c r="BU73" s="77" t="e">
        <f>BT73/$AG73</f>
        <v>#DIV/0!</v>
      </c>
      <c r="BV73" s="59">
        <v>50</v>
      </c>
      <c r="BW73" s="41"/>
      <c r="BX73" s="77" t="e">
        <f>BW73/$AG73</f>
        <v>#DIV/0!</v>
      </c>
      <c r="BY73" s="59">
        <v>65</v>
      </c>
      <c r="BZ73" s="41"/>
      <c r="CA73" s="77" t="e">
        <f>BZ73/$AG73</f>
        <v>#DIV/0!</v>
      </c>
      <c r="CB73" s="59">
        <f>SUM(BT73,BW73,BZ73)</f>
        <v>0</v>
      </c>
      <c r="CC73" s="77" t="e">
        <f>BZ73/CB73</f>
        <v>#DIV/0!</v>
      </c>
      <c r="CD73" s="59">
        <f>BZ73</f>
        <v>0</v>
      </c>
      <c r="CE73" s="59">
        <f>CB73</f>
        <v>0</v>
      </c>
      <c r="CF73" s="77" t="e">
        <f>SUM(CD73/CE73)</f>
        <v>#DIV/0!</v>
      </c>
      <c r="CG73" s="59">
        <f t="shared" si="48"/>
        <v>0</v>
      </c>
      <c r="CH73" s="77" t="e">
        <f t="shared" si="48"/>
        <v>#DIV/0!</v>
      </c>
      <c r="CI73" s="59">
        <f t="shared" si="49"/>
        <v>0</v>
      </c>
      <c r="CJ73" s="77" t="e">
        <f t="shared" si="49"/>
        <v>#DIV/0!</v>
      </c>
      <c r="CK73" s="59">
        <f t="shared" si="50"/>
        <v>0</v>
      </c>
      <c r="CL73" s="77" t="e">
        <f t="shared" si="50"/>
        <v>#DIV/0!</v>
      </c>
      <c r="CM73" s="77" t="e">
        <f>SUM((AX73+BA73)/BF73)</f>
        <v>#DIV/0!</v>
      </c>
      <c r="CN73" s="77" t="e">
        <f>SUM(CM73-(CM73*0.5))</f>
        <v>#DIV/0!</v>
      </c>
      <c r="CO73" s="77" t="e">
        <f>SUM((BT73+BW73)/CB73)</f>
        <v>#DIV/0!</v>
      </c>
      <c r="CQ73" s="59">
        <v>2</v>
      </c>
      <c r="CR73" s="59">
        <v>0</v>
      </c>
      <c r="CS73" s="41"/>
      <c r="CT73" s="77" t="e">
        <f>CS73/$K73</f>
        <v>#DIV/0!</v>
      </c>
      <c r="CU73" s="59">
        <v>25</v>
      </c>
      <c r="CV73" s="41"/>
      <c r="CW73" s="77" t="e">
        <f>CV73/$K73</f>
        <v>#DIV/0!</v>
      </c>
      <c r="CX73" s="59">
        <v>35</v>
      </c>
      <c r="CY73" s="41"/>
      <c r="CZ73" s="77" t="e">
        <f>CY73/$K73</f>
        <v>#DIV/0!</v>
      </c>
      <c r="DA73" s="59">
        <f>SUM(CS73,CV73,CY73)</f>
        <v>0</v>
      </c>
      <c r="DB73" s="77" t="e">
        <f>CY73/$K73</f>
        <v>#DIV/0!</v>
      </c>
      <c r="DC73" s="62">
        <v>0</v>
      </c>
      <c r="DD73" s="42"/>
      <c r="DE73" s="80" t="e">
        <f>DD73/$V73</f>
        <v>#DIV/0!</v>
      </c>
      <c r="DF73" s="62">
        <v>40</v>
      </c>
      <c r="DG73" s="42"/>
      <c r="DH73" s="80" t="e">
        <f>DG73/$V73</f>
        <v>#DIV/0!</v>
      </c>
      <c r="DI73" s="62">
        <v>50</v>
      </c>
      <c r="DJ73" s="42"/>
      <c r="DK73" s="80" t="e">
        <f>DJ73/$V73</f>
        <v>#DIV/0!</v>
      </c>
      <c r="DL73" s="62"/>
      <c r="DM73" s="80" t="e">
        <f>DJ73/$V73</f>
        <v>#DIV/0!</v>
      </c>
      <c r="DN73" s="59">
        <v>0</v>
      </c>
      <c r="DO73" s="41"/>
      <c r="DP73" s="77" t="e">
        <f>DO73/$AG73</f>
        <v>#DIV/0!</v>
      </c>
      <c r="DQ73" s="59">
        <v>50</v>
      </c>
      <c r="DR73" s="41"/>
      <c r="DS73" s="77" t="e">
        <f>DR73/$AG73</f>
        <v>#DIV/0!</v>
      </c>
      <c r="DT73" s="59">
        <v>65</v>
      </c>
      <c r="DU73" s="41"/>
      <c r="DV73" s="77" t="e">
        <f>DU73/$AG73</f>
        <v>#DIV/0!</v>
      </c>
      <c r="DW73" s="59">
        <f>SUM(DO73,DR73,DU73)</f>
        <v>0</v>
      </c>
      <c r="DX73" s="77" t="e">
        <f>DU73/DW73</f>
        <v>#DIV/0!</v>
      </c>
      <c r="DY73" s="59">
        <f>DU73</f>
        <v>0</v>
      </c>
      <c r="DZ73" s="59">
        <f>DW73</f>
        <v>0</v>
      </c>
      <c r="EA73" s="77" t="e">
        <f>SUM(DY73/DZ73)</f>
        <v>#DIV/0!</v>
      </c>
      <c r="EB73" s="59">
        <f t="shared" si="51"/>
        <v>0</v>
      </c>
      <c r="EC73" s="77" t="e">
        <f t="shared" si="51"/>
        <v>#DIV/0!</v>
      </c>
      <c r="ED73" s="59">
        <f t="shared" si="52"/>
        <v>0</v>
      </c>
      <c r="EE73" s="77" t="e">
        <f t="shared" si="52"/>
        <v>#DIV/0!</v>
      </c>
      <c r="EF73" s="59">
        <f t="shared" si="53"/>
        <v>0</v>
      </c>
      <c r="EG73" s="77" t="e">
        <f t="shared" si="53"/>
        <v>#DIV/0!</v>
      </c>
      <c r="EH73" s="77" t="e">
        <f>SUM((CS73+CV73)/DA73)</f>
        <v>#DIV/0!</v>
      </c>
      <c r="EI73" s="77" t="e">
        <f>SUM(EH73-(EH73*0.5))</f>
        <v>#DIV/0!</v>
      </c>
      <c r="EJ73" s="77" t="e">
        <f>SUM((DO73+DR73)/DW73)</f>
        <v>#DIV/0!</v>
      </c>
      <c r="EL73" s="59">
        <v>2</v>
      </c>
      <c r="EM73" s="59">
        <v>0</v>
      </c>
      <c r="EN73" s="41"/>
      <c r="EO73" s="77" t="e">
        <f>EN73/$K73</f>
        <v>#DIV/0!</v>
      </c>
      <c r="EP73" s="59">
        <v>25</v>
      </c>
      <c r="EQ73" s="41"/>
      <c r="ER73" s="77" t="e">
        <f>EQ73/$K73</f>
        <v>#DIV/0!</v>
      </c>
      <c r="ES73" s="59">
        <v>35</v>
      </c>
      <c r="ET73" s="41"/>
      <c r="EU73" s="77" t="e">
        <f>ET73/$K73</f>
        <v>#DIV/0!</v>
      </c>
      <c r="EV73" s="59">
        <f>SUM(EN73,EQ73,ET73)</f>
        <v>0</v>
      </c>
      <c r="EW73" s="77" t="e">
        <f>ET73/$K73</f>
        <v>#DIV/0!</v>
      </c>
      <c r="EX73" s="62">
        <v>0</v>
      </c>
      <c r="EY73" s="42"/>
      <c r="EZ73" s="80" t="e">
        <f>EY73/$V73</f>
        <v>#DIV/0!</v>
      </c>
      <c r="FA73" s="62">
        <v>40</v>
      </c>
      <c r="FB73" s="42"/>
      <c r="FC73" s="80" t="e">
        <f>FB73/$V73</f>
        <v>#DIV/0!</v>
      </c>
      <c r="FD73" s="62">
        <v>50</v>
      </c>
      <c r="FE73" s="42"/>
      <c r="FF73" s="80" t="e">
        <f>FE73/$V73</f>
        <v>#DIV/0!</v>
      </c>
      <c r="FG73" s="62"/>
      <c r="FH73" s="80" t="e">
        <f>FE73/$V73</f>
        <v>#DIV/0!</v>
      </c>
      <c r="FI73" s="59">
        <v>0</v>
      </c>
      <c r="FJ73" s="41"/>
      <c r="FK73" s="77" t="e">
        <f>FJ73/$AG73</f>
        <v>#DIV/0!</v>
      </c>
      <c r="FL73" s="59">
        <v>50</v>
      </c>
      <c r="FM73" s="41"/>
      <c r="FN73" s="77" t="e">
        <f>FM73/$AG73</f>
        <v>#DIV/0!</v>
      </c>
      <c r="FO73" s="59">
        <v>65</v>
      </c>
      <c r="FP73" s="41"/>
      <c r="FQ73" s="77" t="e">
        <f>FP73/$AG73</f>
        <v>#DIV/0!</v>
      </c>
      <c r="FR73" s="59">
        <f>SUM(FJ73,FM73,FP73)</f>
        <v>0</v>
      </c>
      <c r="FS73" s="77" t="e">
        <f>FP73/FR73</f>
        <v>#DIV/0!</v>
      </c>
      <c r="FT73" s="59">
        <f>FP73</f>
        <v>0</v>
      </c>
      <c r="FU73" s="59">
        <f>FR73</f>
        <v>0</v>
      </c>
      <c r="FV73" s="77" t="e">
        <f>SUM(FT73/FU73)</f>
        <v>#DIV/0!</v>
      </c>
      <c r="FW73" s="59">
        <f t="shared" si="54"/>
        <v>0</v>
      </c>
      <c r="FX73" s="77" t="e">
        <f t="shared" si="54"/>
        <v>#DIV/0!</v>
      </c>
      <c r="FY73" s="59">
        <f t="shared" si="55"/>
        <v>0</v>
      </c>
      <c r="FZ73" s="77" t="e">
        <f t="shared" si="55"/>
        <v>#DIV/0!</v>
      </c>
      <c r="GA73" s="59">
        <f t="shared" si="56"/>
        <v>0</v>
      </c>
      <c r="GB73" s="77" t="e">
        <f t="shared" si="56"/>
        <v>#DIV/0!</v>
      </c>
      <c r="GC73" s="77" t="e">
        <f>SUM((EN73+EQ73)/EV73)</f>
        <v>#DIV/0!</v>
      </c>
      <c r="GD73" s="77" t="e">
        <f>SUM(GC73-(GC73*0.5))</f>
        <v>#DIV/0!</v>
      </c>
      <c r="GE73" s="77" t="e">
        <f>SUM((FJ73+FM73)/FR73)</f>
        <v>#DIV/0!</v>
      </c>
      <c r="GG73" s="59">
        <v>2</v>
      </c>
      <c r="GH73" s="59">
        <v>0</v>
      </c>
      <c r="GI73" s="41"/>
      <c r="GJ73" s="77" t="e">
        <f>GI73/$K73</f>
        <v>#DIV/0!</v>
      </c>
      <c r="GK73" s="59">
        <v>25</v>
      </c>
      <c r="GL73" s="41"/>
      <c r="GM73" s="77" t="e">
        <f>GL73/$K73</f>
        <v>#DIV/0!</v>
      </c>
      <c r="GN73" s="59">
        <v>35</v>
      </c>
      <c r="GO73" s="41"/>
      <c r="GP73" s="77" t="e">
        <f>GO73/$K73</f>
        <v>#DIV/0!</v>
      </c>
      <c r="GQ73" s="59">
        <f>SUM(GI73,GL73,GO73)</f>
        <v>0</v>
      </c>
      <c r="GR73" s="77" t="e">
        <f>GO73/$K73</f>
        <v>#DIV/0!</v>
      </c>
      <c r="GS73" s="62">
        <v>0</v>
      </c>
      <c r="GT73" s="42"/>
      <c r="GU73" s="80" t="e">
        <f>GT73/$V73</f>
        <v>#DIV/0!</v>
      </c>
      <c r="GV73" s="62">
        <v>40</v>
      </c>
      <c r="GW73" s="42"/>
      <c r="GX73" s="80" t="e">
        <f>GW73/$V73</f>
        <v>#DIV/0!</v>
      </c>
      <c r="GY73" s="62">
        <v>50</v>
      </c>
      <c r="GZ73" s="42"/>
      <c r="HA73" s="80" t="e">
        <f>GZ73/$V73</f>
        <v>#DIV/0!</v>
      </c>
      <c r="HB73" s="62"/>
      <c r="HC73" s="80" t="e">
        <f>GZ73/$V73</f>
        <v>#DIV/0!</v>
      </c>
      <c r="HD73" s="59">
        <v>0</v>
      </c>
      <c r="HE73" s="41"/>
      <c r="HF73" s="77" t="e">
        <f>HE73/$AG73</f>
        <v>#DIV/0!</v>
      </c>
      <c r="HG73" s="59">
        <v>50</v>
      </c>
      <c r="HH73" s="41"/>
      <c r="HI73" s="77" t="e">
        <f>HH73/$AG73</f>
        <v>#DIV/0!</v>
      </c>
      <c r="HJ73" s="59">
        <v>65</v>
      </c>
      <c r="HK73" s="41"/>
      <c r="HL73" s="77" t="e">
        <f>HK73/$AG73</f>
        <v>#DIV/0!</v>
      </c>
      <c r="HM73" s="59">
        <f>SUM(HE73,HH73,HK73)</f>
        <v>0</v>
      </c>
      <c r="HN73" s="77" t="e">
        <f>HK73/HM73</f>
        <v>#DIV/0!</v>
      </c>
      <c r="HO73" s="59">
        <f>HK73</f>
        <v>0</v>
      </c>
      <c r="HP73" s="59">
        <f>HM73</f>
        <v>0</v>
      </c>
      <c r="HQ73" s="77" t="e">
        <f>SUM(HO73/HP73)</f>
        <v>#DIV/0!</v>
      </c>
      <c r="HR73" s="59">
        <f t="shared" si="57"/>
        <v>0</v>
      </c>
      <c r="HS73" s="77" t="e">
        <f t="shared" si="57"/>
        <v>#DIV/0!</v>
      </c>
      <c r="HT73" s="59">
        <f t="shared" si="58"/>
        <v>0</v>
      </c>
      <c r="HU73" s="77" t="e">
        <f t="shared" si="58"/>
        <v>#DIV/0!</v>
      </c>
      <c r="HV73" s="59">
        <f t="shared" si="59"/>
        <v>0</v>
      </c>
      <c r="HW73" s="77" t="e">
        <f t="shared" si="59"/>
        <v>#DIV/0!</v>
      </c>
      <c r="HX73" s="77" t="e">
        <f>SUM((GI73+GL73)/GQ73)</f>
        <v>#DIV/0!</v>
      </c>
      <c r="HY73" s="77" t="e">
        <f>SUM(HX73-(HX73*0.5))</f>
        <v>#DIV/0!</v>
      </c>
      <c r="HZ73" s="77" t="e">
        <f>SUM((HE73+HH73)/HM73)</f>
        <v>#DIV/0!</v>
      </c>
    </row>
    <row r="74" spans="1:234" x14ac:dyDescent="0.3">
      <c r="A74" s="62">
        <v>3</v>
      </c>
      <c r="B74" s="62">
        <v>0</v>
      </c>
      <c r="C74" s="42"/>
      <c r="D74" s="80" t="e">
        <f>C74/$K74</f>
        <v>#DIV/0!</v>
      </c>
      <c r="E74" s="62">
        <v>50</v>
      </c>
      <c r="F74" s="42"/>
      <c r="G74" s="80" t="e">
        <f>F74/$K74</f>
        <v>#DIV/0!</v>
      </c>
      <c r="H74" s="62">
        <v>60</v>
      </c>
      <c r="I74" s="42"/>
      <c r="J74" s="80" t="e">
        <f>I74/$K74</f>
        <v>#DIV/0!</v>
      </c>
      <c r="K74" s="62">
        <f>SUM(C74,F74,I74)</f>
        <v>0</v>
      </c>
      <c r="L74" s="80" t="e">
        <f>I74/$K74</f>
        <v>#DIV/0!</v>
      </c>
      <c r="M74" s="62">
        <v>0</v>
      </c>
      <c r="N74" s="42"/>
      <c r="O74" s="80" t="e">
        <f>N74/$V74</f>
        <v>#DIV/0!</v>
      </c>
      <c r="P74" s="62">
        <v>60</v>
      </c>
      <c r="Q74" s="42"/>
      <c r="R74" s="80" t="e">
        <f>Q74/$V74</f>
        <v>#DIV/0!</v>
      </c>
      <c r="S74" s="62">
        <v>70</v>
      </c>
      <c r="T74" s="42"/>
      <c r="U74" s="80" t="e">
        <f>T74/$V74</f>
        <v>#DIV/0!</v>
      </c>
      <c r="V74" s="62"/>
      <c r="W74" s="80" t="e">
        <f>T74/$V74</f>
        <v>#DIV/0!</v>
      </c>
      <c r="X74" s="62">
        <v>0</v>
      </c>
      <c r="Y74" s="42"/>
      <c r="Z74" s="80" t="e">
        <f>Y74/$AG74</f>
        <v>#DIV/0!</v>
      </c>
      <c r="AA74" s="62">
        <v>65</v>
      </c>
      <c r="AB74" s="42"/>
      <c r="AC74" s="80" t="e">
        <f>AB74/$AG74</f>
        <v>#DIV/0!</v>
      </c>
      <c r="AD74" s="62">
        <v>85</v>
      </c>
      <c r="AE74" s="42"/>
      <c r="AF74" s="80" t="e">
        <f>AE74/$AG74</f>
        <v>#DIV/0!</v>
      </c>
      <c r="AG74" s="62">
        <f>SUM(Y74,AB74,AE74)</f>
        <v>0</v>
      </c>
      <c r="AH74" s="80" t="e">
        <f>AE74/AG74</f>
        <v>#DIV/0!</v>
      </c>
      <c r="AI74" s="62">
        <f>AE74</f>
        <v>0</v>
      </c>
      <c r="AJ74" s="62">
        <f>AG74</f>
        <v>0</v>
      </c>
      <c r="AK74" s="80" t="e">
        <f>SUM(AI74/AJ74)</f>
        <v>#DIV/0!</v>
      </c>
      <c r="AL74" s="59">
        <f t="shared" si="45"/>
        <v>0</v>
      </c>
      <c r="AM74" s="77" t="e">
        <f t="shared" si="45"/>
        <v>#DIV/0!</v>
      </c>
      <c r="AN74" s="59">
        <f t="shared" si="46"/>
        <v>0</v>
      </c>
      <c r="AO74" s="77" t="e">
        <f t="shared" si="46"/>
        <v>#DIV/0!</v>
      </c>
      <c r="AP74" s="59">
        <f t="shared" si="47"/>
        <v>0</v>
      </c>
      <c r="AQ74" s="77" t="e">
        <f t="shared" si="47"/>
        <v>#DIV/0!</v>
      </c>
      <c r="AR74" s="77" t="e">
        <f>SUM((C74+F74)/K74)</f>
        <v>#DIV/0!</v>
      </c>
      <c r="AS74" s="77" t="e">
        <f>SUM(AR74-(AR74*0.5))</f>
        <v>#DIV/0!</v>
      </c>
      <c r="AT74" s="77" t="e">
        <f>SUM((Y74+AB74)/AG74)</f>
        <v>#DIV/0!</v>
      </c>
      <c r="AV74" s="62">
        <v>3</v>
      </c>
      <c r="AW74" s="62">
        <v>0</v>
      </c>
      <c r="AX74" s="42"/>
      <c r="AY74" s="80" t="e">
        <f>AX74/$K74</f>
        <v>#DIV/0!</v>
      </c>
      <c r="AZ74" s="62">
        <v>50</v>
      </c>
      <c r="BA74" s="42"/>
      <c r="BB74" s="80" t="e">
        <f>BA74/$K74</f>
        <v>#DIV/0!</v>
      </c>
      <c r="BC74" s="62">
        <v>60</v>
      </c>
      <c r="BD74" s="42"/>
      <c r="BE74" s="80" t="e">
        <f>BD74/$K74</f>
        <v>#DIV/0!</v>
      </c>
      <c r="BF74" s="62">
        <f>SUM(AX74,BA74,BD74)</f>
        <v>0</v>
      </c>
      <c r="BG74" s="80" t="e">
        <f>BD74/$K74</f>
        <v>#DIV/0!</v>
      </c>
      <c r="BH74" s="62">
        <v>0</v>
      </c>
      <c r="BI74" s="42"/>
      <c r="BJ74" s="80" t="e">
        <f>BI74/$V74</f>
        <v>#DIV/0!</v>
      </c>
      <c r="BK74" s="62">
        <v>60</v>
      </c>
      <c r="BL74" s="42"/>
      <c r="BM74" s="80" t="e">
        <f>BL74/$V74</f>
        <v>#DIV/0!</v>
      </c>
      <c r="BN74" s="62">
        <v>70</v>
      </c>
      <c r="BO74" s="42"/>
      <c r="BP74" s="80" t="e">
        <f>BO74/$V74</f>
        <v>#DIV/0!</v>
      </c>
      <c r="BQ74" s="62"/>
      <c r="BR74" s="80" t="e">
        <f>BO74/$V74</f>
        <v>#DIV/0!</v>
      </c>
      <c r="BS74" s="62">
        <v>0</v>
      </c>
      <c r="BT74" s="42"/>
      <c r="BU74" s="80" t="e">
        <f>BT74/$AG74</f>
        <v>#DIV/0!</v>
      </c>
      <c r="BV74" s="62">
        <v>65</v>
      </c>
      <c r="BW74" s="42"/>
      <c r="BX74" s="80" t="e">
        <f>BW74/$AG74</f>
        <v>#DIV/0!</v>
      </c>
      <c r="BY74" s="62">
        <v>85</v>
      </c>
      <c r="BZ74" s="42"/>
      <c r="CA74" s="80" t="e">
        <f>BZ74/$AG74</f>
        <v>#DIV/0!</v>
      </c>
      <c r="CB74" s="62">
        <f>SUM(BT74,BW74,BZ74)</f>
        <v>0</v>
      </c>
      <c r="CC74" s="80" t="e">
        <f>BZ74/CB74</f>
        <v>#DIV/0!</v>
      </c>
      <c r="CD74" s="62">
        <f>BZ74</f>
        <v>0</v>
      </c>
      <c r="CE74" s="62">
        <f>CB74</f>
        <v>0</v>
      </c>
      <c r="CF74" s="80" t="e">
        <f>SUM(CD74/CE74)</f>
        <v>#DIV/0!</v>
      </c>
      <c r="CG74" s="59">
        <f t="shared" si="48"/>
        <v>0</v>
      </c>
      <c r="CH74" s="77" t="e">
        <f t="shared" si="48"/>
        <v>#DIV/0!</v>
      </c>
      <c r="CI74" s="59">
        <f t="shared" si="49"/>
        <v>0</v>
      </c>
      <c r="CJ74" s="77" t="e">
        <f t="shared" si="49"/>
        <v>#DIV/0!</v>
      </c>
      <c r="CK74" s="59">
        <f t="shared" si="50"/>
        <v>0</v>
      </c>
      <c r="CL74" s="77" t="e">
        <f t="shared" si="50"/>
        <v>#DIV/0!</v>
      </c>
      <c r="CM74" s="77" t="e">
        <f>SUM((AX74+BA74)/BF74)</f>
        <v>#DIV/0!</v>
      </c>
      <c r="CN74" s="77" t="e">
        <f>SUM(CM74-(CM74*0.5))</f>
        <v>#DIV/0!</v>
      </c>
      <c r="CO74" s="77" t="e">
        <f>SUM((BT74+BW74)/CB74)</f>
        <v>#DIV/0!</v>
      </c>
      <c r="CQ74" s="62">
        <v>3</v>
      </c>
      <c r="CR74" s="62">
        <v>0</v>
      </c>
      <c r="CS74" s="42"/>
      <c r="CT74" s="80" t="e">
        <f>CS74/$K74</f>
        <v>#DIV/0!</v>
      </c>
      <c r="CU74" s="62">
        <v>50</v>
      </c>
      <c r="CV74" s="42"/>
      <c r="CW74" s="80" t="e">
        <f>CV74/$K74</f>
        <v>#DIV/0!</v>
      </c>
      <c r="CX74" s="62">
        <v>60</v>
      </c>
      <c r="CY74" s="42"/>
      <c r="CZ74" s="80" t="e">
        <f>CY74/$K74</f>
        <v>#DIV/0!</v>
      </c>
      <c r="DA74" s="62">
        <f>SUM(CS74,CV74,CY74)</f>
        <v>0</v>
      </c>
      <c r="DB74" s="80" t="e">
        <f>CY74/$K74</f>
        <v>#DIV/0!</v>
      </c>
      <c r="DC74" s="62">
        <v>0</v>
      </c>
      <c r="DD74" s="42"/>
      <c r="DE74" s="80" t="e">
        <f>DD74/$V74</f>
        <v>#DIV/0!</v>
      </c>
      <c r="DF74" s="62">
        <v>60</v>
      </c>
      <c r="DG74" s="42"/>
      <c r="DH74" s="80" t="e">
        <f>DG74/$V74</f>
        <v>#DIV/0!</v>
      </c>
      <c r="DI74" s="62">
        <v>70</v>
      </c>
      <c r="DJ74" s="42"/>
      <c r="DK74" s="80" t="e">
        <f>DJ74/$V74</f>
        <v>#DIV/0!</v>
      </c>
      <c r="DL74" s="62"/>
      <c r="DM74" s="80" t="e">
        <f>DJ74/$V74</f>
        <v>#DIV/0!</v>
      </c>
      <c r="DN74" s="62">
        <v>0</v>
      </c>
      <c r="DO74" s="42"/>
      <c r="DP74" s="80" t="e">
        <f>DO74/$AG74</f>
        <v>#DIV/0!</v>
      </c>
      <c r="DQ74" s="62">
        <v>65</v>
      </c>
      <c r="DR74" s="42"/>
      <c r="DS74" s="80" t="e">
        <f>DR74/$AG74</f>
        <v>#DIV/0!</v>
      </c>
      <c r="DT74" s="62">
        <v>85</v>
      </c>
      <c r="DU74" s="42"/>
      <c r="DV74" s="80" t="e">
        <f>DU74/$AG74</f>
        <v>#DIV/0!</v>
      </c>
      <c r="DW74" s="62">
        <f>SUM(DO74,DR74,DU74)</f>
        <v>0</v>
      </c>
      <c r="DX74" s="80" t="e">
        <f>DU74/DW74</f>
        <v>#DIV/0!</v>
      </c>
      <c r="DY74" s="62">
        <f>DU74</f>
        <v>0</v>
      </c>
      <c r="DZ74" s="62">
        <f>DW74</f>
        <v>0</v>
      </c>
      <c r="EA74" s="80" t="e">
        <f>SUM(DY74/DZ74)</f>
        <v>#DIV/0!</v>
      </c>
      <c r="EB74" s="59">
        <f t="shared" si="51"/>
        <v>0</v>
      </c>
      <c r="EC74" s="77" t="e">
        <f t="shared" si="51"/>
        <v>#DIV/0!</v>
      </c>
      <c r="ED74" s="59">
        <f t="shared" si="52"/>
        <v>0</v>
      </c>
      <c r="EE74" s="77" t="e">
        <f t="shared" si="52"/>
        <v>#DIV/0!</v>
      </c>
      <c r="EF74" s="59">
        <f t="shared" si="53"/>
        <v>0</v>
      </c>
      <c r="EG74" s="77" t="e">
        <f t="shared" si="53"/>
        <v>#DIV/0!</v>
      </c>
      <c r="EH74" s="77" t="e">
        <f>SUM((CS74+CV74)/DA74)</f>
        <v>#DIV/0!</v>
      </c>
      <c r="EI74" s="77" t="e">
        <f>SUM(EH74-(EH74*0.5))</f>
        <v>#DIV/0!</v>
      </c>
      <c r="EJ74" s="77" t="e">
        <f>SUM((DO74+DR74)/DW74)</f>
        <v>#DIV/0!</v>
      </c>
      <c r="EL74" s="62">
        <v>3</v>
      </c>
      <c r="EM74" s="62">
        <v>0</v>
      </c>
      <c r="EN74" s="42"/>
      <c r="EO74" s="80" t="e">
        <f>EN74/$K74</f>
        <v>#DIV/0!</v>
      </c>
      <c r="EP74" s="62">
        <v>50</v>
      </c>
      <c r="EQ74" s="42"/>
      <c r="ER74" s="80" t="e">
        <f>EQ74/$K74</f>
        <v>#DIV/0!</v>
      </c>
      <c r="ES74" s="62">
        <v>60</v>
      </c>
      <c r="ET74" s="42"/>
      <c r="EU74" s="80" t="e">
        <f>ET74/$K74</f>
        <v>#DIV/0!</v>
      </c>
      <c r="EV74" s="62">
        <f>SUM(EN74,EQ74,ET74)</f>
        <v>0</v>
      </c>
      <c r="EW74" s="80" t="e">
        <f>ET74/$K74</f>
        <v>#DIV/0!</v>
      </c>
      <c r="EX74" s="62">
        <v>0</v>
      </c>
      <c r="EY74" s="42"/>
      <c r="EZ74" s="80" t="e">
        <f>EY74/$V74</f>
        <v>#DIV/0!</v>
      </c>
      <c r="FA74" s="62">
        <v>60</v>
      </c>
      <c r="FB74" s="42"/>
      <c r="FC74" s="80" t="e">
        <f>FB74/$V74</f>
        <v>#DIV/0!</v>
      </c>
      <c r="FD74" s="62">
        <v>70</v>
      </c>
      <c r="FE74" s="42"/>
      <c r="FF74" s="80" t="e">
        <f>FE74/$V74</f>
        <v>#DIV/0!</v>
      </c>
      <c r="FG74" s="62"/>
      <c r="FH74" s="80" t="e">
        <f>FE74/$V74</f>
        <v>#DIV/0!</v>
      </c>
      <c r="FI74" s="62">
        <v>0</v>
      </c>
      <c r="FJ74" s="42"/>
      <c r="FK74" s="80" t="e">
        <f>FJ74/$AG74</f>
        <v>#DIV/0!</v>
      </c>
      <c r="FL74" s="62">
        <v>65</v>
      </c>
      <c r="FM74" s="42"/>
      <c r="FN74" s="80" t="e">
        <f>FM74/$AG74</f>
        <v>#DIV/0!</v>
      </c>
      <c r="FO74" s="62">
        <v>85</v>
      </c>
      <c r="FP74" s="42"/>
      <c r="FQ74" s="80" t="e">
        <f>FP74/$AG74</f>
        <v>#DIV/0!</v>
      </c>
      <c r="FR74" s="62">
        <f>SUM(FJ74,FM74,FP74)</f>
        <v>0</v>
      </c>
      <c r="FS74" s="80" t="e">
        <f>FP74/FR74</f>
        <v>#DIV/0!</v>
      </c>
      <c r="FT74" s="62">
        <f>FP74</f>
        <v>0</v>
      </c>
      <c r="FU74" s="62">
        <f>FR74</f>
        <v>0</v>
      </c>
      <c r="FV74" s="80" t="e">
        <f>SUM(FT74/FU74)</f>
        <v>#DIV/0!</v>
      </c>
      <c r="FW74" s="59">
        <f t="shared" si="54"/>
        <v>0</v>
      </c>
      <c r="FX74" s="77" t="e">
        <f t="shared" si="54"/>
        <v>#DIV/0!</v>
      </c>
      <c r="FY74" s="59">
        <f t="shared" si="55"/>
        <v>0</v>
      </c>
      <c r="FZ74" s="77" t="e">
        <f t="shared" si="55"/>
        <v>#DIV/0!</v>
      </c>
      <c r="GA74" s="59">
        <f t="shared" si="56"/>
        <v>0</v>
      </c>
      <c r="GB74" s="77" t="e">
        <f t="shared" si="56"/>
        <v>#DIV/0!</v>
      </c>
      <c r="GC74" s="77" t="e">
        <f>SUM((EN74+EQ74)/EV74)</f>
        <v>#DIV/0!</v>
      </c>
      <c r="GD74" s="77" t="e">
        <f>SUM(GC74-(GC74*0.5))</f>
        <v>#DIV/0!</v>
      </c>
      <c r="GE74" s="77" t="e">
        <f>SUM((FJ74+FM74)/FR74)</f>
        <v>#DIV/0!</v>
      </c>
      <c r="GG74" s="62">
        <v>3</v>
      </c>
      <c r="GH74" s="62">
        <v>0</v>
      </c>
      <c r="GI74" s="42"/>
      <c r="GJ74" s="80" t="e">
        <f>GI74/$K74</f>
        <v>#DIV/0!</v>
      </c>
      <c r="GK74" s="62">
        <v>50</v>
      </c>
      <c r="GL74" s="42"/>
      <c r="GM74" s="80" t="e">
        <f>GL74/$K74</f>
        <v>#DIV/0!</v>
      </c>
      <c r="GN74" s="62">
        <v>60</v>
      </c>
      <c r="GO74" s="42"/>
      <c r="GP74" s="80" t="e">
        <f>GO74/$K74</f>
        <v>#DIV/0!</v>
      </c>
      <c r="GQ74" s="62">
        <f>SUM(GI74,GL74,GO74)</f>
        <v>0</v>
      </c>
      <c r="GR74" s="80" t="e">
        <f>GO74/$K74</f>
        <v>#DIV/0!</v>
      </c>
      <c r="GS74" s="62">
        <v>0</v>
      </c>
      <c r="GT74" s="42"/>
      <c r="GU74" s="80" t="e">
        <f>GT74/$V74</f>
        <v>#DIV/0!</v>
      </c>
      <c r="GV74" s="62">
        <v>60</v>
      </c>
      <c r="GW74" s="42"/>
      <c r="GX74" s="80" t="e">
        <f>GW74/$V74</f>
        <v>#DIV/0!</v>
      </c>
      <c r="GY74" s="62">
        <v>70</v>
      </c>
      <c r="GZ74" s="42"/>
      <c r="HA74" s="80" t="e">
        <f>GZ74/$V74</f>
        <v>#DIV/0!</v>
      </c>
      <c r="HB74" s="62"/>
      <c r="HC74" s="80" t="e">
        <f>GZ74/$V74</f>
        <v>#DIV/0!</v>
      </c>
      <c r="HD74" s="62">
        <v>0</v>
      </c>
      <c r="HE74" s="42"/>
      <c r="HF74" s="80" t="e">
        <f>HE74/$AG74</f>
        <v>#DIV/0!</v>
      </c>
      <c r="HG74" s="62">
        <v>65</v>
      </c>
      <c r="HH74" s="42"/>
      <c r="HI74" s="80" t="e">
        <f>HH74/$AG74</f>
        <v>#DIV/0!</v>
      </c>
      <c r="HJ74" s="62">
        <v>85</v>
      </c>
      <c r="HK74" s="42"/>
      <c r="HL74" s="80" t="e">
        <f>HK74/$AG74</f>
        <v>#DIV/0!</v>
      </c>
      <c r="HM74" s="62">
        <f>SUM(HE74,HH74,HK74)</f>
        <v>0</v>
      </c>
      <c r="HN74" s="80" t="e">
        <f>HK74/HM74</f>
        <v>#DIV/0!</v>
      </c>
      <c r="HO74" s="62">
        <f>HK74</f>
        <v>0</v>
      </c>
      <c r="HP74" s="62">
        <f>HM74</f>
        <v>0</v>
      </c>
      <c r="HQ74" s="80" t="e">
        <f>SUM(HO74/HP74)</f>
        <v>#DIV/0!</v>
      </c>
      <c r="HR74" s="59">
        <f t="shared" si="57"/>
        <v>0</v>
      </c>
      <c r="HS74" s="77" t="e">
        <f t="shared" si="57"/>
        <v>#DIV/0!</v>
      </c>
      <c r="HT74" s="59">
        <f t="shared" si="58"/>
        <v>0</v>
      </c>
      <c r="HU74" s="77" t="e">
        <f t="shared" si="58"/>
        <v>#DIV/0!</v>
      </c>
      <c r="HV74" s="59">
        <f t="shared" si="59"/>
        <v>0</v>
      </c>
      <c r="HW74" s="77" t="e">
        <f t="shared" si="59"/>
        <v>#DIV/0!</v>
      </c>
      <c r="HX74" s="77" t="e">
        <f>SUM((GI74+GL74)/GQ74)</f>
        <v>#DIV/0!</v>
      </c>
      <c r="HY74" s="77" t="e">
        <f>SUM(HX74-(HX74*0.5))</f>
        <v>#DIV/0!</v>
      </c>
      <c r="HZ74" s="77" t="e">
        <f>SUM((HE74+HH74)/HM74)</f>
        <v>#DIV/0!</v>
      </c>
    </row>
    <row r="75" spans="1:234" ht="18.75" customHeight="1" x14ac:dyDescent="0.35">
      <c r="A75" s="304" t="s">
        <v>27</v>
      </c>
      <c r="B75" s="274"/>
      <c r="C75" s="66"/>
      <c r="D75" s="67"/>
      <c r="E75" s="66"/>
      <c r="F75" s="66"/>
      <c r="G75" s="67"/>
      <c r="H75" s="66"/>
      <c r="I75" s="66"/>
      <c r="J75" s="67"/>
      <c r="K75" s="66"/>
      <c r="L75" s="67"/>
      <c r="M75" s="66"/>
      <c r="N75" s="66"/>
      <c r="O75" s="67"/>
      <c r="P75" s="66"/>
      <c r="Q75" s="66"/>
      <c r="R75" s="67"/>
      <c r="S75" s="66"/>
      <c r="T75" s="66"/>
      <c r="U75" s="67"/>
      <c r="V75" s="66"/>
      <c r="W75" s="67"/>
      <c r="X75" s="66"/>
      <c r="Y75" s="66"/>
      <c r="Z75" s="67"/>
      <c r="AA75" s="66"/>
      <c r="AB75" s="66"/>
      <c r="AC75" s="67"/>
      <c r="AD75" s="66"/>
      <c r="AE75" s="66"/>
      <c r="AF75" s="67"/>
      <c r="AG75" s="66"/>
      <c r="AH75" s="67"/>
      <c r="AI75" s="66"/>
      <c r="AJ75" s="66"/>
      <c r="AK75" s="67"/>
      <c r="AL75" s="66"/>
      <c r="AM75" s="67"/>
      <c r="AN75" s="66"/>
      <c r="AO75" s="67"/>
      <c r="AP75" s="66"/>
      <c r="AQ75" s="67"/>
      <c r="AR75" s="67"/>
      <c r="AS75" s="67"/>
      <c r="AT75" s="67"/>
      <c r="AV75" s="304" t="s">
        <v>27</v>
      </c>
      <c r="AW75" s="274"/>
      <c r="AX75" s="66"/>
      <c r="AY75" s="67"/>
      <c r="AZ75" s="66"/>
      <c r="BA75" s="66"/>
      <c r="BB75" s="67"/>
      <c r="BC75" s="66"/>
      <c r="BD75" s="66"/>
      <c r="BE75" s="67"/>
      <c r="BF75" s="66"/>
      <c r="BG75" s="67"/>
      <c r="BH75" s="66"/>
      <c r="BI75" s="66"/>
      <c r="BJ75" s="67"/>
      <c r="BK75" s="66"/>
      <c r="BL75" s="66"/>
      <c r="BM75" s="67"/>
      <c r="BN75" s="66"/>
      <c r="BO75" s="66"/>
      <c r="BP75" s="67"/>
      <c r="BQ75" s="66"/>
      <c r="BR75" s="67"/>
      <c r="BS75" s="66"/>
      <c r="BT75" s="66"/>
      <c r="BU75" s="67"/>
      <c r="BV75" s="66"/>
      <c r="BW75" s="66"/>
      <c r="BX75" s="67"/>
      <c r="BY75" s="66"/>
      <c r="BZ75" s="66"/>
      <c r="CA75" s="67"/>
      <c r="CB75" s="66"/>
      <c r="CC75" s="67"/>
      <c r="CD75" s="66"/>
      <c r="CE75" s="66"/>
      <c r="CF75" s="67"/>
      <c r="CG75" s="66"/>
      <c r="CH75" s="67"/>
      <c r="CI75" s="66"/>
      <c r="CJ75" s="67"/>
      <c r="CK75" s="66"/>
      <c r="CL75" s="67"/>
      <c r="CM75" s="67"/>
      <c r="CN75" s="67"/>
      <c r="CO75" s="67"/>
      <c r="CQ75" s="304" t="s">
        <v>27</v>
      </c>
      <c r="CR75" s="274"/>
      <c r="CS75" s="66"/>
      <c r="CT75" s="67"/>
      <c r="CU75" s="66"/>
      <c r="CV75" s="66"/>
      <c r="CW75" s="67"/>
      <c r="CX75" s="66"/>
      <c r="CY75" s="66"/>
      <c r="CZ75" s="67"/>
      <c r="DA75" s="66"/>
      <c r="DB75" s="67"/>
      <c r="DC75" s="66"/>
      <c r="DD75" s="66"/>
      <c r="DE75" s="67"/>
      <c r="DF75" s="66"/>
      <c r="DG75" s="66"/>
      <c r="DH75" s="67"/>
      <c r="DI75" s="66"/>
      <c r="DJ75" s="66"/>
      <c r="DK75" s="67"/>
      <c r="DL75" s="66"/>
      <c r="DM75" s="67"/>
      <c r="DN75" s="66"/>
      <c r="DO75" s="66"/>
      <c r="DP75" s="67"/>
      <c r="DQ75" s="66"/>
      <c r="DR75" s="66"/>
      <c r="DS75" s="67"/>
      <c r="DT75" s="66"/>
      <c r="DU75" s="66"/>
      <c r="DV75" s="67"/>
      <c r="DW75" s="66"/>
      <c r="DX75" s="67"/>
      <c r="DY75" s="66"/>
      <c r="DZ75" s="66"/>
      <c r="EA75" s="67"/>
      <c r="EB75" s="66"/>
      <c r="EC75" s="67"/>
      <c r="ED75" s="66"/>
      <c r="EE75" s="67"/>
      <c r="EF75" s="66"/>
      <c r="EG75" s="67"/>
      <c r="EH75" s="67"/>
      <c r="EI75" s="67"/>
      <c r="EJ75" s="67"/>
      <c r="EL75" s="304" t="s">
        <v>27</v>
      </c>
      <c r="EM75" s="274"/>
      <c r="EN75" s="66"/>
      <c r="EO75" s="67"/>
      <c r="EP75" s="66"/>
      <c r="EQ75" s="66"/>
      <c r="ER75" s="67"/>
      <c r="ES75" s="66"/>
      <c r="ET75" s="66"/>
      <c r="EU75" s="67"/>
      <c r="EV75" s="66"/>
      <c r="EW75" s="67"/>
      <c r="EX75" s="66"/>
      <c r="EY75" s="66"/>
      <c r="EZ75" s="67"/>
      <c r="FA75" s="66"/>
      <c r="FB75" s="66"/>
      <c r="FC75" s="67"/>
      <c r="FD75" s="66"/>
      <c r="FE75" s="66"/>
      <c r="FF75" s="67"/>
      <c r="FG75" s="66"/>
      <c r="FH75" s="67"/>
      <c r="FI75" s="66"/>
      <c r="FJ75" s="66"/>
      <c r="FK75" s="67"/>
      <c r="FL75" s="66"/>
      <c r="FM75" s="66"/>
      <c r="FN75" s="67"/>
      <c r="FO75" s="66"/>
      <c r="FP75" s="66"/>
      <c r="FQ75" s="67"/>
      <c r="FR75" s="66"/>
      <c r="FS75" s="67"/>
      <c r="FT75" s="66"/>
      <c r="FU75" s="66"/>
      <c r="FV75" s="67"/>
      <c r="FW75" s="66"/>
      <c r="FX75" s="67"/>
      <c r="FY75" s="66"/>
      <c r="FZ75" s="67"/>
      <c r="GA75" s="66"/>
      <c r="GB75" s="67"/>
      <c r="GC75" s="67"/>
      <c r="GD75" s="67"/>
      <c r="GE75" s="67"/>
      <c r="GG75" s="304" t="s">
        <v>27</v>
      </c>
      <c r="GH75" s="274"/>
      <c r="GI75" s="66"/>
      <c r="GJ75" s="67"/>
      <c r="GK75" s="66"/>
      <c r="GL75" s="66"/>
      <c r="GM75" s="67"/>
      <c r="GN75" s="66"/>
      <c r="GO75" s="66"/>
      <c r="GP75" s="67"/>
      <c r="GQ75" s="66"/>
      <c r="GR75" s="67"/>
      <c r="GS75" s="66"/>
      <c r="GT75" s="66"/>
      <c r="GU75" s="67"/>
      <c r="GV75" s="66"/>
      <c r="GW75" s="66"/>
      <c r="GX75" s="67"/>
      <c r="GY75" s="66"/>
      <c r="GZ75" s="66"/>
      <c r="HA75" s="67"/>
      <c r="HB75" s="66"/>
      <c r="HC75" s="67"/>
      <c r="HD75" s="66"/>
      <c r="HE75" s="66"/>
      <c r="HF75" s="67"/>
      <c r="HG75" s="66"/>
      <c r="HH75" s="66"/>
      <c r="HI75" s="67"/>
      <c r="HJ75" s="66"/>
      <c r="HK75" s="66"/>
      <c r="HL75" s="67"/>
      <c r="HM75" s="66"/>
      <c r="HN75" s="67"/>
      <c r="HO75" s="66"/>
      <c r="HP75" s="66"/>
      <c r="HQ75" s="67"/>
      <c r="HR75" s="66"/>
      <c r="HS75" s="67"/>
      <c r="HT75" s="66"/>
      <c r="HU75" s="67"/>
      <c r="HV75" s="66"/>
      <c r="HW75" s="67"/>
      <c r="HX75" s="67"/>
      <c r="HY75" s="67"/>
      <c r="HZ75" s="67"/>
    </row>
    <row r="76" spans="1:234" ht="15" customHeight="1" x14ac:dyDescent="0.3">
      <c r="A76" s="273" t="s">
        <v>15</v>
      </c>
      <c r="B76" s="273"/>
      <c r="C76" s="273"/>
      <c r="D76" s="273"/>
      <c r="E76" s="41"/>
      <c r="F76" s="273" t="s">
        <v>16</v>
      </c>
      <c r="G76" s="273"/>
      <c r="H76" s="273"/>
      <c r="I76" s="41"/>
      <c r="J76" s="67"/>
      <c r="K76" s="66"/>
      <c r="L76" s="67"/>
      <c r="M76" s="66"/>
      <c r="N76" s="66"/>
      <c r="O76" s="67"/>
      <c r="P76" s="66"/>
      <c r="Q76" s="66"/>
      <c r="R76" s="67"/>
      <c r="S76" s="66"/>
      <c r="T76" s="66"/>
      <c r="U76" s="67"/>
      <c r="V76" s="66"/>
      <c r="W76" s="67"/>
      <c r="X76" s="66"/>
      <c r="Y76" s="66"/>
      <c r="Z76" s="67"/>
      <c r="AA76" s="66"/>
      <c r="AB76" s="66"/>
      <c r="AC76" s="67"/>
      <c r="AD76" s="66"/>
      <c r="AE76" s="66"/>
      <c r="AF76" s="67"/>
      <c r="AG76" s="66"/>
      <c r="AH76" s="67"/>
      <c r="AI76" s="66"/>
      <c r="AJ76" s="66"/>
      <c r="AK76" s="67"/>
      <c r="AL76" s="66"/>
      <c r="AM76" s="67"/>
      <c r="AN76" s="66"/>
      <c r="AO76" s="67"/>
      <c r="AP76" s="66"/>
      <c r="AQ76" s="67"/>
      <c r="AR76" s="67"/>
      <c r="AS76" s="67"/>
      <c r="AT76" s="67"/>
      <c r="AV76" s="273" t="s">
        <v>15</v>
      </c>
      <c r="AW76" s="273"/>
      <c r="AX76" s="273"/>
      <c r="AY76" s="273"/>
      <c r="AZ76" s="41"/>
      <c r="BA76" s="273" t="s">
        <v>16</v>
      </c>
      <c r="BB76" s="273"/>
      <c r="BC76" s="273"/>
      <c r="BD76" s="41"/>
      <c r="BE76" s="67"/>
      <c r="BF76" s="66"/>
      <c r="BG76" s="67"/>
      <c r="BH76" s="66"/>
      <c r="BI76" s="66"/>
      <c r="BJ76" s="67"/>
      <c r="BK76" s="66"/>
      <c r="BL76" s="66"/>
      <c r="BM76" s="67"/>
      <c r="BN76" s="66"/>
      <c r="BO76" s="66"/>
      <c r="BP76" s="67"/>
      <c r="BQ76" s="66"/>
      <c r="BR76" s="67"/>
      <c r="BS76" s="66"/>
      <c r="BT76" s="66"/>
      <c r="BU76" s="67"/>
      <c r="BV76" s="66"/>
      <c r="BW76" s="66"/>
      <c r="BX76" s="67"/>
      <c r="BY76" s="66"/>
      <c r="BZ76" s="66"/>
      <c r="CA76" s="67"/>
      <c r="CB76" s="66"/>
      <c r="CC76" s="67"/>
      <c r="CD76" s="66"/>
      <c r="CE76" s="66"/>
      <c r="CF76" s="67"/>
      <c r="CG76" s="66"/>
      <c r="CH76" s="67"/>
      <c r="CI76" s="66"/>
      <c r="CJ76" s="67"/>
      <c r="CK76" s="66"/>
      <c r="CL76" s="67"/>
      <c r="CM76" s="67"/>
      <c r="CN76" s="67"/>
      <c r="CO76" s="67"/>
      <c r="CQ76" s="273" t="s">
        <v>15</v>
      </c>
      <c r="CR76" s="273"/>
      <c r="CS76" s="273"/>
      <c r="CT76" s="273"/>
      <c r="CU76" s="41"/>
      <c r="CV76" s="273" t="s">
        <v>16</v>
      </c>
      <c r="CW76" s="273"/>
      <c r="CX76" s="273"/>
      <c r="CY76" s="41"/>
      <c r="CZ76" s="67"/>
      <c r="DA76" s="66"/>
      <c r="DB76" s="67"/>
      <c r="DC76" s="66"/>
      <c r="DD76" s="66"/>
      <c r="DE76" s="67"/>
      <c r="DF76" s="66"/>
      <c r="DG76" s="66"/>
      <c r="DH76" s="67"/>
      <c r="DI76" s="66"/>
      <c r="DJ76" s="66"/>
      <c r="DK76" s="67"/>
      <c r="DL76" s="66"/>
      <c r="DM76" s="67"/>
      <c r="DN76" s="66"/>
      <c r="DO76" s="66"/>
      <c r="DP76" s="67"/>
      <c r="DQ76" s="66"/>
      <c r="DR76" s="66"/>
      <c r="DS76" s="67"/>
      <c r="DT76" s="66"/>
      <c r="DU76" s="66"/>
      <c r="DV76" s="67"/>
      <c r="DW76" s="66"/>
      <c r="DX76" s="67"/>
      <c r="DY76" s="66"/>
      <c r="DZ76" s="66"/>
      <c r="EA76" s="67"/>
      <c r="EB76" s="66"/>
      <c r="EC76" s="67"/>
      <c r="ED76" s="66"/>
      <c r="EE76" s="67"/>
      <c r="EF76" s="66"/>
      <c r="EG76" s="67"/>
      <c r="EH76" s="67"/>
      <c r="EI76" s="67"/>
      <c r="EJ76" s="67"/>
      <c r="EL76" s="273" t="s">
        <v>15</v>
      </c>
      <c r="EM76" s="273"/>
      <c r="EN76" s="273"/>
      <c r="EO76" s="273"/>
      <c r="EP76" s="41"/>
      <c r="EQ76" s="273" t="s">
        <v>16</v>
      </c>
      <c r="ER76" s="273"/>
      <c r="ES76" s="273"/>
      <c r="ET76" s="41"/>
      <c r="EU76" s="67"/>
      <c r="EV76" s="66"/>
      <c r="EW76" s="67"/>
      <c r="EX76" s="66"/>
      <c r="EY76" s="66"/>
      <c r="EZ76" s="67"/>
      <c r="FA76" s="66"/>
      <c r="FB76" s="66"/>
      <c r="FC76" s="67"/>
      <c r="FD76" s="66"/>
      <c r="FE76" s="66"/>
      <c r="FF76" s="67"/>
      <c r="FG76" s="66"/>
      <c r="FH76" s="67"/>
      <c r="FI76" s="66"/>
      <c r="FJ76" s="66"/>
      <c r="FK76" s="67"/>
      <c r="FL76" s="66"/>
      <c r="FM76" s="66"/>
      <c r="FN76" s="67"/>
      <c r="FO76" s="66"/>
      <c r="FP76" s="66"/>
      <c r="FQ76" s="67"/>
      <c r="FR76" s="66"/>
      <c r="FS76" s="67"/>
      <c r="FT76" s="66"/>
      <c r="FU76" s="66"/>
      <c r="FV76" s="67"/>
      <c r="FW76" s="66"/>
      <c r="FX76" s="67"/>
      <c r="FY76" s="66"/>
      <c r="FZ76" s="67"/>
      <c r="GA76" s="66"/>
      <c r="GB76" s="67"/>
      <c r="GC76" s="67"/>
      <c r="GD76" s="67"/>
      <c r="GE76" s="67"/>
      <c r="GG76" s="273" t="s">
        <v>15</v>
      </c>
      <c r="GH76" s="273"/>
      <c r="GI76" s="273"/>
      <c r="GJ76" s="273"/>
      <c r="GK76" s="41"/>
      <c r="GL76" s="273" t="s">
        <v>16</v>
      </c>
      <c r="GM76" s="273"/>
      <c r="GN76" s="273"/>
      <c r="GO76" s="41"/>
      <c r="GP76" s="67"/>
      <c r="GQ76" s="66"/>
      <c r="GR76" s="67"/>
      <c r="GS76" s="66"/>
      <c r="GT76" s="66"/>
      <c r="GU76" s="67"/>
      <c r="GV76" s="66"/>
      <c r="GW76" s="66"/>
      <c r="GX76" s="67"/>
      <c r="GY76" s="66"/>
      <c r="GZ76" s="66"/>
      <c r="HA76" s="67"/>
      <c r="HB76" s="66"/>
      <c r="HC76" s="67"/>
      <c r="HD76" s="66"/>
      <c r="HE76" s="66"/>
      <c r="HF76" s="67"/>
      <c r="HG76" s="66"/>
      <c r="HH76" s="66"/>
      <c r="HI76" s="67"/>
      <c r="HJ76" s="66"/>
      <c r="HK76" s="66"/>
      <c r="HL76" s="67"/>
      <c r="HM76" s="66"/>
      <c r="HN76" s="67"/>
      <c r="HO76" s="66"/>
      <c r="HP76" s="66"/>
      <c r="HQ76" s="67"/>
      <c r="HR76" s="66"/>
      <c r="HS76" s="67"/>
      <c r="HT76" s="66"/>
      <c r="HU76" s="67"/>
      <c r="HV76" s="66"/>
      <c r="HW76" s="67"/>
      <c r="HX76" s="67"/>
      <c r="HY76" s="67"/>
      <c r="HZ76" s="67"/>
    </row>
    <row r="77" spans="1:234" ht="15" customHeight="1" x14ac:dyDescent="0.3">
      <c r="A77" s="276" t="s">
        <v>3</v>
      </c>
      <c r="B77" s="276"/>
      <c r="C77" s="276"/>
      <c r="D77" s="276"/>
      <c r="E77" s="41"/>
      <c r="F77" s="276" t="s">
        <v>3</v>
      </c>
      <c r="G77" s="276"/>
      <c r="H77" s="276"/>
      <c r="I77" s="41"/>
      <c r="J77" s="67"/>
      <c r="K77" s="66"/>
      <c r="L77" s="67"/>
      <c r="M77" s="66"/>
      <c r="N77" s="66"/>
      <c r="O77" s="67"/>
      <c r="P77" s="66"/>
      <c r="Q77" s="66"/>
      <c r="R77" s="67"/>
      <c r="S77" s="66"/>
      <c r="T77" s="66"/>
      <c r="U77" s="67"/>
      <c r="V77" s="66"/>
      <c r="W77" s="67"/>
      <c r="X77" s="66"/>
      <c r="Y77" s="66"/>
      <c r="Z77" s="67"/>
      <c r="AA77" s="66"/>
      <c r="AB77" s="66"/>
      <c r="AC77" s="67"/>
      <c r="AD77" s="66"/>
      <c r="AE77" s="66"/>
      <c r="AF77" s="67"/>
      <c r="AG77" s="66"/>
      <c r="AH77" s="67"/>
      <c r="AI77" s="66"/>
      <c r="AJ77" s="66"/>
      <c r="AK77" s="67"/>
      <c r="AL77" s="66"/>
      <c r="AM77" s="67"/>
      <c r="AN77" s="66"/>
      <c r="AO77" s="67"/>
      <c r="AP77" s="66"/>
      <c r="AQ77" s="67"/>
      <c r="AR77" s="67"/>
      <c r="AS77" s="67"/>
      <c r="AT77" s="67"/>
      <c r="AV77" s="276" t="s">
        <v>3</v>
      </c>
      <c r="AW77" s="276"/>
      <c r="AX77" s="276"/>
      <c r="AY77" s="276"/>
      <c r="AZ77" s="41"/>
      <c r="BA77" s="276" t="s">
        <v>3</v>
      </c>
      <c r="BB77" s="276"/>
      <c r="BC77" s="276"/>
      <c r="BD77" s="41"/>
      <c r="BE77" s="67"/>
      <c r="BF77" s="66"/>
      <c r="BG77" s="67"/>
      <c r="BH77" s="66"/>
      <c r="BI77" s="66"/>
      <c r="BJ77" s="67"/>
      <c r="BK77" s="66"/>
      <c r="BL77" s="66"/>
      <c r="BM77" s="67"/>
      <c r="BN77" s="66"/>
      <c r="BO77" s="66"/>
      <c r="BP77" s="67"/>
      <c r="BQ77" s="66"/>
      <c r="BR77" s="67"/>
      <c r="BS77" s="66"/>
      <c r="BT77" s="66"/>
      <c r="BU77" s="67"/>
      <c r="BV77" s="66"/>
      <c r="BW77" s="66"/>
      <c r="BX77" s="67"/>
      <c r="BY77" s="66"/>
      <c r="BZ77" s="66"/>
      <c r="CA77" s="67"/>
      <c r="CB77" s="66"/>
      <c r="CC77" s="67"/>
      <c r="CD77" s="66"/>
      <c r="CE77" s="66"/>
      <c r="CF77" s="67"/>
      <c r="CG77" s="66"/>
      <c r="CH77" s="67"/>
      <c r="CI77" s="66"/>
      <c r="CJ77" s="67"/>
      <c r="CK77" s="66"/>
      <c r="CL77" s="67"/>
      <c r="CM77" s="67"/>
      <c r="CN77" s="67"/>
      <c r="CO77" s="67"/>
      <c r="CQ77" s="276" t="s">
        <v>3</v>
      </c>
      <c r="CR77" s="276"/>
      <c r="CS77" s="276"/>
      <c r="CT77" s="276"/>
      <c r="CU77" s="41"/>
      <c r="CV77" s="276" t="s">
        <v>3</v>
      </c>
      <c r="CW77" s="276"/>
      <c r="CX77" s="276"/>
      <c r="CY77" s="41"/>
      <c r="CZ77" s="67"/>
      <c r="DA77" s="66"/>
      <c r="DB77" s="67"/>
      <c r="DC77" s="66"/>
      <c r="DD77" s="66"/>
      <c r="DE77" s="67"/>
      <c r="DF77" s="66"/>
      <c r="DG77" s="66"/>
      <c r="DH77" s="67"/>
      <c r="DI77" s="66"/>
      <c r="DJ77" s="66"/>
      <c r="DK77" s="67"/>
      <c r="DL77" s="66"/>
      <c r="DM77" s="67"/>
      <c r="DN77" s="66"/>
      <c r="DO77" s="66"/>
      <c r="DP77" s="67"/>
      <c r="DQ77" s="66"/>
      <c r="DR77" s="66"/>
      <c r="DS77" s="67"/>
      <c r="DT77" s="66"/>
      <c r="DU77" s="66"/>
      <c r="DV77" s="67"/>
      <c r="DW77" s="66"/>
      <c r="DX77" s="67"/>
      <c r="DY77" s="66"/>
      <c r="DZ77" s="66"/>
      <c r="EA77" s="67"/>
      <c r="EB77" s="66"/>
      <c r="EC77" s="67"/>
      <c r="ED77" s="66"/>
      <c r="EE77" s="67"/>
      <c r="EF77" s="66"/>
      <c r="EG77" s="67"/>
      <c r="EH77" s="67"/>
      <c r="EI77" s="67"/>
      <c r="EJ77" s="67"/>
      <c r="EL77" s="276" t="s">
        <v>3</v>
      </c>
      <c r="EM77" s="276"/>
      <c r="EN77" s="276"/>
      <c r="EO77" s="276"/>
      <c r="EP77" s="41"/>
      <c r="EQ77" s="276" t="s">
        <v>3</v>
      </c>
      <c r="ER77" s="276"/>
      <c r="ES77" s="276"/>
      <c r="ET77" s="41"/>
      <c r="EU77" s="67"/>
      <c r="EV77" s="66"/>
      <c r="EW77" s="67"/>
      <c r="EX77" s="66"/>
      <c r="EY77" s="66"/>
      <c r="EZ77" s="67"/>
      <c r="FA77" s="66"/>
      <c r="FB77" s="66"/>
      <c r="FC77" s="67"/>
      <c r="FD77" s="66"/>
      <c r="FE77" s="66"/>
      <c r="FF77" s="67"/>
      <c r="FG77" s="66"/>
      <c r="FH77" s="67"/>
      <c r="FI77" s="66"/>
      <c r="FJ77" s="66"/>
      <c r="FK77" s="67"/>
      <c r="FL77" s="66"/>
      <c r="FM77" s="66"/>
      <c r="FN77" s="67"/>
      <c r="FO77" s="66"/>
      <c r="FP77" s="66"/>
      <c r="FQ77" s="67"/>
      <c r="FR77" s="66"/>
      <c r="FS77" s="67"/>
      <c r="FT77" s="66"/>
      <c r="FU77" s="66"/>
      <c r="FV77" s="67"/>
      <c r="FW77" s="66"/>
      <c r="FX77" s="67"/>
      <c r="FY77" s="66"/>
      <c r="FZ77" s="67"/>
      <c r="GA77" s="66"/>
      <c r="GB77" s="67"/>
      <c r="GC77" s="67"/>
      <c r="GD77" s="67"/>
      <c r="GE77" s="67"/>
      <c r="GG77" s="276" t="s">
        <v>3</v>
      </c>
      <c r="GH77" s="276"/>
      <c r="GI77" s="276"/>
      <c r="GJ77" s="276"/>
      <c r="GK77" s="41"/>
      <c r="GL77" s="276" t="s">
        <v>3</v>
      </c>
      <c r="GM77" s="276"/>
      <c r="GN77" s="276"/>
      <c r="GO77" s="41"/>
      <c r="GP77" s="67"/>
      <c r="GQ77" s="66"/>
      <c r="GR77" s="67"/>
      <c r="GS77" s="66"/>
      <c r="GT77" s="66"/>
      <c r="GU77" s="67"/>
      <c r="GV77" s="66"/>
      <c r="GW77" s="66"/>
      <c r="GX77" s="67"/>
      <c r="GY77" s="66"/>
      <c r="GZ77" s="66"/>
      <c r="HA77" s="67"/>
      <c r="HB77" s="66"/>
      <c r="HC77" s="67"/>
      <c r="HD77" s="66"/>
      <c r="HE77" s="66"/>
      <c r="HF77" s="67"/>
      <c r="HG77" s="66"/>
      <c r="HH77" s="66"/>
      <c r="HI77" s="67"/>
      <c r="HJ77" s="66"/>
      <c r="HK77" s="66"/>
      <c r="HL77" s="67"/>
      <c r="HM77" s="66"/>
      <c r="HN77" s="67"/>
      <c r="HO77" s="66"/>
      <c r="HP77" s="66"/>
      <c r="HQ77" s="67"/>
      <c r="HR77" s="66"/>
      <c r="HS77" s="67"/>
      <c r="HT77" s="66"/>
      <c r="HU77" s="67"/>
      <c r="HV77" s="66"/>
      <c r="HW77" s="67"/>
      <c r="HX77" s="67"/>
      <c r="HY77" s="67"/>
      <c r="HZ77" s="67"/>
    </row>
    <row r="78" spans="1:234" s="7" customFormat="1" ht="15" customHeight="1" x14ac:dyDescent="0.3">
      <c r="A78" s="277" t="s">
        <v>14</v>
      </c>
      <c r="B78" s="278"/>
      <c r="C78" s="278"/>
      <c r="D78" s="279"/>
      <c r="E78" s="47" t="e">
        <f>SUM(E77/E76)</f>
        <v>#DIV/0!</v>
      </c>
      <c r="F78" s="280" t="s">
        <v>14</v>
      </c>
      <c r="G78" s="280"/>
      <c r="H78" s="280"/>
      <c r="I78" s="47" t="e">
        <f>SUM(I77/I76)</f>
        <v>#DIV/0!</v>
      </c>
      <c r="J78" s="68"/>
      <c r="K78" s="69"/>
      <c r="L78" s="68"/>
      <c r="M78" s="69"/>
      <c r="N78" s="69"/>
      <c r="O78" s="68"/>
      <c r="P78" s="69"/>
      <c r="Q78" s="69"/>
      <c r="R78" s="68"/>
      <c r="S78" s="69"/>
      <c r="T78" s="69"/>
      <c r="U78" s="68"/>
      <c r="V78" s="69"/>
      <c r="W78" s="68"/>
      <c r="X78" s="69"/>
      <c r="Y78" s="69"/>
      <c r="Z78" s="68"/>
      <c r="AA78" s="69"/>
      <c r="AB78" s="69"/>
      <c r="AC78" s="68"/>
      <c r="AD78" s="69"/>
      <c r="AE78" s="69"/>
      <c r="AF78" s="68"/>
      <c r="AG78" s="69"/>
      <c r="AH78" s="68"/>
      <c r="AI78" s="69"/>
      <c r="AJ78" s="69"/>
      <c r="AK78" s="68"/>
      <c r="AL78" s="69"/>
      <c r="AM78" s="68"/>
      <c r="AN78" s="69"/>
      <c r="AO78" s="68"/>
      <c r="AP78" s="69"/>
      <c r="AQ78" s="68"/>
      <c r="AR78" s="68"/>
      <c r="AS78" s="68"/>
      <c r="AT78" s="68"/>
      <c r="AV78" s="277" t="s">
        <v>14</v>
      </c>
      <c r="AW78" s="278"/>
      <c r="AX78" s="278"/>
      <c r="AY78" s="279"/>
      <c r="AZ78" s="47" t="e">
        <f>SUM(AZ77/AZ76)</f>
        <v>#DIV/0!</v>
      </c>
      <c r="BA78" s="280" t="s">
        <v>14</v>
      </c>
      <c r="BB78" s="280"/>
      <c r="BC78" s="280"/>
      <c r="BD78" s="47" t="e">
        <f>SUM(BD77/BD76)</f>
        <v>#DIV/0!</v>
      </c>
      <c r="BE78" s="68"/>
      <c r="BF78" s="69"/>
      <c r="BG78" s="68"/>
      <c r="BH78" s="69"/>
      <c r="BI78" s="69"/>
      <c r="BJ78" s="68"/>
      <c r="BK78" s="69"/>
      <c r="BL78" s="69"/>
      <c r="BM78" s="68"/>
      <c r="BN78" s="69"/>
      <c r="BO78" s="69"/>
      <c r="BP78" s="68"/>
      <c r="BQ78" s="69"/>
      <c r="BR78" s="68"/>
      <c r="BS78" s="69"/>
      <c r="BT78" s="69"/>
      <c r="BU78" s="68"/>
      <c r="BV78" s="69"/>
      <c r="BW78" s="69"/>
      <c r="BX78" s="68"/>
      <c r="BY78" s="69"/>
      <c r="BZ78" s="69"/>
      <c r="CA78" s="68"/>
      <c r="CB78" s="69"/>
      <c r="CC78" s="68"/>
      <c r="CD78" s="69"/>
      <c r="CE78" s="69"/>
      <c r="CF78" s="68"/>
      <c r="CG78" s="69"/>
      <c r="CH78" s="68"/>
      <c r="CI78" s="69"/>
      <c r="CJ78" s="68"/>
      <c r="CK78" s="69"/>
      <c r="CL78" s="68"/>
      <c r="CM78" s="68"/>
      <c r="CN78" s="68"/>
      <c r="CO78" s="68"/>
      <c r="CQ78" s="277" t="s">
        <v>14</v>
      </c>
      <c r="CR78" s="278"/>
      <c r="CS78" s="278"/>
      <c r="CT78" s="279"/>
      <c r="CU78" s="47" t="e">
        <f>SUM(CU77/CU76)</f>
        <v>#DIV/0!</v>
      </c>
      <c r="CV78" s="280" t="s">
        <v>14</v>
      </c>
      <c r="CW78" s="280"/>
      <c r="CX78" s="280"/>
      <c r="CY78" s="47" t="e">
        <f>SUM(CY77/CY76)</f>
        <v>#DIV/0!</v>
      </c>
      <c r="CZ78" s="68"/>
      <c r="DA78" s="69"/>
      <c r="DB78" s="68"/>
      <c r="DC78" s="69"/>
      <c r="DD78" s="69"/>
      <c r="DE78" s="68"/>
      <c r="DF78" s="69"/>
      <c r="DG78" s="69"/>
      <c r="DH78" s="68"/>
      <c r="DI78" s="69"/>
      <c r="DJ78" s="69"/>
      <c r="DK78" s="68"/>
      <c r="DL78" s="69"/>
      <c r="DM78" s="68"/>
      <c r="DN78" s="69"/>
      <c r="DO78" s="69"/>
      <c r="DP78" s="68"/>
      <c r="DQ78" s="69"/>
      <c r="DR78" s="69"/>
      <c r="DS78" s="68"/>
      <c r="DT78" s="69"/>
      <c r="DU78" s="69"/>
      <c r="DV78" s="68"/>
      <c r="DW78" s="69"/>
      <c r="DX78" s="68"/>
      <c r="DY78" s="69"/>
      <c r="DZ78" s="69"/>
      <c r="EA78" s="68"/>
      <c r="EB78" s="69"/>
      <c r="EC78" s="68"/>
      <c r="ED78" s="69"/>
      <c r="EE78" s="68"/>
      <c r="EF78" s="69"/>
      <c r="EG78" s="68"/>
      <c r="EH78" s="68"/>
      <c r="EI78" s="68"/>
      <c r="EJ78" s="68"/>
      <c r="EL78" s="277" t="s">
        <v>14</v>
      </c>
      <c r="EM78" s="278"/>
      <c r="EN78" s="278"/>
      <c r="EO78" s="279"/>
      <c r="EP78" s="47" t="e">
        <f>SUM(EP77/EP76)</f>
        <v>#DIV/0!</v>
      </c>
      <c r="EQ78" s="280" t="s">
        <v>14</v>
      </c>
      <c r="ER78" s="280"/>
      <c r="ES78" s="280"/>
      <c r="ET78" s="47" t="e">
        <f>SUM(ET77/ET76)</f>
        <v>#DIV/0!</v>
      </c>
      <c r="EU78" s="68"/>
      <c r="EV78" s="69"/>
      <c r="EW78" s="68"/>
      <c r="EX78" s="69"/>
      <c r="EY78" s="69"/>
      <c r="EZ78" s="68"/>
      <c r="FA78" s="69"/>
      <c r="FB78" s="69"/>
      <c r="FC78" s="68"/>
      <c r="FD78" s="69"/>
      <c r="FE78" s="69"/>
      <c r="FF78" s="68"/>
      <c r="FG78" s="69"/>
      <c r="FH78" s="68"/>
      <c r="FI78" s="69"/>
      <c r="FJ78" s="69"/>
      <c r="FK78" s="68"/>
      <c r="FL78" s="69"/>
      <c r="FM78" s="69"/>
      <c r="FN78" s="68"/>
      <c r="FO78" s="69"/>
      <c r="FP78" s="69"/>
      <c r="FQ78" s="68"/>
      <c r="FR78" s="69"/>
      <c r="FS78" s="68"/>
      <c r="FT78" s="69"/>
      <c r="FU78" s="69"/>
      <c r="FV78" s="68"/>
      <c r="FW78" s="69"/>
      <c r="FX78" s="68"/>
      <c r="FY78" s="69"/>
      <c r="FZ78" s="68"/>
      <c r="GA78" s="69"/>
      <c r="GB78" s="68"/>
      <c r="GC78" s="68"/>
      <c r="GD78" s="68"/>
      <c r="GE78" s="68"/>
      <c r="GG78" s="277" t="s">
        <v>14</v>
      </c>
      <c r="GH78" s="278"/>
      <c r="GI78" s="278"/>
      <c r="GJ78" s="279"/>
      <c r="GK78" s="47" t="e">
        <f>SUM(GK77/GK76)</f>
        <v>#DIV/0!</v>
      </c>
      <c r="GL78" s="280" t="s">
        <v>14</v>
      </c>
      <c r="GM78" s="280"/>
      <c r="GN78" s="280"/>
      <c r="GO78" s="47" t="e">
        <f>SUM(GO77/GO76)</f>
        <v>#DIV/0!</v>
      </c>
      <c r="GP78" s="68"/>
      <c r="GQ78" s="69"/>
      <c r="GR78" s="68"/>
      <c r="GS78" s="69"/>
      <c r="GT78" s="69"/>
      <c r="GU78" s="68"/>
      <c r="GV78" s="69"/>
      <c r="GW78" s="69"/>
      <c r="GX78" s="68"/>
      <c r="GY78" s="69"/>
      <c r="GZ78" s="69"/>
      <c r="HA78" s="68"/>
      <c r="HB78" s="69"/>
      <c r="HC78" s="68"/>
      <c r="HD78" s="69"/>
      <c r="HE78" s="69"/>
      <c r="HF78" s="68"/>
      <c r="HG78" s="69"/>
      <c r="HH78" s="69"/>
      <c r="HI78" s="68"/>
      <c r="HJ78" s="69"/>
      <c r="HK78" s="69"/>
      <c r="HL78" s="68"/>
      <c r="HM78" s="69"/>
      <c r="HN78" s="68"/>
      <c r="HO78" s="69"/>
      <c r="HP78" s="69"/>
      <c r="HQ78" s="68"/>
      <c r="HR78" s="69"/>
      <c r="HS78" s="68"/>
      <c r="HT78" s="69"/>
      <c r="HU78" s="68"/>
      <c r="HV78" s="69"/>
      <c r="HW78" s="68"/>
      <c r="HX78" s="68"/>
      <c r="HY78" s="68"/>
      <c r="HZ78" s="68"/>
    </row>
    <row r="79" spans="1:234" s="83" customFormat="1" ht="21" x14ac:dyDescent="0.4">
      <c r="A79" s="409" t="s">
        <v>91</v>
      </c>
      <c r="B79" s="409"/>
      <c r="C79" s="409"/>
      <c r="D79" s="409"/>
      <c r="E79" s="409"/>
      <c r="F79" s="409"/>
      <c r="G79" s="409"/>
      <c r="H79" s="409"/>
      <c r="I79" s="409"/>
      <c r="J79" s="409"/>
      <c r="K79" s="409"/>
      <c r="L79" s="409"/>
      <c r="M79" s="409"/>
      <c r="N79" s="409"/>
      <c r="O79" s="409"/>
      <c r="P79" s="409"/>
      <c r="Q79" s="409"/>
      <c r="R79" s="409"/>
      <c r="S79" s="409"/>
      <c r="T79" s="409"/>
      <c r="U79" s="409"/>
      <c r="V79" s="409"/>
      <c r="W79" s="409"/>
      <c r="X79" s="409"/>
      <c r="Y79" s="409"/>
      <c r="Z79" s="409"/>
      <c r="AA79" s="409"/>
      <c r="AB79" s="409"/>
      <c r="AC79" s="409"/>
      <c r="AD79" s="409"/>
      <c r="AE79" s="409"/>
      <c r="AF79" s="409"/>
      <c r="AG79" s="409"/>
      <c r="AH79" s="409"/>
      <c r="AI79" s="409"/>
      <c r="AJ79" s="409"/>
      <c r="AK79" s="409"/>
      <c r="AL79" s="409" t="s">
        <v>91</v>
      </c>
      <c r="AM79" s="409"/>
      <c r="AN79" s="409"/>
      <c r="AO79" s="409"/>
      <c r="AP79" s="409"/>
      <c r="AQ79" s="409"/>
      <c r="AR79" s="409"/>
      <c r="AS79" s="409"/>
      <c r="AT79" s="409"/>
      <c r="AV79" s="409" t="s">
        <v>91</v>
      </c>
      <c r="AW79" s="409"/>
      <c r="AX79" s="409"/>
      <c r="AY79" s="409"/>
      <c r="AZ79" s="409"/>
      <c r="BA79" s="409"/>
      <c r="BB79" s="409"/>
      <c r="BC79" s="409"/>
      <c r="BD79" s="409"/>
      <c r="BE79" s="409"/>
      <c r="BF79" s="409"/>
      <c r="BG79" s="409"/>
      <c r="BH79" s="409"/>
      <c r="BI79" s="409"/>
      <c r="BJ79" s="409"/>
      <c r="BK79" s="409"/>
      <c r="BL79" s="409"/>
      <c r="BM79" s="409"/>
      <c r="BN79" s="409"/>
      <c r="BO79" s="409"/>
      <c r="BP79" s="409"/>
      <c r="BQ79" s="409"/>
      <c r="BR79" s="409"/>
      <c r="BS79" s="409"/>
      <c r="BT79" s="409"/>
      <c r="BU79" s="409"/>
      <c r="BV79" s="409"/>
      <c r="BW79" s="409"/>
      <c r="BX79" s="409"/>
      <c r="BY79" s="409"/>
      <c r="BZ79" s="409"/>
      <c r="CA79" s="409"/>
      <c r="CB79" s="409"/>
      <c r="CC79" s="409"/>
      <c r="CD79" s="409"/>
      <c r="CE79" s="409"/>
      <c r="CF79" s="409"/>
      <c r="CG79" s="409" t="s">
        <v>91</v>
      </c>
      <c r="CH79" s="409"/>
      <c r="CI79" s="409"/>
      <c r="CJ79" s="409"/>
      <c r="CK79" s="409"/>
      <c r="CL79" s="409"/>
      <c r="CM79" s="409"/>
      <c r="CN79" s="409"/>
      <c r="CO79" s="409"/>
      <c r="CQ79" s="409" t="s">
        <v>91</v>
      </c>
      <c r="CR79" s="409"/>
      <c r="CS79" s="409"/>
      <c r="CT79" s="409"/>
      <c r="CU79" s="409"/>
      <c r="CV79" s="409"/>
      <c r="CW79" s="409"/>
      <c r="CX79" s="409"/>
      <c r="CY79" s="409"/>
      <c r="CZ79" s="409"/>
      <c r="DA79" s="409"/>
      <c r="DB79" s="409"/>
      <c r="DC79" s="409"/>
      <c r="DD79" s="409"/>
      <c r="DE79" s="409"/>
      <c r="DF79" s="409"/>
      <c r="DG79" s="409"/>
      <c r="DH79" s="409"/>
      <c r="DI79" s="409"/>
      <c r="DJ79" s="409"/>
      <c r="DK79" s="409"/>
      <c r="DL79" s="409"/>
      <c r="DM79" s="409"/>
      <c r="DN79" s="409"/>
      <c r="DO79" s="409"/>
      <c r="DP79" s="409"/>
      <c r="DQ79" s="409"/>
      <c r="DR79" s="409"/>
      <c r="DS79" s="409"/>
      <c r="DT79" s="409"/>
      <c r="DU79" s="409"/>
      <c r="DV79" s="409"/>
      <c r="DW79" s="409"/>
      <c r="DX79" s="409"/>
      <c r="DY79" s="409"/>
      <c r="DZ79" s="409"/>
      <c r="EA79" s="409"/>
      <c r="EB79" s="409" t="s">
        <v>91</v>
      </c>
      <c r="EC79" s="409"/>
      <c r="ED79" s="409"/>
      <c r="EE79" s="409"/>
      <c r="EF79" s="409"/>
      <c r="EG79" s="409"/>
      <c r="EH79" s="409"/>
      <c r="EI79" s="409"/>
      <c r="EJ79" s="409"/>
      <c r="EL79" s="409" t="s">
        <v>91</v>
      </c>
      <c r="EM79" s="409"/>
      <c r="EN79" s="409"/>
      <c r="EO79" s="409"/>
      <c r="EP79" s="409"/>
      <c r="EQ79" s="409"/>
      <c r="ER79" s="409"/>
      <c r="ES79" s="409"/>
      <c r="ET79" s="409"/>
      <c r="EU79" s="409"/>
      <c r="EV79" s="409"/>
      <c r="EW79" s="409"/>
      <c r="EX79" s="409"/>
      <c r="EY79" s="409"/>
      <c r="EZ79" s="409"/>
      <c r="FA79" s="409"/>
      <c r="FB79" s="409"/>
      <c r="FC79" s="409"/>
      <c r="FD79" s="409"/>
      <c r="FE79" s="409"/>
      <c r="FF79" s="409"/>
      <c r="FG79" s="409"/>
      <c r="FH79" s="409"/>
      <c r="FI79" s="409"/>
      <c r="FJ79" s="409"/>
      <c r="FK79" s="409"/>
      <c r="FL79" s="409"/>
      <c r="FM79" s="409"/>
      <c r="FN79" s="409"/>
      <c r="FO79" s="409"/>
      <c r="FP79" s="409"/>
      <c r="FQ79" s="409"/>
      <c r="FR79" s="409"/>
      <c r="FS79" s="409"/>
      <c r="FT79" s="409"/>
      <c r="FU79" s="409"/>
      <c r="FV79" s="409"/>
      <c r="FW79" s="409" t="s">
        <v>91</v>
      </c>
      <c r="FX79" s="409"/>
      <c r="FY79" s="409"/>
      <c r="FZ79" s="409"/>
      <c r="GA79" s="409"/>
      <c r="GB79" s="409"/>
      <c r="GC79" s="409"/>
      <c r="GD79" s="409"/>
      <c r="GE79" s="409"/>
      <c r="GG79" s="409" t="s">
        <v>91</v>
      </c>
      <c r="GH79" s="409"/>
      <c r="GI79" s="409"/>
      <c r="GJ79" s="409"/>
      <c r="GK79" s="409"/>
      <c r="GL79" s="409"/>
      <c r="GM79" s="409"/>
      <c r="GN79" s="409"/>
      <c r="GO79" s="409"/>
      <c r="GP79" s="409"/>
      <c r="GQ79" s="409"/>
      <c r="GR79" s="409"/>
      <c r="GS79" s="409"/>
      <c r="GT79" s="409"/>
      <c r="GU79" s="409"/>
      <c r="GV79" s="409"/>
      <c r="GW79" s="409"/>
      <c r="GX79" s="409"/>
      <c r="GY79" s="409"/>
      <c r="GZ79" s="409"/>
      <c r="HA79" s="409"/>
      <c r="HB79" s="409"/>
      <c r="HC79" s="409"/>
      <c r="HD79" s="409"/>
      <c r="HE79" s="409"/>
      <c r="HF79" s="409"/>
      <c r="HG79" s="409"/>
      <c r="HH79" s="409"/>
      <c r="HI79" s="409"/>
      <c r="HJ79" s="409"/>
      <c r="HK79" s="409"/>
      <c r="HL79" s="409"/>
      <c r="HM79" s="409"/>
      <c r="HN79" s="409"/>
      <c r="HO79" s="409"/>
      <c r="HP79" s="409"/>
      <c r="HQ79" s="409"/>
      <c r="HR79" s="409" t="s">
        <v>91</v>
      </c>
      <c r="HS79" s="409"/>
      <c r="HT79" s="409"/>
      <c r="HU79" s="409"/>
      <c r="HV79" s="409"/>
      <c r="HW79" s="409"/>
      <c r="HX79" s="409"/>
      <c r="HY79" s="409"/>
      <c r="HZ79" s="409"/>
    </row>
    <row r="80" spans="1:234" ht="15" customHeight="1" x14ac:dyDescent="0.3">
      <c r="A80" s="275" t="s">
        <v>61</v>
      </c>
      <c r="B80" s="275"/>
      <c r="C80" s="275"/>
      <c r="D80" s="275"/>
      <c r="E80" s="275"/>
      <c r="F80" s="275"/>
      <c r="G80" s="275"/>
      <c r="H80" s="275"/>
      <c r="I80" s="275"/>
      <c r="J80" s="275"/>
      <c r="K80" s="275"/>
      <c r="L80" s="275"/>
      <c r="M80" s="275"/>
      <c r="N80" s="275"/>
      <c r="O80" s="275"/>
      <c r="P80" s="275"/>
      <c r="Q80" s="275"/>
      <c r="R80" s="275"/>
      <c r="S80" s="275"/>
      <c r="T80" s="275"/>
      <c r="U80" s="275"/>
      <c r="V80" s="275"/>
      <c r="W80" s="275"/>
      <c r="X80" s="275"/>
      <c r="Y80" s="275"/>
      <c r="Z80" s="275"/>
      <c r="AA80" s="275"/>
      <c r="AB80" s="275"/>
      <c r="AC80" s="275"/>
      <c r="AD80" s="275"/>
      <c r="AE80" s="275"/>
      <c r="AF80" s="275"/>
      <c r="AG80" s="275"/>
      <c r="AH80" s="275"/>
      <c r="AI80" s="275"/>
      <c r="AJ80" s="275"/>
      <c r="AK80" s="275"/>
      <c r="AL80" s="281" t="s">
        <v>62</v>
      </c>
      <c r="AM80" s="281"/>
      <c r="AN80" s="281"/>
      <c r="AO80" s="281"/>
      <c r="AP80" s="281"/>
      <c r="AQ80" s="281"/>
      <c r="AR80" s="281"/>
      <c r="AS80" s="281"/>
      <c r="AT80" s="281"/>
      <c r="AV80" s="275" t="s">
        <v>61</v>
      </c>
      <c r="AW80" s="275"/>
      <c r="AX80" s="275"/>
      <c r="AY80" s="275"/>
      <c r="AZ80" s="275"/>
      <c r="BA80" s="275"/>
      <c r="BB80" s="275"/>
      <c r="BC80" s="275"/>
      <c r="BD80" s="275"/>
      <c r="BE80" s="275"/>
      <c r="BF80" s="275"/>
      <c r="BG80" s="275"/>
      <c r="BH80" s="275"/>
      <c r="BI80" s="275"/>
      <c r="BJ80" s="275"/>
      <c r="BK80" s="275"/>
      <c r="BL80" s="275"/>
      <c r="BM80" s="275"/>
      <c r="BN80" s="275"/>
      <c r="BO80" s="275"/>
      <c r="BP80" s="275"/>
      <c r="BQ80" s="275"/>
      <c r="BR80" s="275"/>
      <c r="BS80" s="275"/>
      <c r="BT80" s="275"/>
      <c r="BU80" s="275"/>
      <c r="BV80" s="275"/>
      <c r="BW80" s="275"/>
      <c r="BX80" s="275"/>
      <c r="BY80" s="275"/>
      <c r="BZ80" s="275"/>
      <c r="CA80" s="275"/>
      <c r="CB80" s="275"/>
      <c r="CC80" s="275"/>
      <c r="CD80" s="275"/>
      <c r="CE80" s="275"/>
      <c r="CF80" s="275"/>
      <c r="CG80" s="281" t="s">
        <v>62</v>
      </c>
      <c r="CH80" s="281"/>
      <c r="CI80" s="281"/>
      <c r="CJ80" s="281"/>
      <c r="CK80" s="281"/>
      <c r="CL80" s="281"/>
      <c r="CM80" s="281"/>
      <c r="CN80" s="281"/>
      <c r="CO80" s="281"/>
      <c r="CQ80" s="275" t="s">
        <v>61</v>
      </c>
      <c r="CR80" s="275"/>
      <c r="CS80" s="275"/>
      <c r="CT80" s="275"/>
      <c r="CU80" s="275"/>
      <c r="CV80" s="275"/>
      <c r="CW80" s="275"/>
      <c r="CX80" s="275"/>
      <c r="CY80" s="275"/>
      <c r="CZ80" s="275"/>
      <c r="DA80" s="275"/>
      <c r="DB80" s="275"/>
      <c r="DC80" s="275"/>
      <c r="DD80" s="275"/>
      <c r="DE80" s="275"/>
      <c r="DF80" s="275"/>
      <c r="DG80" s="275"/>
      <c r="DH80" s="275"/>
      <c r="DI80" s="275"/>
      <c r="DJ80" s="275"/>
      <c r="DK80" s="275"/>
      <c r="DL80" s="275"/>
      <c r="DM80" s="275"/>
      <c r="DN80" s="275"/>
      <c r="DO80" s="275"/>
      <c r="DP80" s="275"/>
      <c r="DQ80" s="275"/>
      <c r="DR80" s="275"/>
      <c r="DS80" s="275"/>
      <c r="DT80" s="275"/>
      <c r="DU80" s="275"/>
      <c r="DV80" s="275"/>
      <c r="DW80" s="275"/>
      <c r="DX80" s="275"/>
      <c r="DY80" s="275"/>
      <c r="DZ80" s="275"/>
      <c r="EA80" s="275"/>
      <c r="EB80" s="281" t="s">
        <v>62</v>
      </c>
      <c r="EC80" s="281"/>
      <c r="ED80" s="281"/>
      <c r="EE80" s="281"/>
      <c r="EF80" s="281"/>
      <c r="EG80" s="281"/>
      <c r="EH80" s="281"/>
      <c r="EI80" s="281"/>
      <c r="EJ80" s="281"/>
      <c r="EL80" s="275" t="s">
        <v>61</v>
      </c>
      <c r="EM80" s="275"/>
      <c r="EN80" s="275"/>
      <c r="EO80" s="275"/>
      <c r="EP80" s="275"/>
      <c r="EQ80" s="275"/>
      <c r="ER80" s="275"/>
      <c r="ES80" s="275"/>
      <c r="ET80" s="275"/>
      <c r="EU80" s="275"/>
      <c r="EV80" s="275"/>
      <c r="EW80" s="275"/>
      <c r="EX80" s="275"/>
      <c r="EY80" s="275"/>
      <c r="EZ80" s="275"/>
      <c r="FA80" s="275"/>
      <c r="FB80" s="275"/>
      <c r="FC80" s="275"/>
      <c r="FD80" s="275"/>
      <c r="FE80" s="275"/>
      <c r="FF80" s="275"/>
      <c r="FG80" s="275"/>
      <c r="FH80" s="275"/>
      <c r="FI80" s="275"/>
      <c r="FJ80" s="275"/>
      <c r="FK80" s="275"/>
      <c r="FL80" s="275"/>
      <c r="FM80" s="275"/>
      <c r="FN80" s="275"/>
      <c r="FO80" s="275"/>
      <c r="FP80" s="275"/>
      <c r="FQ80" s="275"/>
      <c r="FR80" s="275"/>
      <c r="FS80" s="275"/>
      <c r="FT80" s="275"/>
      <c r="FU80" s="275"/>
      <c r="FV80" s="275"/>
      <c r="FW80" s="281" t="s">
        <v>62</v>
      </c>
      <c r="FX80" s="281"/>
      <c r="FY80" s="281"/>
      <c r="FZ80" s="281"/>
      <c r="GA80" s="281"/>
      <c r="GB80" s="281"/>
      <c r="GC80" s="281"/>
      <c r="GD80" s="281"/>
      <c r="GE80" s="281"/>
      <c r="GG80" s="275" t="s">
        <v>61</v>
      </c>
      <c r="GH80" s="275"/>
      <c r="GI80" s="275"/>
      <c r="GJ80" s="275"/>
      <c r="GK80" s="275"/>
      <c r="GL80" s="275"/>
      <c r="GM80" s="275"/>
      <c r="GN80" s="275"/>
      <c r="GO80" s="275"/>
      <c r="GP80" s="275"/>
      <c r="GQ80" s="275"/>
      <c r="GR80" s="275"/>
      <c r="GS80" s="275"/>
      <c r="GT80" s="275"/>
      <c r="GU80" s="275"/>
      <c r="GV80" s="275"/>
      <c r="GW80" s="275"/>
      <c r="GX80" s="275"/>
      <c r="GY80" s="275"/>
      <c r="GZ80" s="275"/>
      <c r="HA80" s="275"/>
      <c r="HB80" s="275"/>
      <c r="HC80" s="275"/>
      <c r="HD80" s="275"/>
      <c r="HE80" s="275"/>
      <c r="HF80" s="275"/>
      <c r="HG80" s="275"/>
      <c r="HH80" s="275"/>
      <c r="HI80" s="275"/>
      <c r="HJ80" s="275"/>
      <c r="HK80" s="275"/>
      <c r="HL80" s="275"/>
      <c r="HM80" s="275"/>
      <c r="HN80" s="275"/>
      <c r="HO80" s="275"/>
      <c r="HP80" s="275"/>
      <c r="HQ80" s="275"/>
      <c r="HR80" s="281" t="s">
        <v>62</v>
      </c>
      <c r="HS80" s="281"/>
      <c r="HT80" s="281"/>
      <c r="HU80" s="281"/>
      <c r="HV80" s="281"/>
      <c r="HW80" s="281"/>
      <c r="HX80" s="281"/>
      <c r="HY80" s="281"/>
      <c r="HZ80" s="281"/>
    </row>
    <row r="81" spans="1:234" ht="15" customHeight="1" x14ac:dyDescent="0.3">
      <c r="A81" s="70"/>
      <c r="B81" s="282" t="s">
        <v>63</v>
      </c>
      <c r="C81" s="283"/>
      <c r="D81" s="283"/>
      <c r="E81" s="283"/>
      <c r="F81" s="283"/>
      <c r="G81" s="283"/>
      <c r="H81" s="283"/>
      <c r="I81" s="283"/>
      <c r="J81" s="283"/>
      <c r="K81" s="283"/>
      <c r="L81" s="284"/>
      <c r="M81" s="285" t="s">
        <v>64</v>
      </c>
      <c r="N81" s="286"/>
      <c r="O81" s="286"/>
      <c r="P81" s="286"/>
      <c r="Q81" s="286"/>
      <c r="R81" s="286"/>
      <c r="S81" s="286"/>
      <c r="T81" s="286"/>
      <c r="U81" s="286"/>
      <c r="V81" s="286"/>
      <c r="W81" s="287"/>
      <c r="X81" s="282" t="s">
        <v>65</v>
      </c>
      <c r="Y81" s="283"/>
      <c r="Z81" s="283"/>
      <c r="AA81" s="283"/>
      <c r="AB81" s="283"/>
      <c r="AC81" s="283"/>
      <c r="AD81" s="283"/>
      <c r="AE81" s="283"/>
      <c r="AF81" s="283"/>
      <c r="AG81" s="283"/>
      <c r="AH81" s="284"/>
      <c r="AI81" s="283" t="s">
        <v>66</v>
      </c>
      <c r="AJ81" s="283"/>
      <c r="AK81" s="284"/>
      <c r="AL81" s="288" t="s">
        <v>67</v>
      </c>
      <c r="AM81" s="289"/>
      <c r="AN81" s="289"/>
      <c r="AO81" s="289"/>
      <c r="AP81" s="289"/>
      <c r="AQ81" s="290"/>
      <c r="AR81" s="291" t="s">
        <v>66</v>
      </c>
      <c r="AS81" s="292"/>
      <c r="AT81" s="293"/>
      <c r="AV81" s="70"/>
      <c r="AW81" s="282" t="s">
        <v>63</v>
      </c>
      <c r="AX81" s="283"/>
      <c r="AY81" s="283"/>
      <c r="AZ81" s="283"/>
      <c r="BA81" s="283"/>
      <c r="BB81" s="283"/>
      <c r="BC81" s="283"/>
      <c r="BD81" s="283"/>
      <c r="BE81" s="283"/>
      <c r="BF81" s="283"/>
      <c r="BG81" s="284"/>
      <c r="BH81" s="285" t="s">
        <v>64</v>
      </c>
      <c r="BI81" s="286"/>
      <c r="BJ81" s="286"/>
      <c r="BK81" s="286"/>
      <c r="BL81" s="286"/>
      <c r="BM81" s="286"/>
      <c r="BN81" s="286"/>
      <c r="BO81" s="286"/>
      <c r="BP81" s="286"/>
      <c r="BQ81" s="286"/>
      <c r="BR81" s="287"/>
      <c r="BS81" s="282" t="s">
        <v>65</v>
      </c>
      <c r="BT81" s="283"/>
      <c r="BU81" s="283"/>
      <c r="BV81" s="283"/>
      <c r="BW81" s="283"/>
      <c r="BX81" s="283"/>
      <c r="BY81" s="283"/>
      <c r="BZ81" s="283"/>
      <c r="CA81" s="283"/>
      <c r="CB81" s="283"/>
      <c r="CC81" s="284"/>
      <c r="CD81" s="283" t="s">
        <v>66</v>
      </c>
      <c r="CE81" s="283"/>
      <c r="CF81" s="284"/>
      <c r="CG81" s="288" t="s">
        <v>67</v>
      </c>
      <c r="CH81" s="289"/>
      <c r="CI81" s="289"/>
      <c r="CJ81" s="289"/>
      <c r="CK81" s="289"/>
      <c r="CL81" s="290"/>
      <c r="CM81" s="291" t="s">
        <v>66</v>
      </c>
      <c r="CN81" s="292"/>
      <c r="CO81" s="293"/>
      <c r="CQ81" s="70"/>
      <c r="CR81" s="282" t="s">
        <v>63</v>
      </c>
      <c r="CS81" s="283"/>
      <c r="CT81" s="283"/>
      <c r="CU81" s="283"/>
      <c r="CV81" s="283"/>
      <c r="CW81" s="283"/>
      <c r="CX81" s="283"/>
      <c r="CY81" s="283"/>
      <c r="CZ81" s="283"/>
      <c r="DA81" s="283"/>
      <c r="DB81" s="284"/>
      <c r="DC81" s="285" t="s">
        <v>64</v>
      </c>
      <c r="DD81" s="286"/>
      <c r="DE81" s="286"/>
      <c r="DF81" s="286"/>
      <c r="DG81" s="286"/>
      <c r="DH81" s="286"/>
      <c r="DI81" s="286"/>
      <c r="DJ81" s="286"/>
      <c r="DK81" s="286"/>
      <c r="DL81" s="286"/>
      <c r="DM81" s="287"/>
      <c r="DN81" s="282" t="s">
        <v>65</v>
      </c>
      <c r="DO81" s="283"/>
      <c r="DP81" s="283"/>
      <c r="DQ81" s="283"/>
      <c r="DR81" s="283"/>
      <c r="DS81" s="283"/>
      <c r="DT81" s="283"/>
      <c r="DU81" s="283"/>
      <c r="DV81" s="283"/>
      <c r="DW81" s="283"/>
      <c r="DX81" s="284"/>
      <c r="DY81" s="283" t="s">
        <v>66</v>
      </c>
      <c r="DZ81" s="283"/>
      <c r="EA81" s="284"/>
      <c r="EB81" s="288" t="s">
        <v>67</v>
      </c>
      <c r="EC81" s="289"/>
      <c r="ED81" s="289"/>
      <c r="EE81" s="289"/>
      <c r="EF81" s="289"/>
      <c r="EG81" s="290"/>
      <c r="EH81" s="291" t="s">
        <v>66</v>
      </c>
      <c r="EI81" s="292"/>
      <c r="EJ81" s="293"/>
      <c r="EL81" s="70"/>
      <c r="EM81" s="282" t="s">
        <v>63</v>
      </c>
      <c r="EN81" s="283"/>
      <c r="EO81" s="283"/>
      <c r="EP81" s="283"/>
      <c r="EQ81" s="283"/>
      <c r="ER81" s="283"/>
      <c r="ES81" s="283"/>
      <c r="ET81" s="283"/>
      <c r="EU81" s="283"/>
      <c r="EV81" s="283"/>
      <c r="EW81" s="284"/>
      <c r="EX81" s="285" t="s">
        <v>64</v>
      </c>
      <c r="EY81" s="286"/>
      <c r="EZ81" s="286"/>
      <c r="FA81" s="286"/>
      <c r="FB81" s="286"/>
      <c r="FC81" s="286"/>
      <c r="FD81" s="286"/>
      <c r="FE81" s="286"/>
      <c r="FF81" s="286"/>
      <c r="FG81" s="286"/>
      <c r="FH81" s="287"/>
      <c r="FI81" s="282" t="s">
        <v>65</v>
      </c>
      <c r="FJ81" s="283"/>
      <c r="FK81" s="283"/>
      <c r="FL81" s="283"/>
      <c r="FM81" s="283"/>
      <c r="FN81" s="283"/>
      <c r="FO81" s="283"/>
      <c r="FP81" s="283"/>
      <c r="FQ81" s="283"/>
      <c r="FR81" s="283"/>
      <c r="FS81" s="284"/>
      <c r="FT81" s="283" t="s">
        <v>66</v>
      </c>
      <c r="FU81" s="283"/>
      <c r="FV81" s="284"/>
      <c r="FW81" s="288" t="s">
        <v>67</v>
      </c>
      <c r="FX81" s="289"/>
      <c r="FY81" s="289"/>
      <c r="FZ81" s="289"/>
      <c r="GA81" s="289"/>
      <c r="GB81" s="290"/>
      <c r="GC81" s="291" t="s">
        <v>66</v>
      </c>
      <c r="GD81" s="292"/>
      <c r="GE81" s="293"/>
      <c r="GG81" s="70"/>
      <c r="GH81" s="282" t="s">
        <v>63</v>
      </c>
      <c r="GI81" s="283"/>
      <c r="GJ81" s="283"/>
      <c r="GK81" s="283"/>
      <c r="GL81" s="283"/>
      <c r="GM81" s="283"/>
      <c r="GN81" s="283"/>
      <c r="GO81" s="283"/>
      <c r="GP81" s="283"/>
      <c r="GQ81" s="283"/>
      <c r="GR81" s="284"/>
      <c r="GS81" s="285" t="s">
        <v>64</v>
      </c>
      <c r="GT81" s="286"/>
      <c r="GU81" s="286"/>
      <c r="GV81" s="286"/>
      <c r="GW81" s="286"/>
      <c r="GX81" s="286"/>
      <c r="GY81" s="286"/>
      <c r="GZ81" s="286"/>
      <c r="HA81" s="286"/>
      <c r="HB81" s="286"/>
      <c r="HC81" s="287"/>
      <c r="HD81" s="282" t="s">
        <v>65</v>
      </c>
      <c r="HE81" s="283"/>
      <c r="HF81" s="283"/>
      <c r="HG81" s="283"/>
      <c r="HH81" s="283"/>
      <c r="HI81" s="283"/>
      <c r="HJ81" s="283"/>
      <c r="HK81" s="283"/>
      <c r="HL81" s="283"/>
      <c r="HM81" s="283"/>
      <c r="HN81" s="284"/>
      <c r="HO81" s="283" t="s">
        <v>66</v>
      </c>
      <c r="HP81" s="283"/>
      <c r="HQ81" s="284"/>
      <c r="HR81" s="288" t="s">
        <v>67</v>
      </c>
      <c r="HS81" s="289"/>
      <c r="HT81" s="289"/>
      <c r="HU81" s="289"/>
      <c r="HV81" s="289"/>
      <c r="HW81" s="290"/>
      <c r="HX81" s="291" t="s">
        <v>66</v>
      </c>
      <c r="HY81" s="292"/>
      <c r="HZ81" s="293"/>
    </row>
    <row r="82" spans="1:234" ht="45.75" customHeight="1" x14ac:dyDescent="0.3">
      <c r="A82" s="70"/>
      <c r="B82" s="294" t="s">
        <v>92</v>
      </c>
      <c r="C82" s="294"/>
      <c r="D82" s="294"/>
      <c r="E82" s="294" t="s">
        <v>93</v>
      </c>
      <c r="F82" s="294"/>
      <c r="G82" s="294"/>
      <c r="H82" s="294" t="s">
        <v>94</v>
      </c>
      <c r="I82" s="294"/>
      <c r="J82" s="294"/>
      <c r="K82" s="295" t="s">
        <v>71</v>
      </c>
      <c r="L82" s="295"/>
      <c r="M82" s="296" t="s">
        <v>92</v>
      </c>
      <c r="N82" s="296"/>
      <c r="O82" s="296"/>
      <c r="P82" s="296" t="s">
        <v>93</v>
      </c>
      <c r="Q82" s="296"/>
      <c r="R82" s="296"/>
      <c r="S82" s="296" t="s">
        <v>94</v>
      </c>
      <c r="T82" s="296"/>
      <c r="U82" s="296"/>
      <c r="V82" s="303" t="s">
        <v>71</v>
      </c>
      <c r="W82" s="303"/>
      <c r="X82" s="294" t="s">
        <v>92</v>
      </c>
      <c r="Y82" s="294"/>
      <c r="Z82" s="294"/>
      <c r="AA82" s="294" t="s">
        <v>93</v>
      </c>
      <c r="AB82" s="294"/>
      <c r="AC82" s="294"/>
      <c r="AD82" s="294" t="s">
        <v>94</v>
      </c>
      <c r="AE82" s="294"/>
      <c r="AF82" s="294"/>
      <c r="AG82" s="295" t="s">
        <v>71</v>
      </c>
      <c r="AH82" s="295"/>
      <c r="AI82" s="297" t="s">
        <v>95</v>
      </c>
      <c r="AJ82" s="297"/>
      <c r="AK82" s="298"/>
      <c r="AL82" s="365" t="s">
        <v>96</v>
      </c>
      <c r="AM82" s="410"/>
      <c r="AN82" s="299" t="s">
        <v>97</v>
      </c>
      <c r="AO82" s="299"/>
      <c r="AP82" s="299" t="s">
        <v>98</v>
      </c>
      <c r="AQ82" s="299"/>
      <c r="AR82" s="300" t="s">
        <v>73</v>
      </c>
      <c r="AS82" s="301"/>
      <c r="AT82" s="302"/>
      <c r="AV82" s="70"/>
      <c r="AW82" s="294" t="s">
        <v>92</v>
      </c>
      <c r="AX82" s="294"/>
      <c r="AY82" s="294"/>
      <c r="AZ82" s="294" t="s">
        <v>93</v>
      </c>
      <c r="BA82" s="294"/>
      <c r="BB82" s="294"/>
      <c r="BC82" s="294" t="s">
        <v>94</v>
      </c>
      <c r="BD82" s="294"/>
      <c r="BE82" s="294"/>
      <c r="BF82" s="295" t="s">
        <v>71</v>
      </c>
      <c r="BG82" s="295"/>
      <c r="BH82" s="296" t="s">
        <v>92</v>
      </c>
      <c r="BI82" s="296"/>
      <c r="BJ82" s="296"/>
      <c r="BK82" s="296" t="s">
        <v>93</v>
      </c>
      <c r="BL82" s="296"/>
      <c r="BM82" s="296"/>
      <c r="BN82" s="296" t="s">
        <v>94</v>
      </c>
      <c r="BO82" s="296"/>
      <c r="BP82" s="296"/>
      <c r="BQ82" s="303" t="s">
        <v>71</v>
      </c>
      <c r="BR82" s="303"/>
      <c r="BS82" s="294" t="s">
        <v>92</v>
      </c>
      <c r="BT82" s="294"/>
      <c r="BU82" s="294"/>
      <c r="BV82" s="294" t="s">
        <v>93</v>
      </c>
      <c r="BW82" s="294"/>
      <c r="BX82" s="294"/>
      <c r="BY82" s="294" t="s">
        <v>94</v>
      </c>
      <c r="BZ82" s="294"/>
      <c r="CA82" s="294"/>
      <c r="CB82" s="295" t="s">
        <v>71</v>
      </c>
      <c r="CC82" s="295"/>
      <c r="CD82" s="297" t="s">
        <v>95</v>
      </c>
      <c r="CE82" s="297"/>
      <c r="CF82" s="298"/>
      <c r="CG82" s="365" t="s">
        <v>96</v>
      </c>
      <c r="CH82" s="410"/>
      <c r="CI82" s="299" t="s">
        <v>97</v>
      </c>
      <c r="CJ82" s="299"/>
      <c r="CK82" s="299" t="s">
        <v>98</v>
      </c>
      <c r="CL82" s="299"/>
      <c r="CM82" s="300" t="s">
        <v>73</v>
      </c>
      <c r="CN82" s="301"/>
      <c r="CO82" s="302"/>
      <c r="CQ82" s="70"/>
      <c r="CR82" s="294" t="s">
        <v>92</v>
      </c>
      <c r="CS82" s="294"/>
      <c r="CT82" s="294"/>
      <c r="CU82" s="294" t="s">
        <v>93</v>
      </c>
      <c r="CV82" s="294"/>
      <c r="CW82" s="294"/>
      <c r="CX82" s="294" t="s">
        <v>94</v>
      </c>
      <c r="CY82" s="294"/>
      <c r="CZ82" s="294"/>
      <c r="DA82" s="295" t="s">
        <v>71</v>
      </c>
      <c r="DB82" s="295"/>
      <c r="DC82" s="296" t="s">
        <v>92</v>
      </c>
      <c r="DD82" s="296"/>
      <c r="DE82" s="296"/>
      <c r="DF82" s="296" t="s">
        <v>93</v>
      </c>
      <c r="DG82" s="296"/>
      <c r="DH82" s="296"/>
      <c r="DI82" s="296" t="s">
        <v>94</v>
      </c>
      <c r="DJ82" s="296"/>
      <c r="DK82" s="296"/>
      <c r="DL82" s="303" t="s">
        <v>71</v>
      </c>
      <c r="DM82" s="303"/>
      <c r="DN82" s="294" t="s">
        <v>92</v>
      </c>
      <c r="DO82" s="294"/>
      <c r="DP82" s="294"/>
      <c r="DQ82" s="294" t="s">
        <v>93</v>
      </c>
      <c r="DR82" s="294"/>
      <c r="DS82" s="294"/>
      <c r="DT82" s="294" t="s">
        <v>94</v>
      </c>
      <c r="DU82" s="294"/>
      <c r="DV82" s="294"/>
      <c r="DW82" s="295" t="s">
        <v>71</v>
      </c>
      <c r="DX82" s="295"/>
      <c r="DY82" s="297" t="s">
        <v>95</v>
      </c>
      <c r="DZ82" s="297"/>
      <c r="EA82" s="298"/>
      <c r="EB82" s="365" t="s">
        <v>96</v>
      </c>
      <c r="EC82" s="410"/>
      <c r="ED82" s="299" t="s">
        <v>97</v>
      </c>
      <c r="EE82" s="299"/>
      <c r="EF82" s="299" t="s">
        <v>98</v>
      </c>
      <c r="EG82" s="299"/>
      <c r="EH82" s="300" t="s">
        <v>73</v>
      </c>
      <c r="EI82" s="301"/>
      <c r="EJ82" s="302"/>
      <c r="EL82" s="70"/>
      <c r="EM82" s="294" t="s">
        <v>92</v>
      </c>
      <c r="EN82" s="294"/>
      <c r="EO82" s="294"/>
      <c r="EP82" s="294" t="s">
        <v>93</v>
      </c>
      <c r="EQ82" s="294"/>
      <c r="ER82" s="294"/>
      <c r="ES82" s="294" t="s">
        <v>94</v>
      </c>
      <c r="ET82" s="294"/>
      <c r="EU82" s="294"/>
      <c r="EV82" s="295" t="s">
        <v>71</v>
      </c>
      <c r="EW82" s="295"/>
      <c r="EX82" s="296" t="s">
        <v>92</v>
      </c>
      <c r="EY82" s="296"/>
      <c r="EZ82" s="296"/>
      <c r="FA82" s="296" t="s">
        <v>93</v>
      </c>
      <c r="FB82" s="296"/>
      <c r="FC82" s="296"/>
      <c r="FD82" s="296" t="s">
        <v>94</v>
      </c>
      <c r="FE82" s="296"/>
      <c r="FF82" s="296"/>
      <c r="FG82" s="303" t="s">
        <v>71</v>
      </c>
      <c r="FH82" s="303"/>
      <c r="FI82" s="294" t="s">
        <v>92</v>
      </c>
      <c r="FJ82" s="294"/>
      <c r="FK82" s="294"/>
      <c r="FL82" s="294" t="s">
        <v>93</v>
      </c>
      <c r="FM82" s="294"/>
      <c r="FN82" s="294"/>
      <c r="FO82" s="294" t="s">
        <v>94</v>
      </c>
      <c r="FP82" s="294"/>
      <c r="FQ82" s="294"/>
      <c r="FR82" s="295" t="s">
        <v>71</v>
      </c>
      <c r="FS82" s="295"/>
      <c r="FT82" s="297" t="s">
        <v>95</v>
      </c>
      <c r="FU82" s="297"/>
      <c r="FV82" s="298"/>
      <c r="FW82" s="365" t="s">
        <v>96</v>
      </c>
      <c r="FX82" s="410"/>
      <c r="FY82" s="299" t="s">
        <v>97</v>
      </c>
      <c r="FZ82" s="299"/>
      <c r="GA82" s="299" t="s">
        <v>98</v>
      </c>
      <c r="GB82" s="299"/>
      <c r="GC82" s="300" t="s">
        <v>73</v>
      </c>
      <c r="GD82" s="301"/>
      <c r="GE82" s="302"/>
      <c r="GG82" s="70"/>
      <c r="GH82" s="294" t="s">
        <v>92</v>
      </c>
      <c r="GI82" s="294"/>
      <c r="GJ82" s="294"/>
      <c r="GK82" s="294" t="s">
        <v>93</v>
      </c>
      <c r="GL82" s="294"/>
      <c r="GM82" s="294"/>
      <c r="GN82" s="294" t="s">
        <v>94</v>
      </c>
      <c r="GO82" s="294"/>
      <c r="GP82" s="294"/>
      <c r="GQ82" s="295" t="s">
        <v>71</v>
      </c>
      <c r="GR82" s="295"/>
      <c r="GS82" s="296" t="s">
        <v>92</v>
      </c>
      <c r="GT82" s="296"/>
      <c r="GU82" s="296"/>
      <c r="GV82" s="296" t="s">
        <v>93</v>
      </c>
      <c r="GW82" s="296"/>
      <c r="GX82" s="296"/>
      <c r="GY82" s="296" t="s">
        <v>94</v>
      </c>
      <c r="GZ82" s="296"/>
      <c r="HA82" s="296"/>
      <c r="HB82" s="303" t="s">
        <v>71</v>
      </c>
      <c r="HC82" s="303"/>
      <c r="HD82" s="294" t="s">
        <v>92</v>
      </c>
      <c r="HE82" s="294"/>
      <c r="HF82" s="294"/>
      <c r="HG82" s="294" t="s">
        <v>93</v>
      </c>
      <c r="HH82" s="294"/>
      <c r="HI82" s="294"/>
      <c r="HJ82" s="294" t="s">
        <v>94</v>
      </c>
      <c r="HK82" s="294"/>
      <c r="HL82" s="294"/>
      <c r="HM82" s="295" t="s">
        <v>71</v>
      </c>
      <c r="HN82" s="295"/>
      <c r="HO82" s="297" t="s">
        <v>95</v>
      </c>
      <c r="HP82" s="297"/>
      <c r="HQ82" s="298"/>
      <c r="HR82" s="365" t="s">
        <v>96</v>
      </c>
      <c r="HS82" s="410"/>
      <c r="HT82" s="299" t="s">
        <v>97</v>
      </c>
      <c r="HU82" s="299"/>
      <c r="HV82" s="299" t="s">
        <v>98</v>
      </c>
      <c r="HW82" s="299"/>
      <c r="HX82" s="300" t="s">
        <v>73</v>
      </c>
      <c r="HY82" s="301"/>
      <c r="HZ82" s="302"/>
    </row>
    <row r="83" spans="1:234" ht="115.2" x14ac:dyDescent="0.3">
      <c r="A83" s="71" t="s">
        <v>0</v>
      </c>
      <c r="B83" s="57" t="s">
        <v>74</v>
      </c>
      <c r="C83" s="57" t="s">
        <v>75</v>
      </c>
      <c r="D83" s="72" t="s">
        <v>76</v>
      </c>
      <c r="E83" s="57" t="s">
        <v>74</v>
      </c>
      <c r="F83" s="57" t="s">
        <v>75</v>
      </c>
      <c r="G83" s="72" t="s">
        <v>76</v>
      </c>
      <c r="H83" s="57" t="s">
        <v>74</v>
      </c>
      <c r="I83" s="57" t="s">
        <v>75</v>
      </c>
      <c r="J83" s="72" t="s">
        <v>76</v>
      </c>
      <c r="K83" s="57" t="s">
        <v>77</v>
      </c>
      <c r="L83" s="72" t="s">
        <v>78</v>
      </c>
      <c r="M83" s="73" t="s">
        <v>74</v>
      </c>
      <c r="N83" s="73" t="s">
        <v>75</v>
      </c>
      <c r="O83" s="74" t="s">
        <v>76</v>
      </c>
      <c r="P83" s="73" t="s">
        <v>74</v>
      </c>
      <c r="Q83" s="73" t="s">
        <v>75</v>
      </c>
      <c r="R83" s="74" t="s">
        <v>76</v>
      </c>
      <c r="S83" s="73" t="s">
        <v>74</v>
      </c>
      <c r="T83" s="73" t="s">
        <v>75</v>
      </c>
      <c r="U83" s="74" t="s">
        <v>76</v>
      </c>
      <c r="V83" s="73" t="s">
        <v>77</v>
      </c>
      <c r="W83" s="74" t="s">
        <v>78</v>
      </c>
      <c r="X83" s="57" t="s">
        <v>74</v>
      </c>
      <c r="Y83" s="57" t="s">
        <v>75</v>
      </c>
      <c r="Z83" s="72" t="s">
        <v>76</v>
      </c>
      <c r="AA83" s="57" t="s">
        <v>74</v>
      </c>
      <c r="AB83" s="57" t="s">
        <v>75</v>
      </c>
      <c r="AC83" s="72" t="s">
        <v>76</v>
      </c>
      <c r="AD83" s="57" t="s">
        <v>74</v>
      </c>
      <c r="AE83" s="57" t="s">
        <v>75</v>
      </c>
      <c r="AF83" s="72" t="s">
        <v>76</v>
      </c>
      <c r="AG83" s="57" t="s">
        <v>77</v>
      </c>
      <c r="AH83" s="72" t="s">
        <v>78</v>
      </c>
      <c r="AI83" s="57" t="s">
        <v>79</v>
      </c>
      <c r="AJ83" s="57" t="s">
        <v>80</v>
      </c>
      <c r="AK83" s="72" t="s">
        <v>81</v>
      </c>
      <c r="AL83" s="75" t="s">
        <v>82</v>
      </c>
      <c r="AM83" s="76" t="s">
        <v>83</v>
      </c>
      <c r="AN83" s="75" t="s">
        <v>82</v>
      </c>
      <c r="AO83" s="76" t="s">
        <v>83</v>
      </c>
      <c r="AP83" s="75" t="s">
        <v>82</v>
      </c>
      <c r="AQ83" s="76" t="s">
        <v>83</v>
      </c>
      <c r="AR83" s="76" t="s">
        <v>84</v>
      </c>
      <c r="AS83" s="76" t="s">
        <v>85</v>
      </c>
      <c r="AT83" s="76" t="s">
        <v>86</v>
      </c>
      <c r="AV83" s="71" t="s">
        <v>0</v>
      </c>
      <c r="AW83" s="57" t="s">
        <v>74</v>
      </c>
      <c r="AX83" s="57" t="s">
        <v>75</v>
      </c>
      <c r="AY83" s="72" t="s">
        <v>76</v>
      </c>
      <c r="AZ83" s="57" t="s">
        <v>74</v>
      </c>
      <c r="BA83" s="57" t="s">
        <v>75</v>
      </c>
      <c r="BB83" s="72" t="s">
        <v>76</v>
      </c>
      <c r="BC83" s="57" t="s">
        <v>74</v>
      </c>
      <c r="BD83" s="57" t="s">
        <v>75</v>
      </c>
      <c r="BE83" s="72" t="s">
        <v>76</v>
      </c>
      <c r="BF83" s="57" t="s">
        <v>77</v>
      </c>
      <c r="BG83" s="72" t="s">
        <v>78</v>
      </c>
      <c r="BH83" s="73" t="s">
        <v>74</v>
      </c>
      <c r="BI83" s="73" t="s">
        <v>75</v>
      </c>
      <c r="BJ83" s="74" t="s">
        <v>76</v>
      </c>
      <c r="BK83" s="73" t="s">
        <v>74</v>
      </c>
      <c r="BL83" s="73" t="s">
        <v>75</v>
      </c>
      <c r="BM83" s="74" t="s">
        <v>76</v>
      </c>
      <c r="BN83" s="73" t="s">
        <v>74</v>
      </c>
      <c r="BO83" s="73" t="s">
        <v>75</v>
      </c>
      <c r="BP83" s="74" t="s">
        <v>76</v>
      </c>
      <c r="BQ83" s="73" t="s">
        <v>77</v>
      </c>
      <c r="BR83" s="74" t="s">
        <v>78</v>
      </c>
      <c r="BS83" s="57" t="s">
        <v>74</v>
      </c>
      <c r="BT83" s="57" t="s">
        <v>75</v>
      </c>
      <c r="BU83" s="72" t="s">
        <v>76</v>
      </c>
      <c r="BV83" s="57" t="s">
        <v>74</v>
      </c>
      <c r="BW83" s="57" t="s">
        <v>75</v>
      </c>
      <c r="BX83" s="72" t="s">
        <v>76</v>
      </c>
      <c r="BY83" s="57" t="s">
        <v>74</v>
      </c>
      <c r="BZ83" s="57" t="s">
        <v>75</v>
      </c>
      <c r="CA83" s="72" t="s">
        <v>76</v>
      </c>
      <c r="CB83" s="57" t="s">
        <v>77</v>
      </c>
      <c r="CC83" s="72" t="s">
        <v>78</v>
      </c>
      <c r="CD83" s="57" t="s">
        <v>79</v>
      </c>
      <c r="CE83" s="57" t="s">
        <v>80</v>
      </c>
      <c r="CF83" s="72" t="s">
        <v>81</v>
      </c>
      <c r="CG83" s="75" t="s">
        <v>82</v>
      </c>
      <c r="CH83" s="76" t="s">
        <v>83</v>
      </c>
      <c r="CI83" s="75" t="s">
        <v>82</v>
      </c>
      <c r="CJ83" s="76" t="s">
        <v>83</v>
      </c>
      <c r="CK83" s="75" t="s">
        <v>82</v>
      </c>
      <c r="CL83" s="76" t="s">
        <v>83</v>
      </c>
      <c r="CM83" s="76" t="s">
        <v>84</v>
      </c>
      <c r="CN83" s="76" t="s">
        <v>85</v>
      </c>
      <c r="CO83" s="76" t="s">
        <v>86</v>
      </c>
      <c r="CQ83" s="71" t="s">
        <v>0</v>
      </c>
      <c r="CR83" s="57" t="s">
        <v>74</v>
      </c>
      <c r="CS83" s="57" t="s">
        <v>75</v>
      </c>
      <c r="CT83" s="72" t="s">
        <v>76</v>
      </c>
      <c r="CU83" s="57" t="s">
        <v>74</v>
      </c>
      <c r="CV83" s="57" t="s">
        <v>75</v>
      </c>
      <c r="CW83" s="72" t="s">
        <v>76</v>
      </c>
      <c r="CX83" s="57" t="s">
        <v>74</v>
      </c>
      <c r="CY83" s="57" t="s">
        <v>75</v>
      </c>
      <c r="CZ83" s="72" t="s">
        <v>76</v>
      </c>
      <c r="DA83" s="57" t="s">
        <v>77</v>
      </c>
      <c r="DB83" s="72" t="s">
        <v>78</v>
      </c>
      <c r="DC83" s="73" t="s">
        <v>74</v>
      </c>
      <c r="DD83" s="73" t="s">
        <v>75</v>
      </c>
      <c r="DE83" s="74" t="s">
        <v>76</v>
      </c>
      <c r="DF83" s="73" t="s">
        <v>74</v>
      </c>
      <c r="DG83" s="73" t="s">
        <v>75</v>
      </c>
      <c r="DH83" s="74" t="s">
        <v>76</v>
      </c>
      <c r="DI83" s="73" t="s">
        <v>74</v>
      </c>
      <c r="DJ83" s="73" t="s">
        <v>75</v>
      </c>
      <c r="DK83" s="74" t="s">
        <v>76</v>
      </c>
      <c r="DL83" s="73" t="s">
        <v>77</v>
      </c>
      <c r="DM83" s="74" t="s">
        <v>78</v>
      </c>
      <c r="DN83" s="57" t="s">
        <v>74</v>
      </c>
      <c r="DO83" s="57" t="s">
        <v>75</v>
      </c>
      <c r="DP83" s="72" t="s">
        <v>76</v>
      </c>
      <c r="DQ83" s="57" t="s">
        <v>74</v>
      </c>
      <c r="DR83" s="57" t="s">
        <v>75</v>
      </c>
      <c r="DS83" s="72" t="s">
        <v>76</v>
      </c>
      <c r="DT83" s="57" t="s">
        <v>74</v>
      </c>
      <c r="DU83" s="57" t="s">
        <v>75</v>
      </c>
      <c r="DV83" s="72" t="s">
        <v>76</v>
      </c>
      <c r="DW83" s="57" t="s">
        <v>77</v>
      </c>
      <c r="DX83" s="72" t="s">
        <v>78</v>
      </c>
      <c r="DY83" s="57" t="s">
        <v>79</v>
      </c>
      <c r="DZ83" s="57" t="s">
        <v>80</v>
      </c>
      <c r="EA83" s="72" t="s">
        <v>81</v>
      </c>
      <c r="EB83" s="75" t="s">
        <v>82</v>
      </c>
      <c r="EC83" s="76" t="s">
        <v>83</v>
      </c>
      <c r="ED83" s="75" t="s">
        <v>82</v>
      </c>
      <c r="EE83" s="76" t="s">
        <v>83</v>
      </c>
      <c r="EF83" s="75" t="s">
        <v>82</v>
      </c>
      <c r="EG83" s="76" t="s">
        <v>83</v>
      </c>
      <c r="EH83" s="76" t="s">
        <v>84</v>
      </c>
      <c r="EI83" s="76" t="s">
        <v>85</v>
      </c>
      <c r="EJ83" s="76" t="s">
        <v>86</v>
      </c>
      <c r="EL83" s="71" t="s">
        <v>0</v>
      </c>
      <c r="EM83" s="57" t="s">
        <v>74</v>
      </c>
      <c r="EN83" s="57" t="s">
        <v>75</v>
      </c>
      <c r="EO83" s="72" t="s">
        <v>76</v>
      </c>
      <c r="EP83" s="57" t="s">
        <v>74</v>
      </c>
      <c r="EQ83" s="57" t="s">
        <v>75</v>
      </c>
      <c r="ER83" s="72" t="s">
        <v>76</v>
      </c>
      <c r="ES83" s="57" t="s">
        <v>74</v>
      </c>
      <c r="ET83" s="57" t="s">
        <v>75</v>
      </c>
      <c r="EU83" s="72" t="s">
        <v>76</v>
      </c>
      <c r="EV83" s="57" t="s">
        <v>77</v>
      </c>
      <c r="EW83" s="72" t="s">
        <v>78</v>
      </c>
      <c r="EX83" s="73" t="s">
        <v>74</v>
      </c>
      <c r="EY83" s="73" t="s">
        <v>75</v>
      </c>
      <c r="EZ83" s="74" t="s">
        <v>76</v>
      </c>
      <c r="FA83" s="73" t="s">
        <v>74</v>
      </c>
      <c r="FB83" s="73" t="s">
        <v>75</v>
      </c>
      <c r="FC83" s="74" t="s">
        <v>76</v>
      </c>
      <c r="FD83" s="73" t="s">
        <v>74</v>
      </c>
      <c r="FE83" s="73" t="s">
        <v>75</v>
      </c>
      <c r="FF83" s="74" t="s">
        <v>76</v>
      </c>
      <c r="FG83" s="73" t="s">
        <v>77</v>
      </c>
      <c r="FH83" s="74" t="s">
        <v>78</v>
      </c>
      <c r="FI83" s="57" t="s">
        <v>74</v>
      </c>
      <c r="FJ83" s="57" t="s">
        <v>75</v>
      </c>
      <c r="FK83" s="72" t="s">
        <v>76</v>
      </c>
      <c r="FL83" s="57" t="s">
        <v>74</v>
      </c>
      <c r="FM83" s="57" t="s">
        <v>75</v>
      </c>
      <c r="FN83" s="72" t="s">
        <v>76</v>
      </c>
      <c r="FO83" s="57" t="s">
        <v>74</v>
      </c>
      <c r="FP83" s="57" t="s">
        <v>75</v>
      </c>
      <c r="FQ83" s="72" t="s">
        <v>76</v>
      </c>
      <c r="FR83" s="57" t="s">
        <v>77</v>
      </c>
      <c r="FS83" s="72" t="s">
        <v>78</v>
      </c>
      <c r="FT83" s="57" t="s">
        <v>79</v>
      </c>
      <c r="FU83" s="57" t="s">
        <v>80</v>
      </c>
      <c r="FV83" s="72" t="s">
        <v>81</v>
      </c>
      <c r="FW83" s="75" t="s">
        <v>82</v>
      </c>
      <c r="FX83" s="76" t="s">
        <v>83</v>
      </c>
      <c r="FY83" s="75" t="s">
        <v>82</v>
      </c>
      <c r="FZ83" s="76" t="s">
        <v>83</v>
      </c>
      <c r="GA83" s="75" t="s">
        <v>82</v>
      </c>
      <c r="GB83" s="76" t="s">
        <v>83</v>
      </c>
      <c r="GC83" s="76" t="s">
        <v>84</v>
      </c>
      <c r="GD83" s="76" t="s">
        <v>85</v>
      </c>
      <c r="GE83" s="76" t="s">
        <v>86</v>
      </c>
      <c r="GG83" s="71" t="s">
        <v>0</v>
      </c>
      <c r="GH83" s="57" t="s">
        <v>74</v>
      </c>
      <c r="GI83" s="57" t="s">
        <v>75</v>
      </c>
      <c r="GJ83" s="72" t="s">
        <v>76</v>
      </c>
      <c r="GK83" s="57" t="s">
        <v>74</v>
      </c>
      <c r="GL83" s="57" t="s">
        <v>75</v>
      </c>
      <c r="GM83" s="72" t="s">
        <v>76</v>
      </c>
      <c r="GN83" s="57" t="s">
        <v>74</v>
      </c>
      <c r="GO83" s="57" t="s">
        <v>75</v>
      </c>
      <c r="GP83" s="72" t="s">
        <v>76</v>
      </c>
      <c r="GQ83" s="57" t="s">
        <v>77</v>
      </c>
      <c r="GR83" s="72" t="s">
        <v>78</v>
      </c>
      <c r="GS83" s="73" t="s">
        <v>74</v>
      </c>
      <c r="GT83" s="73" t="s">
        <v>75</v>
      </c>
      <c r="GU83" s="74" t="s">
        <v>76</v>
      </c>
      <c r="GV83" s="73" t="s">
        <v>74</v>
      </c>
      <c r="GW83" s="73" t="s">
        <v>75</v>
      </c>
      <c r="GX83" s="74" t="s">
        <v>76</v>
      </c>
      <c r="GY83" s="73" t="s">
        <v>74</v>
      </c>
      <c r="GZ83" s="73" t="s">
        <v>75</v>
      </c>
      <c r="HA83" s="74" t="s">
        <v>76</v>
      </c>
      <c r="HB83" s="73" t="s">
        <v>77</v>
      </c>
      <c r="HC83" s="74" t="s">
        <v>78</v>
      </c>
      <c r="HD83" s="57" t="s">
        <v>74</v>
      </c>
      <c r="HE83" s="57" t="s">
        <v>75</v>
      </c>
      <c r="HF83" s="72" t="s">
        <v>76</v>
      </c>
      <c r="HG83" s="57" t="s">
        <v>74</v>
      </c>
      <c r="HH83" s="57" t="s">
        <v>75</v>
      </c>
      <c r="HI83" s="72" t="s">
        <v>76</v>
      </c>
      <c r="HJ83" s="57" t="s">
        <v>74</v>
      </c>
      <c r="HK83" s="57" t="s">
        <v>75</v>
      </c>
      <c r="HL83" s="72" t="s">
        <v>76</v>
      </c>
      <c r="HM83" s="57" t="s">
        <v>77</v>
      </c>
      <c r="HN83" s="72" t="s">
        <v>78</v>
      </c>
      <c r="HO83" s="57" t="s">
        <v>79</v>
      </c>
      <c r="HP83" s="57" t="s">
        <v>80</v>
      </c>
      <c r="HQ83" s="72" t="s">
        <v>81</v>
      </c>
      <c r="HR83" s="75" t="s">
        <v>82</v>
      </c>
      <c r="HS83" s="76" t="s">
        <v>83</v>
      </c>
      <c r="HT83" s="75" t="s">
        <v>82</v>
      </c>
      <c r="HU83" s="76" t="s">
        <v>83</v>
      </c>
      <c r="HV83" s="75" t="s">
        <v>82</v>
      </c>
      <c r="HW83" s="76" t="s">
        <v>83</v>
      </c>
      <c r="HX83" s="76" t="s">
        <v>84</v>
      </c>
      <c r="HY83" s="76" t="s">
        <v>85</v>
      </c>
      <c r="HZ83" s="76" t="s">
        <v>86</v>
      </c>
    </row>
    <row r="84" spans="1:234" ht="15" customHeight="1" x14ac:dyDescent="0.3">
      <c r="A84" s="56" t="s">
        <v>1</v>
      </c>
      <c r="B84" s="59">
        <v>0</v>
      </c>
      <c r="C84" s="41"/>
      <c r="D84" s="77" t="e">
        <f>C84/$K84</f>
        <v>#DIV/0!</v>
      </c>
      <c r="E84" s="59">
        <v>3</v>
      </c>
      <c r="F84" s="41"/>
      <c r="G84" s="77" t="e">
        <f>F84/$K84</f>
        <v>#DIV/0!</v>
      </c>
      <c r="H84" s="59">
        <v>6</v>
      </c>
      <c r="I84" s="41"/>
      <c r="J84" s="77" t="e">
        <f>I84/$K84</f>
        <v>#DIV/0!</v>
      </c>
      <c r="K84" s="59">
        <f>SUM(C84,F84,I84)</f>
        <v>0</v>
      </c>
      <c r="L84" s="77" t="e">
        <f>I84/$K84</f>
        <v>#DIV/0!</v>
      </c>
      <c r="M84" s="62">
        <v>0</v>
      </c>
      <c r="N84" s="42"/>
      <c r="O84" s="80" t="e">
        <f>N84/$V84</f>
        <v>#DIV/0!</v>
      </c>
      <c r="P84" s="62">
        <v>15</v>
      </c>
      <c r="Q84" s="42"/>
      <c r="R84" s="80" t="e">
        <f>Q84/$V84</f>
        <v>#DIV/0!</v>
      </c>
      <c r="S84" s="62">
        <v>25</v>
      </c>
      <c r="T84" s="42"/>
      <c r="U84" s="80" t="e">
        <f>T84/$V84</f>
        <v>#DIV/0!</v>
      </c>
      <c r="V84" s="62">
        <f>SUM(N84,Q84,T84)</f>
        <v>0</v>
      </c>
      <c r="W84" s="80" t="e">
        <f>T84/$V84</f>
        <v>#DIV/0!</v>
      </c>
      <c r="X84" s="59">
        <v>0</v>
      </c>
      <c r="Y84" s="41"/>
      <c r="Z84" s="77" t="e">
        <f>Y84/$AG84</f>
        <v>#DIV/0!</v>
      </c>
      <c r="AA84" s="59">
        <v>25</v>
      </c>
      <c r="AB84" s="41"/>
      <c r="AC84" s="77" t="e">
        <f>AB84/$AG84</f>
        <v>#DIV/0!</v>
      </c>
      <c r="AD84" s="59">
        <v>40</v>
      </c>
      <c r="AE84" s="41"/>
      <c r="AF84" s="77" t="e">
        <f>AE84/$AG84</f>
        <v>#DIV/0!</v>
      </c>
      <c r="AG84" s="59">
        <f>SUM(Y84,AB84,AE84)</f>
        <v>0</v>
      </c>
      <c r="AH84" s="77" t="e">
        <f>AE84/AG84</f>
        <v>#DIV/0!</v>
      </c>
      <c r="AI84" s="59">
        <f>AE84</f>
        <v>0</v>
      </c>
      <c r="AJ84" s="59">
        <f>AG84</f>
        <v>0</v>
      </c>
      <c r="AK84" s="77" t="e">
        <f>SUM(AI84/AJ84)</f>
        <v>#DIV/0!</v>
      </c>
      <c r="AL84" s="59">
        <f>Y84-C84</f>
        <v>0</v>
      </c>
      <c r="AM84" s="77" t="e">
        <f>Z84-D84</f>
        <v>#DIV/0!</v>
      </c>
      <c r="AN84" s="59">
        <f>AB84-F84</f>
        <v>0</v>
      </c>
      <c r="AO84" s="77" t="e">
        <f>AC84-G84</f>
        <v>#DIV/0!</v>
      </c>
      <c r="AP84" s="59">
        <f>AE84-I84</f>
        <v>0</v>
      </c>
      <c r="AQ84" s="77" t="e">
        <f>AF84-J84</f>
        <v>#DIV/0!</v>
      </c>
      <c r="AR84" s="77" t="e">
        <f>SUM((C84+F84)/K84)</f>
        <v>#DIV/0!</v>
      </c>
      <c r="AS84" s="77" t="e">
        <f>SUM(AR84-(AR84*0.5))</f>
        <v>#DIV/0!</v>
      </c>
      <c r="AT84" s="77" t="e">
        <f>SUM((Y84+AB84)/AG84)</f>
        <v>#DIV/0!</v>
      </c>
      <c r="AV84" s="56" t="s">
        <v>1</v>
      </c>
      <c r="AW84" s="59">
        <v>0</v>
      </c>
      <c r="AX84" s="41"/>
      <c r="AY84" s="77" t="e">
        <f>AX84/$K84</f>
        <v>#DIV/0!</v>
      </c>
      <c r="AZ84" s="59">
        <v>3</v>
      </c>
      <c r="BA84" s="41"/>
      <c r="BB84" s="77" t="e">
        <f>BA84/$K84</f>
        <v>#DIV/0!</v>
      </c>
      <c r="BC84" s="59">
        <v>6</v>
      </c>
      <c r="BD84" s="41"/>
      <c r="BE84" s="77" t="e">
        <f>BD84/$K84</f>
        <v>#DIV/0!</v>
      </c>
      <c r="BF84" s="59">
        <f>SUM(AX84,BA84,BD84)</f>
        <v>0</v>
      </c>
      <c r="BG84" s="77" t="e">
        <f>BD84/$K84</f>
        <v>#DIV/0!</v>
      </c>
      <c r="BH84" s="62">
        <v>0</v>
      </c>
      <c r="BI84" s="42"/>
      <c r="BJ84" s="80" t="e">
        <f>BI84/$V84</f>
        <v>#DIV/0!</v>
      </c>
      <c r="BK84" s="62">
        <v>15</v>
      </c>
      <c r="BL84" s="42"/>
      <c r="BM84" s="80" t="e">
        <f>BL84/$V84</f>
        <v>#DIV/0!</v>
      </c>
      <c r="BN84" s="62">
        <v>25</v>
      </c>
      <c r="BO84" s="42"/>
      <c r="BP84" s="80" t="e">
        <f>BO84/$V84</f>
        <v>#DIV/0!</v>
      </c>
      <c r="BQ84" s="62">
        <f>SUM(BI84,BL84,BO84)</f>
        <v>0</v>
      </c>
      <c r="BR84" s="80" t="e">
        <f>BO84/$V84</f>
        <v>#DIV/0!</v>
      </c>
      <c r="BS84" s="59">
        <v>0</v>
      </c>
      <c r="BT84" s="41"/>
      <c r="BU84" s="77" t="e">
        <f>BT84/$AG84</f>
        <v>#DIV/0!</v>
      </c>
      <c r="BV84" s="59">
        <v>25</v>
      </c>
      <c r="BW84" s="41"/>
      <c r="BX84" s="77" t="e">
        <f>BW84/$AG84</f>
        <v>#DIV/0!</v>
      </c>
      <c r="BY84" s="59">
        <v>40</v>
      </c>
      <c r="BZ84" s="41"/>
      <c r="CA84" s="77" t="e">
        <f>BZ84/$AG84</f>
        <v>#DIV/0!</v>
      </c>
      <c r="CB84" s="59">
        <f>SUM(BT84,BW84,BZ84)</f>
        <v>0</v>
      </c>
      <c r="CC84" s="77" t="e">
        <f>BZ84/CB84</f>
        <v>#DIV/0!</v>
      </c>
      <c r="CD84" s="59">
        <f>BZ84</f>
        <v>0</v>
      </c>
      <c r="CE84" s="59">
        <f>CB84</f>
        <v>0</v>
      </c>
      <c r="CF84" s="77" t="e">
        <f>SUM(CD84/CE84)</f>
        <v>#DIV/0!</v>
      </c>
      <c r="CG84" s="59">
        <f>BT84-AX84</f>
        <v>0</v>
      </c>
      <c r="CH84" s="77" t="e">
        <f>BU84-AY84</f>
        <v>#DIV/0!</v>
      </c>
      <c r="CI84" s="59">
        <f>BW84-BA84</f>
        <v>0</v>
      </c>
      <c r="CJ84" s="77" t="e">
        <f>BX84-BB84</f>
        <v>#DIV/0!</v>
      </c>
      <c r="CK84" s="59">
        <f>BZ84-BD84</f>
        <v>0</v>
      </c>
      <c r="CL84" s="77" t="e">
        <f>CA84-BE84</f>
        <v>#DIV/0!</v>
      </c>
      <c r="CM84" s="77" t="e">
        <f>SUM((AX84+BA84)/BF84)</f>
        <v>#DIV/0!</v>
      </c>
      <c r="CN84" s="77" t="e">
        <f>SUM(CM84-(CM84*0.5))</f>
        <v>#DIV/0!</v>
      </c>
      <c r="CO84" s="77" t="e">
        <f>SUM((BT84+BW84)/CB84)</f>
        <v>#DIV/0!</v>
      </c>
      <c r="CQ84" s="56" t="s">
        <v>1</v>
      </c>
      <c r="CR84" s="59">
        <v>0</v>
      </c>
      <c r="CS84" s="41"/>
      <c r="CT84" s="77" t="e">
        <f>CS84/$K84</f>
        <v>#DIV/0!</v>
      </c>
      <c r="CU84" s="59">
        <v>3</v>
      </c>
      <c r="CV84" s="41"/>
      <c r="CW84" s="77" t="e">
        <f>CV84/$K84</f>
        <v>#DIV/0!</v>
      </c>
      <c r="CX84" s="59">
        <v>6</v>
      </c>
      <c r="CY84" s="41"/>
      <c r="CZ84" s="77" t="e">
        <f>CY84/$K84</f>
        <v>#DIV/0!</v>
      </c>
      <c r="DA84" s="59">
        <f>SUM(CS84,CV84,CY84)</f>
        <v>0</v>
      </c>
      <c r="DB84" s="77" t="e">
        <f>CY84/$K84</f>
        <v>#DIV/0!</v>
      </c>
      <c r="DC84" s="62">
        <v>0</v>
      </c>
      <c r="DD84" s="42"/>
      <c r="DE84" s="80" t="e">
        <f>DD84/$V84</f>
        <v>#DIV/0!</v>
      </c>
      <c r="DF84" s="62">
        <v>15</v>
      </c>
      <c r="DG84" s="42"/>
      <c r="DH84" s="80" t="e">
        <f>DG84/$V84</f>
        <v>#DIV/0!</v>
      </c>
      <c r="DI84" s="62">
        <v>25</v>
      </c>
      <c r="DJ84" s="42"/>
      <c r="DK84" s="80" t="e">
        <f>DJ84/$V84</f>
        <v>#DIV/0!</v>
      </c>
      <c r="DL84" s="62">
        <f>SUM(DD84,DG84,DJ84)</f>
        <v>0</v>
      </c>
      <c r="DM84" s="80" t="e">
        <f>DJ84/$V84</f>
        <v>#DIV/0!</v>
      </c>
      <c r="DN84" s="59">
        <v>0</v>
      </c>
      <c r="DO84" s="41"/>
      <c r="DP84" s="77" t="e">
        <f>DO84/$AG84</f>
        <v>#DIV/0!</v>
      </c>
      <c r="DQ84" s="59">
        <v>25</v>
      </c>
      <c r="DR84" s="41"/>
      <c r="DS84" s="77" t="e">
        <f>DR84/$AG84</f>
        <v>#DIV/0!</v>
      </c>
      <c r="DT84" s="59">
        <v>40</v>
      </c>
      <c r="DU84" s="41"/>
      <c r="DV84" s="77" t="e">
        <f>DU84/$AG84</f>
        <v>#DIV/0!</v>
      </c>
      <c r="DW84" s="59">
        <f>SUM(DO84,DR84,DU84)</f>
        <v>0</v>
      </c>
      <c r="DX84" s="77" t="e">
        <f>DU84/DW84</f>
        <v>#DIV/0!</v>
      </c>
      <c r="DY84" s="59">
        <f>DU84</f>
        <v>0</v>
      </c>
      <c r="DZ84" s="59">
        <f>DW84</f>
        <v>0</v>
      </c>
      <c r="EA84" s="77" t="e">
        <f>SUM(DY84/DZ84)</f>
        <v>#DIV/0!</v>
      </c>
      <c r="EB84" s="59">
        <f>DO84-CS84</f>
        <v>0</v>
      </c>
      <c r="EC84" s="77" t="e">
        <f>DP84-CT84</f>
        <v>#DIV/0!</v>
      </c>
      <c r="ED84" s="59">
        <f>DR84-CV84</f>
        <v>0</v>
      </c>
      <c r="EE84" s="77" t="e">
        <f>DS84-CW84</f>
        <v>#DIV/0!</v>
      </c>
      <c r="EF84" s="59">
        <f>DU84-CY84</f>
        <v>0</v>
      </c>
      <c r="EG84" s="77" t="e">
        <f>DV84-CZ84</f>
        <v>#DIV/0!</v>
      </c>
      <c r="EH84" s="77" t="e">
        <f>SUM((CS84+CV84)/DA84)</f>
        <v>#DIV/0!</v>
      </c>
      <c r="EI84" s="77" t="e">
        <f>SUM(EH84-(EH84*0.5))</f>
        <v>#DIV/0!</v>
      </c>
      <c r="EJ84" s="77" t="e">
        <f>SUM((DO84+DR84)/DW84)</f>
        <v>#DIV/0!</v>
      </c>
      <c r="EL84" s="56" t="s">
        <v>1</v>
      </c>
      <c r="EM84" s="59">
        <v>0</v>
      </c>
      <c r="EN84" s="41"/>
      <c r="EO84" s="77" t="e">
        <f>EN84/$K84</f>
        <v>#DIV/0!</v>
      </c>
      <c r="EP84" s="59">
        <v>3</v>
      </c>
      <c r="EQ84" s="41"/>
      <c r="ER84" s="77" t="e">
        <f>EQ84/$K84</f>
        <v>#DIV/0!</v>
      </c>
      <c r="ES84" s="59">
        <v>6</v>
      </c>
      <c r="ET84" s="41"/>
      <c r="EU84" s="77" t="e">
        <f>ET84/$K84</f>
        <v>#DIV/0!</v>
      </c>
      <c r="EV84" s="59">
        <f>SUM(EN84,EQ84,ET84)</f>
        <v>0</v>
      </c>
      <c r="EW84" s="77" t="e">
        <f>ET84/$K84</f>
        <v>#DIV/0!</v>
      </c>
      <c r="EX84" s="62">
        <v>0</v>
      </c>
      <c r="EY84" s="42"/>
      <c r="EZ84" s="80" t="e">
        <f>EY84/$V84</f>
        <v>#DIV/0!</v>
      </c>
      <c r="FA84" s="62">
        <v>15</v>
      </c>
      <c r="FB84" s="42"/>
      <c r="FC84" s="80" t="e">
        <f>FB84/$V84</f>
        <v>#DIV/0!</v>
      </c>
      <c r="FD84" s="62">
        <v>25</v>
      </c>
      <c r="FE84" s="42"/>
      <c r="FF84" s="80" t="e">
        <f>FE84/$V84</f>
        <v>#DIV/0!</v>
      </c>
      <c r="FG84" s="62">
        <f>SUM(EY84,FB84,FE84)</f>
        <v>0</v>
      </c>
      <c r="FH84" s="80" t="e">
        <f>FE84/$V84</f>
        <v>#DIV/0!</v>
      </c>
      <c r="FI84" s="59">
        <v>0</v>
      </c>
      <c r="FJ84" s="41"/>
      <c r="FK84" s="77" t="e">
        <f>FJ84/$AG84</f>
        <v>#DIV/0!</v>
      </c>
      <c r="FL84" s="59">
        <v>25</v>
      </c>
      <c r="FM84" s="41"/>
      <c r="FN84" s="77" t="e">
        <f>FM84/$AG84</f>
        <v>#DIV/0!</v>
      </c>
      <c r="FO84" s="59">
        <v>40</v>
      </c>
      <c r="FP84" s="41"/>
      <c r="FQ84" s="77" t="e">
        <f>FP84/$AG84</f>
        <v>#DIV/0!</v>
      </c>
      <c r="FR84" s="59">
        <f>SUM(FJ84,FM84,FP84)</f>
        <v>0</v>
      </c>
      <c r="FS84" s="77" t="e">
        <f>FP84/FR84</f>
        <v>#DIV/0!</v>
      </c>
      <c r="FT84" s="59">
        <f>FP84</f>
        <v>0</v>
      </c>
      <c r="FU84" s="59">
        <f>FR84</f>
        <v>0</v>
      </c>
      <c r="FV84" s="77" t="e">
        <f>SUM(FT84/FU84)</f>
        <v>#DIV/0!</v>
      </c>
      <c r="FW84" s="59">
        <f>FJ84-EN84</f>
        <v>0</v>
      </c>
      <c r="FX84" s="77" t="e">
        <f>FK84-EO84</f>
        <v>#DIV/0!</v>
      </c>
      <c r="FY84" s="59">
        <f>FM84-EQ84</f>
        <v>0</v>
      </c>
      <c r="FZ84" s="77" t="e">
        <f>FN84-ER84</f>
        <v>#DIV/0!</v>
      </c>
      <c r="GA84" s="59">
        <f>FP84-ET84</f>
        <v>0</v>
      </c>
      <c r="GB84" s="77" t="e">
        <f>FQ84-EU84</f>
        <v>#DIV/0!</v>
      </c>
      <c r="GC84" s="77" t="e">
        <f>SUM((EN84+EQ84)/EV84)</f>
        <v>#DIV/0!</v>
      </c>
      <c r="GD84" s="77" t="e">
        <f>SUM(GC84-(GC84*0.5))</f>
        <v>#DIV/0!</v>
      </c>
      <c r="GE84" s="77" t="e">
        <f>SUM((FJ84+FM84)/FR84)</f>
        <v>#DIV/0!</v>
      </c>
      <c r="GG84" s="56" t="s">
        <v>1</v>
      </c>
      <c r="GH84" s="59">
        <v>0</v>
      </c>
      <c r="GI84" s="41"/>
      <c r="GJ84" s="77" t="e">
        <f>GI84/$K84</f>
        <v>#DIV/0!</v>
      </c>
      <c r="GK84" s="59">
        <v>3</v>
      </c>
      <c r="GL84" s="41"/>
      <c r="GM84" s="77" t="e">
        <f>GL84/$K84</f>
        <v>#DIV/0!</v>
      </c>
      <c r="GN84" s="59">
        <v>6</v>
      </c>
      <c r="GO84" s="41"/>
      <c r="GP84" s="77" t="e">
        <f>GO84/$K84</f>
        <v>#DIV/0!</v>
      </c>
      <c r="GQ84" s="59">
        <f>SUM(GI84,GL84,GO84)</f>
        <v>0</v>
      </c>
      <c r="GR84" s="77" t="e">
        <f>GO84/$K84</f>
        <v>#DIV/0!</v>
      </c>
      <c r="GS84" s="62">
        <v>0</v>
      </c>
      <c r="GT84" s="42"/>
      <c r="GU84" s="80" t="e">
        <f>GT84/$V84</f>
        <v>#DIV/0!</v>
      </c>
      <c r="GV84" s="62">
        <v>15</v>
      </c>
      <c r="GW84" s="42"/>
      <c r="GX84" s="80" t="e">
        <f>GW84/$V84</f>
        <v>#DIV/0!</v>
      </c>
      <c r="GY84" s="62">
        <v>25</v>
      </c>
      <c r="GZ84" s="42"/>
      <c r="HA84" s="80" t="e">
        <f>GZ84/$V84</f>
        <v>#DIV/0!</v>
      </c>
      <c r="HB84" s="62">
        <f>SUM(GT84,GW84,GZ84)</f>
        <v>0</v>
      </c>
      <c r="HC84" s="80" t="e">
        <f>GZ84/$V84</f>
        <v>#DIV/0!</v>
      </c>
      <c r="HD84" s="59">
        <v>0</v>
      </c>
      <c r="HE84" s="41"/>
      <c r="HF84" s="77" t="e">
        <f>HE84/$AG84</f>
        <v>#DIV/0!</v>
      </c>
      <c r="HG84" s="59">
        <v>25</v>
      </c>
      <c r="HH84" s="41"/>
      <c r="HI84" s="77" t="e">
        <f>HH84/$AG84</f>
        <v>#DIV/0!</v>
      </c>
      <c r="HJ84" s="59">
        <v>40</v>
      </c>
      <c r="HK84" s="41"/>
      <c r="HL84" s="77" t="e">
        <f>HK84/$AG84</f>
        <v>#DIV/0!</v>
      </c>
      <c r="HM84" s="59">
        <f>SUM(HE84,HH84,HK84)</f>
        <v>0</v>
      </c>
      <c r="HN84" s="77" t="e">
        <f>HK84/HM84</f>
        <v>#DIV/0!</v>
      </c>
      <c r="HO84" s="59">
        <f>HK84</f>
        <v>0</v>
      </c>
      <c r="HP84" s="59">
        <f>HM84</f>
        <v>0</v>
      </c>
      <c r="HQ84" s="77" t="e">
        <f>SUM(HO84/HP84)</f>
        <v>#DIV/0!</v>
      </c>
      <c r="HR84" s="59">
        <f>HE84-GI84</f>
        <v>0</v>
      </c>
      <c r="HS84" s="77" t="e">
        <f>HF84-GJ84</f>
        <v>#DIV/0!</v>
      </c>
      <c r="HT84" s="59">
        <f>HH84-GL84</f>
        <v>0</v>
      </c>
      <c r="HU84" s="77" t="e">
        <f>HI84-GM84</f>
        <v>#DIV/0!</v>
      </c>
      <c r="HV84" s="59">
        <f>HK84-GO84</f>
        <v>0</v>
      </c>
      <c r="HW84" s="77" t="e">
        <f>HL84-GP84</f>
        <v>#DIV/0!</v>
      </c>
      <c r="HX84" s="77" t="e">
        <f>SUM((GI84+GL84)/GQ84)</f>
        <v>#DIV/0!</v>
      </c>
      <c r="HY84" s="77" t="e">
        <f>SUM(HX84-(HX84*0.5))</f>
        <v>#DIV/0!</v>
      </c>
      <c r="HZ84" s="77" t="e">
        <f>SUM((HE84+HH84)/HM84)</f>
        <v>#DIV/0!</v>
      </c>
    </row>
    <row r="85" spans="1:234" ht="15" customHeight="1" x14ac:dyDescent="0.3">
      <c r="A85" s="59">
        <v>1</v>
      </c>
      <c r="B85" s="59">
        <v>0</v>
      </c>
      <c r="C85" s="41"/>
      <c r="D85" s="77" t="e">
        <f>C85/$K85</f>
        <v>#DIV/0!</v>
      </c>
      <c r="E85" s="59">
        <v>20</v>
      </c>
      <c r="F85" s="41"/>
      <c r="G85" s="77" t="e">
        <f>F85/$K85</f>
        <v>#DIV/0!</v>
      </c>
      <c r="H85" s="59">
        <v>35</v>
      </c>
      <c r="I85" s="41"/>
      <c r="J85" s="77" t="e">
        <f>I85/$K85</f>
        <v>#DIV/0!</v>
      </c>
      <c r="K85" s="59">
        <f>SUM(C85,F85,I85)</f>
        <v>0</v>
      </c>
      <c r="L85" s="77" t="e">
        <f>I85/$K85</f>
        <v>#DIV/0!</v>
      </c>
      <c r="M85" s="84"/>
      <c r="N85" s="42"/>
      <c r="O85" s="80" t="e">
        <f>N85/$V85</f>
        <v>#DIV/0!</v>
      </c>
      <c r="P85" s="84"/>
      <c r="Q85" s="42"/>
      <c r="R85" s="80" t="e">
        <f>Q85/$V85</f>
        <v>#DIV/0!</v>
      </c>
      <c r="S85" s="84"/>
      <c r="T85" s="42"/>
      <c r="U85" s="80" t="e">
        <f>T85/$V85</f>
        <v>#DIV/0!</v>
      </c>
      <c r="V85" s="62">
        <f>SUM(N85,Q85,T85)</f>
        <v>0</v>
      </c>
      <c r="W85" s="80" t="e">
        <f>T85/$V85</f>
        <v>#DIV/0!</v>
      </c>
      <c r="X85" s="85"/>
      <c r="Y85" s="41"/>
      <c r="Z85" s="77" t="e">
        <f>Y85/$AG85</f>
        <v>#DIV/0!</v>
      </c>
      <c r="AA85" s="85"/>
      <c r="AB85" s="41"/>
      <c r="AC85" s="77" t="e">
        <f>AB85/$AG85</f>
        <v>#DIV/0!</v>
      </c>
      <c r="AD85" s="85"/>
      <c r="AE85" s="41"/>
      <c r="AF85" s="77" t="e">
        <f>AE85/$AG85</f>
        <v>#DIV/0!</v>
      </c>
      <c r="AG85" s="59">
        <f>SUM(Y85,AB85,AE85)</f>
        <v>0</v>
      </c>
      <c r="AH85" s="77" t="e">
        <f>AE85/AG85</f>
        <v>#DIV/0!</v>
      </c>
      <c r="AI85" s="59">
        <f>AE85</f>
        <v>0</v>
      </c>
      <c r="AJ85" s="59">
        <f>AG85</f>
        <v>0</v>
      </c>
      <c r="AK85" s="77" t="e">
        <f>SUM(AI85/AJ85)</f>
        <v>#DIV/0!</v>
      </c>
      <c r="AL85" s="59">
        <f>Y85-C85</f>
        <v>0</v>
      </c>
      <c r="AM85" s="77" t="e">
        <f>Z85-D85</f>
        <v>#DIV/0!</v>
      </c>
      <c r="AN85" s="59">
        <f>AB85-F85</f>
        <v>0</v>
      </c>
      <c r="AO85" s="77" t="e">
        <f>AC85-G85</f>
        <v>#DIV/0!</v>
      </c>
      <c r="AP85" s="59">
        <f>AE85-I85</f>
        <v>0</v>
      </c>
      <c r="AQ85" s="77" t="e">
        <f>AF85-J85</f>
        <v>#DIV/0!</v>
      </c>
      <c r="AR85" s="77" t="e">
        <f>SUM((C85+F85)/K85)</f>
        <v>#DIV/0!</v>
      </c>
      <c r="AS85" s="77" t="e">
        <f>SUM(AR85-(AR85*0.5))</f>
        <v>#DIV/0!</v>
      </c>
      <c r="AT85" s="77" t="e">
        <f>SUM((Y85+AB85)/AG85)</f>
        <v>#DIV/0!</v>
      </c>
      <c r="AV85" s="59">
        <v>1</v>
      </c>
      <c r="AW85" s="59">
        <v>0</v>
      </c>
      <c r="AX85" s="41"/>
      <c r="AY85" s="77" t="e">
        <f>AX85/$K85</f>
        <v>#DIV/0!</v>
      </c>
      <c r="AZ85" s="59">
        <v>20</v>
      </c>
      <c r="BA85" s="41"/>
      <c r="BB85" s="77" t="e">
        <f>BA85/$K85</f>
        <v>#DIV/0!</v>
      </c>
      <c r="BC85" s="59">
        <v>35</v>
      </c>
      <c r="BD85" s="41"/>
      <c r="BE85" s="77" t="e">
        <f>BD85/$K85</f>
        <v>#DIV/0!</v>
      </c>
      <c r="BF85" s="59">
        <f>SUM(AX85,BA85,BD85)</f>
        <v>0</v>
      </c>
      <c r="BG85" s="77" t="e">
        <f>BD85/$K85</f>
        <v>#DIV/0!</v>
      </c>
      <c r="BH85" s="84"/>
      <c r="BI85" s="42"/>
      <c r="BJ85" s="80" t="e">
        <f>BI85/$V85</f>
        <v>#DIV/0!</v>
      </c>
      <c r="BK85" s="84"/>
      <c r="BL85" s="42"/>
      <c r="BM85" s="80" t="e">
        <f>BL85/$V85</f>
        <v>#DIV/0!</v>
      </c>
      <c r="BN85" s="84"/>
      <c r="BO85" s="42"/>
      <c r="BP85" s="80" t="e">
        <f>BO85/$V85</f>
        <v>#DIV/0!</v>
      </c>
      <c r="BQ85" s="62">
        <f>SUM(BI85,BL85,BO85)</f>
        <v>0</v>
      </c>
      <c r="BR85" s="80" t="e">
        <f>BO85/$V85</f>
        <v>#DIV/0!</v>
      </c>
      <c r="BS85" s="85"/>
      <c r="BT85" s="41"/>
      <c r="BU85" s="77" t="e">
        <f>BT85/$AG85</f>
        <v>#DIV/0!</v>
      </c>
      <c r="BV85" s="85"/>
      <c r="BW85" s="41"/>
      <c r="BX85" s="77" t="e">
        <f>BW85/$AG85</f>
        <v>#DIV/0!</v>
      </c>
      <c r="BY85" s="85"/>
      <c r="BZ85" s="41"/>
      <c r="CA85" s="77" t="e">
        <f>BZ85/$AG85</f>
        <v>#DIV/0!</v>
      </c>
      <c r="CB85" s="59">
        <f>SUM(BT85,BW85,BZ85)</f>
        <v>0</v>
      </c>
      <c r="CC85" s="77" t="e">
        <f>BZ85/CB85</f>
        <v>#DIV/0!</v>
      </c>
      <c r="CD85" s="59">
        <f>BZ85</f>
        <v>0</v>
      </c>
      <c r="CE85" s="59">
        <f>CB85</f>
        <v>0</v>
      </c>
      <c r="CF85" s="77" t="e">
        <f>SUM(CD85/CE85)</f>
        <v>#DIV/0!</v>
      </c>
      <c r="CG85" s="59">
        <f>BT85-AX85</f>
        <v>0</v>
      </c>
      <c r="CH85" s="77" t="e">
        <f>BU85-AY85</f>
        <v>#DIV/0!</v>
      </c>
      <c r="CI85" s="59">
        <f>BW85-BA85</f>
        <v>0</v>
      </c>
      <c r="CJ85" s="77" t="e">
        <f>BX85-BB85</f>
        <v>#DIV/0!</v>
      </c>
      <c r="CK85" s="59">
        <f>BZ85-BD85</f>
        <v>0</v>
      </c>
      <c r="CL85" s="77" t="e">
        <f>CA85-BE85</f>
        <v>#DIV/0!</v>
      </c>
      <c r="CM85" s="77" t="e">
        <f>SUM((AX85+BA85)/BF85)</f>
        <v>#DIV/0!</v>
      </c>
      <c r="CN85" s="77" t="e">
        <f>SUM(CM85-(CM85*0.5))</f>
        <v>#DIV/0!</v>
      </c>
      <c r="CO85" s="77" t="e">
        <f>SUM((BT85+BW85)/CB85)</f>
        <v>#DIV/0!</v>
      </c>
      <c r="CQ85" s="59">
        <v>1</v>
      </c>
      <c r="CR85" s="59">
        <v>0</v>
      </c>
      <c r="CS85" s="41"/>
      <c r="CT85" s="77" t="e">
        <f>CS85/$K85</f>
        <v>#DIV/0!</v>
      </c>
      <c r="CU85" s="59">
        <v>20</v>
      </c>
      <c r="CV85" s="41"/>
      <c r="CW85" s="77" t="e">
        <f>CV85/$K85</f>
        <v>#DIV/0!</v>
      </c>
      <c r="CX85" s="59">
        <v>35</v>
      </c>
      <c r="CY85" s="41"/>
      <c r="CZ85" s="77" t="e">
        <f>CY85/$K85</f>
        <v>#DIV/0!</v>
      </c>
      <c r="DA85" s="59">
        <f>SUM(CS85,CV85,CY85)</f>
        <v>0</v>
      </c>
      <c r="DB85" s="77" t="e">
        <f>CY85/$K85</f>
        <v>#DIV/0!</v>
      </c>
      <c r="DC85" s="84"/>
      <c r="DD85" s="42"/>
      <c r="DE85" s="80" t="e">
        <f>DD85/$V85</f>
        <v>#DIV/0!</v>
      </c>
      <c r="DF85" s="84"/>
      <c r="DG85" s="42"/>
      <c r="DH85" s="80" t="e">
        <f>DG85/$V85</f>
        <v>#DIV/0!</v>
      </c>
      <c r="DI85" s="84"/>
      <c r="DJ85" s="42"/>
      <c r="DK85" s="80" t="e">
        <f>DJ85/$V85</f>
        <v>#DIV/0!</v>
      </c>
      <c r="DL85" s="62">
        <f>SUM(DD85,DG85,DJ85)</f>
        <v>0</v>
      </c>
      <c r="DM85" s="80" t="e">
        <f>DJ85/$V85</f>
        <v>#DIV/0!</v>
      </c>
      <c r="DN85" s="85"/>
      <c r="DO85" s="41"/>
      <c r="DP85" s="77" t="e">
        <f>DO85/$AG85</f>
        <v>#DIV/0!</v>
      </c>
      <c r="DQ85" s="85"/>
      <c r="DR85" s="41"/>
      <c r="DS85" s="77" t="e">
        <f>DR85/$AG85</f>
        <v>#DIV/0!</v>
      </c>
      <c r="DT85" s="85"/>
      <c r="DU85" s="41"/>
      <c r="DV85" s="77" t="e">
        <f>DU85/$AG85</f>
        <v>#DIV/0!</v>
      </c>
      <c r="DW85" s="59">
        <f>SUM(DO85,DR85,DU85)</f>
        <v>0</v>
      </c>
      <c r="DX85" s="77" t="e">
        <f>DU85/DW85</f>
        <v>#DIV/0!</v>
      </c>
      <c r="DY85" s="59">
        <f>DU85</f>
        <v>0</v>
      </c>
      <c r="DZ85" s="59">
        <f>DW85</f>
        <v>0</v>
      </c>
      <c r="EA85" s="77" t="e">
        <f>SUM(DY85/DZ85)</f>
        <v>#DIV/0!</v>
      </c>
      <c r="EB85" s="59">
        <f>DO85-CS85</f>
        <v>0</v>
      </c>
      <c r="EC85" s="77" t="e">
        <f>DP85-CT85</f>
        <v>#DIV/0!</v>
      </c>
      <c r="ED85" s="59">
        <f>DR85-CV85</f>
        <v>0</v>
      </c>
      <c r="EE85" s="77" t="e">
        <f>DS85-CW85</f>
        <v>#DIV/0!</v>
      </c>
      <c r="EF85" s="59">
        <f>DU85-CY85</f>
        <v>0</v>
      </c>
      <c r="EG85" s="77" t="e">
        <f>DV85-CZ85</f>
        <v>#DIV/0!</v>
      </c>
      <c r="EH85" s="77" t="e">
        <f>SUM((CS85+CV85)/DA85)</f>
        <v>#DIV/0!</v>
      </c>
      <c r="EI85" s="77" t="e">
        <f>SUM(EH85-(EH85*0.5))</f>
        <v>#DIV/0!</v>
      </c>
      <c r="EJ85" s="77" t="e">
        <f>SUM((DO85+DR85)/DW85)</f>
        <v>#DIV/0!</v>
      </c>
      <c r="EL85" s="59">
        <v>1</v>
      </c>
      <c r="EM85" s="59">
        <v>0</v>
      </c>
      <c r="EN85" s="41"/>
      <c r="EO85" s="77" t="e">
        <f>EN85/$K85</f>
        <v>#DIV/0!</v>
      </c>
      <c r="EP85" s="59">
        <v>20</v>
      </c>
      <c r="EQ85" s="41"/>
      <c r="ER85" s="77" t="e">
        <f>EQ85/$K85</f>
        <v>#DIV/0!</v>
      </c>
      <c r="ES85" s="59">
        <v>35</v>
      </c>
      <c r="ET85" s="41"/>
      <c r="EU85" s="77" t="e">
        <f>ET85/$K85</f>
        <v>#DIV/0!</v>
      </c>
      <c r="EV85" s="59">
        <f>SUM(EN85,EQ85,ET85)</f>
        <v>0</v>
      </c>
      <c r="EW85" s="77" t="e">
        <f>ET85/$K85</f>
        <v>#DIV/0!</v>
      </c>
      <c r="EX85" s="84"/>
      <c r="EY85" s="42"/>
      <c r="EZ85" s="80" t="e">
        <f>EY85/$V85</f>
        <v>#DIV/0!</v>
      </c>
      <c r="FA85" s="84"/>
      <c r="FB85" s="42"/>
      <c r="FC85" s="80" t="e">
        <f>FB85/$V85</f>
        <v>#DIV/0!</v>
      </c>
      <c r="FD85" s="84"/>
      <c r="FE85" s="42"/>
      <c r="FF85" s="80" t="e">
        <f>FE85/$V85</f>
        <v>#DIV/0!</v>
      </c>
      <c r="FG85" s="62">
        <f>SUM(EY85,FB85,FE85)</f>
        <v>0</v>
      </c>
      <c r="FH85" s="80" t="e">
        <f>FE85/$V85</f>
        <v>#DIV/0!</v>
      </c>
      <c r="FI85" s="85"/>
      <c r="FJ85" s="41"/>
      <c r="FK85" s="77" t="e">
        <f>FJ85/$AG85</f>
        <v>#DIV/0!</v>
      </c>
      <c r="FL85" s="85"/>
      <c r="FM85" s="41"/>
      <c r="FN85" s="77" t="e">
        <f>FM85/$AG85</f>
        <v>#DIV/0!</v>
      </c>
      <c r="FO85" s="85"/>
      <c r="FP85" s="41"/>
      <c r="FQ85" s="77" t="e">
        <f>FP85/$AG85</f>
        <v>#DIV/0!</v>
      </c>
      <c r="FR85" s="59">
        <f>SUM(FJ85,FM85,FP85)</f>
        <v>0</v>
      </c>
      <c r="FS85" s="77" t="e">
        <f>FP85/FR85</f>
        <v>#DIV/0!</v>
      </c>
      <c r="FT85" s="59">
        <f>FP85</f>
        <v>0</v>
      </c>
      <c r="FU85" s="59">
        <f>FR85</f>
        <v>0</v>
      </c>
      <c r="FV85" s="77" t="e">
        <f>SUM(FT85/FU85)</f>
        <v>#DIV/0!</v>
      </c>
      <c r="FW85" s="59">
        <f>FJ85-EN85</f>
        <v>0</v>
      </c>
      <c r="FX85" s="77" t="e">
        <f>FK85-EO85</f>
        <v>#DIV/0!</v>
      </c>
      <c r="FY85" s="59">
        <f>FM85-EQ85</f>
        <v>0</v>
      </c>
      <c r="FZ85" s="77" t="e">
        <f>FN85-ER85</f>
        <v>#DIV/0!</v>
      </c>
      <c r="GA85" s="59">
        <f>FP85-ET85</f>
        <v>0</v>
      </c>
      <c r="GB85" s="77" t="e">
        <f>FQ85-EU85</f>
        <v>#DIV/0!</v>
      </c>
      <c r="GC85" s="77" t="e">
        <f>SUM((EN85+EQ85)/EV85)</f>
        <v>#DIV/0!</v>
      </c>
      <c r="GD85" s="77" t="e">
        <f>SUM(GC85-(GC85*0.5))</f>
        <v>#DIV/0!</v>
      </c>
      <c r="GE85" s="77" t="e">
        <f>SUM((FJ85+FM85)/FR85)</f>
        <v>#DIV/0!</v>
      </c>
      <c r="GG85" s="59">
        <v>1</v>
      </c>
      <c r="GH85" s="59">
        <v>0</v>
      </c>
      <c r="GI85" s="41"/>
      <c r="GJ85" s="77" t="e">
        <f>GI85/$K85</f>
        <v>#DIV/0!</v>
      </c>
      <c r="GK85" s="59">
        <v>20</v>
      </c>
      <c r="GL85" s="41"/>
      <c r="GM85" s="77" t="e">
        <f>GL85/$K85</f>
        <v>#DIV/0!</v>
      </c>
      <c r="GN85" s="59">
        <v>35</v>
      </c>
      <c r="GO85" s="41"/>
      <c r="GP85" s="77" t="e">
        <f>GO85/$K85</f>
        <v>#DIV/0!</v>
      </c>
      <c r="GQ85" s="59">
        <f>SUM(GI85,GL85,GO85)</f>
        <v>0</v>
      </c>
      <c r="GR85" s="77" t="e">
        <f>GO85/$K85</f>
        <v>#DIV/0!</v>
      </c>
      <c r="GS85" s="84"/>
      <c r="GT85" s="42"/>
      <c r="GU85" s="80" t="e">
        <f>GT85/$V85</f>
        <v>#DIV/0!</v>
      </c>
      <c r="GV85" s="84"/>
      <c r="GW85" s="42"/>
      <c r="GX85" s="80" t="e">
        <f>GW85/$V85</f>
        <v>#DIV/0!</v>
      </c>
      <c r="GY85" s="84"/>
      <c r="GZ85" s="42"/>
      <c r="HA85" s="80" t="e">
        <f>GZ85/$V85</f>
        <v>#DIV/0!</v>
      </c>
      <c r="HB85" s="62">
        <f>SUM(GT85,GW85,GZ85)</f>
        <v>0</v>
      </c>
      <c r="HC85" s="80" t="e">
        <f>GZ85/$V85</f>
        <v>#DIV/0!</v>
      </c>
      <c r="HD85" s="85"/>
      <c r="HE85" s="41"/>
      <c r="HF85" s="77" t="e">
        <f>HE85/$AG85</f>
        <v>#DIV/0!</v>
      </c>
      <c r="HG85" s="85"/>
      <c r="HH85" s="41"/>
      <c r="HI85" s="77" t="e">
        <f>HH85/$AG85</f>
        <v>#DIV/0!</v>
      </c>
      <c r="HJ85" s="85"/>
      <c r="HK85" s="41"/>
      <c r="HL85" s="77" t="e">
        <f>HK85/$AG85</f>
        <v>#DIV/0!</v>
      </c>
      <c r="HM85" s="59">
        <f>SUM(HE85,HH85,HK85)</f>
        <v>0</v>
      </c>
      <c r="HN85" s="77" t="e">
        <f>HK85/HM85</f>
        <v>#DIV/0!</v>
      </c>
      <c r="HO85" s="59">
        <f>HK85</f>
        <v>0</v>
      </c>
      <c r="HP85" s="59">
        <f>HM85</f>
        <v>0</v>
      </c>
      <c r="HQ85" s="77" t="e">
        <f>SUM(HO85/HP85)</f>
        <v>#DIV/0!</v>
      </c>
      <c r="HR85" s="59">
        <f>HE85-GI85</f>
        <v>0</v>
      </c>
      <c r="HS85" s="77" t="e">
        <f>HF85-GJ85</f>
        <v>#DIV/0!</v>
      </c>
      <c r="HT85" s="59">
        <f>HH85-GL85</f>
        <v>0</v>
      </c>
      <c r="HU85" s="77" t="e">
        <f>HI85-GM85</f>
        <v>#DIV/0!</v>
      </c>
      <c r="HV85" s="59">
        <f>HK85-GO85</f>
        <v>0</v>
      </c>
      <c r="HW85" s="77" t="e">
        <f>HL85-GP85</f>
        <v>#DIV/0!</v>
      </c>
      <c r="HX85" s="77" t="e">
        <f>SUM((GI85+GL85)/GQ85)</f>
        <v>#DIV/0!</v>
      </c>
      <c r="HY85" s="77" t="e">
        <f>SUM(HX85-(HX85*0.5))</f>
        <v>#DIV/0!</v>
      </c>
      <c r="HZ85" s="77" t="e">
        <f>SUM((HE85+HH85)/HM85)</f>
        <v>#DIV/0!</v>
      </c>
    </row>
    <row r="86" spans="1:234" s="83" customFormat="1" ht="21" x14ac:dyDescent="0.4">
      <c r="A86" s="409" t="s">
        <v>99</v>
      </c>
      <c r="B86" s="409"/>
      <c r="C86" s="409"/>
      <c r="D86" s="409"/>
      <c r="E86" s="409"/>
      <c r="F86" s="409"/>
      <c r="G86" s="409"/>
      <c r="H86" s="409"/>
      <c r="I86" s="409"/>
      <c r="J86" s="409"/>
      <c r="K86" s="409"/>
      <c r="L86" s="409"/>
      <c r="M86" s="409"/>
      <c r="N86" s="409"/>
      <c r="O86" s="409"/>
      <c r="P86" s="409"/>
      <c r="Q86" s="409"/>
      <c r="R86" s="409"/>
      <c r="S86" s="409"/>
      <c r="T86" s="409"/>
      <c r="U86" s="409"/>
      <c r="V86" s="409"/>
      <c r="W86" s="409"/>
      <c r="X86" s="409"/>
      <c r="Y86" s="409"/>
      <c r="Z86" s="409"/>
      <c r="AA86" s="409"/>
      <c r="AB86" s="409"/>
      <c r="AC86" s="409"/>
      <c r="AD86" s="409"/>
      <c r="AE86" s="409"/>
      <c r="AF86" s="409"/>
      <c r="AG86" s="409"/>
      <c r="AH86" s="409"/>
      <c r="AI86" s="409"/>
      <c r="AJ86" s="409"/>
      <c r="AK86" s="409"/>
      <c r="AL86" s="409" t="s">
        <v>99</v>
      </c>
      <c r="AM86" s="409"/>
      <c r="AN86" s="409"/>
      <c r="AO86" s="409"/>
      <c r="AP86" s="409"/>
      <c r="AQ86" s="409"/>
      <c r="AR86" s="409"/>
      <c r="AS86" s="409"/>
      <c r="AT86" s="409"/>
      <c r="AV86" s="409" t="s">
        <v>99</v>
      </c>
      <c r="AW86" s="409"/>
      <c r="AX86" s="409"/>
      <c r="AY86" s="409"/>
      <c r="AZ86" s="409"/>
      <c r="BA86" s="409"/>
      <c r="BB86" s="409"/>
      <c r="BC86" s="409"/>
      <c r="BD86" s="409"/>
      <c r="BE86" s="409"/>
      <c r="BF86" s="409"/>
      <c r="BG86" s="409"/>
      <c r="BH86" s="409"/>
      <c r="BI86" s="409"/>
      <c r="BJ86" s="409"/>
      <c r="BK86" s="409"/>
      <c r="BL86" s="409"/>
      <c r="BM86" s="409"/>
      <c r="BN86" s="409"/>
      <c r="BO86" s="409"/>
      <c r="BP86" s="409"/>
      <c r="BQ86" s="409"/>
      <c r="BR86" s="409"/>
      <c r="BS86" s="409"/>
      <c r="BT86" s="409"/>
      <c r="BU86" s="409"/>
      <c r="BV86" s="409"/>
      <c r="BW86" s="409"/>
      <c r="BX86" s="409"/>
      <c r="BY86" s="409"/>
      <c r="BZ86" s="409"/>
      <c r="CA86" s="409"/>
      <c r="CB86" s="409"/>
      <c r="CC86" s="409"/>
      <c r="CD86" s="409"/>
      <c r="CE86" s="409"/>
      <c r="CF86" s="409"/>
      <c r="CG86" s="409" t="s">
        <v>99</v>
      </c>
      <c r="CH86" s="409"/>
      <c r="CI86" s="409"/>
      <c r="CJ86" s="409"/>
      <c r="CK86" s="409"/>
      <c r="CL86" s="409"/>
      <c r="CM86" s="409"/>
      <c r="CN86" s="409"/>
      <c r="CO86" s="409"/>
      <c r="CQ86" s="409" t="s">
        <v>99</v>
      </c>
      <c r="CR86" s="409"/>
      <c r="CS86" s="409"/>
      <c r="CT86" s="409"/>
      <c r="CU86" s="409"/>
      <c r="CV86" s="409"/>
      <c r="CW86" s="409"/>
      <c r="CX86" s="409"/>
      <c r="CY86" s="409"/>
      <c r="CZ86" s="409"/>
      <c r="DA86" s="409"/>
      <c r="DB86" s="409"/>
      <c r="DC86" s="409"/>
      <c r="DD86" s="409"/>
      <c r="DE86" s="409"/>
      <c r="DF86" s="409"/>
      <c r="DG86" s="409"/>
      <c r="DH86" s="409"/>
      <c r="DI86" s="409"/>
      <c r="DJ86" s="409"/>
      <c r="DK86" s="409"/>
      <c r="DL86" s="409"/>
      <c r="DM86" s="409"/>
      <c r="DN86" s="409"/>
      <c r="DO86" s="409"/>
      <c r="DP86" s="409"/>
      <c r="DQ86" s="409"/>
      <c r="DR86" s="409"/>
      <c r="DS86" s="409"/>
      <c r="DT86" s="409"/>
      <c r="DU86" s="409"/>
      <c r="DV86" s="409"/>
      <c r="DW86" s="409"/>
      <c r="DX86" s="409"/>
      <c r="DY86" s="409"/>
      <c r="DZ86" s="409"/>
      <c r="EA86" s="409"/>
      <c r="EB86" s="409" t="s">
        <v>99</v>
      </c>
      <c r="EC86" s="409"/>
      <c r="ED86" s="409"/>
      <c r="EE86" s="409"/>
      <c r="EF86" s="409"/>
      <c r="EG86" s="409"/>
      <c r="EH86" s="409"/>
      <c r="EI86" s="409"/>
      <c r="EJ86" s="409"/>
      <c r="EL86" s="409" t="s">
        <v>99</v>
      </c>
      <c r="EM86" s="409"/>
      <c r="EN86" s="409"/>
      <c r="EO86" s="409"/>
      <c r="EP86" s="409"/>
      <c r="EQ86" s="409"/>
      <c r="ER86" s="409"/>
      <c r="ES86" s="409"/>
      <c r="ET86" s="409"/>
      <c r="EU86" s="409"/>
      <c r="EV86" s="409"/>
      <c r="EW86" s="409"/>
      <c r="EX86" s="409"/>
      <c r="EY86" s="409"/>
      <c r="EZ86" s="409"/>
      <c r="FA86" s="409"/>
      <c r="FB86" s="409"/>
      <c r="FC86" s="409"/>
      <c r="FD86" s="409"/>
      <c r="FE86" s="409"/>
      <c r="FF86" s="409"/>
      <c r="FG86" s="409"/>
      <c r="FH86" s="409"/>
      <c r="FI86" s="409"/>
      <c r="FJ86" s="409"/>
      <c r="FK86" s="409"/>
      <c r="FL86" s="409"/>
      <c r="FM86" s="409"/>
      <c r="FN86" s="409"/>
      <c r="FO86" s="409"/>
      <c r="FP86" s="409"/>
      <c r="FQ86" s="409"/>
      <c r="FR86" s="409"/>
      <c r="FS86" s="409"/>
      <c r="FT86" s="409"/>
      <c r="FU86" s="409"/>
      <c r="FV86" s="409"/>
      <c r="FW86" s="409" t="s">
        <v>99</v>
      </c>
      <c r="FX86" s="409"/>
      <c r="FY86" s="409"/>
      <c r="FZ86" s="409"/>
      <c r="GA86" s="409"/>
      <c r="GB86" s="409"/>
      <c r="GC86" s="409"/>
      <c r="GD86" s="409"/>
      <c r="GE86" s="409"/>
      <c r="GG86" s="409" t="s">
        <v>99</v>
      </c>
      <c r="GH86" s="409"/>
      <c r="GI86" s="409"/>
      <c r="GJ86" s="409"/>
      <c r="GK86" s="409"/>
      <c r="GL86" s="409"/>
      <c r="GM86" s="409"/>
      <c r="GN86" s="409"/>
      <c r="GO86" s="409"/>
      <c r="GP86" s="409"/>
      <c r="GQ86" s="409"/>
      <c r="GR86" s="409"/>
      <c r="GS86" s="409"/>
      <c r="GT86" s="409"/>
      <c r="GU86" s="409"/>
      <c r="GV86" s="409"/>
      <c r="GW86" s="409"/>
      <c r="GX86" s="409"/>
      <c r="GY86" s="409"/>
      <c r="GZ86" s="409"/>
      <c r="HA86" s="409"/>
      <c r="HB86" s="409"/>
      <c r="HC86" s="409"/>
      <c r="HD86" s="409"/>
      <c r="HE86" s="409"/>
      <c r="HF86" s="409"/>
      <c r="HG86" s="409"/>
      <c r="HH86" s="409"/>
      <c r="HI86" s="409"/>
      <c r="HJ86" s="409"/>
      <c r="HK86" s="409"/>
      <c r="HL86" s="409"/>
      <c r="HM86" s="409"/>
      <c r="HN86" s="409"/>
      <c r="HO86" s="409"/>
      <c r="HP86" s="409"/>
      <c r="HQ86" s="409"/>
      <c r="HR86" s="409" t="s">
        <v>99</v>
      </c>
      <c r="HS86" s="409"/>
      <c r="HT86" s="409"/>
      <c r="HU86" s="409"/>
      <c r="HV86" s="409"/>
      <c r="HW86" s="409"/>
      <c r="HX86" s="409"/>
      <c r="HY86" s="409"/>
      <c r="HZ86" s="409"/>
    </row>
    <row r="87" spans="1:234" ht="15" customHeight="1" x14ac:dyDescent="0.3">
      <c r="A87" s="275" t="s">
        <v>61</v>
      </c>
      <c r="B87" s="275"/>
      <c r="C87" s="275"/>
      <c r="D87" s="275"/>
      <c r="E87" s="275"/>
      <c r="F87" s="275"/>
      <c r="G87" s="275"/>
      <c r="H87" s="275"/>
      <c r="I87" s="275"/>
      <c r="J87" s="275"/>
      <c r="K87" s="275"/>
      <c r="L87" s="275"/>
      <c r="M87" s="275"/>
      <c r="N87" s="275"/>
      <c r="O87" s="275"/>
      <c r="P87" s="275"/>
      <c r="Q87" s="275"/>
      <c r="R87" s="275"/>
      <c r="S87" s="275"/>
      <c r="T87" s="275"/>
      <c r="U87" s="275"/>
      <c r="V87" s="275"/>
      <c r="W87" s="275"/>
      <c r="X87" s="275"/>
      <c r="Y87" s="275"/>
      <c r="Z87" s="275"/>
      <c r="AA87" s="275"/>
      <c r="AB87" s="275"/>
      <c r="AC87" s="275"/>
      <c r="AD87" s="275"/>
      <c r="AE87" s="275"/>
      <c r="AF87" s="275"/>
      <c r="AG87" s="275"/>
      <c r="AH87" s="275"/>
      <c r="AI87" s="275"/>
      <c r="AJ87" s="275"/>
      <c r="AK87" s="275"/>
      <c r="AL87" s="281" t="s">
        <v>62</v>
      </c>
      <c r="AM87" s="281"/>
      <c r="AN87" s="281"/>
      <c r="AO87" s="281"/>
      <c r="AP87" s="281"/>
      <c r="AQ87" s="281"/>
      <c r="AR87" s="281"/>
      <c r="AS87" s="281"/>
      <c r="AT87" s="281"/>
      <c r="AV87" s="275" t="s">
        <v>61</v>
      </c>
      <c r="AW87" s="275"/>
      <c r="AX87" s="275"/>
      <c r="AY87" s="275"/>
      <c r="AZ87" s="275"/>
      <c r="BA87" s="275"/>
      <c r="BB87" s="275"/>
      <c r="BC87" s="275"/>
      <c r="BD87" s="275"/>
      <c r="BE87" s="275"/>
      <c r="BF87" s="275"/>
      <c r="BG87" s="275"/>
      <c r="BH87" s="275"/>
      <c r="BI87" s="275"/>
      <c r="BJ87" s="275"/>
      <c r="BK87" s="275"/>
      <c r="BL87" s="275"/>
      <c r="BM87" s="275"/>
      <c r="BN87" s="275"/>
      <c r="BO87" s="275"/>
      <c r="BP87" s="275"/>
      <c r="BQ87" s="275"/>
      <c r="BR87" s="275"/>
      <c r="BS87" s="275"/>
      <c r="BT87" s="275"/>
      <c r="BU87" s="275"/>
      <c r="BV87" s="275"/>
      <c r="BW87" s="275"/>
      <c r="BX87" s="275"/>
      <c r="BY87" s="275"/>
      <c r="BZ87" s="275"/>
      <c r="CA87" s="275"/>
      <c r="CB87" s="275"/>
      <c r="CC87" s="275"/>
      <c r="CD87" s="275"/>
      <c r="CE87" s="275"/>
      <c r="CF87" s="275"/>
      <c r="CG87" s="281" t="s">
        <v>62</v>
      </c>
      <c r="CH87" s="281"/>
      <c r="CI87" s="281"/>
      <c r="CJ87" s="281"/>
      <c r="CK87" s="281"/>
      <c r="CL87" s="281"/>
      <c r="CM87" s="281"/>
      <c r="CN87" s="281"/>
      <c r="CO87" s="281"/>
      <c r="CQ87" s="275" t="s">
        <v>61</v>
      </c>
      <c r="CR87" s="275"/>
      <c r="CS87" s="275"/>
      <c r="CT87" s="275"/>
      <c r="CU87" s="275"/>
      <c r="CV87" s="275"/>
      <c r="CW87" s="275"/>
      <c r="CX87" s="275"/>
      <c r="CY87" s="275"/>
      <c r="CZ87" s="275"/>
      <c r="DA87" s="275"/>
      <c r="DB87" s="275"/>
      <c r="DC87" s="275"/>
      <c r="DD87" s="275"/>
      <c r="DE87" s="275"/>
      <c r="DF87" s="275"/>
      <c r="DG87" s="275"/>
      <c r="DH87" s="275"/>
      <c r="DI87" s="275"/>
      <c r="DJ87" s="275"/>
      <c r="DK87" s="275"/>
      <c r="DL87" s="275"/>
      <c r="DM87" s="275"/>
      <c r="DN87" s="275"/>
      <c r="DO87" s="275"/>
      <c r="DP87" s="275"/>
      <c r="DQ87" s="275"/>
      <c r="DR87" s="275"/>
      <c r="DS87" s="275"/>
      <c r="DT87" s="275"/>
      <c r="DU87" s="275"/>
      <c r="DV87" s="275"/>
      <c r="DW87" s="275"/>
      <c r="DX87" s="275"/>
      <c r="DY87" s="275"/>
      <c r="DZ87" s="275"/>
      <c r="EA87" s="275"/>
      <c r="EB87" s="281" t="s">
        <v>62</v>
      </c>
      <c r="EC87" s="281"/>
      <c r="ED87" s="281"/>
      <c r="EE87" s="281"/>
      <c r="EF87" s="281"/>
      <c r="EG87" s="281"/>
      <c r="EH87" s="281"/>
      <c r="EI87" s="281"/>
      <c r="EJ87" s="281"/>
      <c r="EL87" s="275" t="s">
        <v>61</v>
      </c>
      <c r="EM87" s="275"/>
      <c r="EN87" s="275"/>
      <c r="EO87" s="275"/>
      <c r="EP87" s="275"/>
      <c r="EQ87" s="275"/>
      <c r="ER87" s="275"/>
      <c r="ES87" s="275"/>
      <c r="ET87" s="275"/>
      <c r="EU87" s="275"/>
      <c r="EV87" s="275"/>
      <c r="EW87" s="275"/>
      <c r="EX87" s="275"/>
      <c r="EY87" s="275"/>
      <c r="EZ87" s="275"/>
      <c r="FA87" s="275"/>
      <c r="FB87" s="275"/>
      <c r="FC87" s="275"/>
      <c r="FD87" s="275"/>
      <c r="FE87" s="275"/>
      <c r="FF87" s="275"/>
      <c r="FG87" s="275"/>
      <c r="FH87" s="275"/>
      <c r="FI87" s="275"/>
      <c r="FJ87" s="275"/>
      <c r="FK87" s="275"/>
      <c r="FL87" s="275"/>
      <c r="FM87" s="275"/>
      <c r="FN87" s="275"/>
      <c r="FO87" s="275"/>
      <c r="FP87" s="275"/>
      <c r="FQ87" s="275"/>
      <c r="FR87" s="275"/>
      <c r="FS87" s="275"/>
      <c r="FT87" s="275"/>
      <c r="FU87" s="275"/>
      <c r="FV87" s="275"/>
      <c r="FW87" s="281" t="s">
        <v>62</v>
      </c>
      <c r="FX87" s="281"/>
      <c r="FY87" s="281"/>
      <c r="FZ87" s="281"/>
      <c r="GA87" s="281"/>
      <c r="GB87" s="281"/>
      <c r="GC87" s="281"/>
      <c r="GD87" s="281"/>
      <c r="GE87" s="281"/>
      <c r="GG87" s="275" t="s">
        <v>61</v>
      </c>
      <c r="GH87" s="275"/>
      <c r="GI87" s="275"/>
      <c r="GJ87" s="275"/>
      <c r="GK87" s="275"/>
      <c r="GL87" s="275"/>
      <c r="GM87" s="275"/>
      <c r="GN87" s="275"/>
      <c r="GO87" s="275"/>
      <c r="GP87" s="275"/>
      <c r="GQ87" s="275"/>
      <c r="GR87" s="275"/>
      <c r="GS87" s="275"/>
      <c r="GT87" s="275"/>
      <c r="GU87" s="275"/>
      <c r="GV87" s="275"/>
      <c r="GW87" s="275"/>
      <c r="GX87" s="275"/>
      <c r="GY87" s="275"/>
      <c r="GZ87" s="275"/>
      <c r="HA87" s="275"/>
      <c r="HB87" s="275"/>
      <c r="HC87" s="275"/>
      <c r="HD87" s="275"/>
      <c r="HE87" s="275"/>
      <c r="HF87" s="275"/>
      <c r="HG87" s="275"/>
      <c r="HH87" s="275"/>
      <c r="HI87" s="275"/>
      <c r="HJ87" s="275"/>
      <c r="HK87" s="275"/>
      <c r="HL87" s="275"/>
      <c r="HM87" s="275"/>
      <c r="HN87" s="275"/>
      <c r="HO87" s="275"/>
      <c r="HP87" s="275"/>
      <c r="HQ87" s="275"/>
      <c r="HR87" s="281" t="s">
        <v>62</v>
      </c>
      <c r="HS87" s="281"/>
      <c r="HT87" s="281"/>
      <c r="HU87" s="281"/>
      <c r="HV87" s="281"/>
      <c r="HW87" s="281"/>
      <c r="HX87" s="281"/>
      <c r="HY87" s="281"/>
      <c r="HZ87" s="281"/>
    </row>
    <row r="88" spans="1:234" ht="15" customHeight="1" x14ac:dyDescent="0.3">
      <c r="A88" s="70"/>
      <c r="B88" s="282" t="s">
        <v>63</v>
      </c>
      <c r="C88" s="283"/>
      <c r="D88" s="283"/>
      <c r="E88" s="283"/>
      <c r="F88" s="283"/>
      <c r="G88" s="283"/>
      <c r="H88" s="283"/>
      <c r="I88" s="283"/>
      <c r="J88" s="283"/>
      <c r="K88" s="283"/>
      <c r="L88" s="284"/>
      <c r="M88" s="285" t="s">
        <v>64</v>
      </c>
      <c r="N88" s="286"/>
      <c r="O88" s="286"/>
      <c r="P88" s="286"/>
      <c r="Q88" s="286"/>
      <c r="R88" s="286"/>
      <c r="S88" s="286"/>
      <c r="T88" s="286"/>
      <c r="U88" s="286"/>
      <c r="V88" s="286"/>
      <c r="W88" s="287"/>
      <c r="X88" s="282" t="s">
        <v>65</v>
      </c>
      <c r="Y88" s="283"/>
      <c r="Z88" s="283"/>
      <c r="AA88" s="283"/>
      <c r="AB88" s="283"/>
      <c r="AC88" s="283"/>
      <c r="AD88" s="283"/>
      <c r="AE88" s="283"/>
      <c r="AF88" s="283"/>
      <c r="AG88" s="283"/>
      <c r="AH88" s="284"/>
      <c r="AI88" s="283" t="s">
        <v>66</v>
      </c>
      <c r="AJ88" s="283"/>
      <c r="AK88" s="284"/>
      <c r="AL88" s="288" t="s">
        <v>67</v>
      </c>
      <c r="AM88" s="289"/>
      <c r="AN88" s="289"/>
      <c r="AO88" s="289"/>
      <c r="AP88" s="289"/>
      <c r="AQ88" s="290"/>
      <c r="AR88" s="291" t="s">
        <v>66</v>
      </c>
      <c r="AS88" s="292"/>
      <c r="AT88" s="293"/>
      <c r="AV88" s="70"/>
      <c r="AW88" s="282" t="s">
        <v>63</v>
      </c>
      <c r="AX88" s="283"/>
      <c r="AY88" s="283"/>
      <c r="AZ88" s="283"/>
      <c r="BA88" s="283"/>
      <c r="BB88" s="283"/>
      <c r="BC88" s="283"/>
      <c r="BD88" s="283"/>
      <c r="BE88" s="283"/>
      <c r="BF88" s="283"/>
      <c r="BG88" s="284"/>
      <c r="BH88" s="285" t="s">
        <v>64</v>
      </c>
      <c r="BI88" s="286"/>
      <c r="BJ88" s="286"/>
      <c r="BK88" s="286"/>
      <c r="BL88" s="286"/>
      <c r="BM88" s="286"/>
      <c r="BN88" s="286"/>
      <c r="BO88" s="286"/>
      <c r="BP88" s="286"/>
      <c r="BQ88" s="286"/>
      <c r="BR88" s="287"/>
      <c r="BS88" s="282" t="s">
        <v>65</v>
      </c>
      <c r="BT88" s="283"/>
      <c r="BU88" s="283"/>
      <c r="BV88" s="283"/>
      <c r="BW88" s="283"/>
      <c r="BX88" s="283"/>
      <c r="BY88" s="283"/>
      <c r="BZ88" s="283"/>
      <c r="CA88" s="283"/>
      <c r="CB88" s="283"/>
      <c r="CC88" s="284"/>
      <c r="CD88" s="283" t="s">
        <v>66</v>
      </c>
      <c r="CE88" s="283"/>
      <c r="CF88" s="284"/>
      <c r="CG88" s="288" t="s">
        <v>67</v>
      </c>
      <c r="CH88" s="289"/>
      <c r="CI88" s="289"/>
      <c r="CJ88" s="289"/>
      <c r="CK88" s="289"/>
      <c r="CL88" s="290"/>
      <c r="CM88" s="291" t="s">
        <v>66</v>
      </c>
      <c r="CN88" s="292"/>
      <c r="CO88" s="293"/>
      <c r="CQ88" s="70"/>
      <c r="CR88" s="282" t="s">
        <v>63</v>
      </c>
      <c r="CS88" s="283"/>
      <c r="CT88" s="283"/>
      <c r="CU88" s="283"/>
      <c r="CV88" s="283"/>
      <c r="CW88" s="283"/>
      <c r="CX88" s="283"/>
      <c r="CY88" s="283"/>
      <c r="CZ88" s="283"/>
      <c r="DA88" s="283"/>
      <c r="DB88" s="284"/>
      <c r="DC88" s="285" t="s">
        <v>64</v>
      </c>
      <c r="DD88" s="286"/>
      <c r="DE88" s="286"/>
      <c r="DF88" s="286"/>
      <c r="DG88" s="286"/>
      <c r="DH88" s="286"/>
      <c r="DI88" s="286"/>
      <c r="DJ88" s="286"/>
      <c r="DK88" s="286"/>
      <c r="DL88" s="286"/>
      <c r="DM88" s="287"/>
      <c r="DN88" s="282" t="s">
        <v>65</v>
      </c>
      <c r="DO88" s="283"/>
      <c r="DP88" s="283"/>
      <c r="DQ88" s="283"/>
      <c r="DR88" s="283"/>
      <c r="DS88" s="283"/>
      <c r="DT88" s="283"/>
      <c r="DU88" s="283"/>
      <c r="DV88" s="283"/>
      <c r="DW88" s="283"/>
      <c r="DX88" s="284"/>
      <c r="DY88" s="283" t="s">
        <v>66</v>
      </c>
      <c r="DZ88" s="283"/>
      <c r="EA88" s="284"/>
      <c r="EB88" s="288" t="s">
        <v>67</v>
      </c>
      <c r="EC88" s="289"/>
      <c r="ED88" s="289"/>
      <c r="EE88" s="289"/>
      <c r="EF88" s="289"/>
      <c r="EG88" s="290"/>
      <c r="EH88" s="291" t="s">
        <v>66</v>
      </c>
      <c r="EI88" s="292"/>
      <c r="EJ88" s="293"/>
      <c r="EL88" s="70"/>
      <c r="EM88" s="282" t="s">
        <v>63</v>
      </c>
      <c r="EN88" s="283"/>
      <c r="EO88" s="283"/>
      <c r="EP88" s="283"/>
      <c r="EQ88" s="283"/>
      <c r="ER88" s="283"/>
      <c r="ES88" s="283"/>
      <c r="ET88" s="283"/>
      <c r="EU88" s="283"/>
      <c r="EV88" s="283"/>
      <c r="EW88" s="284"/>
      <c r="EX88" s="285" t="s">
        <v>64</v>
      </c>
      <c r="EY88" s="286"/>
      <c r="EZ88" s="286"/>
      <c r="FA88" s="286"/>
      <c r="FB88" s="286"/>
      <c r="FC88" s="286"/>
      <c r="FD88" s="286"/>
      <c r="FE88" s="286"/>
      <c r="FF88" s="286"/>
      <c r="FG88" s="286"/>
      <c r="FH88" s="287"/>
      <c r="FI88" s="282" t="s">
        <v>65</v>
      </c>
      <c r="FJ88" s="283"/>
      <c r="FK88" s="283"/>
      <c r="FL88" s="283"/>
      <c r="FM88" s="283"/>
      <c r="FN88" s="283"/>
      <c r="FO88" s="283"/>
      <c r="FP88" s="283"/>
      <c r="FQ88" s="283"/>
      <c r="FR88" s="283"/>
      <c r="FS88" s="284"/>
      <c r="FT88" s="283" t="s">
        <v>66</v>
      </c>
      <c r="FU88" s="283"/>
      <c r="FV88" s="284"/>
      <c r="FW88" s="288" t="s">
        <v>67</v>
      </c>
      <c r="FX88" s="289"/>
      <c r="FY88" s="289"/>
      <c r="FZ88" s="289"/>
      <c r="GA88" s="289"/>
      <c r="GB88" s="290"/>
      <c r="GC88" s="291" t="s">
        <v>66</v>
      </c>
      <c r="GD88" s="292"/>
      <c r="GE88" s="293"/>
      <c r="GG88" s="70"/>
      <c r="GH88" s="282" t="s">
        <v>63</v>
      </c>
      <c r="GI88" s="283"/>
      <c r="GJ88" s="283"/>
      <c r="GK88" s="283"/>
      <c r="GL88" s="283"/>
      <c r="GM88" s="283"/>
      <c r="GN88" s="283"/>
      <c r="GO88" s="283"/>
      <c r="GP88" s="283"/>
      <c r="GQ88" s="283"/>
      <c r="GR88" s="284"/>
      <c r="GS88" s="285" t="s">
        <v>64</v>
      </c>
      <c r="GT88" s="286"/>
      <c r="GU88" s="286"/>
      <c r="GV88" s="286"/>
      <c r="GW88" s="286"/>
      <c r="GX88" s="286"/>
      <c r="GY88" s="286"/>
      <c r="GZ88" s="286"/>
      <c r="HA88" s="286"/>
      <c r="HB88" s="286"/>
      <c r="HC88" s="287"/>
      <c r="HD88" s="282" t="s">
        <v>65</v>
      </c>
      <c r="HE88" s="283"/>
      <c r="HF88" s="283"/>
      <c r="HG88" s="283"/>
      <c r="HH88" s="283"/>
      <c r="HI88" s="283"/>
      <c r="HJ88" s="283"/>
      <c r="HK88" s="283"/>
      <c r="HL88" s="283"/>
      <c r="HM88" s="283"/>
      <c r="HN88" s="284"/>
      <c r="HO88" s="283" t="s">
        <v>66</v>
      </c>
      <c r="HP88" s="283"/>
      <c r="HQ88" s="284"/>
      <c r="HR88" s="288" t="s">
        <v>67</v>
      </c>
      <c r="HS88" s="289"/>
      <c r="HT88" s="289"/>
      <c r="HU88" s="289"/>
      <c r="HV88" s="289"/>
      <c r="HW88" s="290"/>
      <c r="HX88" s="291" t="s">
        <v>66</v>
      </c>
      <c r="HY88" s="292"/>
      <c r="HZ88" s="293"/>
    </row>
    <row r="89" spans="1:234" ht="45.75" customHeight="1" x14ac:dyDescent="0.3">
      <c r="A89" s="70"/>
      <c r="B89" s="294" t="s">
        <v>92</v>
      </c>
      <c r="C89" s="294"/>
      <c r="D89" s="294"/>
      <c r="E89" s="294" t="s">
        <v>93</v>
      </c>
      <c r="F89" s="294"/>
      <c r="G89" s="294"/>
      <c r="H89" s="294" t="s">
        <v>94</v>
      </c>
      <c r="I89" s="294"/>
      <c r="J89" s="294"/>
      <c r="K89" s="295" t="s">
        <v>71</v>
      </c>
      <c r="L89" s="295"/>
      <c r="M89" s="296" t="s">
        <v>92</v>
      </c>
      <c r="N89" s="296"/>
      <c r="O89" s="296"/>
      <c r="P89" s="296" t="s">
        <v>93</v>
      </c>
      <c r="Q89" s="296"/>
      <c r="R89" s="296"/>
      <c r="S89" s="296" t="s">
        <v>94</v>
      </c>
      <c r="T89" s="296"/>
      <c r="U89" s="296"/>
      <c r="V89" s="303" t="s">
        <v>71</v>
      </c>
      <c r="W89" s="303"/>
      <c r="X89" s="294" t="s">
        <v>92</v>
      </c>
      <c r="Y89" s="294"/>
      <c r="Z89" s="294"/>
      <c r="AA89" s="294" t="s">
        <v>93</v>
      </c>
      <c r="AB89" s="294"/>
      <c r="AC89" s="294"/>
      <c r="AD89" s="294" t="s">
        <v>94</v>
      </c>
      <c r="AE89" s="294"/>
      <c r="AF89" s="294"/>
      <c r="AG89" s="295" t="s">
        <v>71</v>
      </c>
      <c r="AH89" s="295"/>
      <c r="AI89" s="297" t="s">
        <v>95</v>
      </c>
      <c r="AJ89" s="297"/>
      <c r="AK89" s="298"/>
      <c r="AL89" s="299" t="s">
        <v>100</v>
      </c>
      <c r="AM89" s="299"/>
      <c r="AN89" s="299" t="s">
        <v>101</v>
      </c>
      <c r="AO89" s="299"/>
      <c r="AP89" s="299" t="s">
        <v>98</v>
      </c>
      <c r="AQ89" s="299"/>
      <c r="AR89" s="300" t="s">
        <v>73</v>
      </c>
      <c r="AS89" s="301"/>
      <c r="AT89" s="302"/>
      <c r="AV89" s="70"/>
      <c r="AW89" s="294" t="s">
        <v>92</v>
      </c>
      <c r="AX89" s="294"/>
      <c r="AY89" s="294"/>
      <c r="AZ89" s="294" t="s">
        <v>93</v>
      </c>
      <c r="BA89" s="294"/>
      <c r="BB89" s="294"/>
      <c r="BC89" s="294" t="s">
        <v>94</v>
      </c>
      <c r="BD89" s="294"/>
      <c r="BE89" s="294"/>
      <c r="BF89" s="295" t="s">
        <v>71</v>
      </c>
      <c r="BG89" s="295"/>
      <c r="BH89" s="296" t="s">
        <v>92</v>
      </c>
      <c r="BI89" s="296"/>
      <c r="BJ89" s="296"/>
      <c r="BK89" s="296" t="s">
        <v>93</v>
      </c>
      <c r="BL89" s="296"/>
      <c r="BM89" s="296"/>
      <c r="BN89" s="296" t="s">
        <v>94</v>
      </c>
      <c r="BO89" s="296"/>
      <c r="BP89" s="296"/>
      <c r="BQ89" s="303" t="s">
        <v>71</v>
      </c>
      <c r="BR89" s="303"/>
      <c r="BS89" s="294" t="s">
        <v>92</v>
      </c>
      <c r="BT89" s="294"/>
      <c r="BU89" s="294"/>
      <c r="BV89" s="294" t="s">
        <v>93</v>
      </c>
      <c r="BW89" s="294"/>
      <c r="BX89" s="294"/>
      <c r="BY89" s="294" t="s">
        <v>94</v>
      </c>
      <c r="BZ89" s="294"/>
      <c r="CA89" s="294"/>
      <c r="CB89" s="295" t="s">
        <v>71</v>
      </c>
      <c r="CC89" s="295"/>
      <c r="CD89" s="297" t="s">
        <v>95</v>
      </c>
      <c r="CE89" s="297"/>
      <c r="CF89" s="298"/>
      <c r="CG89" s="299" t="s">
        <v>100</v>
      </c>
      <c r="CH89" s="299"/>
      <c r="CI89" s="299" t="s">
        <v>101</v>
      </c>
      <c r="CJ89" s="299"/>
      <c r="CK89" s="299" t="s">
        <v>98</v>
      </c>
      <c r="CL89" s="299"/>
      <c r="CM89" s="300" t="s">
        <v>73</v>
      </c>
      <c r="CN89" s="301"/>
      <c r="CO89" s="302"/>
      <c r="CQ89" s="70"/>
      <c r="CR89" s="294" t="s">
        <v>92</v>
      </c>
      <c r="CS89" s="294"/>
      <c r="CT89" s="294"/>
      <c r="CU89" s="294" t="s">
        <v>93</v>
      </c>
      <c r="CV89" s="294"/>
      <c r="CW89" s="294"/>
      <c r="CX89" s="294" t="s">
        <v>94</v>
      </c>
      <c r="CY89" s="294"/>
      <c r="CZ89" s="294"/>
      <c r="DA89" s="295" t="s">
        <v>71</v>
      </c>
      <c r="DB89" s="295"/>
      <c r="DC89" s="296" t="s">
        <v>92</v>
      </c>
      <c r="DD89" s="296"/>
      <c r="DE89" s="296"/>
      <c r="DF89" s="296" t="s">
        <v>93</v>
      </c>
      <c r="DG89" s="296"/>
      <c r="DH89" s="296"/>
      <c r="DI89" s="296" t="s">
        <v>94</v>
      </c>
      <c r="DJ89" s="296"/>
      <c r="DK89" s="296"/>
      <c r="DL89" s="303" t="s">
        <v>71</v>
      </c>
      <c r="DM89" s="303"/>
      <c r="DN89" s="294" t="s">
        <v>92</v>
      </c>
      <c r="DO89" s="294"/>
      <c r="DP89" s="294"/>
      <c r="DQ89" s="294" t="s">
        <v>93</v>
      </c>
      <c r="DR89" s="294"/>
      <c r="DS89" s="294"/>
      <c r="DT89" s="294" t="s">
        <v>94</v>
      </c>
      <c r="DU89" s="294"/>
      <c r="DV89" s="294"/>
      <c r="DW89" s="295" t="s">
        <v>71</v>
      </c>
      <c r="DX89" s="295"/>
      <c r="DY89" s="297" t="s">
        <v>95</v>
      </c>
      <c r="DZ89" s="297"/>
      <c r="EA89" s="298"/>
      <c r="EB89" s="299" t="s">
        <v>100</v>
      </c>
      <c r="EC89" s="299"/>
      <c r="ED89" s="299" t="s">
        <v>101</v>
      </c>
      <c r="EE89" s="299"/>
      <c r="EF89" s="299" t="s">
        <v>98</v>
      </c>
      <c r="EG89" s="299"/>
      <c r="EH89" s="300" t="s">
        <v>73</v>
      </c>
      <c r="EI89" s="301"/>
      <c r="EJ89" s="302"/>
      <c r="EL89" s="70"/>
      <c r="EM89" s="294" t="s">
        <v>92</v>
      </c>
      <c r="EN89" s="294"/>
      <c r="EO89" s="294"/>
      <c r="EP89" s="294" t="s">
        <v>93</v>
      </c>
      <c r="EQ89" s="294"/>
      <c r="ER89" s="294"/>
      <c r="ES89" s="294" t="s">
        <v>94</v>
      </c>
      <c r="ET89" s="294"/>
      <c r="EU89" s="294"/>
      <c r="EV89" s="295" t="s">
        <v>71</v>
      </c>
      <c r="EW89" s="295"/>
      <c r="EX89" s="296" t="s">
        <v>92</v>
      </c>
      <c r="EY89" s="296"/>
      <c r="EZ89" s="296"/>
      <c r="FA89" s="296" t="s">
        <v>93</v>
      </c>
      <c r="FB89" s="296"/>
      <c r="FC89" s="296"/>
      <c r="FD89" s="296" t="s">
        <v>94</v>
      </c>
      <c r="FE89" s="296"/>
      <c r="FF89" s="296"/>
      <c r="FG89" s="303" t="s">
        <v>71</v>
      </c>
      <c r="FH89" s="303"/>
      <c r="FI89" s="294" t="s">
        <v>92</v>
      </c>
      <c r="FJ89" s="294"/>
      <c r="FK89" s="294"/>
      <c r="FL89" s="294" t="s">
        <v>93</v>
      </c>
      <c r="FM89" s="294"/>
      <c r="FN89" s="294"/>
      <c r="FO89" s="294" t="s">
        <v>94</v>
      </c>
      <c r="FP89" s="294"/>
      <c r="FQ89" s="294"/>
      <c r="FR89" s="295" t="s">
        <v>71</v>
      </c>
      <c r="FS89" s="295"/>
      <c r="FT89" s="297" t="s">
        <v>95</v>
      </c>
      <c r="FU89" s="297"/>
      <c r="FV89" s="298"/>
      <c r="FW89" s="299" t="s">
        <v>100</v>
      </c>
      <c r="FX89" s="299"/>
      <c r="FY89" s="299" t="s">
        <v>101</v>
      </c>
      <c r="FZ89" s="299"/>
      <c r="GA89" s="299" t="s">
        <v>98</v>
      </c>
      <c r="GB89" s="299"/>
      <c r="GC89" s="300" t="s">
        <v>73</v>
      </c>
      <c r="GD89" s="301"/>
      <c r="GE89" s="302"/>
      <c r="GG89" s="70"/>
      <c r="GH89" s="294" t="s">
        <v>92</v>
      </c>
      <c r="GI89" s="294"/>
      <c r="GJ89" s="294"/>
      <c r="GK89" s="294" t="s">
        <v>93</v>
      </c>
      <c r="GL89" s="294"/>
      <c r="GM89" s="294"/>
      <c r="GN89" s="294" t="s">
        <v>94</v>
      </c>
      <c r="GO89" s="294"/>
      <c r="GP89" s="294"/>
      <c r="GQ89" s="295" t="s">
        <v>71</v>
      </c>
      <c r="GR89" s="295"/>
      <c r="GS89" s="296" t="s">
        <v>92</v>
      </c>
      <c r="GT89" s="296"/>
      <c r="GU89" s="296"/>
      <c r="GV89" s="296" t="s">
        <v>93</v>
      </c>
      <c r="GW89" s="296"/>
      <c r="GX89" s="296"/>
      <c r="GY89" s="296" t="s">
        <v>94</v>
      </c>
      <c r="GZ89" s="296"/>
      <c r="HA89" s="296"/>
      <c r="HB89" s="303" t="s">
        <v>71</v>
      </c>
      <c r="HC89" s="303"/>
      <c r="HD89" s="294" t="s">
        <v>92</v>
      </c>
      <c r="HE89" s="294"/>
      <c r="HF89" s="294"/>
      <c r="HG89" s="294" t="s">
        <v>93</v>
      </c>
      <c r="HH89" s="294"/>
      <c r="HI89" s="294"/>
      <c r="HJ89" s="294" t="s">
        <v>94</v>
      </c>
      <c r="HK89" s="294"/>
      <c r="HL89" s="294"/>
      <c r="HM89" s="295" t="s">
        <v>71</v>
      </c>
      <c r="HN89" s="295"/>
      <c r="HO89" s="297" t="s">
        <v>95</v>
      </c>
      <c r="HP89" s="297"/>
      <c r="HQ89" s="298"/>
      <c r="HR89" s="299" t="s">
        <v>100</v>
      </c>
      <c r="HS89" s="299"/>
      <c r="HT89" s="299" t="s">
        <v>101</v>
      </c>
      <c r="HU89" s="299"/>
      <c r="HV89" s="299" t="s">
        <v>98</v>
      </c>
      <c r="HW89" s="299"/>
      <c r="HX89" s="300" t="s">
        <v>73</v>
      </c>
      <c r="HY89" s="301"/>
      <c r="HZ89" s="302"/>
    </row>
    <row r="90" spans="1:234" ht="115.2" x14ac:dyDescent="0.3">
      <c r="A90" s="71" t="s">
        <v>0</v>
      </c>
      <c r="B90" s="57" t="s">
        <v>74</v>
      </c>
      <c r="C90" s="57" t="s">
        <v>75</v>
      </c>
      <c r="D90" s="72" t="s">
        <v>76</v>
      </c>
      <c r="E90" s="57" t="s">
        <v>74</v>
      </c>
      <c r="F90" s="57" t="s">
        <v>75</v>
      </c>
      <c r="G90" s="72" t="s">
        <v>76</v>
      </c>
      <c r="H90" s="57" t="s">
        <v>74</v>
      </c>
      <c r="I90" s="57" t="s">
        <v>75</v>
      </c>
      <c r="J90" s="72" t="s">
        <v>76</v>
      </c>
      <c r="K90" s="57" t="s">
        <v>77</v>
      </c>
      <c r="L90" s="72" t="s">
        <v>78</v>
      </c>
      <c r="M90" s="73" t="s">
        <v>74</v>
      </c>
      <c r="N90" s="73" t="s">
        <v>75</v>
      </c>
      <c r="O90" s="74" t="s">
        <v>76</v>
      </c>
      <c r="P90" s="73" t="s">
        <v>74</v>
      </c>
      <c r="Q90" s="73" t="s">
        <v>75</v>
      </c>
      <c r="R90" s="74" t="s">
        <v>76</v>
      </c>
      <c r="S90" s="73" t="s">
        <v>74</v>
      </c>
      <c r="T90" s="73" t="s">
        <v>75</v>
      </c>
      <c r="U90" s="74" t="s">
        <v>76</v>
      </c>
      <c r="V90" s="73" t="s">
        <v>77</v>
      </c>
      <c r="W90" s="74" t="s">
        <v>78</v>
      </c>
      <c r="X90" s="57" t="s">
        <v>74</v>
      </c>
      <c r="Y90" s="57" t="s">
        <v>75</v>
      </c>
      <c r="Z90" s="72" t="s">
        <v>76</v>
      </c>
      <c r="AA90" s="57" t="s">
        <v>74</v>
      </c>
      <c r="AB90" s="57" t="s">
        <v>75</v>
      </c>
      <c r="AC90" s="72" t="s">
        <v>76</v>
      </c>
      <c r="AD90" s="57" t="s">
        <v>74</v>
      </c>
      <c r="AE90" s="57" t="s">
        <v>75</v>
      </c>
      <c r="AF90" s="72" t="s">
        <v>76</v>
      </c>
      <c r="AG90" s="57" t="s">
        <v>77</v>
      </c>
      <c r="AH90" s="72" t="s">
        <v>78</v>
      </c>
      <c r="AI90" s="57" t="s">
        <v>79</v>
      </c>
      <c r="AJ90" s="57" t="s">
        <v>80</v>
      </c>
      <c r="AK90" s="72" t="s">
        <v>81</v>
      </c>
      <c r="AL90" s="75" t="s">
        <v>82</v>
      </c>
      <c r="AM90" s="76" t="s">
        <v>83</v>
      </c>
      <c r="AN90" s="75" t="s">
        <v>82</v>
      </c>
      <c r="AO90" s="76" t="s">
        <v>83</v>
      </c>
      <c r="AP90" s="75" t="s">
        <v>82</v>
      </c>
      <c r="AQ90" s="76" t="s">
        <v>83</v>
      </c>
      <c r="AR90" s="76" t="s">
        <v>84</v>
      </c>
      <c r="AS90" s="76" t="s">
        <v>85</v>
      </c>
      <c r="AT90" s="76" t="s">
        <v>86</v>
      </c>
      <c r="AV90" s="71" t="s">
        <v>0</v>
      </c>
      <c r="AW90" s="57" t="s">
        <v>74</v>
      </c>
      <c r="AX90" s="57" t="s">
        <v>75</v>
      </c>
      <c r="AY90" s="72" t="s">
        <v>76</v>
      </c>
      <c r="AZ90" s="57" t="s">
        <v>74</v>
      </c>
      <c r="BA90" s="57" t="s">
        <v>75</v>
      </c>
      <c r="BB90" s="72" t="s">
        <v>76</v>
      </c>
      <c r="BC90" s="57" t="s">
        <v>74</v>
      </c>
      <c r="BD90" s="57" t="s">
        <v>75</v>
      </c>
      <c r="BE90" s="72" t="s">
        <v>76</v>
      </c>
      <c r="BF90" s="57" t="s">
        <v>77</v>
      </c>
      <c r="BG90" s="72" t="s">
        <v>78</v>
      </c>
      <c r="BH90" s="73" t="s">
        <v>74</v>
      </c>
      <c r="BI90" s="73" t="s">
        <v>75</v>
      </c>
      <c r="BJ90" s="74" t="s">
        <v>76</v>
      </c>
      <c r="BK90" s="73" t="s">
        <v>74</v>
      </c>
      <c r="BL90" s="73" t="s">
        <v>75</v>
      </c>
      <c r="BM90" s="74" t="s">
        <v>76</v>
      </c>
      <c r="BN90" s="73" t="s">
        <v>74</v>
      </c>
      <c r="BO90" s="73" t="s">
        <v>75</v>
      </c>
      <c r="BP90" s="74" t="s">
        <v>76</v>
      </c>
      <c r="BQ90" s="73" t="s">
        <v>77</v>
      </c>
      <c r="BR90" s="74" t="s">
        <v>78</v>
      </c>
      <c r="BS90" s="57" t="s">
        <v>74</v>
      </c>
      <c r="BT90" s="57" t="s">
        <v>75</v>
      </c>
      <c r="BU90" s="72" t="s">
        <v>76</v>
      </c>
      <c r="BV90" s="57" t="s">
        <v>74</v>
      </c>
      <c r="BW90" s="57" t="s">
        <v>75</v>
      </c>
      <c r="BX90" s="72" t="s">
        <v>76</v>
      </c>
      <c r="BY90" s="57" t="s">
        <v>74</v>
      </c>
      <c r="BZ90" s="57" t="s">
        <v>75</v>
      </c>
      <c r="CA90" s="72" t="s">
        <v>76</v>
      </c>
      <c r="CB90" s="57" t="s">
        <v>77</v>
      </c>
      <c r="CC90" s="72" t="s">
        <v>78</v>
      </c>
      <c r="CD90" s="57" t="s">
        <v>79</v>
      </c>
      <c r="CE90" s="57" t="s">
        <v>80</v>
      </c>
      <c r="CF90" s="72" t="s">
        <v>81</v>
      </c>
      <c r="CG90" s="75" t="s">
        <v>82</v>
      </c>
      <c r="CH90" s="76" t="s">
        <v>83</v>
      </c>
      <c r="CI90" s="75" t="s">
        <v>82</v>
      </c>
      <c r="CJ90" s="76" t="s">
        <v>83</v>
      </c>
      <c r="CK90" s="75" t="s">
        <v>82</v>
      </c>
      <c r="CL90" s="76" t="s">
        <v>83</v>
      </c>
      <c r="CM90" s="76" t="s">
        <v>84</v>
      </c>
      <c r="CN90" s="76" t="s">
        <v>85</v>
      </c>
      <c r="CO90" s="76" t="s">
        <v>86</v>
      </c>
      <c r="CQ90" s="71" t="s">
        <v>0</v>
      </c>
      <c r="CR90" s="57" t="s">
        <v>74</v>
      </c>
      <c r="CS90" s="57" t="s">
        <v>75</v>
      </c>
      <c r="CT90" s="72" t="s">
        <v>76</v>
      </c>
      <c r="CU90" s="57" t="s">
        <v>74</v>
      </c>
      <c r="CV90" s="57" t="s">
        <v>75</v>
      </c>
      <c r="CW90" s="72" t="s">
        <v>76</v>
      </c>
      <c r="CX90" s="57" t="s">
        <v>74</v>
      </c>
      <c r="CY90" s="57" t="s">
        <v>75</v>
      </c>
      <c r="CZ90" s="72" t="s">
        <v>76</v>
      </c>
      <c r="DA90" s="57" t="s">
        <v>77</v>
      </c>
      <c r="DB90" s="72" t="s">
        <v>78</v>
      </c>
      <c r="DC90" s="73" t="s">
        <v>74</v>
      </c>
      <c r="DD90" s="73" t="s">
        <v>75</v>
      </c>
      <c r="DE90" s="74" t="s">
        <v>76</v>
      </c>
      <c r="DF90" s="73" t="s">
        <v>74</v>
      </c>
      <c r="DG90" s="73" t="s">
        <v>75</v>
      </c>
      <c r="DH90" s="74" t="s">
        <v>76</v>
      </c>
      <c r="DI90" s="73" t="s">
        <v>74</v>
      </c>
      <c r="DJ90" s="73" t="s">
        <v>75</v>
      </c>
      <c r="DK90" s="74" t="s">
        <v>76</v>
      </c>
      <c r="DL90" s="73" t="s">
        <v>77</v>
      </c>
      <c r="DM90" s="74" t="s">
        <v>78</v>
      </c>
      <c r="DN90" s="57" t="s">
        <v>74</v>
      </c>
      <c r="DO90" s="57" t="s">
        <v>75</v>
      </c>
      <c r="DP90" s="72" t="s">
        <v>76</v>
      </c>
      <c r="DQ90" s="57" t="s">
        <v>74</v>
      </c>
      <c r="DR90" s="57" t="s">
        <v>75</v>
      </c>
      <c r="DS90" s="72" t="s">
        <v>76</v>
      </c>
      <c r="DT90" s="57" t="s">
        <v>74</v>
      </c>
      <c r="DU90" s="57" t="s">
        <v>75</v>
      </c>
      <c r="DV90" s="72" t="s">
        <v>76</v>
      </c>
      <c r="DW90" s="57" t="s">
        <v>77</v>
      </c>
      <c r="DX90" s="72" t="s">
        <v>78</v>
      </c>
      <c r="DY90" s="57" t="s">
        <v>79</v>
      </c>
      <c r="DZ90" s="57" t="s">
        <v>80</v>
      </c>
      <c r="EA90" s="72" t="s">
        <v>81</v>
      </c>
      <c r="EB90" s="75" t="s">
        <v>82</v>
      </c>
      <c r="EC90" s="76" t="s">
        <v>83</v>
      </c>
      <c r="ED90" s="75" t="s">
        <v>82</v>
      </c>
      <c r="EE90" s="76" t="s">
        <v>83</v>
      </c>
      <c r="EF90" s="75" t="s">
        <v>82</v>
      </c>
      <c r="EG90" s="76" t="s">
        <v>83</v>
      </c>
      <c r="EH90" s="76" t="s">
        <v>84</v>
      </c>
      <c r="EI90" s="76" t="s">
        <v>85</v>
      </c>
      <c r="EJ90" s="76" t="s">
        <v>86</v>
      </c>
      <c r="EL90" s="71" t="s">
        <v>0</v>
      </c>
      <c r="EM90" s="57" t="s">
        <v>74</v>
      </c>
      <c r="EN90" s="57" t="s">
        <v>75</v>
      </c>
      <c r="EO90" s="72" t="s">
        <v>76</v>
      </c>
      <c r="EP90" s="57" t="s">
        <v>74</v>
      </c>
      <c r="EQ90" s="57" t="s">
        <v>75</v>
      </c>
      <c r="ER90" s="72" t="s">
        <v>76</v>
      </c>
      <c r="ES90" s="57" t="s">
        <v>74</v>
      </c>
      <c r="ET90" s="57" t="s">
        <v>75</v>
      </c>
      <c r="EU90" s="72" t="s">
        <v>76</v>
      </c>
      <c r="EV90" s="57" t="s">
        <v>77</v>
      </c>
      <c r="EW90" s="72" t="s">
        <v>78</v>
      </c>
      <c r="EX90" s="73" t="s">
        <v>74</v>
      </c>
      <c r="EY90" s="73" t="s">
        <v>75</v>
      </c>
      <c r="EZ90" s="74" t="s">
        <v>76</v>
      </c>
      <c r="FA90" s="73" t="s">
        <v>74</v>
      </c>
      <c r="FB90" s="73" t="s">
        <v>75</v>
      </c>
      <c r="FC90" s="74" t="s">
        <v>76</v>
      </c>
      <c r="FD90" s="73" t="s">
        <v>74</v>
      </c>
      <c r="FE90" s="73" t="s">
        <v>75</v>
      </c>
      <c r="FF90" s="74" t="s">
        <v>76</v>
      </c>
      <c r="FG90" s="73" t="s">
        <v>77</v>
      </c>
      <c r="FH90" s="74" t="s">
        <v>78</v>
      </c>
      <c r="FI90" s="57" t="s">
        <v>74</v>
      </c>
      <c r="FJ90" s="57" t="s">
        <v>75</v>
      </c>
      <c r="FK90" s="72" t="s">
        <v>76</v>
      </c>
      <c r="FL90" s="57" t="s">
        <v>74</v>
      </c>
      <c r="FM90" s="57" t="s">
        <v>75</v>
      </c>
      <c r="FN90" s="72" t="s">
        <v>76</v>
      </c>
      <c r="FO90" s="57" t="s">
        <v>74</v>
      </c>
      <c r="FP90" s="57" t="s">
        <v>75</v>
      </c>
      <c r="FQ90" s="72" t="s">
        <v>76</v>
      </c>
      <c r="FR90" s="57" t="s">
        <v>77</v>
      </c>
      <c r="FS90" s="72" t="s">
        <v>78</v>
      </c>
      <c r="FT90" s="57" t="s">
        <v>79</v>
      </c>
      <c r="FU90" s="57" t="s">
        <v>80</v>
      </c>
      <c r="FV90" s="72" t="s">
        <v>81</v>
      </c>
      <c r="FW90" s="75" t="s">
        <v>82</v>
      </c>
      <c r="FX90" s="76" t="s">
        <v>83</v>
      </c>
      <c r="FY90" s="75" t="s">
        <v>82</v>
      </c>
      <c r="FZ90" s="76" t="s">
        <v>83</v>
      </c>
      <c r="GA90" s="75" t="s">
        <v>82</v>
      </c>
      <c r="GB90" s="76" t="s">
        <v>83</v>
      </c>
      <c r="GC90" s="76" t="s">
        <v>84</v>
      </c>
      <c r="GD90" s="76" t="s">
        <v>85</v>
      </c>
      <c r="GE90" s="76" t="s">
        <v>86</v>
      </c>
      <c r="GG90" s="71" t="s">
        <v>0</v>
      </c>
      <c r="GH90" s="57" t="s">
        <v>74</v>
      </c>
      <c r="GI90" s="57" t="s">
        <v>75</v>
      </c>
      <c r="GJ90" s="72" t="s">
        <v>76</v>
      </c>
      <c r="GK90" s="57" t="s">
        <v>74</v>
      </c>
      <c r="GL90" s="57" t="s">
        <v>75</v>
      </c>
      <c r="GM90" s="72" t="s">
        <v>76</v>
      </c>
      <c r="GN90" s="57" t="s">
        <v>74</v>
      </c>
      <c r="GO90" s="57" t="s">
        <v>75</v>
      </c>
      <c r="GP90" s="72" t="s">
        <v>76</v>
      </c>
      <c r="GQ90" s="57" t="s">
        <v>77</v>
      </c>
      <c r="GR90" s="72" t="s">
        <v>78</v>
      </c>
      <c r="GS90" s="73" t="s">
        <v>74</v>
      </c>
      <c r="GT90" s="73" t="s">
        <v>75</v>
      </c>
      <c r="GU90" s="74" t="s">
        <v>76</v>
      </c>
      <c r="GV90" s="73" t="s">
        <v>74</v>
      </c>
      <c r="GW90" s="73" t="s">
        <v>75</v>
      </c>
      <c r="GX90" s="74" t="s">
        <v>76</v>
      </c>
      <c r="GY90" s="73" t="s">
        <v>74</v>
      </c>
      <c r="GZ90" s="73" t="s">
        <v>75</v>
      </c>
      <c r="HA90" s="74" t="s">
        <v>76</v>
      </c>
      <c r="HB90" s="73" t="s">
        <v>77</v>
      </c>
      <c r="HC90" s="74" t="s">
        <v>78</v>
      </c>
      <c r="HD90" s="57" t="s">
        <v>74</v>
      </c>
      <c r="HE90" s="57" t="s">
        <v>75</v>
      </c>
      <c r="HF90" s="72" t="s">
        <v>76</v>
      </c>
      <c r="HG90" s="57" t="s">
        <v>74</v>
      </c>
      <c r="HH90" s="57" t="s">
        <v>75</v>
      </c>
      <c r="HI90" s="72" t="s">
        <v>76</v>
      </c>
      <c r="HJ90" s="57" t="s">
        <v>74</v>
      </c>
      <c r="HK90" s="57" t="s">
        <v>75</v>
      </c>
      <c r="HL90" s="72" t="s">
        <v>76</v>
      </c>
      <c r="HM90" s="57" t="s">
        <v>77</v>
      </c>
      <c r="HN90" s="72" t="s">
        <v>78</v>
      </c>
      <c r="HO90" s="57" t="s">
        <v>79</v>
      </c>
      <c r="HP90" s="57" t="s">
        <v>80</v>
      </c>
      <c r="HQ90" s="72" t="s">
        <v>81</v>
      </c>
      <c r="HR90" s="75" t="s">
        <v>82</v>
      </c>
      <c r="HS90" s="76" t="s">
        <v>83</v>
      </c>
      <c r="HT90" s="75" t="s">
        <v>82</v>
      </c>
      <c r="HU90" s="76" t="s">
        <v>83</v>
      </c>
      <c r="HV90" s="75" t="s">
        <v>82</v>
      </c>
      <c r="HW90" s="76" t="s">
        <v>83</v>
      </c>
      <c r="HX90" s="76" t="s">
        <v>84</v>
      </c>
      <c r="HY90" s="76" t="s">
        <v>85</v>
      </c>
      <c r="HZ90" s="76" t="s">
        <v>86</v>
      </c>
    </row>
    <row r="91" spans="1:234" x14ac:dyDescent="0.3">
      <c r="A91" s="56" t="s">
        <v>1</v>
      </c>
      <c r="B91" s="59">
        <v>0</v>
      </c>
      <c r="C91" s="41"/>
      <c r="D91" s="77" t="e">
        <f>C91/$K91</f>
        <v>#DIV/0!</v>
      </c>
      <c r="E91" s="59">
        <v>5</v>
      </c>
      <c r="F91" s="41"/>
      <c r="G91" s="77" t="e">
        <f>F91/$K91</f>
        <v>#DIV/0!</v>
      </c>
      <c r="H91" s="59">
        <v>15</v>
      </c>
      <c r="I91" s="41"/>
      <c r="J91" s="77" t="e">
        <f>I91/$K91</f>
        <v>#DIV/0!</v>
      </c>
      <c r="K91" s="59">
        <f>SUM(C91,F91,I91)</f>
        <v>0</v>
      </c>
      <c r="L91" s="77" t="e">
        <f>I91/$K91</f>
        <v>#DIV/0!</v>
      </c>
      <c r="M91" s="62">
        <v>0</v>
      </c>
      <c r="N91" s="42"/>
      <c r="O91" s="80" t="e">
        <f>N91/$V91</f>
        <v>#DIV/0!</v>
      </c>
      <c r="P91" s="62">
        <v>15</v>
      </c>
      <c r="Q91" s="42"/>
      <c r="R91" s="80" t="e">
        <f>Q91/$V91</f>
        <v>#DIV/0!</v>
      </c>
      <c r="S91" s="62">
        <v>30</v>
      </c>
      <c r="T91" s="42"/>
      <c r="U91" s="80" t="e">
        <f>T91/$V91</f>
        <v>#DIV/0!</v>
      </c>
      <c r="V91" s="62">
        <f>SUM(N91,Q91,T91)</f>
        <v>0</v>
      </c>
      <c r="W91" s="80" t="e">
        <f>T91/$V91</f>
        <v>#DIV/0!</v>
      </c>
      <c r="X91" s="59">
        <v>0</v>
      </c>
      <c r="Y91" s="41"/>
      <c r="Z91" s="77" t="e">
        <f>Y91/$AG91</f>
        <v>#DIV/0!</v>
      </c>
      <c r="AA91" s="59">
        <v>35</v>
      </c>
      <c r="AB91" s="41"/>
      <c r="AC91" s="77" t="e">
        <f>AB91/$AG91</f>
        <v>#DIV/0!</v>
      </c>
      <c r="AD91" s="59">
        <v>50</v>
      </c>
      <c r="AE91" s="41"/>
      <c r="AF91" s="77" t="e">
        <f>AE91/$AG91</f>
        <v>#DIV/0!</v>
      </c>
      <c r="AG91" s="59">
        <f>SUM(Y91,AB91,AE91)</f>
        <v>0</v>
      </c>
      <c r="AH91" s="77" t="e">
        <f>AE91/AG91</f>
        <v>#DIV/0!</v>
      </c>
      <c r="AI91" s="59">
        <f>AE91</f>
        <v>0</v>
      </c>
      <c r="AJ91" s="59">
        <f>AG91</f>
        <v>0</v>
      </c>
      <c r="AK91" s="77" t="e">
        <f>SUM(AI91/AJ91)</f>
        <v>#DIV/0!</v>
      </c>
      <c r="AL91" s="59">
        <f>Y91-C91</f>
        <v>0</v>
      </c>
      <c r="AM91" s="77" t="e">
        <f>Z91-D91</f>
        <v>#DIV/0!</v>
      </c>
      <c r="AN91" s="59">
        <f>AB91-F91</f>
        <v>0</v>
      </c>
      <c r="AO91" s="77" t="e">
        <f>AC91-G91</f>
        <v>#DIV/0!</v>
      </c>
      <c r="AP91" s="59">
        <f>AE91-I91</f>
        <v>0</v>
      </c>
      <c r="AQ91" s="77" t="e">
        <f>AF91-J91</f>
        <v>#DIV/0!</v>
      </c>
      <c r="AR91" s="77" t="e">
        <f>SUM((C91+F91)/K91)</f>
        <v>#DIV/0!</v>
      </c>
      <c r="AS91" s="77" t="e">
        <f>SUM(AR91-(AR91*0.5))</f>
        <v>#DIV/0!</v>
      </c>
      <c r="AT91" s="77" t="e">
        <f>SUM((Y91+AB91)/AG91)</f>
        <v>#DIV/0!</v>
      </c>
      <c r="AV91" s="56" t="s">
        <v>1</v>
      </c>
      <c r="AW91" s="59">
        <v>0</v>
      </c>
      <c r="AX91" s="41"/>
      <c r="AY91" s="77" t="e">
        <f>AX91/$K91</f>
        <v>#DIV/0!</v>
      </c>
      <c r="AZ91" s="59">
        <v>5</v>
      </c>
      <c r="BA91" s="41"/>
      <c r="BB91" s="77" t="e">
        <f>BA91/$K91</f>
        <v>#DIV/0!</v>
      </c>
      <c r="BC91" s="59">
        <v>15</v>
      </c>
      <c r="BD91" s="41"/>
      <c r="BE91" s="77" t="e">
        <f>BD91/$K91</f>
        <v>#DIV/0!</v>
      </c>
      <c r="BF91" s="59">
        <f>SUM(AX91,BA91,BD91)</f>
        <v>0</v>
      </c>
      <c r="BG91" s="77" t="e">
        <f>BD91/$K91</f>
        <v>#DIV/0!</v>
      </c>
      <c r="BH91" s="62">
        <v>0</v>
      </c>
      <c r="BI91" s="42"/>
      <c r="BJ91" s="80" t="e">
        <f>BI91/$V91</f>
        <v>#DIV/0!</v>
      </c>
      <c r="BK91" s="62">
        <v>15</v>
      </c>
      <c r="BL91" s="42"/>
      <c r="BM91" s="80" t="e">
        <f>BL91/$V91</f>
        <v>#DIV/0!</v>
      </c>
      <c r="BN91" s="62">
        <v>30</v>
      </c>
      <c r="BO91" s="42"/>
      <c r="BP91" s="80" t="e">
        <f>BO91/$V91</f>
        <v>#DIV/0!</v>
      </c>
      <c r="BQ91" s="62">
        <f>SUM(BI91,BL91,BO91)</f>
        <v>0</v>
      </c>
      <c r="BR91" s="80" t="e">
        <f>BO91/$V91</f>
        <v>#DIV/0!</v>
      </c>
      <c r="BS91" s="59">
        <v>0</v>
      </c>
      <c r="BT91" s="41"/>
      <c r="BU91" s="77" t="e">
        <f>BT91/$AG91</f>
        <v>#DIV/0!</v>
      </c>
      <c r="BV91" s="59">
        <v>35</v>
      </c>
      <c r="BW91" s="41"/>
      <c r="BX91" s="77" t="e">
        <f>BW91/$AG91</f>
        <v>#DIV/0!</v>
      </c>
      <c r="BY91" s="59">
        <v>50</v>
      </c>
      <c r="BZ91" s="41"/>
      <c r="CA91" s="77" t="e">
        <f>BZ91/$AG91</f>
        <v>#DIV/0!</v>
      </c>
      <c r="CB91" s="59">
        <f>SUM(BT91,BW91,BZ91)</f>
        <v>0</v>
      </c>
      <c r="CC91" s="77" t="e">
        <f>BZ91/CB91</f>
        <v>#DIV/0!</v>
      </c>
      <c r="CD91" s="59">
        <f>BZ91</f>
        <v>0</v>
      </c>
      <c r="CE91" s="59">
        <f>CB91</f>
        <v>0</v>
      </c>
      <c r="CF91" s="77" t="e">
        <f>SUM(CD91/CE91)</f>
        <v>#DIV/0!</v>
      </c>
      <c r="CG91" s="59">
        <f>BT91-AX91</f>
        <v>0</v>
      </c>
      <c r="CH91" s="77" t="e">
        <f>BU91-AY91</f>
        <v>#DIV/0!</v>
      </c>
      <c r="CI91" s="59">
        <f>BW91-BA91</f>
        <v>0</v>
      </c>
      <c r="CJ91" s="77" t="e">
        <f>BX91-BB91</f>
        <v>#DIV/0!</v>
      </c>
      <c r="CK91" s="59">
        <f>BZ91-BD91</f>
        <v>0</v>
      </c>
      <c r="CL91" s="77" t="e">
        <f>CA91-BE91</f>
        <v>#DIV/0!</v>
      </c>
      <c r="CM91" s="77" t="e">
        <f>SUM((AX91+BA91)/BF91)</f>
        <v>#DIV/0!</v>
      </c>
      <c r="CN91" s="77" t="e">
        <f>SUM(CM91-(CM91*0.5))</f>
        <v>#DIV/0!</v>
      </c>
      <c r="CO91" s="77" t="e">
        <f>SUM((BT91+BW91)/CB91)</f>
        <v>#DIV/0!</v>
      </c>
      <c r="CQ91" s="56" t="s">
        <v>1</v>
      </c>
      <c r="CR91" s="59">
        <v>0</v>
      </c>
      <c r="CS91" s="41"/>
      <c r="CT91" s="77" t="e">
        <f>CS91/$K91</f>
        <v>#DIV/0!</v>
      </c>
      <c r="CU91" s="59">
        <v>5</v>
      </c>
      <c r="CV91" s="41"/>
      <c r="CW91" s="77" t="e">
        <f>CV91/$K91</f>
        <v>#DIV/0!</v>
      </c>
      <c r="CX91" s="59">
        <v>15</v>
      </c>
      <c r="CY91" s="41"/>
      <c r="CZ91" s="77" t="e">
        <f>CY91/$K91</f>
        <v>#DIV/0!</v>
      </c>
      <c r="DA91" s="59">
        <f>SUM(CS91,CV91,CY91)</f>
        <v>0</v>
      </c>
      <c r="DB91" s="77" t="e">
        <f>CY91/$K91</f>
        <v>#DIV/0!</v>
      </c>
      <c r="DC91" s="62">
        <v>0</v>
      </c>
      <c r="DD91" s="42"/>
      <c r="DE91" s="80" t="e">
        <f>DD91/$V91</f>
        <v>#DIV/0!</v>
      </c>
      <c r="DF91" s="62">
        <v>15</v>
      </c>
      <c r="DG91" s="42"/>
      <c r="DH91" s="80" t="e">
        <f>DG91/$V91</f>
        <v>#DIV/0!</v>
      </c>
      <c r="DI91" s="62">
        <v>30</v>
      </c>
      <c r="DJ91" s="42"/>
      <c r="DK91" s="80" t="e">
        <f>DJ91/$V91</f>
        <v>#DIV/0!</v>
      </c>
      <c r="DL91" s="62">
        <f>SUM(DD91,DG91,DJ91)</f>
        <v>0</v>
      </c>
      <c r="DM91" s="80" t="e">
        <f>DJ91/$V91</f>
        <v>#DIV/0!</v>
      </c>
      <c r="DN91" s="59">
        <v>0</v>
      </c>
      <c r="DO91" s="41"/>
      <c r="DP91" s="77" t="e">
        <f>DO91/$AG91</f>
        <v>#DIV/0!</v>
      </c>
      <c r="DQ91" s="59">
        <v>35</v>
      </c>
      <c r="DR91" s="41"/>
      <c r="DS91" s="77" t="e">
        <f>DR91/$AG91</f>
        <v>#DIV/0!</v>
      </c>
      <c r="DT91" s="59">
        <v>50</v>
      </c>
      <c r="DU91" s="41"/>
      <c r="DV91" s="77" t="e">
        <f>DU91/$AG91</f>
        <v>#DIV/0!</v>
      </c>
      <c r="DW91" s="59">
        <f>SUM(DO91,DR91,DU91)</f>
        <v>0</v>
      </c>
      <c r="DX91" s="77" t="e">
        <f>DU91/DW91</f>
        <v>#DIV/0!</v>
      </c>
      <c r="DY91" s="59">
        <f>DU91</f>
        <v>0</v>
      </c>
      <c r="DZ91" s="59">
        <f>DW91</f>
        <v>0</v>
      </c>
      <c r="EA91" s="77" t="e">
        <f>SUM(DY91/DZ91)</f>
        <v>#DIV/0!</v>
      </c>
      <c r="EB91" s="59">
        <f>DO91-CS91</f>
        <v>0</v>
      </c>
      <c r="EC91" s="77" t="e">
        <f>DP91-CT91</f>
        <v>#DIV/0!</v>
      </c>
      <c r="ED91" s="59">
        <f>DR91-CV91</f>
        <v>0</v>
      </c>
      <c r="EE91" s="77" t="e">
        <f>DS91-CW91</f>
        <v>#DIV/0!</v>
      </c>
      <c r="EF91" s="59">
        <f>DU91-CY91</f>
        <v>0</v>
      </c>
      <c r="EG91" s="77" t="e">
        <f>DV91-CZ91</f>
        <v>#DIV/0!</v>
      </c>
      <c r="EH91" s="77" t="e">
        <f>SUM((CS91+CV91)/DA91)</f>
        <v>#DIV/0!</v>
      </c>
      <c r="EI91" s="77" t="e">
        <f>SUM(EH91-(EH91*0.5))</f>
        <v>#DIV/0!</v>
      </c>
      <c r="EJ91" s="77" t="e">
        <f>SUM((DO91+DR91)/DW91)</f>
        <v>#DIV/0!</v>
      </c>
      <c r="EL91" s="56" t="s">
        <v>1</v>
      </c>
      <c r="EM91" s="59">
        <v>0</v>
      </c>
      <c r="EN91" s="41"/>
      <c r="EO91" s="77" t="e">
        <f>EN91/$K91</f>
        <v>#DIV/0!</v>
      </c>
      <c r="EP91" s="59">
        <v>5</v>
      </c>
      <c r="EQ91" s="41"/>
      <c r="ER91" s="77" t="e">
        <f>EQ91/$K91</f>
        <v>#DIV/0!</v>
      </c>
      <c r="ES91" s="59">
        <v>15</v>
      </c>
      <c r="ET91" s="41"/>
      <c r="EU91" s="77" t="e">
        <f>ET91/$K91</f>
        <v>#DIV/0!</v>
      </c>
      <c r="EV91" s="59">
        <f>SUM(EN91,EQ91,ET91)</f>
        <v>0</v>
      </c>
      <c r="EW91" s="77" t="e">
        <f>ET91/$K91</f>
        <v>#DIV/0!</v>
      </c>
      <c r="EX91" s="62">
        <v>0</v>
      </c>
      <c r="EY91" s="42"/>
      <c r="EZ91" s="80" t="e">
        <f>EY91/$V91</f>
        <v>#DIV/0!</v>
      </c>
      <c r="FA91" s="62">
        <v>15</v>
      </c>
      <c r="FB91" s="42"/>
      <c r="FC91" s="80" t="e">
        <f>FB91/$V91</f>
        <v>#DIV/0!</v>
      </c>
      <c r="FD91" s="62">
        <v>30</v>
      </c>
      <c r="FE91" s="42"/>
      <c r="FF91" s="80" t="e">
        <f>FE91/$V91</f>
        <v>#DIV/0!</v>
      </c>
      <c r="FG91" s="62">
        <f>SUM(EY91,FB91,FE91)</f>
        <v>0</v>
      </c>
      <c r="FH91" s="80" t="e">
        <f>FE91/$V91</f>
        <v>#DIV/0!</v>
      </c>
      <c r="FI91" s="59">
        <v>0</v>
      </c>
      <c r="FJ91" s="41"/>
      <c r="FK91" s="77" t="e">
        <f>FJ91/$AG91</f>
        <v>#DIV/0!</v>
      </c>
      <c r="FL91" s="59">
        <v>35</v>
      </c>
      <c r="FM91" s="41"/>
      <c r="FN91" s="77" t="e">
        <f>FM91/$AG91</f>
        <v>#DIV/0!</v>
      </c>
      <c r="FO91" s="59">
        <v>50</v>
      </c>
      <c r="FP91" s="41"/>
      <c r="FQ91" s="77" t="e">
        <f>FP91/$AG91</f>
        <v>#DIV/0!</v>
      </c>
      <c r="FR91" s="59">
        <f>SUM(FJ91,FM91,FP91)</f>
        <v>0</v>
      </c>
      <c r="FS91" s="77" t="e">
        <f>FP91/FR91</f>
        <v>#DIV/0!</v>
      </c>
      <c r="FT91" s="59">
        <f>FP91</f>
        <v>0</v>
      </c>
      <c r="FU91" s="59">
        <f>FR91</f>
        <v>0</v>
      </c>
      <c r="FV91" s="77" t="e">
        <f>SUM(FT91/FU91)</f>
        <v>#DIV/0!</v>
      </c>
      <c r="FW91" s="59">
        <f>FJ91-EN91</f>
        <v>0</v>
      </c>
      <c r="FX91" s="77" t="e">
        <f>FK91-EO91</f>
        <v>#DIV/0!</v>
      </c>
      <c r="FY91" s="59">
        <f>FM91-EQ91</f>
        <v>0</v>
      </c>
      <c r="FZ91" s="77" t="e">
        <f>FN91-ER91</f>
        <v>#DIV/0!</v>
      </c>
      <c r="GA91" s="59">
        <f>FP91-ET91</f>
        <v>0</v>
      </c>
      <c r="GB91" s="77" t="e">
        <f>FQ91-EU91</f>
        <v>#DIV/0!</v>
      </c>
      <c r="GC91" s="77" t="e">
        <f>SUM((EN91+EQ91)/EV91)</f>
        <v>#DIV/0!</v>
      </c>
      <c r="GD91" s="77" t="e">
        <f>SUM(GC91-(GC91*0.5))</f>
        <v>#DIV/0!</v>
      </c>
      <c r="GE91" s="77" t="e">
        <f>SUM((FJ91+FM91)/FR91)</f>
        <v>#DIV/0!</v>
      </c>
      <c r="GG91" s="56" t="s">
        <v>1</v>
      </c>
      <c r="GH91" s="59">
        <v>0</v>
      </c>
      <c r="GI91" s="41"/>
      <c r="GJ91" s="77" t="e">
        <f>GI91/$K91</f>
        <v>#DIV/0!</v>
      </c>
      <c r="GK91" s="59">
        <v>5</v>
      </c>
      <c r="GL91" s="41"/>
      <c r="GM91" s="77" t="e">
        <f>GL91/$K91</f>
        <v>#DIV/0!</v>
      </c>
      <c r="GN91" s="59">
        <v>15</v>
      </c>
      <c r="GO91" s="41"/>
      <c r="GP91" s="77" t="e">
        <f>GO91/$K91</f>
        <v>#DIV/0!</v>
      </c>
      <c r="GQ91" s="59">
        <f>SUM(GI91,GL91,GO91)</f>
        <v>0</v>
      </c>
      <c r="GR91" s="77" t="e">
        <f>GO91/$K91</f>
        <v>#DIV/0!</v>
      </c>
      <c r="GS91" s="62">
        <v>0</v>
      </c>
      <c r="GT91" s="42"/>
      <c r="GU91" s="80" t="e">
        <f>GT91/$V91</f>
        <v>#DIV/0!</v>
      </c>
      <c r="GV91" s="62">
        <v>15</v>
      </c>
      <c r="GW91" s="42"/>
      <c r="GX91" s="80" t="e">
        <f>GW91/$V91</f>
        <v>#DIV/0!</v>
      </c>
      <c r="GY91" s="62">
        <v>30</v>
      </c>
      <c r="GZ91" s="42"/>
      <c r="HA91" s="80" t="e">
        <f>GZ91/$V91</f>
        <v>#DIV/0!</v>
      </c>
      <c r="HB91" s="62">
        <f>SUM(GT91,GW91,GZ91)</f>
        <v>0</v>
      </c>
      <c r="HC91" s="80" t="e">
        <f>GZ91/$V91</f>
        <v>#DIV/0!</v>
      </c>
      <c r="HD91" s="59">
        <v>0</v>
      </c>
      <c r="HE91" s="41"/>
      <c r="HF91" s="77" t="e">
        <f>HE91/$AG91</f>
        <v>#DIV/0!</v>
      </c>
      <c r="HG91" s="59">
        <v>35</v>
      </c>
      <c r="HH91" s="41"/>
      <c r="HI91" s="77" t="e">
        <f>HH91/$AG91</f>
        <v>#DIV/0!</v>
      </c>
      <c r="HJ91" s="59">
        <v>50</v>
      </c>
      <c r="HK91" s="41"/>
      <c r="HL91" s="77" t="e">
        <f>HK91/$AG91</f>
        <v>#DIV/0!</v>
      </c>
      <c r="HM91" s="59">
        <f>SUM(HE91,HH91,HK91)</f>
        <v>0</v>
      </c>
      <c r="HN91" s="77" t="e">
        <f>HK91/HM91</f>
        <v>#DIV/0!</v>
      </c>
      <c r="HO91" s="59">
        <f>HK91</f>
        <v>0</v>
      </c>
      <c r="HP91" s="59">
        <f>HM91</f>
        <v>0</v>
      </c>
      <c r="HQ91" s="77" t="e">
        <f>SUM(HO91/HP91)</f>
        <v>#DIV/0!</v>
      </c>
      <c r="HR91" s="59">
        <f>HE91-GI91</f>
        <v>0</v>
      </c>
      <c r="HS91" s="77" t="e">
        <f>HF91-GJ91</f>
        <v>#DIV/0!</v>
      </c>
      <c r="HT91" s="59">
        <f>HH91-GL91</f>
        <v>0</v>
      </c>
      <c r="HU91" s="77" t="e">
        <f>HI91-GM91</f>
        <v>#DIV/0!</v>
      </c>
      <c r="HV91" s="59">
        <f>HK91-GO91</f>
        <v>0</v>
      </c>
      <c r="HW91" s="77" t="e">
        <f>HL91-GP91</f>
        <v>#DIV/0!</v>
      </c>
      <c r="HX91" s="77" t="e">
        <f>SUM((GI91+GL91)/GQ91)</f>
        <v>#DIV/0!</v>
      </c>
      <c r="HY91" s="77" t="e">
        <f>SUM(HX91-(HX91*0.5))</f>
        <v>#DIV/0!</v>
      </c>
      <c r="HZ91" s="77" t="e">
        <f>SUM((HE91+HH91)/HM91)</f>
        <v>#DIV/0!</v>
      </c>
    </row>
    <row r="92" spans="1:234" x14ac:dyDescent="0.3">
      <c r="A92" s="59">
        <v>1</v>
      </c>
      <c r="B92" s="59">
        <v>0</v>
      </c>
      <c r="C92" s="41"/>
      <c r="D92" s="77" t="e">
        <f>C92/$K92</f>
        <v>#DIV/0!</v>
      </c>
      <c r="E92" s="86">
        <v>35</v>
      </c>
      <c r="F92" s="41"/>
      <c r="G92" s="77" t="e">
        <f>F92/$K92</f>
        <v>#DIV/0!</v>
      </c>
      <c r="H92" s="86">
        <v>50</v>
      </c>
      <c r="I92" s="41"/>
      <c r="J92" s="77" t="e">
        <f>I92/$K92</f>
        <v>#DIV/0!</v>
      </c>
      <c r="K92" s="59">
        <f>SUM(C92,F92,I92)</f>
        <v>0</v>
      </c>
      <c r="L92" s="77" t="e">
        <f>I92/$K92</f>
        <v>#DIV/0!</v>
      </c>
      <c r="M92" s="62">
        <v>0</v>
      </c>
      <c r="N92" s="42"/>
      <c r="O92" s="80" t="e">
        <f>N92/$V92</f>
        <v>#DIV/0!</v>
      </c>
      <c r="P92" s="62">
        <v>35</v>
      </c>
      <c r="Q92" s="42"/>
      <c r="R92" s="80" t="e">
        <f>Q92/$V92</f>
        <v>#DIV/0!</v>
      </c>
      <c r="S92" s="62">
        <v>50</v>
      </c>
      <c r="T92" s="42"/>
      <c r="U92" s="80" t="e">
        <f>T92/$V92</f>
        <v>#DIV/0!</v>
      </c>
      <c r="V92" s="62">
        <f>SUM(N92,Q92,T92)</f>
        <v>0</v>
      </c>
      <c r="W92" s="80" t="e">
        <f>T92/$V92</f>
        <v>#DIV/0!</v>
      </c>
      <c r="X92" s="86">
        <v>0</v>
      </c>
      <c r="Y92" s="41"/>
      <c r="Z92" s="77" t="e">
        <f>Y92/$AG92</f>
        <v>#DIV/0!</v>
      </c>
      <c r="AA92" s="86">
        <v>35</v>
      </c>
      <c r="AB92" s="41"/>
      <c r="AC92" s="77" t="e">
        <f>AB92/$AG92</f>
        <v>#DIV/0!</v>
      </c>
      <c r="AD92" s="86">
        <v>50</v>
      </c>
      <c r="AE92" s="41"/>
      <c r="AF92" s="77" t="e">
        <f>AE92/$AG92</f>
        <v>#DIV/0!</v>
      </c>
      <c r="AG92" s="59">
        <f>SUM(Y92,AB92,AE92)</f>
        <v>0</v>
      </c>
      <c r="AH92" s="77" t="e">
        <f>AE92/AG92</f>
        <v>#DIV/0!</v>
      </c>
      <c r="AI92" s="59">
        <f>AE92</f>
        <v>0</v>
      </c>
      <c r="AJ92" s="59">
        <f>AG92</f>
        <v>0</v>
      </c>
      <c r="AK92" s="77" t="e">
        <f>SUM(AI92/AJ92)</f>
        <v>#DIV/0!</v>
      </c>
      <c r="AL92" s="59">
        <f>Y92-C92</f>
        <v>0</v>
      </c>
      <c r="AM92" s="77" t="e">
        <f>Z92-D92</f>
        <v>#DIV/0!</v>
      </c>
      <c r="AN92" s="59">
        <f>AB92-F92</f>
        <v>0</v>
      </c>
      <c r="AO92" s="77" t="e">
        <f>AC92-G92</f>
        <v>#DIV/0!</v>
      </c>
      <c r="AP92" s="59">
        <f>AE92-I92</f>
        <v>0</v>
      </c>
      <c r="AQ92" s="77" t="e">
        <f>AF92-J92</f>
        <v>#DIV/0!</v>
      </c>
      <c r="AR92" s="77" t="e">
        <f>SUM((C92+F92)/K92)</f>
        <v>#DIV/0!</v>
      </c>
      <c r="AS92" s="77" t="e">
        <f>SUM(AR92-(AR92*0.5))</f>
        <v>#DIV/0!</v>
      </c>
      <c r="AT92" s="77" t="e">
        <f>SUM((Y92+AB92)/AG92)</f>
        <v>#DIV/0!</v>
      </c>
      <c r="AV92" s="59">
        <v>1</v>
      </c>
      <c r="AW92" s="59">
        <v>0</v>
      </c>
      <c r="AX92" s="41"/>
      <c r="AY92" s="77" t="e">
        <f>AX92/$K92</f>
        <v>#DIV/0!</v>
      </c>
      <c r="AZ92" s="86">
        <v>35</v>
      </c>
      <c r="BA92" s="41"/>
      <c r="BB92" s="77" t="e">
        <f>BA92/$K92</f>
        <v>#DIV/0!</v>
      </c>
      <c r="BC92" s="86">
        <v>50</v>
      </c>
      <c r="BD92" s="41"/>
      <c r="BE92" s="77" t="e">
        <f>BD92/$K92</f>
        <v>#DIV/0!</v>
      </c>
      <c r="BF92" s="59">
        <f>SUM(AX92,BA92,BD92)</f>
        <v>0</v>
      </c>
      <c r="BG92" s="77" t="e">
        <f>BD92/$K92</f>
        <v>#DIV/0!</v>
      </c>
      <c r="BH92" s="62">
        <v>0</v>
      </c>
      <c r="BI92" s="42"/>
      <c r="BJ92" s="80" t="e">
        <f>BI92/$V92</f>
        <v>#DIV/0!</v>
      </c>
      <c r="BK92" s="62">
        <v>35</v>
      </c>
      <c r="BL92" s="42"/>
      <c r="BM92" s="80" t="e">
        <f>BL92/$V92</f>
        <v>#DIV/0!</v>
      </c>
      <c r="BN92" s="62">
        <v>50</v>
      </c>
      <c r="BO92" s="42"/>
      <c r="BP92" s="80" t="e">
        <f>BO92/$V92</f>
        <v>#DIV/0!</v>
      </c>
      <c r="BQ92" s="62">
        <f>SUM(BI92,BL92,BO92)</f>
        <v>0</v>
      </c>
      <c r="BR92" s="80" t="e">
        <f>BO92/$V92</f>
        <v>#DIV/0!</v>
      </c>
      <c r="BS92" s="86">
        <v>0</v>
      </c>
      <c r="BT92" s="41"/>
      <c r="BU92" s="77" t="e">
        <f>BT92/$AG92</f>
        <v>#DIV/0!</v>
      </c>
      <c r="BV92" s="86">
        <v>35</v>
      </c>
      <c r="BW92" s="41"/>
      <c r="BX92" s="77" t="e">
        <f>BW92/$AG92</f>
        <v>#DIV/0!</v>
      </c>
      <c r="BY92" s="86">
        <v>50</v>
      </c>
      <c r="BZ92" s="41"/>
      <c r="CA92" s="77" t="e">
        <f>BZ92/$AG92</f>
        <v>#DIV/0!</v>
      </c>
      <c r="CB92" s="59">
        <f>SUM(BT92,BW92,BZ92)</f>
        <v>0</v>
      </c>
      <c r="CC92" s="77" t="e">
        <f>BZ92/CB92</f>
        <v>#DIV/0!</v>
      </c>
      <c r="CD92" s="59">
        <f>BZ92</f>
        <v>0</v>
      </c>
      <c r="CE92" s="59">
        <f>CB92</f>
        <v>0</v>
      </c>
      <c r="CF92" s="77" t="e">
        <f>SUM(CD92/CE92)</f>
        <v>#DIV/0!</v>
      </c>
      <c r="CG92" s="59">
        <f>BT92-AX92</f>
        <v>0</v>
      </c>
      <c r="CH92" s="77" t="e">
        <f>BU92-AY92</f>
        <v>#DIV/0!</v>
      </c>
      <c r="CI92" s="59">
        <f>BW92-BA92</f>
        <v>0</v>
      </c>
      <c r="CJ92" s="77" t="e">
        <f>BX92-BB92</f>
        <v>#DIV/0!</v>
      </c>
      <c r="CK92" s="59">
        <f>BZ92-BD92</f>
        <v>0</v>
      </c>
      <c r="CL92" s="77" t="e">
        <f>CA92-BE92</f>
        <v>#DIV/0!</v>
      </c>
      <c r="CM92" s="77" t="e">
        <f>SUM((AX92+BA92)/BF92)</f>
        <v>#DIV/0!</v>
      </c>
      <c r="CN92" s="77" t="e">
        <f>SUM(CM92-(CM92*0.5))</f>
        <v>#DIV/0!</v>
      </c>
      <c r="CO92" s="77" t="e">
        <f>SUM((BT92+BW92)/CB92)</f>
        <v>#DIV/0!</v>
      </c>
      <c r="CQ92" s="59">
        <v>1</v>
      </c>
      <c r="CR92" s="59">
        <v>0</v>
      </c>
      <c r="CS92" s="41"/>
      <c r="CT92" s="77" t="e">
        <f>CS92/$K92</f>
        <v>#DIV/0!</v>
      </c>
      <c r="CU92" s="86">
        <v>35</v>
      </c>
      <c r="CV92" s="41"/>
      <c r="CW92" s="77" t="e">
        <f>CV92/$K92</f>
        <v>#DIV/0!</v>
      </c>
      <c r="CX92" s="86">
        <v>50</v>
      </c>
      <c r="CY92" s="41"/>
      <c r="CZ92" s="77" t="e">
        <f>CY92/$K92</f>
        <v>#DIV/0!</v>
      </c>
      <c r="DA92" s="59">
        <f>SUM(CS92,CV92,CY92)</f>
        <v>0</v>
      </c>
      <c r="DB92" s="77" t="e">
        <f>CY92/$K92</f>
        <v>#DIV/0!</v>
      </c>
      <c r="DC92" s="62">
        <v>0</v>
      </c>
      <c r="DD92" s="42"/>
      <c r="DE92" s="80" t="e">
        <f>DD92/$V92</f>
        <v>#DIV/0!</v>
      </c>
      <c r="DF92" s="62">
        <v>35</v>
      </c>
      <c r="DG92" s="42"/>
      <c r="DH92" s="80" t="e">
        <f>DG92/$V92</f>
        <v>#DIV/0!</v>
      </c>
      <c r="DI92" s="62">
        <v>50</v>
      </c>
      <c r="DJ92" s="42"/>
      <c r="DK92" s="80" t="e">
        <f>DJ92/$V92</f>
        <v>#DIV/0!</v>
      </c>
      <c r="DL92" s="62">
        <f>SUM(DD92,DG92,DJ92)</f>
        <v>0</v>
      </c>
      <c r="DM92" s="80" t="e">
        <f>DJ92/$V92</f>
        <v>#DIV/0!</v>
      </c>
      <c r="DN92" s="86">
        <v>0</v>
      </c>
      <c r="DO92" s="41"/>
      <c r="DP92" s="77" t="e">
        <f>DO92/$AG92</f>
        <v>#DIV/0!</v>
      </c>
      <c r="DQ92" s="86">
        <v>35</v>
      </c>
      <c r="DR92" s="41"/>
      <c r="DS92" s="77" t="e">
        <f>DR92/$AG92</f>
        <v>#DIV/0!</v>
      </c>
      <c r="DT92" s="86">
        <v>50</v>
      </c>
      <c r="DU92" s="41"/>
      <c r="DV92" s="77" t="e">
        <f>DU92/$AG92</f>
        <v>#DIV/0!</v>
      </c>
      <c r="DW92" s="59">
        <f>SUM(DO92,DR92,DU92)</f>
        <v>0</v>
      </c>
      <c r="DX92" s="77" t="e">
        <f>DU92/DW92</f>
        <v>#DIV/0!</v>
      </c>
      <c r="DY92" s="59">
        <f>DU92</f>
        <v>0</v>
      </c>
      <c r="DZ92" s="59">
        <f>DW92</f>
        <v>0</v>
      </c>
      <c r="EA92" s="77" t="e">
        <f>SUM(DY92/DZ92)</f>
        <v>#DIV/0!</v>
      </c>
      <c r="EB92" s="59">
        <f>DO92-CS92</f>
        <v>0</v>
      </c>
      <c r="EC92" s="77" t="e">
        <f>DP92-CT92</f>
        <v>#DIV/0!</v>
      </c>
      <c r="ED92" s="59">
        <f>DR92-CV92</f>
        <v>0</v>
      </c>
      <c r="EE92" s="77" t="e">
        <f>DS92-CW92</f>
        <v>#DIV/0!</v>
      </c>
      <c r="EF92" s="59">
        <f>DU92-CY92</f>
        <v>0</v>
      </c>
      <c r="EG92" s="77" t="e">
        <f>DV92-CZ92</f>
        <v>#DIV/0!</v>
      </c>
      <c r="EH92" s="77" t="e">
        <f>SUM((CS92+CV92)/DA92)</f>
        <v>#DIV/0!</v>
      </c>
      <c r="EI92" s="77" t="e">
        <f>SUM(EH92-(EH92*0.5))</f>
        <v>#DIV/0!</v>
      </c>
      <c r="EJ92" s="77" t="e">
        <f>SUM((DO92+DR92)/DW92)</f>
        <v>#DIV/0!</v>
      </c>
      <c r="EL92" s="59">
        <v>1</v>
      </c>
      <c r="EM92" s="59">
        <v>0</v>
      </c>
      <c r="EN92" s="41"/>
      <c r="EO92" s="77" t="e">
        <f>EN92/$K92</f>
        <v>#DIV/0!</v>
      </c>
      <c r="EP92" s="86">
        <v>35</v>
      </c>
      <c r="EQ92" s="41"/>
      <c r="ER92" s="77" t="e">
        <f>EQ92/$K92</f>
        <v>#DIV/0!</v>
      </c>
      <c r="ES92" s="86">
        <v>50</v>
      </c>
      <c r="ET92" s="41"/>
      <c r="EU92" s="77" t="e">
        <f>ET92/$K92</f>
        <v>#DIV/0!</v>
      </c>
      <c r="EV92" s="59">
        <f>SUM(EN92,EQ92,ET92)</f>
        <v>0</v>
      </c>
      <c r="EW92" s="77" t="e">
        <f>ET92/$K92</f>
        <v>#DIV/0!</v>
      </c>
      <c r="EX92" s="62">
        <v>0</v>
      </c>
      <c r="EY92" s="42"/>
      <c r="EZ92" s="80" t="e">
        <f>EY92/$V92</f>
        <v>#DIV/0!</v>
      </c>
      <c r="FA92" s="62">
        <v>35</v>
      </c>
      <c r="FB92" s="42"/>
      <c r="FC92" s="80" t="e">
        <f>FB92/$V92</f>
        <v>#DIV/0!</v>
      </c>
      <c r="FD92" s="62">
        <v>50</v>
      </c>
      <c r="FE92" s="42"/>
      <c r="FF92" s="80" t="e">
        <f>FE92/$V92</f>
        <v>#DIV/0!</v>
      </c>
      <c r="FG92" s="62">
        <f>SUM(EY92,FB92,FE92)</f>
        <v>0</v>
      </c>
      <c r="FH92" s="80" t="e">
        <f>FE92/$V92</f>
        <v>#DIV/0!</v>
      </c>
      <c r="FI92" s="86">
        <v>0</v>
      </c>
      <c r="FJ92" s="41"/>
      <c r="FK92" s="77" t="e">
        <f>FJ92/$AG92</f>
        <v>#DIV/0!</v>
      </c>
      <c r="FL92" s="86">
        <v>35</v>
      </c>
      <c r="FM92" s="41"/>
      <c r="FN92" s="77" t="e">
        <f>FM92/$AG92</f>
        <v>#DIV/0!</v>
      </c>
      <c r="FO92" s="86">
        <v>50</v>
      </c>
      <c r="FP92" s="41"/>
      <c r="FQ92" s="77" t="e">
        <f>FP92/$AG92</f>
        <v>#DIV/0!</v>
      </c>
      <c r="FR92" s="59">
        <f>SUM(FJ92,FM92,FP92)</f>
        <v>0</v>
      </c>
      <c r="FS92" s="77" t="e">
        <f>FP92/FR92</f>
        <v>#DIV/0!</v>
      </c>
      <c r="FT92" s="59">
        <f>FP92</f>
        <v>0</v>
      </c>
      <c r="FU92" s="59">
        <f>FR92</f>
        <v>0</v>
      </c>
      <c r="FV92" s="77" t="e">
        <f>SUM(FT92/FU92)</f>
        <v>#DIV/0!</v>
      </c>
      <c r="FW92" s="59">
        <f>FJ92-EN92</f>
        <v>0</v>
      </c>
      <c r="FX92" s="77" t="e">
        <f>FK92-EO92</f>
        <v>#DIV/0!</v>
      </c>
      <c r="FY92" s="59">
        <f>FM92-EQ92</f>
        <v>0</v>
      </c>
      <c r="FZ92" s="77" t="e">
        <f>FN92-ER92</f>
        <v>#DIV/0!</v>
      </c>
      <c r="GA92" s="59">
        <f>FP92-ET92</f>
        <v>0</v>
      </c>
      <c r="GB92" s="77" t="e">
        <f>FQ92-EU92</f>
        <v>#DIV/0!</v>
      </c>
      <c r="GC92" s="77" t="e">
        <f>SUM((EN92+EQ92)/EV92)</f>
        <v>#DIV/0!</v>
      </c>
      <c r="GD92" s="77" t="e">
        <f>SUM(GC92-(GC92*0.5))</f>
        <v>#DIV/0!</v>
      </c>
      <c r="GE92" s="77" t="e">
        <f>SUM((FJ92+FM92)/FR92)</f>
        <v>#DIV/0!</v>
      </c>
      <c r="GG92" s="59">
        <v>1</v>
      </c>
      <c r="GH92" s="59">
        <v>0</v>
      </c>
      <c r="GI92" s="41"/>
      <c r="GJ92" s="77" t="e">
        <f>GI92/$K92</f>
        <v>#DIV/0!</v>
      </c>
      <c r="GK92" s="86">
        <v>35</v>
      </c>
      <c r="GL92" s="41"/>
      <c r="GM92" s="77" t="e">
        <f>GL92/$K92</f>
        <v>#DIV/0!</v>
      </c>
      <c r="GN92" s="86">
        <v>50</v>
      </c>
      <c r="GO92" s="41"/>
      <c r="GP92" s="77" t="e">
        <f>GO92/$K92</f>
        <v>#DIV/0!</v>
      </c>
      <c r="GQ92" s="59">
        <f>SUM(GI92,GL92,GO92)</f>
        <v>0</v>
      </c>
      <c r="GR92" s="77" t="e">
        <f>GO92/$K92</f>
        <v>#DIV/0!</v>
      </c>
      <c r="GS92" s="62">
        <v>0</v>
      </c>
      <c r="GT92" s="42"/>
      <c r="GU92" s="80" t="e">
        <f>GT92/$V92</f>
        <v>#DIV/0!</v>
      </c>
      <c r="GV92" s="62">
        <v>35</v>
      </c>
      <c r="GW92" s="42"/>
      <c r="GX92" s="80" t="e">
        <f>GW92/$V92</f>
        <v>#DIV/0!</v>
      </c>
      <c r="GY92" s="62">
        <v>50</v>
      </c>
      <c r="GZ92" s="42"/>
      <c r="HA92" s="80" t="e">
        <f>GZ92/$V92</f>
        <v>#DIV/0!</v>
      </c>
      <c r="HB92" s="62">
        <f>SUM(GT92,GW92,GZ92)</f>
        <v>0</v>
      </c>
      <c r="HC92" s="80" t="e">
        <f>GZ92/$V92</f>
        <v>#DIV/0!</v>
      </c>
      <c r="HD92" s="86">
        <v>0</v>
      </c>
      <c r="HE92" s="41"/>
      <c r="HF92" s="77" t="e">
        <f>HE92/$AG92</f>
        <v>#DIV/0!</v>
      </c>
      <c r="HG92" s="86">
        <v>35</v>
      </c>
      <c r="HH92" s="41"/>
      <c r="HI92" s="77" t="e">
        <f>HH92/$AG92</f>
        <v>#DIV/0!</v>
      </c>
      <c r="HJ92" s="86">
        <v>50</v>
      </c>
      <c r="HK92" s="41"/>
      <c r="HL92" s="77" t="e">
        <f>HK92/$AG92</f>
        <v>#DIV/0!</v>
      </c>
      <c r="HM92" s="59">
        <f>SUM(HE92,HH92,HK92)</f>
        <v>0</v>
      </c>
      <c r="HN92" s="77" t="e">
        <f>HK92/HM92</f>
        <v>#DIV/0!</v>
      </c>
      <c r="HO92" s="59">
        <f>HK92</f>
        <v>0</v>
      </c>
      <c r="HP92" s="59">
        <f>HM92</f>
        <v>0</v>
      </c>
      <c r="HQ92" s="77" t="e">
        <f>SUM(HO92/HP92)</f>
        <v>#DIV/0!</v>
      </c>
      <c r="HR92" s="59">
        <f>HE92-GI92</f>
        <v>0</v>
      </c>
      <c r="HS92" s="77" t="e">
        <f>HF92-GJ92</f>
        <v>#DIV/0!</v>
      </c>
      <c r="HT92" s="59">
        <f>HH92-GL92</f>
        <v>0</v>
      </c>
      <c r="HU92" s="77" t="e">
        <f>HI92-GM92</f>
        <v>#DIV/0!</v>
      </c>
      <c r="HV92" s="59">
        <f>HK92-GO92</f>
        <v>0</v>
      </c>
      <c r="HW92" s="77" t="e">
        <f>HL92-GP92</f>
        <v>#DIV/0!</v>
      </c>
      <c r="HX92" s="77" t="e">
        <f>SUM((GI92+GL92)/GQ92)</f>
        <v>#DIV/0!</v>
      </c>
      <c r="HY92" s="77" t="e">
        <f>SUM(HX92-(HX92*0.5))</f>
        <v>#DIV/0!</v>
      </c>
      <c r="HZ92" s="77" t="e">
        <f>SUM((HE92+HH92)/HM92)</f>
        <v>#DIV/0!</v>
      </c>
    </row>
    <row r="93" spans="1:234" s="83" customFormat="1" ht="21" x14ac:dyDescent="0.4">
      <c r="A93" s="409" t="s">
        <v>102</v>
      </c>
      <c r="B93" s="409"/>
      <c r="C93" s="409"/>
      <c r="D93" s="409"/>
      <c r="E93" s="409"/>
      <c r="F93" s="409"/>
      <c r="G93" s="409"/>
      <c r="H93" s="409"/>
      <c r="I93" s="409"/>
      <c r="J93" s="409"/>
      <c r="K93" s="409"/>
      <c r="L93" s="409"/>
      <c r="M93" s="409"/>
      <c r="N93" s="409"/>
      <c r="O93" s="409"/>
      <c r="P93" s="409"/>
      <c r="Q93" s="409"/>
      <c r="R93" s="409"/>
      <c r="S93" s="409"/>
      <c r="T93" s="409"/>
      <c r="U93" s="409"/>
      <c r="V93" s="409"/>
      <c r="W93" s="409"/>
      <c r="X93" s="409"/>
      <c r="Y93" s="409"/>
      <c r="Z93" s="409"/>
      <c r="AA93" s="409"/>
      <c r="AB93" s="409"/>
      <c r="AC93" s="409"/>
      <c r="AD93" s="409"/>
      <c r="AE93" s="409"/>
      <c r="AF93" s="409"/>
      <c r="AG93" s="409"/>
      <c r="AH93" s="409"/>
      <c r="AI93" s="409"/>
      <c r="AJ93" s="409"/>
      <c r="AK93" s="409"/>
      <c r="AL93" s="409" t="s">
        <v>102</v>
      </c>
      <c r="AM93" s="409"/>
      <c r="AN93" s="409"/>
      <c r="AO93" s="409"/>
      <c r="AP93" s="409"/>
      <c r="AQ93" s="409"/>
      <c r="AR93" s="409"/>
      <c r="AS93" s="409"/>
      <c r="AT93" s="409"/>
      <c r="AV93" s="409" t="s">
        <v>102</v>
      </c>
      <c r="AW93" s="409"/>
      <c r="AX93" s="409"/>
      <c r="AY93" s="409"/>
      <c r="AZ93" s="409"/>
      <c r="BA93" s="409"/>
      <c r="BB93" s="409"/>
      <c r="BC93" s="409"/>
      <c r="BD93" s="409"/>
      <c r="BE93" s="409"/>
      <c r="BF93" s="409"/>
      <c r="BG93" s="409"/>
      <c r="BH93" s="409"/>
      <c r="BI93" s="409"/>
      <c r="BJ93" s="409"/>
      <c r="BK93" s="409"/>
      <c r="BL93" s="409"/>
      <c r="BM93" s="409"/>
      <c r="BN93" s="409"/>
      <c r="BO93" s="409"/>
      <c r="BP93" s="409"/>
      <c r="BQ93" s="409"/>
      <c r="BR93" s="409"/>
      <c r="BS93" s="409"/>
      <c r="BT93" s="409"/>
      <c r="BU93" s="409"/>
      <c r="BV93" s="409"/>
      <c r="BW93" s="409"/>
      <c r="BX93" s="409"/>
      <c r="BY93" s="409"/>
      <c r="BZ93" s="409"/>
      <c r="CA93" s="409"/>
      <c r="CB93" s="409"/>
      <c r="CC93" s="409"/>
      <c r="CD93" s="409"/>
      <c r="CE93" s="409"/>
      <c r="CF93" s="409"/>
      <c r="CG93" s="409" t="s">
        <v>102</v>
      </c>
      <c r="CH93" s="409"/>
      <c r="CI93" s="409"/>
      <c r="CJ93" s="409"/>
      <c r="CK93" s="409"/>
      <c r="CL93" s="409"/>
      <c r="CM93" s="409"/>
      <c r="CN93" s="409"/>
      <c r="CO93" s="409"/>
      <c r="CQ93" s="409" t="s">
        <v>102</v>
      </c>
      <c r="CR93" s="409"/>
      <c r="CS93" s="409"/>
      <c r="CT93" s="409"/>
      <c r="CU93" s="409"/>
      <c r="CV93" s="409"/>
      <c r="CW93" s="409"/>
      <c r="CX93" s="409"/>
      <c r="CY93" s="409"/>
      <c r="CZ93" s="409"/>
      <c r="DA93" s="409"/>
      <c r="DB93" s="409"/>
      <c r="DC93" s="409"/>
      <c r="DD93" s="409"/>
      <c r="DE93" s="409"/>
      <c r="DF93" s="409"/>
      <c r="DG93" s="409"/>
      <c r="DH93" s="409"/>
      <c r="DI93" s="409"/>
      <c r="DJ93" s="409"/>
      <c r="DK93" s="409"/>
      <c r="DL93" s="409"/>
      <c r="DM93" s="409"/>
      <c r="DN93" s="409"/>
      <c r="DO93" s="409"/>
      <c r="DP93" s="409"/>
      <c r="DQ93" s="409"/>
      <c r="DR93" s="409"/>
      <c r="DS93" s="409"/>
      <c r="DT93" s="409"/>
      <c r="DU93" s="409"/>
      <c r="DV93" s="409"/>
      <c r="DW93" s="409"/>
      <c r="DX93" s="409"/>
      <c r="DY93" s="409"/>
      <c r="DZ93" s="409"/>
      <c r="EA93" s="409"/>
      <c r="EB93" s="409" t="s">
        <v>102</v>
      </c>
      <c r="EC93" s="409"/>
      <c r="ED93" s="409"/>
      <c r="EE93" s="409"/>
      <c r="EF93" s="409"/>
      <c r="EG93" s="409"/>
      <c r="EH93" s="409"/>
      <c r="EI93" s="409"/>
      <c r="EJ93" s="409"/>
      <c r="EL93" s="409" t="s">
        <v>102</v>
      </c>
      <c r="EM93" s="409"/>
      <c r="EN93" s="409"/>
      <c r="EO93" s="409"/>
      <c r="EP93" s="409"/>
      <c r="EQ93" s="409"/>
      <c r="ER93" s="409"/>
      <c r="ES93" s="409"/>
      <c r="ET93" s="409"/>
      <c r="EU93" s="409"/>
      <c r="EV93" s="409"/>
      <c r="EW93" s="409"/>
      <c r="EX93" s="409"/>
      <c r="EY93" s="409"/>
      <c r="EZ93" s="409"/>
      <c r="FA93" s="409"/>
      <c r="FB93" s="409"/>
      <c r="FC93" s="409"/>
      <c r="FD93" s="409"/>
      <c r="FE93" s="409"/>
      <c r="FF93" s="409"/>
      <c r="FG93" s="409"/>
      <c r="FH93" s="409"/>
      <c r="FI93" s="409"/>
      <c r="FJ93" s="409"/>
      <c r="FK93" s="409"/>
      <c r="FL93" s="409"/>
      <c r="FM93" s="409"/>
      <c r="FN93" s="409"/>
      <c r="FO93" s="409"/>
      <c r="FP93" s="409"/>
      <c r="FQ93" s="409"/>
      <c r="FR93" s="409"/>
      <c r="FS93" s="409"/>
      <c r="FT93" s="409"/>
      <c r="FU93" s="409"/>
      <c r="FV93" s="409"/>
      <c r="FW93" s="409" t="s">
        <v>102</v>
      </c>
      <c r="FX93" s="409"/>
      <c r="FY93" s="409"/>
      <c r="FZ93" s="409"/>
      <c r="GA93" s="409"/>
      <c r="GB93" s="409"/>
      <c r="GC93" s="409"/>
      <c r="GD93" s="409"/>
      <c r="GE93" s="409"/>
      <c r="GG93" s="409" t="s">
        <v>102</v>
      </c>
      <c r="GH93" s="409"/>
      <c r="GI93" s="409"/>
      <c r="GJ93" s="409"/>
      <c r="GK93" s="409"/>
      <c r="GL93" s="409"/>
      <c r="GM93" s="409"/>
      <c r="GN93" s="409"/>
      <c r="GO93" s="409"/>
      <c r="GP93" s="409"/>
      <c r="GQ93" s="409"/>
      <c r="GR93" s="409"/>
      <c r="GS93" s="409"/>
      <c r="GT93" s="409"/>
      <c r="GU93" s="409"/>
      <c r="GV93" s="409"/>
      <c r="GW93" s="409"/>
      <c r="GX93" s="409"/>
      <c r="GY93" s="409"/>
      <c r="GZ93" s="409"/>
      <c r="HA93" s="409"/>
      <c r="HB93" s="409"/>
      <c r="HC93" s="409"/>
      <c r="HD93" s="409"/>
      <c r="HE93" s="409"/>
      <c r="HF93" s="409"/>
      <c r="HG93" s="409"/>
      <c r="HH93" s="409"/>
      <c r="HI93" s="409"/>
      <c r="HJ93" s="409"/>
      <c r="HK93" s="409"/>
      <c r="HL93" s="409"/>
      <c r="HM93" s="409"/>
      <c r="HN93" s="409"/>
      <c r="HO93" s="409"/>
      <c r="HP93" s="409"/>
      <c r="HQ93" s="409"/>
      <c r="HR93" s="409" t="s">
        <v>102</v>
      </c>
      <c r="HS93" s="409"/>
      <c r="HT93" s="409"/>
      <c r="HU93" s="409"/>
      <c r="HV93" s="409"/>
      <c r="HW93" s="409"/>
      <c r="HX93" s="409"/>
      <c r="HY93" s="409"/>
      <c r="HZ93" s="409"/>
    </row>
    <row r="94" spans="1:234" x14ac:dyDescent="0.3">
      <c r="A94" s="275" t="s">
        <v>61</v>
      </c>
      <c r="B94" s="275"/>
      <c r="C94" s="275"/>
      <c r="D94" s="275"/>
      <c r="E94" s="275"/>
      <c r="F94" s="275"/>
      <c r="G94" s="275"/>
      <c r="H94" s="275"/>
      <c r="I94" s="275"/>
      <c r="J94" s="275"/>
      <c r="K94" s="275"/>
      <c r="L94" s="275"/>
      <c r="M94" s="275"/>
      <c r="N94" s="275"/>
      <c r="O94" s="275"/>
      <c r="P94" s="275"/>
      <c r="Q94" s="275"/>
      <c r="R94" s="275"/>
      <c r="S94" s="275"/>
      <c r="T94" s="275"/>
      <c r="U94" s="275"/>
      <c r="V94" s="275"/>
      <c r="W94" s="275"/>
      <c r="X94" s="275"/>
      <c r="Y94" s="275"/>
      <c r="Z94" s="275"/>
      <c r="AA94" s="275"/>
      <c r="AB94" s="275"/>
      <c r="AC94" s="275"/>
      <c r="AD94" s="275"/>
      <c r="AE94" s="275"/>
      <c r="AF94" s="275"/>
      <c r="AG94" s="275"/>
      <c r="AH94" s="275"/>
      <c r="AI94" s="275"/>
      <c r="AJ94" s="275"/>
      <c r="AK94" s="275"/>
      <c r="AL94" s="281" t="s">
        <v>62</v>
      </c>
      <c r="AM94" s="281"/>
      <c r="AN94" s="281"/>
      <c r="AO94" s="281"/>
      <c r="AP94" s="281"/>
      <c r="AQ94" s="281"/>
      <c r="AR94" s="281"/>
      <c r="AS94" s="281"/>
      <c r="AT94" s="281"/>
      <c r="AV94" s="275" t="s">
        <v>61</v>
      </c>
      <c r="AW94" s="275"/>
      <c r="AX94" s="275"/>
      <c r="AY94" s="275"/>
      <c r="AZ94" s="275"/>
      <c r="BA94" s="275"/>
      <c r="BB94" s="275"/>
      <c r="BC94" s="275"/>
      <c r="BD94" s="275"/>
      <c r="BE94" s="275"/>
      <c r="BF94" s="275"/>
      <c r="BG94" s="275"/>
      <c r="BH94" s="275"/>
      <c r="BI94" s="275"/>
      <c r="BJ94" s="275"/>
      <c r="BK94" s="275"/>
      <c r="BL94" s="275"/>
      <c r="BM94" s="275"/>
      <c r="BN94" s="275"/>
      <c r="BO94" s="275"/>
      <c r="BP94" s="275"/>
      <c r="BQ94" s="275"/>
      <c r="BR94" s="275"/>
      <c r="BS94" s="275"/>
      <c r="BT94" s="275"/>
      <c r="BU94" s="275"/>
      <c r="BV94" s="275"/>
      <c r="BW94" s="275"/>
      <c r="BX94" s="275"/>
      <c r="BY94" s="275"/>
      <c r="BZ94" s="275"/>
      <c r="CA94" s="275"/>
      <c r="CB94" s="275"/>
      <c r="CC94" s="275"/>
      <c r="CD94" s="275"/>
      <c r="CE94" s="275"/>
      <c r="CF94" s="275"/>
      <c r="CG94" s="281" t="s">
        <v>62</v>
      </c>
      <c r="CH94" s="281"/>
      <c r="CI94" s="281"/>
      <c r="CJ94" s="281"/>
      <c r="CK94" s="281"/>
      <c r="CL94" s="281"/>
      <c r="CM94" s="281"/>
      <c r="CN94" s="281"/>
      <c r="CO94" s="281"/>
      <c r="CQ94" s="275" t="s">
        <v>61</v>
      </c>
      <c r="CR94" s="275"/>
      <c r="CS94" s="275"/>
      <c r="CT94" s="275"/>
      <c r="CU94" s="275"/>
      <c r="CV94" s="275"/>
      <c r="CW94" s="275"/>
      <c r="CX94" s="275"/>
      <c r="CY94" s="275"/>
      <c r="CZ94" s="275"/>
      <c r="DA94" s="275"/>
      <c r="DB94" s="275"/>
      <c r="DC94" s="275"/>
      <c r="DD94" s="275"/>
      <c r="DE94" s="275"/>
      <c r="DF94" s="275"/>
      <c r="DG94" s="275"/>
      <c r="DH94" s="275"/>
      <c r="DI94" s="275"/>
      <c r="DJ94" s="275"/>
      <c r="DK94" s="275"/>
      <c r="DL94" s="275"/>
      <c r="DM94" s="275"/>
      <c r="DN94" s="275"/>
      <c r="DO94" s="275"/>
      <c r="DP94" s="275"/>
      <c r="DQ94" s="275"/>
      <c r="DR94" s="275"/>
      <c r="DS94" s="275"/>
      <c r="DT94" s="275"/>
      <c r="DU94" s="275"/>
      <c r="DV94" s="275"/>
      <c r="DW94" s="275"/>
      <c r="DX94" s="275"/>
      <c r="DY94" s="275"/>
      <c r="DZ94" s="275"/>
      <c r="EA94" s="275"/>
      <c r="EB94" s="281" t="s">
        <v>62</v>
      </c>
      <c r="EC94" s="281"/>
      <c r="ED94" s="281"/>
      <c r="EE94" s="281"/>
      <c r="EF94" s="281"/>
      <c r="EG94" s="281"/>
      <c r="EH94" s="281"/>
      <c r="EI94" s="281"/>
      <c r="EJ94" s="281"/>
      <c r="EL94" s="275" t="s">
        <v>61</v>
      </c>
      <c r="EM94" s="275"/>
      <c r="EN94" s="275"/>
      <c r="EO94" s="275"/>
      <c r="EP94" s="275"/>
      <c r="EQ94" s="275"/>
      <c r="ER94" s="275"/>
      <c r="ES94" s="275"/>
      <c r="ET94" s="275"/>
      <c r="EU94" s="275"/>
      <c r="EV94" s="275"/>
      <c r="EW94" s="275"/>
      <c r="EX94" s="275"/>
      <c r="EY94" s="275"/>
      <c r="EZ94" s="275"/>
      <c r="FA94" s="275"/>
      <c r="FB94" s="275"/>
      <c r="FC94" s="275"/>
      <c r="FD94" s="275"/>
      <c r="FE94" s="275"/>
      <c r="FF94" s="275"/>
      <c r="FG94" s="275"/>
      <c r="FH94" s="275"/>
      <c r="FI94" s="275"/>
      <c r="FJ94" s="275"/>
      <c r="FK94" s="275"/>
      <c r="FL94" s="275"/>
      <c r="FM94" s="275"/>
      <c r="FN94" s="275"/>
      <c r="FO94" s="275"/>
      <c r="FP94" s="275"/>
      <c r="FQ94" s="275"/>
      <c r="FR94" s="275"/>
      <c r="FS94" s="275"/>
      <c r="FT94" s="275"/>
      <c r="FU94" s="275"/>
      <c r="FV94" s="275"/>
      <c r="FW94" s="281" t="s">
        <v>62</v>
      </c>
      <c r="FX94" s="281"/>
      <c r="FY94" s="281"/>
      <c r="FZ94" s="281"/>
      <c r="GA94" s="281"/>
      <c r="GB94" s="281"/>
      <c r="GC94" s="281"/>
      <c r="GD94" s="281"/>
      <c r="GE94" s="281"/>
      <c r="GG94" s="275" t="s">
        <v>61</v>
      </c>
      <c r="GH94" s="275"/>
      <c r="GI94" s="275"/>
      <c r="GJ94" s="275"/>
      <c r="GK94" s="275"/>
      <c r="GL94" s="275"/>
      <c r="GM94" s="275"/>
      <c r="GN94" s="275"/>
      <c r="GO94" s="275"/>
      <c r="GP94" s="275"/>
      <c r="GQ94" s="275"/>
      <c r="GR94" s="275"/>
      <c r="GS94" s="275"/>
      <c r="GT94" s="275"/>
      <c r="GU94" s="275"/>
      <c r="GV94" s="275"/>
      <c r="GW94" s="275"/>
      <c r="GX94" s="275"/>
      <c r="GY94" s="275"/>
      <c r="GZ94" s="275"/>
      <c r="HA94" s="275"/>
      <c r="HB94" s="275"/>
      <c r="HC94" s="275"/>
      <c r="HD94" s="275"/>
      <c r="HE94" s="275"/>
      <c r="HF94" s="275"/>
      <c r="HG94" s="275"/>
      <c r="HH94" s="275"/>
      <c r="HI94" s="275"/>
      <c r="HJ94" s="275"/>
      <c r="HK94" s="275"/>
      <c r="HL94" s="275"/>
      <c r="HM94" s="275"/>
      <c r="HN94" s="275"/>
      <c r="HO94" s="275"/>
      <c r="HP94" s="275"/>
      <c r="HQ94" s="275"/>
      <c r="HR94" s="281" t="s">
        <v>62</v>
      </c>
      <c r="HS94" s="281"/>
      <c r="HT94" s="281"/>
      <c r="HU94" s="281"/>
      <c r="HV94" s="281"/>
      <c r="HW94" s="281"/>
      <c r="HX94" s="281"/>
      <c r="HY94" s="281"/>
      <c r="HZ94" s="281"/>
    </row>
    <row r="95" spans="1:234" x14ac:dyDescent="0.3">
      <c r="A95" s="70"/>
      <c r="B95" s="282" t="s">
        <v>63</v>
      </c>
      <c r="C95" s="283"/>
      <c r="D95" s="283"/>
      <c r="E95" s="283"/>
      <c r="F95" s="283"/>
      <c r="G95" s="283"/>
      <c r="H95" s="283"/>
      <c r="I95" s="283"/>
      <c r="J95" s="283"/>
      <c r="K95" s="283"/>
      <c r="L95" s="284"/>
      <c r="M95" s="285" t="s">
        <v>64</v>
      </c>
      <c r="N95" s="286"/>
      <c r="O95" s="286"/>
      <c r="P95" s="286"/>
      <c r="Q95" s="286"/>
      <c r="R95" s="286"/>
      <c r="S95" s="286"/>
      <c r="T95" s="286"/>
      <c r="U95" s="286"/>
      <c r="V95" s="286"/>
      <c r="W95" s="287"/>
      <c r="X95" s="282" t="s">
        <v>65</v>
      </c>
      <c r="Y95" s="283"/>
      <c r="Z95" s="283"/>
      <c r="AA95" s="283"/>
      <c r="AB95" s="283"/>
      <c r="AC95" s="283"/>
      <c r="AD95" s="283"/>
      <c r="AE95" s="283"/>
      <c r="AF95" s="283"/>
      <c r="AG95" s="283"/>
      <c r="AH95" s="284"/>
      <c r="AI95" s="283" t="s">
        <v>66</v>
      </c>
      <c r="AJ95" s="283"/>
      <c r="AK95" s="284"/>
      <c r="AL95" s="288" t="s">
        <v>67</v>
      </c>
      <c r="AM95" s="289"/>
      <c r="AN95" s="289"/>
      <c r="AO95" s="289"/>
      <c r="AP95" s="289"/>
      <c r="AQ95" s="290"/>
      <c r="AR95" s="291" t="s">
        <v>66</v>
      </c>
      <c r="AS95" s="292"/>
      <c r="AT95" s="293"/>
      <c r="AV95" s="70"/>
      <c r="AW95" s="282" t="s">
        <v>63</v>
      </c>
      <c r="AX95" s="283"/>
      <c r="AY95" s="283"/>
      <c r="AZ95" s="283"/>
      <c r="BA95" s="283"/>
      <c r="BB95" s="283"/>
      <c r="BC95" s="283"/>
      <c r="BD95" s="283"/>
      <c r="BE95" s="283"/>
      <c r="BF95" s="283"/>
      <c r="BG95" s="284"/>
      <c r="BH95" s="285" t="s">
        <v>64</v>
      </c>
      <c r="BI95" s="286"/>
      <c r="BJ95" s="286"/>
      <c r="BK95" s="286"/>
      <c r="BL95" s="286"/>
      <c r="BM95" s="286"/>
      <c r="BN95" s="286"/>
      <c r="BO95" s="286"/>
      <c r="BP95" s="286"/>
      <c r="BQ95" s="286"/>
      <c r="BR95" s="287"/>
      <c r="BS95" s="282" t="s">
        <v>65</v>
      </c>
      <c r="BT95" s="283"/>
      <c r="BU95" s="283"/>
      <c r="BV95" s="283"/>
      <c r="BW95" s="283"/>
      <c r="BX95" s="283"/>
      <c r="BY95" s="283"/>
      <c r="BZ95" s="283"/>
      <c r="CA95" s="283"/>
      <c r="CB95" s="283"/>
      <c r="CC95" s="284"/>
      <c r="CD95" s="283" t="s">
        <v>66</v>
      </c>
      <c r="CE95" s="283"/>
      <c r="CF95" s="284"/>
      <c r="CG95" s="288" t="s">
        <v>67</v>
      </c>
      <c r="CH95" s="289"/>
      <c r="CI95" s="289"/>
      <c r="CJ95" s="289"/>
      <c r="CK95" s="289"/>
      <c r="CL95" s="290"/>
      <c r="CM95" s="291" t="s">
        <v>66</v>
      </c>
      <c r="CN95" s="292"/>
      <c r="CO95" s="293"/>
      <c r="CQ95" s="70"/>
      <c r="CR95" s="282" t="s">
        <v>63</v>
      </c>
      <c r="CS95" s="283"/>
      <c r="CT95" s="283"/>
      <c r="CU95" s="283"/>
      <c r="CV95" s="283"/>
      <c r="CW95" s="283"/>
      <c r="CX95" s="283"/>
      <c r="CY95" s="283"/>
      <c r="CZ95" s="283"/>
      <c r="DA95" s="283"/>
      <c r="DB95" s="284"/>
      <c r="DC95" s="285" t="s">
        <v>64</v>
      </c>
      <c r="DD95" s="286"/>
      <c r="DE95" s="286"/>
      <c r="DF95" s="286"/>
      <c r="DG95" s="286"/>
      <c r="DH95" s="286"/>
      <c r="DI95" s="286"/>
      <c r="DJ95" s="286"/>
      <c r="DK95" s="286"/>
      <c r="DL95" s="286"/>
      <c r="DM95" s="287"/>
      <c r="DN95" s="282" t="s">
        <v>65</v>
      </c>
      <c r="DO95" s="283"/>
      <c r="DP95" s="283"/>
      <c r="DQ95" s="283"/>
      <c r="DR95" s="283"/>
      <c r="DS95" s="283"/>
      <c r="DT95" s="283"/>
      <c r="DU95" s="283"/>
      <c r="DV95" s="283"/>
      <c r="DW95" s="283"/>
      <c r="DX95" s="284"/>
      <c r="DY95" s="283" t="s">
        <v>66</v>
      </c>
      <c r="DZ95" s="283"/>
      <c r="EA95" s="284"/>
      <c r="EB95" s="288" t="s">
        <v>67</v>
      </c>
      <c r="EC95" s="289"/>
      <c r="ED95" s="289"/>
      <c r="EE95" s="289"/>
      <c r="EF95" s="289"/>
      <c r="EG95" s="290"/>
      <c r="EH95" s="291" t="s">
        <v>66</v>
      </c>
      <c r="EI95" s="292"/>
      <c r="EJ95" s="293"/>
      <c r="EL95" s="70"/>
      <c r="EM95" s="282" t="s">
        <v>63</v>
      </c>
      <c r="EN95" s="283"/>
      <c r="EO95" s="283"/>
      <c r="EP95" s="283"/>
      <c r="EQ95" s="283"/>
      <c r="ER95" s="283"/>
      <c r="ES95" s="283"/>
      <c r="ET95" s="283"/>
      <c r="EU95" s="283"/>
      <c r="EV95" s="283"/>
      <c r="EW95" s="284"/>
      <c r="EX95" s="285" t="s">
        <v>64</v>
      </c>
      <c r="EY95" s="286"/>
      <c r="EZ95" s="286"/>
      <c r="FA95" s="286"/>
      <c r="FB95" s="286"/>
      <c r="FC95" s="286"/>
      <c r="FD95" s="286"/>
      <c r="FE95" s="286"/>
      <c r="FF95" s="286"/>
      <c r="FG95" s="286"/>
      <c r="FH95" s="287"/>
      <c r="FI95" s="282" t="s">
        <v>65</v>
      </c>
      <c r="FJ95" s="283"/>
      <c r="FK95" s="283"/>
      <c r="FL95" s="283"/>
      <c r="FM95" s="283"/>
      <c r="FN95" s="283"/>
      <c r="FO95" s="283"/>
      <c r="FP95" s="283"/>
      <c r="FQ95" s="283"/>
      <c r="FR95" s="283"/>
      <c r="FS95" s="284"/>
      <c r="FT95" s="283" t="s">
        <v>66</v>
      </c>
      <c r="FU95" s="283"/>
      <c r="FV95" s="284"/>
      <c r="FW95" s="288" t="s">
        <v>67</v>
      </c>
      <c r="FX95" s="289"/>
      <c r="FY95" s="289"/>
      <c r="FZ95" s="289"/>
      <c r="GA95" s="289"/>
      <c r="GB95" s="290"/>
      <c r="GC95" s="291" t="s">
        <v>66</v>
      </c>
      <c r="GD95" s="292"/>
      <c r="GE95" s="293"/>
      <c r="GG95" s="70"/>
      <c r="GH95" s="282" t="s">
        <v>63</v>
      </c>
      <c r="GI95" s="283"/>
      <c r="GJ95" s="283"/>
      <c r="GK95" s="283"/>
      <c r="GL95" s="283"/>
      <c r="GM95" s="283"/>
      <c r="GN95" s="283"/>
      <c r="GO95" s="283"/>
      <c r="GP95" s="283"/>
      <c r="GQ95" s="283"/>
      <c r="GR95" s="284"/>
      <c r="GS95" s="285" t="s">
        <v>64</v>
      </c>
      <c r="GT95" s="286"/>
      <c r="GU95" s="286"/>
      <c r="GV95" s="286"/>
      <c r="GW95" s="286"/>
      <c r="GX95" s="286"/>
      <c r="GY95" s="286"/>
      <c r="GZ95" s="286"/>
      <c r="HA95" s="286"/>
      <c r="HB95" s="286"/>
      <c r="HC95" s="287"/>
      <c r="HD95" s="282" t="s">
        <v>65</v>
      </c>
      <c r="HE95" s="283"/>
      <c r="HF95" s="283"/>
      <c r="HG95" s="283"/>
      <c r="HH95" s="283"/>
      <c r="HI95" s="283"/>
      <c r="HJ95" s="283"/>
      <c r="HK95" s="283"/>
      <c r="HL95" s="283"/>
      <c r="HM95" s="283"/>
      <c r="HN95" s="284"/>
      <c r="HO95" s="283" t="s">
        <v>66</v>
      </c>
      <c r="HP95" s="283"/>
      <c r="HQ95" s="284"/>
      <c r="HR95" s="288" t="s">
        <v>67</v>
      </c>
      <c r="HS95" s="289"/>
      <c r="HT95" s="289"/>
      <c r="HU95" s="289"/>
      <c r="HV95" s="289"/>
      <c r="HW95" s="290"/>
      <c r="HX95" s="291" t="s">
        <v>66</v>
      </c>
      <c r="HY95" s="292"/>
      <c r="HZ95" s="293"/>
    </row>
    <row r="96" spans="1:234" ht="45.75" customHeight="1" x14ac:dyDescent="0.3">
      <c r="A96" s="70"/>
      <c r="B96" s="294" t="s">
        <v>92</v>
      </c>
      <c r="C96" s="294"/>
      <c r="D96" s="294"/>
      <c r="E96" s="294" t="s">
        <v>93</v>
      </c>
      <c r="F96" s="294"/>
      <c r="G96" s="294"/>
      <c r="H96" s="294" t="s">
        <v>94</v>
      </c>
      <c r="I96" s="294"/>
      <c r="J96" s="294"/>
      <c r="K96" s="295" t="s">
        <v>71</v>
      </c>
      <c r="L96" s="295"/>
      <c r="M96" s="296" t="s">
        <v>92</v>
      </c>
      <c r="N96" s="296"/>
      <c r="O96" s="296"/>
      <c r="P96" s="296" t="s">
        <v>93</v>
      </c>
      <c r="Q96" s="296"/>
      <c r="R96" s="296"/>
      <c r="S96" s="296" t="s">
        <v>94</v>
      </c>
      <c r="T96" s="296"/>
      <c r="U96" s="296"/>
      <c r="V96" s="303" t="s">
        <v>71</v>
      </c>
      <c r="W96" s="303"/>
      <c r="X96" s="294" t="s">
        <v>92</v>
      </c>
      <c r="Y96" s="294"/>
      <c r="Z96" s="294"/>
      <c r="AA96" s="294" t="s">
        <v>93</v>
      </c>
      <c r="AB96" s="294"/>
      <c r="AC96" s="294"/>
      <c r="AD96" s="294" t="s">
        <v>94</v>
      </c>
      <c r="AE96" s="294"/>
      <c r="AF96" s="294"/>
      <c r="AG96" s="295" t="s">
        <v>71</v>
      </c>
      <c r="AH96" s="295"/>
      <c r="AI96" s="297" t="s">
        <v>95</v>
      </c>
      <c r="AJ96" s="297"/>
      <c r="AK96" s="298"/>
      <c r="AL96" s="299" t="s">
        <v>96</v>
      </c>
      <c r="AM96" s="299"/>
      <c r="AN96" s="299" t="s">
        <v>97</v>
      </c>
      <c r="AO96" s="299"/>
      <c r="AP96" s="299" t="s">
        <v>98</v>
      </c>
      <c r="AQ96" s="299"/>
      <c r="AR96" s="300" t="s">
        <v>73</v>
      </c>
      <c r="AS96" s="301"/>
      <c r="AT96" s="302"/>
      <c r="AV96" s="70"/>
      <c r="AW96" s="294" t="s">
        <v>92</v>
      </c>
      <c r="AX96" s="294"/>
      <c r="AY96" s="294"/>
      <c r="AZ96" s="294" t="s">
        <v>93</v>
      </c>
      <c r="BA96" s="294"/>
      <c r="BB96" s="294"/>
      <c r="BC96" s="294" t="s">
        <v>94</v>
      </c>
      <c r="BD96" s="294"/>
      <c r="BE96" s="294"/>
      <c r="BF96" s="295" t="s">
        <v>71</v>
      </c>
      <c r="BG96" s="295"/>
      <c r="BH96" s="296" t="s">
        <v>92</v>
      </c>
      <c r="BI96" s="296"/>
      <c r="BJ96" s="296"/>
      <c r="BK96" s="296" t="s">
        <v>93</v>
      </c>
      <c r="BL96" s="296"/>
      <c r="BM96" s="296"/>
      <c r="BN96" s="296" t="s">
        <v>94</v>
      </c>
      <c r="BO96" s="296"/>
      <c r="BP96" s="296"/>
      <c r="BQ96" s="303" t="s">
        <v>71</v>
      </c>
      <c r="BR96" s="303"/>
      <c r="BS96" s="294" t="s">
        <v>92</v>
      </c>
      <c r="BT96" s="294"/>
      <c r="BU96" s="294"/>
      <c r="BV96" s="294" t="s">
        <v>93</v>
      </c>
      <c r="BW96" s="294"/>
      <c r="BX96" s="294"/>
      <c r="BY96" s="294" t="s">
        <v>94</v>
      </c>
      <c r="BZ96" s="294"/>
      <c r="CA96" s="294"/>
      <c r="CB96" s="295" t="s">
        <v>71</v>
      </c>
      <c r="CC96" s="295"/>
      <c r="CD96" s="297" t="s">
        <v>95</v>
      </c>
      <c r="CE96" s="297"/>
      <c r="CF96" s="298"/>
      <c r="CG96" s="299" t="s">
        <v>96</v>
      </c>
      <c r="CH96" s="299"/>
      <c r="CI96" s="299" t="s">
        <v>97</v>
      </c>
      <c r="CJ96" s="299"/>
      <c r="CK96" s="299" t="s">
        <v>98</v>
      </c>
      <c r="CL96" s="299"/>
      <c r="CM96" s="300" t="s">
        <v>73</v>
      </c>
      <c r="CN96" s="301"/>
      <c r="CO96" s="302"/>
      <c r="CQ96" s="70"/>
      <c r="CR96" s="294" t="s">
        <v>92</v>
      </c>
      <c r="CS96" s="294"/>
      <c r="CT96" s="294"/>
      <c r="CU96" s="294" t="s">
        <v>93</v>
      </c>
      <c r="CV96" s="294"/>
      <c r="CW96" s="294"/>
      <c r="CX96" s="294" t="s">
        <v>94</v>
      </c>
      <c r="CY96" s="294"/>
      <c r="CZ96" s="294"/>
      <c r="DA96" s="295" t="s">
        <v>71</v>
      </c>
      <c r="DB96" s="295"/>
      <c r="DC96" s="296" t="s">
        <v>92</v>
      </c>
      <c r="DD96" s="296"/>
      <c r="DE96" s="296"/>
      <c r="DF96" s="296" t="s">
        <v>93</v>
      </c>
      <c r="DG96" s="296"/>
      <c r="DH96" s="296"/>
      <c r="DI96" s="296" t="s">
        <v>94</v>
      </c>
      <c r="DJ96" s="296"/>
      <c r="DK96" s="296"/>
      <c r="DL96" s="303" t="s">
        <v>71</v>
      </c>
      <c r="DM96" s="303"/>
      <c r="DN96" s="294" t="s">
        <v>92</v>
      </c>
      <c r="DO96" s="294"/>
      <c r="DP96" s="294"/>
      <c r="DQ96" s="294" t="s">
        <v>93</v>
      </c>
      <c r="DR96" s="294"/>
      <c r="DS96" s="294"/>
      <c r="DT96" s="294" t="s">
        <v>94</v>
      </c>
      <c r="DU96" s="294"/>
      <c r="DV96" s="294"/>
      <c r="DW96" s="295" t="s">
        <v>71</v>
      </c>
      <c r="DX96" s="295"/>
      <c r="DY96" s="297" t="s">
        <v>95</v>
      </c>
      <c r="DZ96" s="297"/>
      <c r="EA96" s="298"/>
      <c r="EB96" s="299" t="s">
        <v>96</v>
      </c>
      <c r="EC96" s="299"/>
      <c r="ED96" s="299" t="s">
        <v>97</v>
      </c>
      <c r="EE96" s="299"/>
      <c r="EF96" s="299" t="s">
        <v>98</v>
      </c>
      <c r="EG96" s="299"/>
      <c r="EH96" s="300" t="s">
        <v>73</v>
      </c>
      <c r="EI96" s="301"/>
      <c r="EJ96" s="302"/>
      <c r="EL96" s="70"/>
      <c r="EM96" s="294" t="s">
        <v>92</v>
      </c>
      <c r="EN96" s="294"/>
      <c r="EO96" s="294"/>
      <c r="EP96" s="294" t="s">
        <v>93</v>
      </c>
      <c r="EQ96" s="294"/>
      <c r="ER96" s="294"/>
      <c r="ES96" s="294" t="s">
        <v>94</v>
      </c>
      <c r="ET96" s="294"/>
      <c r="EU96" s="294"/>
      <c r="EV96" s="295" t="s">
        <v>71</v>
      </c>
      <c r="EW96" s="295"/>
      <c r="EX96" s="296" t="s">
        <v>92</v>
      </c>
      <c r="EY96" s="296"/>
      <c r="EZ96" s="296"/>
      <c r="FA96" s="296" t="s">
        <v>93</v>
      </c>
      <c r="FB96" s="296"/>
      <c r="FC96" s="296"/>
      <c r="FD96" s="296" t="s">
        <v>94</v>
      </c>
      <c r="FE96" s="296"/>
      <c r="FF96" s="296"/>
      <c r="FG96" s="303" t="s">
        <v>71</v>
      </c>
      <c r="FH96" s="303"/>
      <c r="FI96" s="294" t="s">
        <v>92</v>
      </c>
      <c r="FJ96" s="294"/>
      <c r="FK96" s="294"/>
      <c r="FL96" s="294" t="s">
        <v>93</v>
      </c>
      <c r="FM96" s="294"/>
      <c r="FN96" s="294"/>
      <c r="FO96" s="294" t="s">
        <v>94</v>
      </c>
      <c r="FP96" s="294"/>
      <c r="FQ96" s="294"/>
      <c r="FR96" s="295" t="s">
        <v>71</v>
      </c>
      <c r="FS96" s="295"/>
      <c r="FT96" s="297" t="s">
        <v>95</v>
      </c>
      <c r="FU96" s="297"/>
      <c r="FV96" s="298"/>
      <c r="FW96" s="299" t="s">
        <v>96</v>
      </c>
      <c r="FX96" s="299"/>
      <c r="FY96" s="299" t="s">
        <v>97</v>
      </c>
      <c r="FZ96" s="299"/>
      <c r="GA96" s="299" t="s">
        <v>98</v>
      </c>
      <c r="GB96" s="299"/>
      <c r="GC96" s="300" t="s">
        <v>73</v>
      </c>
      <c r="GD96" s="301"/>
      <c r="GE96" s="302"/>
      <c r="GG96" s="70"/>
      <c r="GH96" s="294" t="s">
        <v>92</v>
      </c>
      <c r="GI96" s="294"/>
      <c r="GJ96" s="294"/>
      <c r="GK96" s="294" t="s">
        <v>93</v>
      </c>
      <c r="GL96" s="294"/>
      <c r="GM96" s="294"/>
      <c r="GN96" s="294" t="s">
        <v>94</v>
      </c>
      <c r="GO96" s="294"/>
      <c r="GP96" s="294"/>
      <c r="GQ96" s="295" t="s">
        <v>71</v>
      </c>
      <c r="GR96" s="295"/>
      <c r="GS96" s="296" t="s">
        <v>92</v>
      </c>
      <c r="GT96" s="296"/>
      <c r="GU96" s="296"/>
      <c r="GV96" s="296" t="s">
        <v>93</v>
      </c>
      <c r="GW96" s="296"/>
      <c r="GX96" s="296"/>
      <c r="GY96" s="296" t="s">
        <v>94</v>
      </c>
      <c r="GZ96" s="296"/>
      <c r="HA96" s="296"/>
      <c r="HB96" s="303" t="s">
        <v>71</v>
      </c>
      <c r="HC96" s="303"/>
      <c r="HD96" s="294" t="s">
        <v>92</v>
      </c>
      <c r="HE96" s="294"/>
      <c r="HF96" s="294"/>
      <c r="HG96" s="294" t="s">
        <v>93</v>
      </c>
      <c r="HH96" s="294"/>
      <c r="HI96" s="294"/>
      <c r="HJ96" s="294" t="s">
        <v>94</v>
      </c>
      <c r="HK96" s="294"/>
      <c r="HL96" s="294"/>
      <c r="HM96" s="295" t="s">
        <v>71</v>
      </c>
      <c r="HN96" s="295"/>
      <c r="HO96" s="297" t="s">
        <v>95</v>
      </c>
      <c r="HP96" s="297"/>
      <c r="HQ96" s="298"/>
      <c r="HR96" s="299" t="s">
        <v>96</v>
      </c>
      <c r="HS96" s="299"/>
      <c r="HT96" s="299" t="s">
        <v>97</v>
      </c>
      <c r="HU96" s="299"/>
      <c r="HV96" s="299" t="s">
        <v>98</v>
      </c>
      <c r="HW96" s="299"/>
      <c r="HX96" s="300" t="s">
        <v>73</v>
      </c>
      <c r="HY96" s="301"/>
      <c r="HZ96" s="302"/>
    </row>
    <row r="97" spans="1:234" ht="115.2" x14ac:dyDescent="0.3">
      <c r="A97" s="71" t="s">
        <v>0</v>
      </c>
      <c r="B97" s="57" t="s">
        <v>74</v>
      </c>
      <c r="C97" s="57" t="s">
        <v>75</v>
      </c>
      <c r="D97" s="72" t="s">
        <v>76</v>
      </c>
      <c r="E97" s="57" t="s">
        <v>74</v>
      </c>
      <c r="F97" s="57" t="s">
        <v>75</v>
      </c>
      <c r="G97" s="72" t="s">
        <v>76</v>
      </c>
      <c r="H97" s="57" t="s">
        <v>74</v>
      </c>
      <c r="I97" s="57" t="s">
        <v>75</v>
      </c>
      <c r="J97" s="72" t="s">
        <v>76</v>
      </c>
      <c r="K97" s="57" t="s">
        <v>77</v>
      </c>
      <c r="L97" s="72" t="s">
        <v>78</v>
      </c>
      <c r="M97" s="73" t="s">
        <v>74</v>
      </c>
      <c r="N97" s="73" t="s">
        <v>75</v>
      </c>
      <c r="O97" s="74" t="s">
        <v>76</v>
      </c>
      <c r="P97" s="73" t="s">
        <v>74</v>
      </c>
      <c r="Q97" s="73" t="s">
        <v>75</v>
      </c>
      <c r="R97" s="74" t="s">
        <v>76</v>
      </c>
      <c r="S97" s="73" t="s">
        <v>74</v>
      </c>
      <c r="T97" s="73" t="s">
        <v>75</v>
      </c>
      <c r="U97" s="74" t="s">
        <v>76</v>
      </c>
      <c r="V97" s="73" t="s">
        <v>77</v>
      </c>
      <c r="W97" s="74" t="s">
        <v>78</v>
      </c>
      <c r="X97" s="57" t="s">
        <v>74</v>
      </c>
      <c r="Y97" s="57" t="s">
        <v>75</v>
      </c>
      <c r="Z97" s="72" t="s">
        <v>76</v>
      </c>
      <c r="AA97" s="57" t="s">
        <v>74</v>
      </c>
      <c r="AB97" s="57" t="s">
        <v>75</v>
      </c>
      <c r="AC97" s="72" t="s">
        <v>76</v>
      </c>
      <c r="AD97" s="57" t="s">
        <v>74</v>
      </c>
      <c r="AE97" s="57" t="s">
        <v>75</v>
      </c>
      <c r="AF97" s="72" t="s">
        <v>76</v>
      </c>
      <c r="AG97" s="57" t="s">
        <v>77</v>
      </c>
      <c r="AH97" s="72" t="s">
        <v>78</v>
      </c>
      <c r="AI97" s="57" t="s">
        <v>79</v>
      </c>
      <c r="AJ97" s="57" t="s">
        <v>80</v>
      </c>
      <c r="AK97" s="72" t="s">
        <v>81</v>
      </c>
      <c r="AL97" s="75" t="s">
        <v>82</v>
      </c>
      <c r="AM97" s="76" t="s">
        <v>83</v>
      </c>
      <c r="AN97" s="75" t="s">
        <v>82</v>
      </c>
      <c r="AO97" s="76" t="s">
        <v>83</v>
      </c>
      <c r="AP97" s="75" t="s">
        <v>82</v>
      </c>
      <c r="AQ97" s="76" t="s">
        <v>83</v>
      </c>
      <c r="AR97" s="76" t="s">
        <v>84</v>
      </c>
      <c r="AS97" s="76" t="s">
        <v>85</v>
      </c>
      <c r="AT97" s="76" t="s">
        <v>86</v>
      </c>
      <c r="AV97" s="71" t="s">
        <v>0</v>
      </c>
      <c r="AW97" s="57" t="s">
        <v>74</v>
      </c>
      <c r="AX97" s="57" t="s">
        <v>75</v>
      </c>
      <c r="AY97" s="72" t="s">
        <v>76</v>
      </c>
      <c r="AZ97" s="57" t="s">
        <v>74</v>
      </c>
      <c r="BA97" s="57" t="s">
        <v>75</v>
      </c>
      <c r="BB97" s="72" t="s">
        <v>76</v>
      </c>
      <c r="BC97" s="57" t="s">
        <v>74</v>
      </c>
      <c r="BD97" s="57" t="s">
        <v>75</v>
      </c>
      <c r="BE97" s="72" t="s">
        <v>76</v>
      </c>
      <c r="BF97" s="57" t="s">
        <v>77</v>
      </c>
      <c r="BG97" s="72" t="s">
        <v>78</v>
      </c>
      <c r="BH97" s="73" t="s">
        <v>74</v>
      </c>
      <c r="BI97" s="73" t="s">
        <v>75</v>
      </c>
      <c r="BJ97" s="74" t="s">
        <v>76</v>
      </c>
      <c r="BK97" s="73" t="s">
        <v>74</v>
      </c>
      <c r="BL97" s="73" t="s">
        <v>75</v>
      </c>
      <c r="BM97" s="74" t="s">
        <v>76</v>
      </c>
      <c r="BN97" s="73" t="s">
        <v>74</v>
      </c>
      <c r="BO97" s="73" t="s">
        <v>75</v>
      </c>
      <c r="BP97" s="74" t="s">
        <v>76</v>
      </c>
      <c r="BQ97" s="73" t="s">
        <v>77</v>
      </c>
      <c r="BR97" s="74" t="s">
        <v>78</v>
      </c>
      <c r="BS97" s="57" t="s">
        <v>74</v>
      </c>
      <c r="BT97" s="57" t="s">
        <v>75</v>
      </c>
      <c r="BU97" s="72" t="s">
        <v>76</v>
      </c>
      <c r="BV97" s="57" t="s">
        <v>74</v>
      </c>
      <c r="BW97" s="57" t="s">
        <v>75</v>
      </c>
      <c r="BX97" s="72" t="s">
        <v>76</v>
      </c>
      <c r="BY97" s="57" t="s">
        <v>74</v>
      </c>
      <c r="BZ97" s="57" t="s">
        <v>75</v>
      </c>
      <c r="CA97" s="72" t="s">
        <v>76</v>
      </c>
      <c r="CB97" s="57" t="s">
        <v>77</v>
      </c>
      <c r="CC97" s="72" t="s">
        <v>78</v>
      </c>
      <c r="CD97" s="57" t="s">
        <v>79</v>
      </c>
      <c r="CE97" s="57" t="s">
        <v>80</v>
      </c>
      <c r="CF97" s="72" t="s">
        <v>81</v>
      </c>
      <c r="CG97" s="75" t="s">
        <v>82</v>
      </c>
      <c r="CH97" s="76" t="s">
        <v>83</v>
      </c>
      <c r="CI97" s="75" t="s">
        <v>82</v>
      </c>
      <c r="CJ97" s="76" t="s">
        <v>83</v>
      </c>
      <c r="CK97" s="75" t="s">
        <v>82</v>
      </c>
      <c r="CL97" s="76" t="s">
        <v>83</v>
      </c>
      <c r="CM97" s="76" t="s">
        <v>84</v>
      </c>
      <c r="CN97" s="76" t="s">
        <v>85</v>
      </c>
      <c r="CO97" s="76" t="s">
        <v>86</v>
      </c>
      <c r="CQ97" s="71" t="s">
        <v>0</v>
      </c>
      <c r="CR97" s="57" t="s">
        <v>74</v>
      </c>
      <c r="CS97" s="57" t="s">
        <v>75</v>
      </c>
      <c r="CT97" s="72" t="s">
        <v>76</v>
      </c>
      <c r="CU97" s="57" t="s">
        <v>74</v>
      </c>
      <c r="CV97" s="57" t="s">
        <v>75</v>
      </c>
      <c r="CW97" s="72" t="s">
        <v>76</v>
      </c>
      <c r="CX97" s="57" t="s">
        <v>74</v>
      </c>
      <c r="CY97" s="57" t="s">
        <v>75</v>
      </c>
      <c r="CZ97" s="72" t="s">
        <v>76</v>
      </c>
      <c r="DA97" s="57" t="s">
        <v>77</v>
      </c>
      <c r="DB97" s="72" t="s">
        <v>78</v>
      </c>
      <c r="DC97" s="73" t="s">
        <v>74</v>
      </c>
      <c r="DD97" s="73" t="s">
        <v>75</v>
      </c>
      <c r="DE97" s="74" t="s">
        <v>76</v>
      </c>
      <c r="DF97" s="73" t="s">
        <v>74</v>
      </c>
      <c r="DG97" s="73" t="s">
        <v>75</v>
      </c>
      <c r="DH97" s="74" t="s">
        <v>76</v>
      </c>
      <c r="DI97" s="73" t="s">
        <v>74</v>
      </c>
      <c r="DJ97" s="73" t="s">
        <v>75</v>
      </c>
      <c r="DK97" s="74" t="s">
        <v>76</v>
      </c>
      <c r="DL97" s="73" t="s">
        <v>77</v>
      </c>
      <c r="DM97" s="74" t="s">
        <v>78</v>
      </c>
      <c r="DN97" s="57" t="s">
        <v>74</v>
      </c>
      <c r="DO97" s="57" t="s">
        <v>75</v>
      </c>
      <c r="DP97" s="72" t="s">
        <v>76</v>
      </c>
      <c r="DQ97" s="57" t="s">
        <v>74</v>
      </c>
      <c r="DR97" s="57" t="s">
        <v>75</v>
      </c>
      <c r="DS97" s="72" t="s">
        <v>76</v>
      </c>
      <c r="DT97" s="57" t="s">
        <v>74</v>
      </c>
      <c r="DU97" s="57" t="s">
        <v>75</v>
      </c>
      <c r="DV97" s="72" t="s">
        <v>76</v>
      </c>
      <c r="DW97" s="57" t="s">
        <v>77</v>
      </c>
      <c r="DX97" s="72" t="s">
        <v>78</v>
      </c>
      <c r="DY97" s="57" t="s">
        <v>79</v>
      </c>
      <c r="DZ97" s="57" t="s">
        <v>80</v>
      </c>
      <c r="EA97" s="72" t="s">
        <v>81</v>
      </c>
      <c r="EB97" s="75" t="s">
        <v>82</v>
      </c>
      <c r="EC97" s="76" t="s">
        <v>83</v>
      </c>
      <c r="ED97" s="75" t="s">
        <v>82</v>
      </c>
      <c r="EE97" s="76" t="s">
        <v>83</v>
      </c>
      <c r="EF97" s="75" t="s">
        <v>82</v>
      </c>
      <c r="EG97" s="76" t="s">
        <v>83</v>
      </c>
      <c r="EH97" s="76" t="s">
        <v>84</v>
      </c>
      <c r="EI97" s="76" t="s">
        <v>85</v>
      </c>
      <c r="EJ97" s="76" t="s">
        <v>86</v>
      </c>
      <c r="EL97" s="71" t="s">
        <v>0</v>
      </c>
      <c r="EM97" s="57" t="s">
        <v>74</v>
      </c>
      <c r="EN97" s="57" t="s">
        <v>75</v>
      </c>
      <c r="EO97" s="72" t="s">
        <v>76</v>
      </c>
      <c r="EP97" s="57" t="s">
        <v>74</v>
      </c>
      <c r="EQ97" s="57" t="s">
        <v>75</v>
      </c>
      <c r="ER97" s="72" t="s">
        <v>76</v>
      </c>
      <c r="ES97" s="57" t="s">
        <v>74</v>
      </c>
      <c r="ET97" s="57" t="s">
        <v>75</v>
      </c>
      <c r="EU97" s="72" t="s">
        <v>76</v>
      </c>
      <c r="EV97" s="57" t="s">
        <v>77</v>
      </c>
      <c r="EW97" s="72" t="s">
        <v>78</v>
      </c>
      <c r="EX97" s="73" t="s">
        <v>74</v>
      </c>
      <c r="EY97" s="73" t="s">
        <v>75</v>
      </c>
      <c r="EZ97" s="74" t="s">
        <v>76</v>
      </c>
      <c r="FA97" s="73" t="s">
        <v>74</v>
      </c>
      <c r="FB97" s="73" t="s">
        <v>75</v>
      </c>
      <c r="FC97" s="74" t="s">
        <v>76</v>
      </c>
      <c r="FD97" s="73" t="s">
        <v>74</v>
      </c>
      <c r="FE97" s="73" t="s">
        <v>75</v>
      </c>
      <c r="FF97" s="74" t="s">
        <v>76</v>
      </c>
      <c r="FG97" s="73" t="s">
        <v>77</v>
      </c>
      <c r="FH97" s="74" t="s">
        <v>78</v>
      </c>
      <c r="FI97" s="57" t="s">
        <v>74</v>
      </c>
      <c r="FJ97" s="57" t="s">
        <v>75</v>
      </c>
      <c r="FK97" s="72" t="s">
        <v>76</v>
      </c>
      <c r="FL97" s="57" t="s">
        <v>74</v>
      </c>
      <c r="FM97" s="57" t="s">
        <v>75</v>
      </c>
      <c r="FN97" s="72" t="s">
        <v>76</v>
      </c>
      <c r="FO97" s="57" t="s">
        <v>74</v>
      </c>
      <c r="FP97" s="57" t="s">
        <v>75</v>
      </c>
      <c r="FQ97" s="72" t="s">
        <v>76</v>
      </c>
      <c r="FR97" s="57" t="s">
        <v>77</v>
      </c>
      <c r="FS97" s="72" t="s">
        <v>78</v>
      </c>
      <c r="FT97" s="57" t="s">
        <v>79</v>
      </c>
      <c r="FU97" s="57" t="s">
        <v>80</v>
      </c>
      <c r="FV97" s="72" t="s">
        <v>81</v>
      </c>
      <c r="FW97" s="75" t="s">
        <v>82</v>
      </c>
      <c r="FX97" s="76" t="s">
        <v>83</v>
      </c>
      <c r="FY97" s="75" t="s">
        <v>82</v>
      </c>
      <c r="FZ97" s="76" t="s">
        <v>83</v>
      </c>
      <c r="GA97" s="75" t="s">
        <v>82</v>
      </c>
      <c r="GB97" s="76" t="s">
        <v>83</v>
      </c>
      <c r="GC97" s="76" t="s">
        <v>84</v>
      </c>
      <c r="GD97" s="76" t="s">
        <v>85</v>
      </c>
      <c r="GE97" s="76" t="s">
        <v>86</v>
      </c>
      <c r="GG97" s="71" t="s">
        <v>0</v>
      </c>
      <c r="GH97" s="57" t="s">
        <v>74</v>
      </c>
      <c r="GI97" s="57" t="s">
        <v>75</v>
      </c>
      <c r="GJ97" s="72" t="s">
        <v>76</v>
      </c>
      <c r="GK97" s="57" t="s">
        <v>74</v>
      </c>
      <c r="GL97" s="57" t="s">
        <v>75</v>
      </c>
      <c r="GM97" s="72" t="s">
        <v>76</v>
      </c>
      <c r="GN97" s="57" t="s">
        <v>74</v>
      </c>
      <c r="GO97" s="57" t="s">
        <v>75</v>
      </c>
      <c r="GP97" s="72" t="s">
        <v>76</v>
      </c>
      <c r="GQ97" s="57" t="s">
        <v>77</v>
      </c>
      <c r="GR97" s="72" t="s">
        <v>78</v>
      </c>
      <c r="GS97" s="73" t="s">
        <v>74</v>
      </c>
      <c r="GT97" s="73" t="s">
        <v>75</v>
      </c>
      <c r="GU97" s="74" t="s">
        <v>76</v>
      </c>
      <c r="GV97" s="73" t="s">
        <v>74</v>
      </c>
      <c r="GW97" s="73" t="s">
        <v>75</v>
      </c>
      <c r="GX97" s="74" t="s">
        <v>76</v>
      </c>
      <c r="GY97" s="73" t="s">
        <v>74</v>
      </c>
      <c r="GZ97" s="73" t="s">
        <v>75</v>
      </c>
      <c r="HA97" s="74" t="s">
        <v>76</v>
      </c>
      <c r="HB97" s="73" t="s">
        <v>77</v>
      </c>
      <c r="HC97" s="74" t="s">
        <v>78</v>
      </c>
      <c r="HD97" s="57" t="s">
        <v>74</v>
      </c>
      <c r="HE97" s="57" t="s">
        <v>75</v>
      </c>
      <c r="HF97" s="72" t="s">
        <v>76</v>
      </c>
      <c r="HG97" s="57" t="s">
        <v>74</v>
      </c>
      <c r="HH97" s="57" t="s">
        <v>75</v>
      </c>
      <c r="HI97" s="72" t="s">
        <v>76</v>
      </c>
      <c r="HJ97" s="57" t="s">
        <v>74</v>
      </c>
      <c r="HK97" s="57" t="s">
        <v>75</v>
      </c>
      <c r="HL97" s="72" t="s">
        <v>76</v>
      </c>
      <c r="HM97" s="57" t="s">
        <v>77</v>
      </c>
      <c r="HN97" s="72" t="s">
        <v>78</v>
      </c>
      <c r="HO97" s="57" t="s">
        <v>79</v>
      </c>
      <c r="HP97" s="57" t="s">
        <v>80</v>
      </c>
      <c r="HQ97" s="72" t="s">
        <v>81</v>
      </c>
      <c r="HR97" s="75" t="s">
        <v>82</v>
      </c>
      <c r="HS97" s="76" t="s">
        <v>83</v>
      </c>
      <c r="HT97" s="75" t="s">
        <v>82</v>
      </c>
      <c r="HU97" s="76" t="s">
        <v>83</v>
      </c>
      <c r="HV97" s="75" t="s">
        <v>82</v>
      </c>
      <c r="HW97" s="76" t="s">
        <v>83</v>
      </c>
      <c r="HX97" s="76" t="s">
        <v>84</v>
      </c>
      <c r="HY97" s="76" t="s">
        <v>85</v>
      </c>
      <c r="HZ97" s="76" t="s">
        <v>86</v>
      </c>
    </row>
    <row r="98" spans="1:234" x14ac:dyDescent="0.3">
      <c r="A98" s="56" t="s">
        <v>1</v>
      </c>
      <c r="B98" s="87"/>
      <c r="C98" s="41"/>
      <c r="D98" s="77" t="e">
        <f>C98/$K98</f>
        <v>#DIV/0!</v>
      </c>
      <c r="E98" s="87"/>
      <c r="F98" s="41"/>
      <c r="G98" s="77" t="e">
        <f>F98/$K98</f>
        <v>#DIV/0!</v>
      </c>
      <c r="H98" s="87"/>
      <c r="I98" s="41"/>
      <c r="J98" s="77" t="e">
        <f>I98/$K98</f>
        <v>#DIV/0!</v>
      </c>
      <c r="K98" s="59">
        <f>SUM(C98,F98,I98)</f>
        <v>0</v>
      </c>
      <c r="L98" s="77" t="e">
        <f>I98/$K98</f>
        <v>#DIV/0!</v>
      </c>
      <c r="M98" s="62">
        <v>0</v>
      </c>
      <c r="N98" s="42"/>
      <c r="O98" s="80" t="e">
        <f>N98/$V98</f>
        <v>#DIV/0!</v>
      </c>
      <c r="P98" s="62">
        <v>10</v>
      </c>
      <c r="Q98" s="42"/>
      <c r="R98" s="80" t="e">
        <f>Q98/$V98</f>
        <v>#DIV/0!</v>
      </c>
      <c r="S98" s="62">
        <v>20</v>
      </c>
      <c r="T98" s="42"/>
      <c r="U98" s="80" t="e">
        <f>T98/$V98</f>
        <v>#DIV/0!</v>
      </c>
      <c r="V98" s="62"/>
      <c r="W98" s="80" t="e">
        <f>T98/$V98</f>
        <v>#DIV/0!</v>
      </c>
      <c r="X98" s="59">
        <v>0</v>
      </c>
      <c r="Y98" s="41"/>
      <c r="Z98" s="77" t="e">
        <f>Y98/$AG98</f>
        <v>#DIV/0!</v>
      </c>
      <c r="AA98" s="59">
        <v>25</v>
      </c>
      <c r="AB98" s="41"/>
      <c r="AC98" s="77" t="e">
        <f>AB98/$AG98</f>
        <v>#DIV/0!</v>
      </c>
      <c r="AD98" s="59">
        <v>35</v>
      </c>
      <c r="AE98" s="41"/>
      <c r="AF98" s="77" t="e">
        <f>AE98/$AG98</f>
        <v>#DIV/0!</v>
      </c>
      <c r="AG98" s="59">
        <f>SUM(Y98,AB98,AE98)</f>
        <v>0</v>
      </c>
      <c r="AH98" s="77" t="e">
        <f>AE98/AG98</f>
        <v>#DIV/0!</v>
      </c>
      <c r="AI98" s="59">
        <f>AE98</f>
        <v>0</v>
      </c>
      <c r="AJ98" s="59">
        <f>AG98</f>
        <v>0</v>
      </c>
      <c r="AK98" s="77" t="e">
        <f>SUM(AI98/AJ98)</f>
        <v>#DIV/0!</v>
      </c>
      <c r="AL98" s="59">
        <f t="shared" ref="AL98:AM100" si="60">Y98-C98</f>
        <v>0</v>
      </c>
      <c r="AM98" s="77" t="e">
        <f t="shared" si="60"/>
        <v>#DIV/0!</v>
      </c>
      <c r="AN98" s="59">
        <f t="shared" ref="AN98:AO100" si="61">AB98-F98</f>
        <v>0</v>
      </c>
      <c r="AO98" s="77" t="e">
        <f t="shared" si="61"/>
        <v>#DIV/0!</v>
      </c>
      <c r="AP98" s="59">
        <f t="shared" ref="AP98:AQ100" si="62">AE98-I98</f>
        <v>0</v>
      </c>
      <c r="AQ98" s="77" t="e">
        <f t="shared" si="62"/>
        <v>#DIV/0!</v>
      </c>
      <c r="AR98" s="77" t="e">
        <f>SUM((C98+F98)/K98)</f>
        <v>#DIV/0!</v>
      </c>
      <c r="AS98" s="77" t="e">
        <f>SUM(AR98-(AR98*0.5))</f>
        <v>#DIV/0!</v>
      </c>
      <c r="AT98" s="77" t="e">
        <f>SUM((Y98+AB98)/AG98)</f>
        <v>#DIV/0!</v>
      </c>
      <c r="AV98" s="56" t="s">
        <v>1</v>
      </c>
      <c r="AW98" s="87"/>
      <c r="AX98" s="41"/>
      <c r="AY98" s="77" t="e">
        <f>AX98/$K98</f>
        <v>#DIV/0!</v>
      </c>
      <c r="AZ98" s="87"/>
      <c r="BA98" s="41"/>
      <c r="BB98" s="77" t="e">
        <f>BA98/$K98</f>
        <v>#DIV/0!</v>
      </c>
      <c r="BC98" s="87"/>
      <c r="BD98" s="41"/>
      <c r="BE98" s="77" t="e">
        <f>BD98/$K98</f>
        <v>#DIV/0!</v>
      </c>
      <c r="BF98" s="59">
        <f>SUM(AX98,BA98,BD98)</f>
        <v>0</v>
      </c>
      <c r="BG98" s="77" t="e">
        <f>BD98/$K98</f>
        <v>#DIV/0!</v>
      </c>
      <c r="BH98" s="62">
        <v>0</v>
      </c>
      <c r="BI98" s="42"/>
      <c r="BJ98" s="80" t="e">
        <f>BI98/$V98</f>
        <v>#DIV/0!</v>
      </c>
      <c r="BK98" s="62">
        <v>10</v>
      </c>
      <c r="BL98" s="42"/>
      <c r="BM98" s="80" t="e">
        <f>BL98/$V98</f>
        <v>#DIV/0!</v>
      </c>
      <c r="BN98" s="62">
        <v>20</v>
      </c>
      <c r="BO98" s="42"/>
      <c r="BP98" s="80" t="e">
        <f>BO98/$V98</f>
        <v>#DIV/0!</v>
      </c>
      <c r="BQ98" s="62"/>
      <c r="BR98" s="80" t="e">
        <f>BO98/$V98</f>
        <v>#DIV/0!</v>
      </c>
      <c r="BS98" s="59">
        <v>0</v>
      </c>
      <c r="BT98" s="41"/>
      <c r="BU98" s="77" t="e">
        <f>BT98/$AG98</f>
        <v>#DIV/0!</v>
      </c>
      <c r="BV98" s="59">
        <v>25</v>
      </c>
      <c r="BW98" s="41"/>
      <c r="BX98" s="77" t="e">
        <f>BW98/$AG98</f>
        <v>#DIV/0!</v>
      </c>
      <c r="BY98" s="59">
        <v>35</v>
      </c>
      <c r="BZ98" s="41"/>
      <c r="CA98" s="77" t="e">
        <f>BZ98/$AG98</f>
        <v>#DIV/0!</v>
      </c>
      <c r="CB98" s="59">
        <f>SUM(BT98,BW98,BZ98)</f>
        <v>0</v>
      </c>
      <c r="CC98" s="77" t="e">
        <f>BZ98/CB98</f>
        <v>#DIV/0!</v>
      </c>
      <c r="CD98" s="59">
        <f>BZ98</f>
        <v>0</v>
      </c>
      <c r="CE98" s="59">
        <f>CB98</f>
        <v>0</v>
      </c>
      <c r="CF98" s="77" t="e">
        <f>SUM(CD98/CE98)</f>
        <v>#DIV/0!</v>
      </c>
      <c r="CG98" s="59">
        <f t="shared" ref="CG98:CH100" si="63">BT98-AX98</f>
        <v>0</v>
      </c>
      <c r="CH98" s="77" t="e">
        <f t="shared" si="63"/>
        <v>#DIV/0!</v>
      </c>
      <c r="CI98" s="59">
        <f t="shared" ref="CI98:CJ100" si="64">BW98-BA98</f>
        <v>0</v>
      </c>
      <c r="CJ98" s="77" t="e">
        <f t="shared" si="64"/>
        <v>#DIV/0!</v>
      </c>
      <c r="CK98" s="59">
        <f t="shared" ref="CK98:CL100" si="65">BZ98-BD98</f>
        <v>0</v>
      </c>
      <c r="CL98" s="77" t="e">
        <f t="shared" si="65"/>
        <v>#DIV/0!</v>
      </c>
      <c r="CM98" s="77" t="e">
        <f>SUM((AX98+BA98)/BF98)</f>
        <v>#DIV/0!</v>
      </c>
      <c r="CN98" s="77" t="e">
        <f>SUM(CM98-(CM98*0.5))</f>
        <v>#DIV/0!</v>
      </c>
      <c r="CO98" s="77" t="e">
        <f>SUM((BT98+BW98)/CB98)</f>
        <v>#DIV/0!</v>
      </c>
      <c r="CQ98" s="56" t="s">
        <v>1</v>
      </c>
      <c r="CR98" s="87"/>
      <c r="CS98" s="41"/>
      <c r="CT98" s="77" t="e">
        <f>CS98/$K98</f>
        <v>#DIV/0!</v>
      </c>
      <c r="CU98" s="87"/>
      <c r="CV98" s="41"/>
      <c r="CW98" s="77" t="e">
        <f>CV98/$K98</f>
        <v>#DIV/0!</v>
      </c>
      <c r="CX98" s="87"/>
      <c r="CY98" s="41"/>
      <c r="CZ98" s="77" t="e">
        <f>CY98/$K98</f>
        <v>#DIV/0!</v>
      </c>
      <c r="DA98" s="59">
        <f>SUM(CS98,CV98,CY98)</f>
        <v>0</v>
      </c>
      <c r="DB98" s="77" t="e">
        <f>CY98/$K98</f>
        <v>#DIV/0!</v>
      </c>
      <c r="DC98" s="62">
        <v>0</v>
      </c>
      <c r="DD98" s="42"/>
      <c r="DE98" s="80" t="e">
        <f>DD98/$V98</f>
        <v>#DIV/0!</v>
      </c>
      <c r="DF98" s="62">
        <v>10</v>
      </c>
      <c r="DG98" s="42"/>
      <c r="DH98" s="80" t="e">
        <f>DG98/$V98</f>
        <v>#DIV/0!</v>
      </c>
      <c r="DI98" s="62">
        <v>20</v>
      </c>
      <c r="DJ98" s="42"/>
      <c r="DK98" s="80" t="e">
        <f>DJ98/$V98</f>
        <v>#DIV/0!</v>
      </c>
      <c r="DL98" s="62"/>
      <c r="DM98" s="80" t="e">
        <f>DJ98/$V98</f>
        <v>#DIV/0!</v>
      </c>
      <c r="DN98" s="59">
        <v>0</v>
      </c>
      <c r="DO98" s="41"/>
      <c r="DP98" s="77" t="e">
        <f>DO98/$AG98</f>
        <v>#DIV/0!</v>
      </c>
      <c r="DQ98" s="59">
        <v>25</v>
      </c>
      <c r="DR98" s="41"/>
      <c r="DS98" s="77" t="e">
        <f>DR98/$AG98</f>
        <v>#DIV/0!</v>
      </c>
      <c r="DT98" s="59">
        <v>35</v>
      </c>
      <c r="DU98" s="41"/>
      <c r="DV98" s="77" t="e">
        <f>DU98/$AG98</f>
        <v>#DIV/0!</v>
      </c>
      <c r="DW98" s="59">
        <f>SUM(DO98,DR98,DU98)</f>
        <v>0</v>
      </c>
      <c r="DX98" s="77" t="e">
        <f>DU98/DW98</f>
        <v>#DIV/0!</v>
      </c>
      <c r="DY98" s="59">
        <f>DU98</f>
        <v>0</v>
      </c>
      <c r="DZ98" s="59">
        <f>DW98</f>
        <v>0</v>
      </c>
      <c r="EA98" s="77" t="e">
        <f>SUM(DY98/DZ98)</f>
        <v>#DIV/0!</v>
      </c>
      <c r="EB98" s="59">
        <f t="shared" ref="EB98:EC100" si="66">DO98-CS98</f>
        <v>0</v>
      </c>
      <c r="EC98" s="77" t="e">
        <f t="shared" si="66"/>
        <v>#DIV/0!</v>
      </c>
      <c r="ED98" s="59">
        <f t="shared" ref="ED98:EE100" si="67">DR98-CV98</f>
        <v>0</v>
      </c>
      <c r="EE98" s="77" t="e">
        <f t="shared" si="67"/>
        <v>#DIV/0!</v>
      </c>
      <c r="EF98" s="59">
        <f t="shared" ref="EF98:EG100" si="68">DU98-CY98</f>
        <v>0</v>
      </c>
      <c r="EG98" s="77" t="e">
        <f t="shared" si="68"/>
        <v>#DIV/0!</v>
      </c>
      <c r="EH98" s="77" t="e">
        <f>SUM((CS98+CV98)/DA98)</f>
        <v>#DIV/0!</v>
      </c>
      <c r="EI98" s="77" t="e">
        <f>SUM(EH98-(EH98*0.5))</f>
        <v>#DIV/0!</v>
      </c>
      <c r="EJ98" s="77" t="e">
        <f>SUM((DO98+DR98)/DW98)</f>
        <v>#DIV/0!</v>
      </c>
      <c r="EL98" s="56" t="s">
        <v>1</v>
      </c>
      <c r="EM98" s="87"/>
      <c r="EN98" s="41"/>
      <c r="EO98" s="77" t="e">
        <f>EN98/$K98</f>
        <v>#DIV/0!</v>
      </c>
      <c r="EP98" s="87"/>
      <c r="EQ98" s="41"/>
      <c r="ER98" s="77" t="e">
        <f>EQ98/$K98</f>
        <v>#DIV/0!</v>
      </c>
      <c r="ES98" s="87"/>
      <c r="ET98" s="41"/>
      <c r="EU98" s="77" t="e">
        <f>ET98/$K98</f>
        <v>#DIV/0!</v>
      </c>
      <c r="EV98" s="59">
        <f>SUM(EN98,EQ98,ET98)</f>
        <v>0</v>
      </c>
      <c r="EW98" s="77" t="e">
        <f>ET98/$K98</f>
        <v>#DIV/0!</v>
      </c>
      <c r="EX98" s="62">
        <v>0</v>
      </c>
      <c r="EY98" s="42"/>
      <c r="EZ98" s="80" t="e">
        <f>EY98/$V98</f>
        <v>#DIV/0!</v>
      </c>
      <c r="FA98" s="62">
        <v>10</v>
      </c>
      <c r="FB98" s="42"/>
      <c r="FC98" s="80" t="e">
        <f>FB98/$V98</f>
        <v>#DIV/0!</v>
      </c>
      <c r="FD98" s="62">
        <v>20</v>
      </c>
      <c r="FE98" s="42"/>
      <c r="FF98" s="80" t="e">
        <f>FE98/$V98</f>
        <v>#DIV/0!</v>
      </c>
      <c r="FG98" s="62"/>
      <c r="FH98" s="80" t="e">
        <f>FE98/$V98</f>
        <v>#DIV/0!</v>
      </c>
      <c r="FI98" s="59">
        <v>0</v>
      </c>
      <c r="FJ98" s="41"/>
      <c r="FK98" s="77" t="e">
        <f>FJ98/$AG98</f>
        <v>#DIV/0!</v>
      </c>
      <c r="FL98" s="59">
        <v>25</v>
      </c>
      <c r="FM98" s="41"/>
      <c r="FN98" s="77" t="e">
        <f>FM98/$AG98</f>
        <v>#DIV/0!</v>
      </c>
      <c r="FO98" s="59">
        <v>35</v>
      </c>
      <c r="FP98" s="41"/>
      <c r="FQ98" s="77" t="e">
        <f>FP98/$AG98</f>
        <v>#DIV/0!</v>
      </c>
      <c r="FR98" s="59">
        <f>SUM(FJ98,FM98,FP98)</f>
        <v>0</v>
      </c>
      <c r="FS98" s="77" t="e">
        <f>FP98/FR98</f>
        <v>#DIV/0!</v>
      </c>
      <c r="FT98" s="59">
        <f>FP98</f>
        <v>0</v>
      </c>
      <c r="FU98" s="59">
        <f>FR98</f>
        <v>0</v>
      </c>
      <c r="FV98" s="77" t="e">
        <f>SUM(FT98/FU98)</f>
        <v>#DIV/0!</v>
      </c>
      <c r="FW98" s="59">
        <f t="shared" ref="FW98:FX100" si="69">FJ98-EN98</f>
        <v>0</v>
      </c>
      <c r="FX98" s="77" t="e">
        <f t="shared" si="69"/>
        <v>#DIV/0!</v>
      </c>
      <c r="FY98" s="59">
        <f t="shared" ref="FY98:FZ100" si="70">FM98-EQ98</f>
        <v>0</v>
      </c>
      <c r="FZ98" s="77" t="e">
        <f t="shared" si="70"/>
        <v>#DIV/0!</v>
      </c>
      <c r="GA98" s="59">
        <f t="shared" ref="GA98:GB100" si="71">FP98-ET98</f>
        <v>0</v>
      </c>
      <c r="GB98" s="77" t="e">
        <f t="shared" si="71"/>
        <v>#DIV/0!</v>
      </c>
      <c r="GC98" s="77" t="e">
        <f>SUM((EN98+EQ98)/EV98)</f>
        <v>#DIV/0!</v>
      </c>
      <c r="GD98" s="77" t="e">
        <f>SUM(GC98-(GC98*0.5))</f>
        <v>#DIV/0!</v>
      </c>
      <c r="GE98" s="77" t="e">
        <f>SUM((FJ98+FM98)/FR98)</f>
        <v>#DIV/0!</v>
      </c>
      <c r="GG98" s="56" t="s">
        <v>1</v>
      </c>
      <c r="GH98" s="87"/>
      <c r="GI98" s="41"/>
      <c r="GJ98" s="77" t="e">
        <f>GI98/$K98</f>
        <v>#DIV/0!</v>
      </c>
      <c r="GK98" s="87"/>
      <c r="GL98" s="41"/>
      <c r="GM98" s="77" t="e">
        <f>GL98/$K98</f>
        <v>#DIV/0!</v>
      </c>
      <c r="GN98" s="87"/>
      <c r="GO98" s="41"/>
      <c r="GP98" s="77" t="e">
        <f>GO98/$K98</f>
        <v>#DIV/0!</v>
      </c>
      <c r="GQ98" s="59">
        <f>SUM(GI98,GL98,GO98)</f>
        <v>0</v>
      </c>
      <c r="GR98" s="77" t="e">
        <f>GO98/$K98</f>
        <v>#DIV/0!</v>
      </c>
      <c r="GS98" s="62">
        <v>0</v>
      </c>
      <c r="GT98" s="42"/>
      <c r="GU98" s="80" t="e">
        <f>GT98/$V98</f>
        <v>#DIV/0!</v>
      </c>
      <c r="GV98" s="62">
        <v>10</v>
      </c>
      <c r="GW98" s="42"/>
      <c r="GX98" s="80" t="e">
        <f>GW98/$V98</f>
        <v>#DIV/0!</v>
      </c>
      <c r="GY98" s="62">
        <v>20</v>
      </c>
      <c r="GZ98" s="42"/>
      <c r="HA98" s="80" t="e">
        <f>GZ98/$V98</f>
        <v>#DIV/0!</v>
      </c>
      <c r="HB98" s="62"/>
      <c r="HC98" s="80" t="e">
        <f>GZ98/$V98</f>
        <v>#DIV/0!</v>
      </c>
      <c r="HD98" s="59">
        <v>0</v>
      </c>
      <c r="HE98" s="41"/>
      <c r="HF98" s="77" t="e">
        <f>HE98/$AG98</f>
        <v>#DIV/0!</v>
      </c>
      <c r="HG98" s="59">
        <v>25</v>
      </c>
      <c r="HH98" s="41"/>
      <c r="HI98" s="77" t="e">
        <f>HH98/$AG98</f>
        <v>#DIV/0!</v>
      </c>
      <c r="HJ98" s="59">
        <v>35</v>
      </c>
      <c r="HK98" s="41"/>
      <c r="HL98" s="77" t="e">
        <f>HK98/$AG98</f>
        <v>#DIV/0!</v>
      </c>
      <c r="HM98" s="59">
        <f>SUM(HE98,HH98,HK98)</f>
        <v>0</v>
      </c>
      <c r="HN98" s="77" t="e">
        <f>HK98/HM98</f>
        <v>#DIV/0!</v>
      </c>
      <c r="HO98" s="59">
        <f>HK98</f>
        <v>0</v>
      </c>
      <c r="HP98" s="59">
        <f>HM98</f>
        <v>0</v>
      </c>
      <c r="HQ98" s="77" t="e">
        <f>SUM(HO98/HP98)</f>
        <v>#DIV/0!</v>
      </c>
      <c r="HR98" s="59">
        <f t="shared" ref="HR98:HS100" si="72">HE98-GI98</f>
        <v>0</v>
      </c>
      <c r="HS98" s="77" t="e">
        <f t="shared" si="72"/>
        <v>#DIV/0!</v>
      </c>
      <c r="HT98" s="59">
        <f t="shared" ref="HT98:HU100" si="73">HH98-GL98</f>
        <v>0</v>
      </c>
      <c r="HU98" s="77" t="e">
        <f t="shared" si="73"/>
        <v>#DIV/0!</v>
      </c>
      <c r="HV98" s="59">
        <f t="shared" ref="HV98:HW100" si="74">HK98-GO98</f>
        <v>0</v>
      </c>
      <c r="HW98" s="77" t="e">
        <f t="shared" si="74"/>
        <v>#DIV/0!</v>
      </c>
      <c r="HX98" s="77" t="e">
        <f>SUM((GI98+GL98)/GQ98)</f>
        <v>#DIV/0!</v>
      </c>
      <c r="HY98" s="77" t="e">
        <f>SUM(HX98-(HX98*0.5))</f>
        <v>#DIV/0!</v>
      </c>
      <c r="HZ98" s="77" t="e">
        <f>SUM((HE98+HH98)/HM98)</f>
        <v>#DIV/0!</v>
      </c>
    </row>
    <row r="99" spans="1:234" x14ac:dyDescent="0.3">
      <c r="A99" s="59">
        <v>1</v>
      </c>
      <c r="B99" s="59">
        <v>0</v>
      </c>
      <c r="C99" s="41"/>
      <c r="D99" s="77" t="e">
        <f>C99/$K99</f>
        <v>#DIV/0!</v>
      </c>
      <c r="E99" s="59">
        <v>25</v>
      </c>
      <c r="F99" s="41"/>
      <c r="G99" s="77" t="e">
        <f>F99/$K99</f>
        <v>#DIV/0!</v>
      </c>
      <c r="H99" s="59">
        <v>35</v>
      </c>
      <c r="I99" s="41"/>
      <c r="J99" s="77" t="e">
        <f>I99/$K99</f>
        <v>#DIV/0!</v>
      </c>
      <c r="K99" s="59">
        <f>SUM(C99,F99,I99)</f>
        <v>0</v>
      </c>
      <c r="L99" s="77" t="e">
        <f>I99/$K99</f>
        <v>#DIV/0!</v>
      </c>
      <c r="M99" s="62">
        <v>0</v>
      </c>
      <c r="N99" s="42"/>
      <c r="O99" s="80" t="e">
        <f>N99/$V99</f>
        <v>#DIV/0!</v>
      </c>
      <c r="P99" s="62">
        <v>40</v>
      </c>
      <c r="Q99" s="42"/>
      <c r="R99" s="80" t="e">
        <f>Q99/$V99</f>
        <v>#DIV/0!</v>
      </c>
      <c r="S99" s="62">
        <v>70</v>
      </c>
      <c r="T99" s="42"/>
      <c r="U99" s="80" t="e">
        <f>T99/$V99</f>
        <v>#DIV/0!</v>
      </c>
      <c r="V99" s="62"/>
      <c r="W99" s="80" t="e">
        <f>T99/$V99</f>
        <v>#DIV/0!</v>
      </c>
      <c r="X99" s="59">
        <v>0</v>
      </c>
      <c r="Y99" s="41"/>
      <c r="Z99" s="77" t="e">
        <f>Y99/$AG99</f>
        <v>#DIV/0!</v>
      </c>
      <c r="AA99" s="59">
        <v>70</v>
      </c>
      <c r="AB99" s="41"/>
      <c r="AC99" s="77" t="e">
        <f>AB99/$AG99</f>
        <v>#DIV/0!</v>
      </c>
      <c r="AD99" s="59">
        <v>90</v>
      </c>
      <c r="AE99" s="41"/>
      <c r="AF99" s="77" t="e">
        <f>AE99/$AG99</f>
        <v>#DIV/0!</v>
      </c>
      <c r="AG99" s="59">
        <f>SUM(Y99,AB99,AE99)</f>
        <v>0</v>
      </c>
      <c r="AH99" s="77" t="e">
        <f>AE99/AG99</f>
        <v>#DIV/0!</v>
      </c>
      <c r="AI99" s="59">
        <f>AE99</f>
        <v>0</v>
      </c>
      <c r="AJ99" s="59">
        <f>AG99</f>
        <v>0</v>
      </c>
      <c r="AK99" s="77" t="e">
        <f>SUM(AI99/AJ99)</f>
        <v>#DIV/0!</v>
      </c>
      <c r="AL99" s="59">
        <f t="shared" si="60"/>
        <v>0</v>
      </c>
      <c r="AM99" s="77" t="e">
        <f t="shared" si="60"/>
        <v>#DIV/0!</v>
      </c>
      <c r="AN99" s="59">
        <f t="shared" si="61"/>
        <v>0</v>
      </c>
      <c r="AO99" s="77" t="e">
        <f t="shared" si="61"/>
        <v>#DIV/0!</v>
      </c>
      <c r="AP99" s="59">
        <f t="shared" si="62"/>
        <v>0</v>
      </c>
      <c r="AQ99" s="77" t="e">
        <f t="shared" si="62"/>
        <v>#DIV/0!</v>
      </c>
      <c r="AR99" s="77" t="e">
        <f>SUM((C99+F99)/K99)</f>
        <v>#DIV/0!</v>
      </c>
      <c r="AS99" s="77" t="e">
        <f>SUM(AR99-(AR99*0.5))</f>
        <v>#DIV/0!</v>
      </c>
      <c r="AT99" s="77" t="e">
        <f>SUM((Y99+AB99)/AG99)</f>
        <v>#DIV/0!</v>
      </c>
      <c r="AV99" s="59">
        <v>1</v>
      </c>
      <c r="AW99" s="59">
        <v>0</v>
      </c>
      <c r="AX99" s="41"/>
      <c r="AY99" s="77" t="e">
        <f>AX99/$K99</f>
        <v>#DIV/0!</v>
      </c>
      <c r="AZ99" s="59">
        <v>25</v>
      </c>
      <c r="BA99" s="41"/>
      <c r="BB99" s="77" t="e">
        <f>BA99/$K99</f>
        <v>#DIV/0!</v>
      </c>
      <c r="BC99" s="59">
        <v>35</v>
      </c>
      <c r="BD99" s="41"/>
      <c r="BE99" s="77" t="e">
        <f>BD99/$K99</f>
        <v>#DIV/0!</v>
      </c>
      <c r="BF99" s="59">
        <f>SUM(AX99,BA99,BD99)</f>
        <v>0</v>
      </c>
      <c r="BG99" s="77" t="e">
        <f>BD99/$K99</f>
        <v>#DIV/0!</v>
      </c>
      <c r="BH99" s="62">
        <v>0</v>
      </c>
      <c r="BI99" s="42"/>
      <c r="BJ99" s="80" t="e">
        <f>BI99/$V99</f>
        <v>#DIV/0!</v>
      </c>
      <c r="BK99" s="62">
        <v>40</v>
      </c>
      <c r="BL99" s="42"/>
      <c r="BM99" s="80" t="e">
        <f>BL99/$V99</f>
        <v>#DIV/0!</v>
      </c>
      <c r="BN99" s="62">
        <v>70</v>
      </c>
      <c r="BO99" s="42"/>
      <c r="BP99" s="80" t="e">
        <f>BO99/$V99</f>
        <v>#DIV/0!</v>
      </c>
      <c r="BQ99" s="62"/>
      <c r="BR99" s="80" t="e">
        <f>BO99/$V99</f>
        <v>#DIV/0!</v>
      </c>
      <c r="BS99" s="59">
        <v>0</v>
      </c>
      <c r="BT99" s="41"/>
      <c r="BU99" s="77" t="e">
        <f>BT99/$AG99</f>
        <v>#DIV/0!</v>
      </c>
      <c r="BV99" s="59">
        <v>70</v>
      </c>
      <c r="BW99" s="41"/>
      <c r="BX99" s="77" t="e">
        <f>BW99/$AG99</f>
        <v>#DIV/0!</v>
      </c>
      <c r="BY99" s="59">
        <v>90</v>
      </c>
      <c r="BZ99" s="41"/>
      <c r="CA99" s="77" t="e">
        <f>BZ99/$AG99</f>
        <v>#DIV/0!</v>
      </c>
      <c r="CB99" s="59">
        <f>SUM(BT99,BW99,BZ99)</f>
        <v>0</v>
      </c>
      <c r="CC99" s="77" t="e">
        <f>BZ99/CB99</f>
        <v>#DIV/0!</v>
      </c>
      <c r="CD99" s="59">
        <f>BZ99</f>
        <v>0</v>
      </c>
      <c r="CE99" s="59">
        <f>CB99</f>
        <v>0</v>
      </c>
      <c r="CF99" s="77" t="e">
        <f>SUM(CD99/CE99)</f>
        <v>#DIV/0!</v>
      </c>
      <c r="CG99" s="59">
        <f t="shared" si="63"/>
        <v>0</v>
      </c>
      <c r="CH99" s="77" t="e">
        <f t="shared" si="63"/>
        <v>#DIV/0!</v>
      </c>
      <c r="CI99" s="59">
        <f t="shared" si="64"/>
        <v>0</v>
      </c>
      <c r="CJ99" s="77" t="e">
        <f t="shared" si="64"/>
        <v>#DIV/0!</v>
      </c>
      <c r="CK99" s="59">
        <f t="shared" si="65"/>
        <v>0</v>
      </c>
      <c r="CL99" s="77" t="e">
        <f t="shared" si="65"/>
        <v>#DIV/0!</v>
      </c>
      <c r="CM99" s="77" t="e">
        <f>SUM((AX99+BA99)/BF99)</f>
        <v>#DIV/0!</v>
      </c>
      <c r="CN99" s="77" t="e">
        <f>SUM(CM99-(CM99*0.5))</f>
        <v>#DIV/0!</v>
      </c>
      <c r="CO99" s="77" t="e">
        <f>SUM((BT99+BW99)/CB99)</f>
        <v>#DIV/0!</v>
      </c>
      <c r="CQ99" s="59">
        <v>1</v>
      </c>
      <c r="CR99" s="59">
        <v>0</v>
      </c>
      <c r="CS99" s="41"/>
      <c r="CT99" s="77" t="e">
        <f>CS99/$K99</f>
        <v>#DIV/0!</v>
      </c>
      <c r="CU99" s="59">
        <v>25</v>
      </c>
      <c r="CV99" s="41"/>
      <c r="CW99" s="77" t="e">
        <f>CV99/$K99</f>
        <v>#DIV/0!</v>
      </c>
      <c r="CX99" s="59">
        <v>35</v>
      </c>
      <c r="CY99" s="41"/>
      <c r="CZ99" s="77" t="e">
        <f>CY99/$K99</f>
        <v>#DIV/0!</v>
      </c>
      <c r="DA99" s="59">
        <f>SUM(CS99,CV99,CY99)</f>
        <v>0</v>
      </c>
      <c r="DB99" s="77" t="e">
        <f>CY99/$K99</f>
        <v>#DIV/0!</v>
      </c>
      <c r="DC99" s="62">
        <v>0</v>
      </c>
      <c r="DD99" s="42"/>
      <c r="DE99" s="80" t="e">
        <f>DD99/$V99</f>
        <v>#DIV/0!</v>
      </c>
      <c r="DF99" s="62">
        <v>40</v>
      </c>
      <c r="DG99" s="42"/>
      <c r="DH99" s="80" t="e">
        <f>DG99/$V99</f>
        <v>#DIV/0!</v>
      </c>
      <c r="DI99" s="62">
        <v>70</v>
      </c>
      <c r="DJ99" s="42"/>
      <c r="DK99" s="80" t="e">
        <f>DJ99/$V99</f>
        <v>#DIV/0!</v>
      </c>
      <c r="DL99" s="62"/>
      <c r="DM99" s="80" t="e">
        <f>DJ99/$V99</f>
        <v>#DIV/0!</v>
      </c>
      <c r="DN99" s="59">
        <v>0</v>
      </c>
      <c r="DO99" s="41"/>
      <c r="DP99" s="77" t="e">
        <f>DO99/$AG99</f>
        <v>#DIV/0!</v>
      </c>
      <c r="DQ99" s="59">
        <v>70</v>
      </c>
      <c r="DR99" s="41"/>
      <c r="DS99" s="77" t="e">
        <f>DR99/$AG99</f>
        <v>#DIV/0!</v>
      </c>
      <c r="DT99" s="59">
        <v>90</v>
      </c>
      <c r="DU99" s="41"/>
      <c r="DV99" s="77" t="e">
        <f>DU99/$AG99</f>
        <v>#DIV/0!</v>
      </c>
      <c r="DW99" s="59">
        <f>SUM(DO99,DR99,DU99)</f>
        <v>0</v>
      </c>
      <c r="DX99" s="77" t="e">
        <f>DU99/DW99</f>
        <v>#DIV/0!</v>
      </c>
      <c r="DY99" s="59">
        <f>DU99</f>
        <v>0</v>
      </c>
      <c r="DZ99" s="59">
        <f>DW99</f>
        <v>0</v>
      </c>
      <c r="EA99" s="77" t="e">
        <f>SUM(DY99/DZ99)</f>
        <v>#DIV/0!</v>
      </c>
      <c r="EB99" s="59">
        <f t="shared" si="66"/>
        <v>0</v>
      </c>
      <c r="EC99" s="77" t="e">
        <f t="shared" si="66"/>
        <v>#DIV/0!</v>
      </c>
      <c r="ED99" s="59">
        <f t="shared" si="67"/>
        <v>0</v>
      </c>
      <c r="EE99" s="77" t="e">
        <f t="shared" si="67"/>
        <v>#DIV/0!</v>
      </c>
      <c r="EF99" s="59">
        <f t="shared" si="68"/>
        <v>0</v>
      </c>
      <c r="EG99" s="77" t="e">
        <f t="shared" si="68"/>
        <v>#DIV/0!</v>
      </c>
      <c r="EH99" s="77" t="e">
        <f>SUM((CS99+CV99)/DA99)</f>
        <v>#DIV/0!</v>
      </c>
      <c r="EI99" s="77" t="e">
        <f>SUM(EH99-(EH99*0.5))</f>
        <v>#DIV/0!</v>
      </c>
      <c r="EJ99" s="77" t="e">
        <f>SUM((DO99+DR99)/DW99)</f>
        <v>#DIV/0!</v>
      </c>
      <c r="EL99" s="59">
        <v>1</v>
      </c>
      <c r="EM99" s="59">
        <v>0</v>
      </c>
      <c r="EN99" s="41"/>
      <c r="EO99" s="77" t="e">
        <f>EN99/$K99</f>
        <v>#DIV/0!</v>
      </c>
      <c r="EP99" s="59">
        <v>25</v>
      </c>
      <c r="EQ99" s="41"/>
      <c r="ER99" s="77" t="e">
        <f>EQ99/$K99</f>
        <v>#DIV/0!</v>
      </c>
      <c r="ES99" s="59">
        <v>35</v>
      </c>
      <c r="ET99" s="41"/>
      <c r="EU99" s="77" t="e">
        <f>ET99/$K99</f>
        <v>#DIV/0!</v>
      </c>
      <c r="EV99" s="59">
        <f>SUM(EN99,EQ99,ET99)</f>
        <v>0</v>
      </c>
      <c r="EW99" s="77" t="e">
        <f>ET99/$K99</f>
        <v>#DIV/0!</v>
      </c>
      <c r="EX99" s="62">
        <v>0</v>
      </c>
      <c r="EY99" s="42"/>
      <c r="EZ99" s="80" t="e">
        <f>EY99/$V99</f>
        <v>#DIV/0!</v>
      </c>
      <c r="FA99" s="62">
        <v>40</v>
      </c>
      <c r="FB99" s="42"/>
      <c r="FC99" s="80" t="e">
        <f>FB99/$V99</f>
        <v>#DIV/0!</v>
      </c>
      <c r="FD99" s="62">
        <v>70</v>
      </c>
      <c r="FE99" s="42"/>
      <c r="FF99" s="80" t="e">
        <f>FE99/$V99</f>
        <v>#DIV/0!</v>
      </c>
      <c r="FG99" s="62"/>
      <c r="FH99" s="80" t="e">
        <f>FE99/$V99</f>
        <v>#DIV/0!</v>
      </c>
      <c r="FI99" s="59">
        <v>0</v>
      </c>
      <c r="FJ99" s="41"/>
      <c r="FK99" s="77" t="e">
        <f>FJ99/$AG99</f>
        <v>#DIV/0!</v>
      </c>
      <c r="FL99" s="59">
        <v>70</v>
      </c>
      <c r="FM99" s="41"/>
      <c r="FN99" s="77" t="e">
        <f>FM99/$AG99</f>
        <v>#DIV/0!</v>
      </c>
      <c r="FO99" s="59">
        <v>90</v>
      </c>
      <c r="FP99" s="41"/>
      <c r="FQ99" s="77" t="e">
        <f>FP99/$AG99</f>
        <v>#DIV/0!</v>
      </c>
      <c r="FR99" s="59">
        <f>SUM(FJ99,FM99,FP99)</f>
        <v>0</v>
      </c>
      <c r="FS99" s="77" t="e">
        <f>FP99/FR99</f>
        <v>#DIV/0!</v>
      </c>
      <c r="FT99" s="59">
        <f>FP99</f>
        <v>0</v>
      </c>
      <c r="FU99" s="59">
        <f>FR99</f>
        <v>0</v>
      </c>
      <c r="FV99" s="77" t="e">
        <f>SUM(FT99/FU99)</f>
        <v>#DIV/0!</v>
      </c>
      <c r="FW99" s="59">
        <f t="shared" si="69"/>
        <v>0</v>
      </c>
      <c r="FX99" s="77" t="e">
        <f t="shared" si="69"/>
        <v>#DIV/0!</v>
      </c>
      <c r="FY99" s="59">
        <f t="shared" si="70"/>
        <v>0</v>
      </c>
      <c r="FZ99" s="77" t="e">
        <f t="shared" si="70"/>
        <v>#DIV/0!</v>
      </c>
      <c r="GA99" s="59">
        <f t="shared" si="71"/>
        <v>0</v>
      </c>
      <c r="GB99" s="77" t="e">
        <f t="shared" si="71"/>
        <v>#DIV/0!</v>
      </c>
      <c r="GC99" s="77" t="e">
        <f>SUM((EN99+EQ99)/EV99)</f>
        <v>#DIV/0!</v>
      </c>
      <c r="GD99" s="77" t="e">
        <f>SUM(GC99-(GC99*0.5))</f>
        <v>#DIV/0!</v>
      </c>
      <c r="GE99" s="77" t="e">
        <f>SUM((FJ99+FM99)/FR99)</f>
        <v>#DIV/0!</v>
      </c>
      <c r="GG99" s="59">
        <v>1</v>
      </c>
      <c r="GH99" s="59">
        <v>0</v>
      </c>
      <c r="GI99" s="41"/>
      <c r="GJ99" s="77" t="e">
        <f>GI99/$K99</f>
        <v>#DIV/0!</v>
      </c>
      <c r="GK99" s="59">
        <v>25</v>
      </c>
      <c r="GL99" s="41"/>
      <c r="GM99" s="77" t="e">
        <f>GL99/$K99</f>
        <v>#DIV/0!</v>
      </c>
      <c r="GN99" s="59">
        <v>35</v>
      </c>
      <c r="GO99" s="41"/>
      <c r="GP99" s="77" t="e">
        <f>GO99/$K99</f>
        <v>#DIV/0!</v>
      </c>
      <c r="GQ99" s="59">
        <f>SUM(GI99,GL99,GO99)</f>
        <v>0</v>
      </c>
      <c r="GR99" s="77" t="e">
        <f>GO99/$K99</f>
        <v>#DIV/0!</v>
      </c>
      <c r="GS99" s="62">
        <v>0</v>
      </c>
      <c r="GT99" s="42"/>
      <c r="GU99" s="80" t="e">
        <f>GT99/$V99</f>
        <v>#DIV/0!</v>
      </c>
      <c r="GV99" s="62">
        <v>40</v>
      </c>
      <c r="GW99" s="42"/>
      <c r="GX99" s="80" t="e">
        <f>GW99/$V99</f>
        <v>#DIV/0!</v>
      </c>
      <c r="GY99" s="62">
        <v>70</v>
      </c>
      <c r="GZ99" s="42"/>
      <c r="HA99" s="80" t="e">
        <f>GZ99/$V99</f>
        <v>#DIV/0!</v>
      </c>
      <c r="HB99" s="62"/>
      <c r="HC99" s="80" t="e">
        <f>GZ99/$V99</f>
        <v>#DIV/0!</v>
      </c>
      <c r="HD99" s="59">
        <v>0</v>
      </c>
      <c r="HE99" s="41"/>
      <c r="HF99" s="77" t="e">
        <f>HE99/$AG99</f>
        <v>#DIV/0!</v>
      </c>
      <c r="HG99" s="59">
        <v>70</v>
      </c>
      <c r="HH99" s="41"/>
      <c r="HI99" s="77" t="e">
        <f>HH99/$AG99</f>
        <v>#DIV/0!</v>
      </c>
      <c r="HJ99" s="59">
        <v>90</v>
      </c>
      <c r="HK99" s="41"/>
      <c r="HL99" s="77" t="e">
        <f>HK99/$AG99</f>
        <v>#DIV/0!</v>
      </c>
      <c r="HM99" s="59">
        <f>SUM(HE99,HH99,HK99)</f>
        <v>0</v>
      </c>
      <c r="HN99" s="77" t="e">
        <f>HK99/HM99</f>
        <v>#DIV/0!</v>
      </c>
      <c r="HO99" s="59">
        <f>HK99</f>
        <v>0</v>
      </c>
      <c r="HP99" s="59">
        <f>HM99</f>
        <v>0</v>
      </c>
      <c r="HQ99" s="77" t="e">
        <f>SUM(HO99/HP99)</f>
        <v>#DIV/0!</v>
      </c>
      <c r="HR99" s="59">
        <f t="shared" si="72"/>
        <v>0</v>
      </c>
      <c r="HS99" s="77" t="e">
        <f t="shared" si="72"/>
        <v>#DIV/0!</v>
      </c>
      <c r="HT99" s="59">
        <f t="shared" si="73"/>
        <v>0</v>
      </c>
      <c r="HU99" s="77" t="e">
        <f t="shared" si="73"/>
        <v>#DIV/0!</v>
      </c>
      <c r="HV99" s="59">
        <f t="shared" si="74"/>
        <v>0</v>
      </c>
      <c r="HW99" s="77" t="e">
        <f t="shared" si="74"/>
        <v>#DIV/0!</v>
      </c>
      <c r="HX99" s="77" t="e">
        <f>SUM((GI99+GL99)/GQ99)</f>
        <v>#DIV/0!</v>
      </c>
      <c r="HY99" s="77" t="e">
        <f>SUM(HX99-(HX99*0.5))</f>
        <v>#DIV/0!</v>
      </c>
      <c r="HZ99" s="77" t="e">
        <f>SUM((HE99+HH99)/HM99)</f>
        <v>#DIV/0!</v>
      </c>
    </row>
    <row r="100" spans="1:234" x14ac:dyDescent="0.3">
      <c r="A100" s="59">
        <v>2</v>
      </c>
      <c r="B100" s="59">
        <v>0</v>
      </c>
      <c r="C100" s="41"/>
      <c r="D100" s="77" t="e">
        <f>C100/$K100</f>
        <v>#DIV/0!</v>
      </c>
      <c r="E100" s="59">
        <v>70</v>
      </c>
      <c r="F100" s="41"/>
      <c r="G100" s="77" t="e">
        <f>F100/$K100</f>
        <v>#DIV/0!</v>
      </c>
      <c r="H100" s="59">
        <v>90</v>
      </c>
      <c r="I100" s="41"/>
      <c r="J100" s="77" t="e">
        <f>I100/$K100</f>
        <v>#DIV/0!</v>
      </c>
      <c r="K100" s="59">
        <f>SUM(C100,F100,I100)</f>
        <v>0</v>
      </c>
      <c r="L100" s="77" t="e">
        <f>I100/$K100</f>
        <v>#DIV/0!</v>
      </c>
      <c r="M100" s="88"/>
      <c r="N100" s="42"/>
      <c r="O100" s="80" t="e">
        <f>N100/$V100</f>
        <v>#DIV/0!</v>
      </c>
      <c r="P100" s="88"/>
      <c r="Q100" s="42"/>
      <c r="R100" s="80" t="e">
        <f>Q100/$V100</f>
        <v>#DIV/0!</v>
      </c>
      <c r="S100" s="88"/>
      <c r="T100" s="42"/>
      <c r="U100" s="80" t="e">
        <f>T100/$V100</f>
        <v>#DIV/0!</v>
      </c>
      <c r="V100" s="62"/>
      <c r="W100" s="80" t="e">
        <f>T100/$V100</f>
        <v>#DIV/0!</v>
      </c>
      <c r="X100" s="87"/>
      <c r="Y100" s="41"/>
      <c r="Z100" s="77" t="e">
        <f>Y100/$AG100</f>
        <v>#DIV/0!</v>
      </c>
      <c r="AA100" s="87"/>
      <c r="AB100" s="41"/>
      <c r="AC100" s="77" t="e">
        <f>AB100/$AG100</f>
        <v>#DIV/0!</v>
      </c>
      <c r="AD100" s="87"/>
      <c r="AE100" s="41"/>
      <c r="AF100" s="77" t="e">
        <f>AE100/$AG100</f>
        <v>#DIV/0!</v>
      </c>
      <c r="AG100" s="59">
        <f>SUM(Y100,AB100,AE100)</f>
        <v>0</v>
      </c>
      <c r="AH100" s="77" t="e">
        <f>AE100/AG100</f>
        <v>#DIV/0!</v>
      </c>
      <c r="AI100" s="59">
        <f>AE100</f>
        <v>0</v>
      </c>
      <c r="AJ100" s="59">
        <f>AG100</f>
        <v>0</v>
      </c>
      <c r="AK100" s="77" t="e">
        <f>SUM(AI100/AJ100)</f>
        <v>#DIV/0!</v>
      </c>
      <c r="AL100" s="59">
        <f t="shared" si="60"/>
        <v>0</v>
      </c>
      <c r="AM100" s="77" t="e">
        <f t="shared" si="60"/>
        <v>#DIV/0!</v>
      </c>
      <c r="AN100" s="59">
        <f t="shared" si="61"/>
        <v>0</v>
      </c>
      <c r="AO100" s="77" t="e">
        <f t="shared" si="61"/>
        <v>#DIV/0!</v>
      </c>
      <c r="AP100" s="59">
        <f t="shared" si="62"/>
        <v>0</v>
      </c>
      <c r="AQ100" s="77" t="e">
        <f t="shared" si="62"/>
        <v>#DIV/0!</v>
      </c>
      <c r="AR100" s="77" t="e">
        <f>SUM((C100+F100)/K100)</f>
        <v>#DIV/0!</v>
      </c>
      <c r="AS100" s="77" t="e">
        <f>SUM(AR100-(AR100*0.5))</f>
        <v>#DIV/0!</v>
      </c>
      <c r="AT100" s="77" t="e">
        <f>SUM((Y100+AB100)/AG100)</f>
        <v>#DIV/0!</v>
      </c>
      <c r="AV100" s="59">
        <v>2</v>
      </c>
      <c r="AW100" s="59">
        <v>0</v>
      </c>
      <c r="AX100" s="41"/>
      <c r="AY100" s="77" t="e">
        <f>AX100/$K100</f>
        <v>#DIV/0!</v>
      </c>
      <c r="AZ100" s="59">
        <v>70</v>
      </c>
      <c r="BA100" s="41"/>
      <c r="BB100" s="77" t="e">
        <f>BA100/$K100</f>
        <v>#DIV/0!</v>
      </c>
      <c r="BC100" s="59">
        <v>90</v>
      </c>
      <c r="BD100" s="41"/>
      <c r="BE100" s="77" t="e">
        <f>BD100/$K100</f>
        <v>#DIV/0!</v>
      </c>
      <c r="BF100" s="59">
        <f>SUM(AX100,BA100,BD100)</f>
        <v>0</v>
      </c>
      <c r="BG100" s="77" t="e">
        <f>BD100/$K100</f>
        <v>#DIV/0!</v>
      </c>
      <c r="BH100" s="88"/>
      <c r="BI100" s="42"/>
      <c r="BJ100" s="80" t="e">
        <f>BI100/$V100</f>
        <v>#DIV/0!</v>
      </c>
      <c r="BK100" s="88"/>
      <c r="BL100" s="42"/>
      <c r="BM100" s="80" t="e">
        <f>BL100/$V100</f>
        <v>#DIV/0!</v>
      </c>
      <c r="BN100" s="88"/>
      <c r="BO100" s="42"/>
      <c r="BP100" s="80" t="e">
        <f>BO100/$V100</f>
        <v>#DIV/0!</v>
      </c>
      <c r="BQ100" s="62"/>
      <c r="BR100" s="80" t="e">
        <f>BO100/$V100</f>
        <v>#DIV/0!</v>
      </c>
      <c r="BS100" s="87"/>
      <c r="BT100" s="41"/>
      <c r="BU100" s="77" t="e">
        <f>BT100/$AG100</f>
        <v>#DIV/0!</v>
      </c>
      <c r="BV100" s="87"/>
      <c r="BW100" s="41"/>
      <c r="BX100" s="77" t="e">
        <f>BW100/$AG100</f>
        <v>#DIV/0!</v>
      </c>
      <c r="BY100" s="87"/>
      <c r="BZ100" s="41"/>
      <c r="CA100" s="77" t="e">
        <f>BZ100/$AG100</f>
        <v>#DIV/0!</v>
      </c>
      <c r="CB100" s="59">
        <f>SUM(BT100,BW100,BZ100)</f>
        <v>0</v>
      </c>
      <c r="CC100" s="77" t="e">
        <f>BZ100/CB100</f>
        <v>#DIV/0!</v>
      </c>
      <c r="CD100" s="59">
        <f>BZ100</f>
        <v>0</v>
      </c>
      <c r="CE100" s="59">
        <f>CB100</f>
        <v>0</v>
      </c>
      <c r="CF100" s="77" t="e">
        <f>SUM(CD100/CE100)</f>
        <v>#DIV/0!</v>
      </c>
      <c r="CG100" s="59">
        <f t="shared" si="63"/>
        <v>0</v>
      </c>
      <c r="CH100" s="77" t="e">
        <f t="shared" si="63"/>
        <v>#DIV/0!</v>
      </c>
      <c r="CI100" s="59">
        <f t="shared" si="64"/>
        <v>0</v>
      </c>
      <c r="CJ100" s="77" t="e">
        <f t="shared" si="64"/>
        <v>#DIV/0!</v>
      </c>
      <c r="CK100" s="59">
        <f t="shared" si="65"/>
        <v>0</v>
      </c>
      <c r="CL100" s="77" t="e">
        <f t="shared" si="65"/>
        <v>#DIV/0!</v>
      </c>
      <c r="CM100" s="77" t="e">
        <f>SUM((AX100+BA100)/BF100)</f>
        <v>#DIV/0!</v>
      </c>
      <c r="CN100" s="77" t="e">
        <f>SUM(CM100-(CM100*0.5))</f>
        <v>#DIV/0!</v>
      </c>
      <c r="CO100" s="77" t="e">
        <f>SUM((BT100+BW100)/CB100)</f>
        <v>#DIV/0!</v>
      </c>
      <c r="CQ100" s="59">
        <v>2</v>
      </c>
      <c r="CR100" s="59">
        <v>0</v>
      </c>
      <c r="CS100" s="41"/>
      <c r="CT100" s="77" t="e">
        <f>CS100/$K100</f>
        <v>#DIV/0!</v>
      </c>
      <c r="CU100" s="59">
        <v>70</v>
      </c>
      <c r="CV100" s="41"/>
      <c r="CW100" s="77" t="e">
        <f>CV100/$K100</f>
        <v>#DIV/0!</v>
      </c>
      <c r="CX100" s="59">
        <v>90</v>
      </c>
      <c r="CY100" s="41"/>
      <c r="CZ100" s="77" t="e">
        <f>CY100/$K100</f>
        <v>#DIV/0!</v>
      </c>
      <c r="DA100" s="59">
        <f>SUM(CS100,CV100,CY100)</f>
        <v>0</v>
      </c>
      <c r="DB100" s="77" t="e">
        <f>CY100/$K100</f>
        <v>#DIV/0!</v>
      </c>
      <c r="DC100" s="88"/>
      <c r="DD100" s="42"/>
      <c r="DE100" s="80" t="e">
        <f>DD100/$V100</f>
        <v>#DIV/0!</v>
      </c>
      <c r="DF100" s="88"/>
      <c r="DG100" s="42"/>
      <c r="DH100" s="80" t="e">
        <f>DG100/$V100</f>
        <v>#DIV/0!</v>
      </c>
      <c r="DI100" s="88"/>
      <c r="DJ100" s="42"/>
      <c r="DK100" s="80" t="e">
        <f>DJ100/$V100</f>
        <v>#DIV/0!</v>
      </c>
      <c r="DL100" s="62"/>
      <c r="DM100" s="80" t="e">
        <f>DJ100/$V100</f>
        <v>#DIV/0!</v>
      </c>
      <c r="DN100" s="87"/>
      <c r="DO100" s="41"/>
      <c r="DP100" s="77" t="e">
        <f>DO100/$AG100</f>
        <v>#DIV/0!</v>
      </c>
      <c r="DQ100" s="87"/>
      <c r="DR100" s="41"/>
      <c r="DS100" s="77" t="e">
        <f>DR100/$AG100</f>
        <v>#DIV/0!</v>
      </c>
      <c r="DT100" s="87"/>
      <c r="DU100" s="41"/>
      <c r="DV100" s="77" t="e">
        <f>DU100/$AG100</f>
        <v>#DIV/0!</v>
      </c>
      <c r="DW100" s="59">
        <f>SUM(DO100,DR100,DU100)</f>
        <v>0</v>
      </c>
      <c r="DX100" s="77" t="e">
        <f>DU100/DW100</f>
        <v>#DIV/0!</v>
      </c>
      <c r="DY100" s="59">
        <f>DU100</f>
        <v>0</v>
      </c>
      <c r="DZ100" s="59">
        <f>DW100</f>
        <v>0</v>
      </c>
      <c r="EA100" s="77" t="e">
        <f>SUM(DY100/DZ100)</f>
        <v>#DIV/0!</v>
      </c>
      <c r="EB100" s="59">
        <f t="shared" si="66"/>
        <v>0</v>
      </c>
      <c r="EC100" s="77" t="e">
        <f t="shared" si="66"/>
        <v>#DIV/0!</v>
      </c>
      <c r="ED100" s="59">
        <f t="shared" si="67"/>
        <v>0</v>
      </c>
      <c r="EE100" s="77" t="e">
        <f t="shared" si="67"/>
        <v>#DIV/0!</v>
      </c>
      <c r="EF100" s="59">
        <f t="shared" si="68"/>
        <v>0</v>
      </c>
      <c r="EG100" s="77" t="e">
        <f t="shared" si="68"/>
        <v>#DIV/0!</v>
      </c>
      <c r="EH100" s="77" t="e">
        <f>SUM((CS100+CV100)/DA100)</f>
        <v>#DIV/0!</v>
      </c>
      <c r="EI100" s="77" t="e">
        <f>SUM(EH100-(EH100*0.5))</f>
        <v>#DIV/0!</v>
      </c>
      <c r="EJ100" s="77" t="e">
        <f>SUM((DO100+DR100)/DW100)</f>
        <v>#DIV/0!</v>
      </c>
      <c r="EL100" s="59">
        <v>2</v>
      </c>
      <c r="EM100" s="59">
        <v>0</v>
      </c>
      <c r="EN100" s="41"/>
      <c r="EO100" s="77" t="e">
        <f>EN100/$K100</f>
        <v>#DIV/0!</v>
      </c>
      <c r="EP100" s="59">
        <v>70</v>
      </c>
      <c r="EQ100" s="41"/>
      <c r="ER100" s="77" t="e">
        <f>EQ100/$K100</f>
        <v>#DIV/0!</v>
      </c>
      <c r="ES100" s="59">
        <v>90</v>
      </c>
      <c r="ET100" s="41"/>
      <c r="EU100" s="77" t="e">
        <f>ET100/$K100</f>
        <v>#DIV/0!</v>
      </c>
      <c r="EV100" s="59">
        <f>SUM(EN100,EQ100,ET100)</f>
        <v>0</v>
      </c>
      <c r="EW100" s="77" t="e">
        <f>ET100/$K100</f>
        <v>#DIV/0!</v>
      </c>
      <c r="EX100" s="88"/>
      <c r="EY100" s="42"/>
      <c r="EZ100" s="80" t="e">
        <f>EY100/$V100</f>
        <v>#DIV/0!</v>
      </c>
      <c r="FA100" s="88"/>
      <c r="FB100" s="42"/>
      <c r="FC100" s="80" t="e">
        <f>FB100/$V100</f>
        <v>#DIV/0!</v>
      </c>
      <c r="FD100" s="88"/>
      <c r="FE100" s="42"/>
      <c r="FF100" s="80" t="e">
        <f>FE100/$V100</f>
        <v>#DIV/0!</v>
      </c>
      <c r="FG100" s="62"/>
      <c r="FH100" s="80" t="e">
        <f>FE100/$V100</f>
        <v>#DIV/0!</v>
      </c>
      <c r="FI100" s="87"/>
      <c r="FJ100" s="41"/>
      <c r="FK100" s="77" t="e">
        <f>FJ100/$AG100</f>
        <v>#DIV/0!</v>
      </c>
      <c r="FL100" s="87"/>
      <c r="FM100" s="41"/>
      <c r="FN100" s="77" t="e">
        <f>FM100/$AG100</f>
        <v>#DIV/0!</v>
      </c>
      <c r="FO100" s="87"/>
      <c r="FP100" s="41"/>
      <c r="FQ100" s="77" t="e">
        <f>FP100/$AG100</f>
        <v>#DIV/0!</v>
      </c>
      <c r="FR100" s="59">
        <f>SUM(FJ100,FM100,FP100)</f>
        <v>0</v>
      </c>
      <c r="FS100" s="77" t="e">
        <f>FP100/FR100</f>
        <v>#DIV/0!</v>
      </c>
      <c r="FT100" s="59">
        <f>FP100</f>
        <v>0</v>
      </c>
      <c r="FU100" s="59">
        <f>FR100</f>
        <v>0</v>
      </c>
      <c r="FV100" s="77" t="e">
        <f>SUM(FT100/FU100)</f>
        <v>#DIV/0!</v>
      </c>
      <c r="FW100" s="59">
        <f t="shared" si="69"/>
        <v>0</v>
      </c>
      <c r="FX100" s="77" t="e">
        <f t="shared" si="69"/>
        <v>#DIV/0!</v>
      </c>
      <c r="FY100" s="59">
        <f t="shared" si="70"/>
        <v>0</v>
      </c>
      <c r="FZ100" s="77" t="e">
        <f t="shared" si="70"/>
        <v>#DIV/0!</v>
      </c>
      <c r="GA100" s="59">
        <f t="shared" si="71"/>
        <v>0</v>
      </c>
      <c r="GB100" s="77" t="e">
        <f t="shared" si="71"/>
        <v>#DIV/0!</v>
      </c>
      <c r="GC100" s="77" t="e">
        <f>SUM((EN100+EQ100)/EV100)</f>
        <v>#DIV/0!</v>
      </c>
      <c r="GD100" s="77" t="e">
        <f>SUM(GC100-(GC100*0.5))</f>
        <v>#DIV/0!</v>
      </c>
      <c r="GE100" s="77" t="e">
        <f>SUM((FJ100+FM100)/FR100)</f>
        <v>#DIV/0!</v>
      </c>
      <c r="GG100" s="59">
        <v>2</v>
      </c>
      <c r="GH100" s="59">
        <v>0</v>
      </c>
      <c r="GI100" s="41"/>
      <c r="GJ100" s="77" t="e">
        <f>GI100/$K100</f>
        <v>#DIV/0!</v>
      </c>
      <c r="GK100" s="59">
        <v>70</v>
      </c>
      <c r="GL100" s="41"/>
      <c r="GM100" s="77" t="e">
        <f>GL100/$K100</f>
        <v>#DIV/0!</v>
      </c>
      <c r="GN100" s="59">
        <v>90</v>
      </c>
      <c r="GO100" s="41"/>
      <c r="GP100" s="77" t="e">
        <f>GO100/$K100</f>
        <v>#DIV/0!</v>
      </c>
      <c r="GQ100" s="59">
        <f>SUM(GI100,GL100,GO100)</f>
        <v>0</v>
      </c>
      <c r="GR100" s="77" t="e">
        <f>GO100/$K100</f>
        <v>#DIV/0!</v>
      </c>
      <c r="GS100" s="88"/>
      <c r="GT100" s="42"/>
      <c r="GU100" s="80" t="e">
        <f>GT100/$V100</f>
        <v>#DIV/0!</v>
      </c>
      <c r="GV100" s="88"/>
      <c r="GW100" s="42"/>
      <c r="GX100" s="80" t="e">
        <f>GW100/$V100</f>
        <v>#DIV/0!</v>
      </c>
      <c r="GY100" s="88"/>
      <c r="GZ100" s="42"/>
      <c r="HA100" s="80" t="e">
        <f>GZ100/$V100</f>
        <v>#DIV/0!</v>
      </c>
      <c r="HB100" s="62"/>
      <c r="HC100" s="80" t="e">
        <f>GZ100/$V100</f>
        <v>#DIV/0!</v>
      </c>
      <c r="HD100" s="87"/>
      <c r="HE100" s="41"/>
      <c r="HF100" s="77" t="e">
        <f>HE100/$AG100</f>
        <v>#DIV/0!</v>
      </c>
      <c r="HG100" s="87"/>
      <c r="HH100" s="41"/>
      <c r="HI100" s="77" t="e">
        <f>HH100/$AG100</f>
        <v>#DIV/0!</v>
      </c>
      <c r="HJ100" s="87"/>
      <c r="HK100" s="41"/>
      <c r="HL100" s="77" t="e">
        <f>HK100/$AG100</f>
        <v>#DIV/0!</v>
      </c>
      <c r="HM100" s="59">
        <f>SUM(HE100,HH100,HK100)</f>
        <v>0</v>
      </c>
      <c r="HN100" s="77" t="e">
        <f>HK100/HM100</f>
        <v>#DIV/0!</v>
      </c>
      <c r="HO100" s="59">
        <f>HK100</f>
        <v>0</v>
      </c>
      <c r="HP100" s="59">
        <f>HM100</f>
        <v>0</v>
      </c>
      <c r="HQ100" s="77" t="e">
        <f>SUM(HO100/HP100)</f>
        <v>#DIV/0!</v>
      </c>
      <c r="HR100" s="59">
        <f t="shared" si="72"/>
        <v>0</v>
      </c>
      <c r="HS100" s="77" t="e">
        <f t="shared" si="72"/>
        <v>#DIV/0!</v>
      </c>
      <c r="HT100" s="59">
        <f t="shared" si="73"/>
        <v>0</v>
      </c>
      <c r="HU100" s="77" t="e">
        <f t="shared" si="73"/>
        <v>#DIV/0!</v>
      </c>
      <c r="HV100" s="59">
        <f t="shared" si="74"/>
        <v>0</v>
      </c>
      <c r="HW100" s="77" t="e">
        <f t="shared" si="74"/>
        <v>#DIV/0!</v>
      </c>
      <c r="HX100" s="77" t="e">
        <f>SUM((GI100+GL100)/GQ100)</f>
        <v>#DIV/0!</v>
      </c>
      <c r="HY100" s="77" t="e">
        <f>SUM(HX100-(HX100*0.5))</f>
        <v>#DIV/0!</v>
      </c>
      <c r="HZ100" s="77" t="e">
        <f>SUM((HE100+HH100)/HM100)</f>
        <v>#DIV/0!</v>
      </c>
    </row>
    <row r="101" spans="1:234" s="83" customFormat="1" ht="21" x14ac:dyDescent="0.4">
      <c r="A101" s="409" t="s">
        <v>103</v>
      </c>
      <c r="B101" s="409"/>
      <c r="C101" s="409"/>
      <c r="D101" s="409"/>
      <c r="E101" s="409"/>
      <c r="F101" s="409"/>
      <c r="G101" s="409"/>
      <c r="H101" s="409"/>
      <c r="I101" s="409"/>
      <c r="J101" s="409"/>
      <c r="K101" s="409"/>
      <c r="L101" s="409"/>
      <c r="M101" s="409"/>
      <c r="N101" s="409"/>
      <c r="O101" s="409"/>
      <c r="P101" s="409"/>
      <c r="Q101" s="409"/>
      <c r="R101" s="409"/>
      <c r="S101" s="409"/>
      <c r="T101" s="409"/>
      <c r="U101" s="409"/>
      <c r="V101" s="409"/>
      <c r="W101" s="409"/>
      <c r="X101" s="409"/>
      <c r="Y101" s="409"/>
      <c r="Z101" s="409"/>
      <c r="AA101" s="409"/>
      <c r="AB101" s="409"/>
      <c r="AC101" s="409"/>
      <c r="AD101" s="409"/>
      <c r="AE101" s="409"/>
      <c r="AF101" s="409"/>
      <c r="AG101" s="409"/>
      <c r="AH101" s="409"/>
      <c r="AI101" s="409"/>
      <c r="AJ101" s="409"/>
      <c r="AK101" s="409"/>
      <c r="AL101" s="409" t="s">
        <v>103</v>
      </c>
      <c r="AM101" s="409"/>
      <c r="AN101" s="409"/>
      <c r="AO101" s="409"/>
      <c r="AP101" s="409"/>
      <c r="AQ101" s="409"/>
      <c r="AR101" s="409"/>
      <c r="AS101" s="409"/>
      <c r="AT101" s="409"/>
      <c r="AV101" s="409" t="s">
        <v>103</v>
      </c>
      <c r="AW101" s="409"/>
      <c r="AX101" s="409"/>
      <c r="AY101" s="409"/>
      <c r="AZ101" s="409"/>
      <c r="BA101" s="409"/>
      <c r="BB101" s="409"/>
      <c r="BC101" s="409"/>
      <c r="BD101" s="409"/>
      <c r="BE101" s="409"/>
      <c r="BF101" s="409"/>
      <c r="BG101" s="409"/>
      <c r="BH101" s="409"/>
      <c r="BI101" s="409"/>
      <c r="BJ101" s="409"/>
      <c r="BK101" s="409"/>
      <c r="BL101" s="409"/>
      <c r="BM101" s="409"/>
      <c r="BN101" s="409"/>
      <c r="BO101" s="409"/>
      <c r="BP101" s="409"/>
      <c r="BQ101" s="409"/>
      <c r="BR101" s="409"/>
      <c r="BS101" s="409"/>
      <c r="BT101" s="409"/>
      <c r="BU101" s="409"/>
      <c r="BV101" s="409"/>
      <c r="BW101" s="409"/>
      <c r="BX101" s="409"/>
      <c r="BY101" s="409"/>
      <c r="BZ101" s="409"/>
      <c r="CA101" s="409"/>
      <c r="CB101" s="409"/>
      <c r="CC101" s="409"/>
      <c r="CD101" s="409"/>
      <c r="CE101" s="409"/>
      <c r="CF101" s="409"/>
      <c r="CG101" s="409" t="s">
        <v>103</v>
      </c>
      <c r="CH101" s="409"/>
      <c r="CI101" s="409"/>
      <c r="CJ101" s="409"/>
      <c r="CK101" s="409"/>
      <c r="CL101" s="409"/>
      <c r="CM101" s="409"/>
      <c r="CN101" s="409"/>
      <c r="CO101" s="409"/>
      <c r="CQ101" s="409" t="s">
        <v>103</v>
      </c>
      <c r="CR101" s="409"/>
      <c r="CS101" s="409"/>
      <c r="CT101" s="409"/>
      <c r="CU101" s="409"/>
      <c r="CV101" s="409"/>
      <c r="CW101" s="409"/>
      <c r="CX101" s="409"/>
      <c r="CY101" s="409"/>
      <c r="CZ101" s="409"/>
      <c r="DA101" s="409"/>
      <c r="DB101" s="409"/>
      <c r="DC101" s="409"/>
      <c r="DD101" s="409"/>
      <c r="DE101" s="409"/>
      <c r="DF101" s="409"/>
      <c r="DG101" s="409"/>
      <c r="DH101" s="409"/>
      <c r="DI101" s="409"/>
      <c r="DJ101" s="409"/>
      <c r="DK101" s="409"/>
      <c r="DL101" s="409"/>
      <c r="DM101" s="409"/>
      <c r="DN101" s="409"/>
      <c r="DO101" s="409"/>
      <c r="DP101" s="409"/>
      <c r="DQ101" s="409"/>
      <c r="DR101" s="409"/>
      <c r="DS101" s="409"/>
      <c r="DT101" s="409"/>
      <c r="DU101" s="409"/>
      <c r="DV101" s="409"/>
      <c r="DW101" s="409"/>
      <c r="DX101" s="409"/>
      <c r="DY101" s="409"/>
      <c r="DZ101" s="409"/>
      <c r="EA101" s="409"/>
      <c r="EB101" s="409" t="s">
        <v>103</v>
      </c>
      <c r="EC101" s="409"/>
      <c r="ED101" s="409"/>
      <c r="EE101" s="409"/>
      <c r="EF101" s="409"/>
      <c r="EG101" s="409"/>
      <c r="EH101" s="409"/>
      <c r="EI101" s="409"/>
      <c r="EJ101" s="409"/>
      <c r="EL101" s="409" t="s">
        <v>103</v>
      </c>
      <c r="EM101" s="409"/>
      <c r="EN101" s="409"/>
      <c r="EO101" s="409"/>
      <c r="EP101" s="409"/>
      <c r="EQ101" s="409"/>
      <c r="ER101" s="409"/>
      <c r="ES101" s="409"/>
      <c r="ET101" s="409"/>
      <c r="EU101" s="409"/>
      <c r="EV101" s="409"/>
      <c r="EW101" s="409"/>
      <c r="EX101" s="409"/>
      <c r="EY101" s="409"/>
      <c r="EZ101" s="409"/>
      <c r="FA101" s="409"/>
      <c r="FB101" s="409"/>
      <c r="FC101" s="409"/>
      <c r="FD101" s="409"/>
      <c r="FE101" s="409"/>
      <c r="FF101" s="409"/>
      <c r="FG101" s="409"/>
      <c r="FH101" s="409"/>
      <c r="FI101" s="409"/>
      <c r="FJ101" s="409"/>
      <c r="FK101" s="409"/>
      <c r="FL101" s="409"/>
      <c r="FM101" s="409"/>
      <c r="FN101" s="409"/>
      <c r="FO101" s="409"/>
      <c r="FP101" s="409"/>
      <c r="FQ101" s="409"/>
      <c r="FR101" s="409"/>
      <c r="FS101" s="409"/>
      <c r="FT101" s="409"/>
      <c r="FU101" s="409"/>
      <c r="FV101" s="409"/>
      <c r="FW101" s="409" t="s">
        <v>103</v>
      </c>
      <c r="FX101" s="409"/>
      <c r="FY101" s="409"/>
      <c r="FZ101" s="409"/>
      <c r="GA101" s="409"/>
      <c r="GB101" s="409"/>
      <c r="GC101" s="409"/>
      <c r="GD101" s="409"/>
      <c r="GE101" s="409"/>
      <c r="GG101" s="409" t="s">
        <v>103</v>
      </c>
      <c r="GH101" s="409"/>
      <c r="GI101" s="409"/>
      <c r="GJ101" s="409"/>
      <c r="GK101" s="409"/>
      <c r="GL101" s="409"/>
      <c r="GM101" s="409"/>
      <c r="GN101" s="409"/>
      <c r="GO101" s="409"/>
      <c r="GP101" s="409"/>
      <c r="GQ101" s="409"/>
      <c r="GR101" s="409"/>
      <c r="GS101" s="409"/>
      <c r="GT101" s="409"/>
      <c r="GU101" s="409"/>
      <c r="GV101" s="409"/>
      <c r="GW101" s="409"/>
      <c r="GX101" s="409"/>
      <c r="GY101" s="409"/>
      <c r="GZ101" s="409"/>
      <c r="HA101" s="409"/>
      <c r="HB101" s="409"/>
      <c r="HC101" s="409"/>
      <c r="HD101" s="409"/>
      <c r="HE101" s="409"/>
      <c r="HF101" s="409"/>
      <c r="HG101" s="409"/>
      <c r="HH101" s="409"/>
      <c r="HI101" s="409"/>
      <c r="HJ101" s="409"/>
      <c r="HK101" s="409"/>
      <c r="HL101" s="409"/>
      <c r="HM101" s="409"/>
      <c r="HN101" s="409"/>
      <c r="HO101" s="409"/>
      <c r="HP101" s="409"/>
      <c r="HQ101" s="409"/>
      <c r="HR101" s="409" t="s">
        <v>103</v>
      </c>
      <c r="HS101" s="409"/>
      <c r="HT101" s="409"/>
      <c r="HU101" s="409"/>
      <c r="HV101" s="409"/>
      <c r="HW101" s="409"/>
      <c r="HX101" s="409"/>
      <c r="HY101" s="409"/>
      <c r="HZ101" s="409"/>
    </row>
    <row r="102" spans="1:234" x14ac:dyDescent="0.3">
      <c r="A102" s="275" t="s">
        <v>61</v>
      </c>
      <c r="B102" s="275"/>
      <c r="C102" s="275"/>
      <c r="D102" s="275"/>
      <c r="E102" s="275"/>
      <c r="F102" s="275"/>
      <c r="G102" s="275"/>
      <c r="H102" s="275"/>
      <c r="I102" s="275"/>
      <c r="J102" s="275"/>
      <c r="K102" s="275"/>
      <c r="L102" s="275"/>
      <c r="M102" s="275"/>
      <c r="N102" s="275"/>
      <c r="O102" s="275"/>
      <c r="P102" s="275"/>
      <c r="Q102" s="275"/>
      <c r="R102" s="275"/>
      <c r="S102" s="275"/>
      <c r="T102" s="275"/>
      <c r="U102" s="275"/>
      <c r="V102" s="275"/>
      <c r="W102" s="275"/>
      <c r="X102" s="275"/>
      <c r="Y102" s="275"/>
      <c r="Z102" s="275"/>
      <c r="AA102" s="275"/>
      <c r="AB102" s="275"/>
      <c r="AC102" s="275"/>
      <c r="AD102" s="275"/>
      <c r="AE102" s="275"/>
      <c r="AF102" s="275"/>
      <c r="AG102" s="275"/>
      <c r="AH102" s="275"/>
      <c r="AI102" s="275"/>
      <c r="AJ102" s="275"/>
      <c r="AK102" s="275"/>
      <c r="AL102" s="281" t="s">
        <v>62</v>
      </c>
      <c r="AM102" s="281"/>
      <c r="AN102" s="281"/>
      <c r="AO102" s="281"/>
      <c r="AP102" s="281"/>
      <c r="AQ102" s="281"/>
      <c r="AR102" s="281"/>
      <c r="AS102" s="281"/>
      <c r="AT102" s="281"/>
      <c r="AV102" s="275" t="s">
        <v>61</v>
      </c>
      <c r="AW102" s="275"/>
      <c r="AX102" s="275"/>
      <c r="AY102" s="275"/>
      <c r="AZ102" s="275"/>
      <c r="BA102" s="275"/>
      <c r="BB102" s="275"/>
      <c r="BC102" s="275"/>
      <c r="BD102" s="275"/>
      <c r="BE102" s="275"/>
      <c r="BF102" s="275"/>
      <c r="BG102" s="275"/>
      <c r="BH102" s="275"/>
      <c r="BI102" s="275"/>
      <c r="BJ102" s="275"/>
      <c r="BK102" s="275"/>
      <c r="BL102" s="275"/>
      <c r="BM102" s="275"/>
      <c r="BN102" s="275"/>
      <c r="BO102" s="275"/>
      <c r="BP102" s="275"/>
      <c r="BQ102" s="275"/>
      <c r="BR102" s="275"/>
      <c r="BS102" s="275"/>
      <c r="BT102" s="275"/>
      <c r="BU102" s="275"/>
      <c r="BV102" s="275"/>
      <c r="BW102" s="275"/>
      <c r="BX102" s="275"/>
      <c r="BY102" s="275"/>
      <c r="BZ102" s="275"/>
      <c r="CA102" s="275"/>
      <c r="CB102" s="275"/>
      <c r="CC102" s="275"/>
      <c r="CD102" s="275"/>
      <c r="CE102" s="275"/>
      <c r="CF102" s="275"/>
      <c r="CG102" s="281" t="s">
        <v>62</v>
      </c>
      <c r="CH102" s="281"/>
      <c r="CI102" s="281"/>
      <c r="CJ102" s="281"/>
      <c r="CK102" s="281"/>
      <c r="CL102" s="281"/>
      <c r="CM102" s="281"/>
      <c r="CN102" s="281"/>
      <c r="CO102" s="281"/>
      <c r="CQ102" s="275" t="s">
        <v>61</v>
      </c>
      <c r="CR102" s="275"/>
      <c r="CS102" s="275"/>
      <c r="CT102" s="275"/>
      <c r="CU102" s="275"/>
      <c r="CV102" s="275"/>
      <c r="CW102" s="275"/>
      <c r="CX102" s="275"/>
      <c r="CY102" s="275"/>
      <c r="CZ102" s="275"/>
      <c r="DA102" s="275"/>
      <c r="DB102" s="275"/>
      <c r="DC102" s="275"/>
      <c r="DD102" s="275"/>
      <c r="DE102" s="275"/>
      <c r="DF102" s="275"/>
      <c r="DG102" s="275"/>
      <c r="DH102" s="275"/>
      <c r="DI102" s="275"/>
      <c r="DJ102" s="275"/>
      <c r="DK102" s="275"/>
      <c r="DL102" s="275"/>
      <c r="DM102" s="275"/>
      <c r="DN102" s="275"/>
      <c r="DO102" s="275"/>
      <c r="DP102" s="275"/>
      <c r="DQ102" s="275"/>
      <c r="DR102" s="275"/>
      <c r="DS102" s="275"/>
      <c r="DT102" s="275"/>
      <c r="DU102" s="275"/>
      <c r="DV102" s="275"/>
      <c r="DW102" s="275"/>
      <c r="DX102" s="275"/>
      <c r="DY102" s="275"/>
      <c r="DZ102" s="275"/>
      <c r="EA102" s="275"/>
      <c r="EB102" s="281" t="s">
        <v>62</v>
      </c>
      <c r="EC102" s="281"/>
      <c r="ED102" s="281"/>
      <c r="EE102" s="281"/>
      <c r="EF102" s="281"/>
      <c r="EG102" s="281"/>
      <c r="EH102" s="281"/>
      <c r="EI102" s="281"/>
      <c r="EJ102" s="281"/>
      <c r="EL102" s="275" t="s">
        <v>61</v>
      </c>
      <c r="EM102" s="275"/>
      <c r="EN102" s="275"/>
      <c r="EO102" s="275"/>
      <c r="EP102" s="275"/>
      <c r="EQ102" s="275"/>
      <c r="ER102" s="275"/>
      <c r="ES102" s="275"/>
      <c r="ET102" s="275"/>
      <c r="EU102" s="275"/>
      <c r="EV102" s="275"/>
      <c r="EW102" s="275"/>
      <c r="EX102" s="275"/>
      <c r="EY102" s="275"/>
      <c r="EZ102" s="275"/>
      <c r="FA102" s="275"/>
      <c r="FB102" s="275"/>
      <c r="FC102" s="275"/>
      <c r="FD102" s="275"/>
      <c r="FE102" s="275"/>
      <c r="FF102" s="275"/>
      <c r="FG102" s="275"/>
      <c r="FH102" s="275"/>
      <c r="FI102" s="275"/>
      <c r="FJ102" s="275"/>
      <c r="FK102" s="275"/>
      <c r="FL102" s="275"/>
      <c r="FM102" s="275"/>
      <c r="FN102" s="275"/>
      <c r="FO102" s="275"/>
      <c r="FP102" s="275"/>
      <c r="FQ102" s="275"/>
      <c r="FR102" s="275"/>
      <c r="FS102" s="275"/>
      <c r="FT102" s="275"/>
      <c r="FU102" s="275"/>
      <c r="FV102" s="275"/>
      <c r="FW102" s="281" t="s">
        <v>62</v>
      </c>
      <c r="FX102" s="281"/>
      <c r="FY102" s="281"/>
      <c r="FZ102" s="281"/>
      <c r="GA102" s="281"/>
      <c r="GB102" s="281"/>
      <c r="GC102" s="281"/>
      <c r="GD102" s="281"/>
      <c r="GE102" s="281"/>
      <c r="GG102" s="275" t="s">
        <v>61</v>
      </c>
      <c r="GH102" s="275"/>
      <c r="GI102" s="275"/>
      <c r="GJ102" s="275"/>
      <c r="GK102" s="275"/>
      <c r="GL102" s="275"/>
      <c r="GM102" s="275"/>
      <c r="GN102" s="275"/>
      <c r="GO102" s="275"/>
      <c r="GP102" s="275"/>
      <c r="GQ102" s="275"/>
      <c r="GR102" s="275"/>
      <c r="GS102" s="275"/>
      <c r="GT102" s="275"/>
      <c r="GU102" s="275"/>
      <c r="GV102" s="275"/>
      <c r="GW102" s="275"/>
      <c r="GX102" s="275"/>
      <c r="GY102" s="275"/>
      <c r="GZ102" s="275"/>
      <c r="HA102" s="275"/>
      <c r="HB102" s="275"/>
      <c r="HC102" s="275"/>
      <c r="HD102" s="275"/>
      <c r="HE102" s="275"/>
      <c r="HF102" s="275"/>
      <c r="HG102" s="275"/>
      <c r="HH102" s="275"/>
      <c r="HI102" s="275"/>
      <c r="HJ102" s="275"/>
      <c r="HK102" s="275"/>
      <c r="HL102" s="275"/>
      <c r="HM102" s="275"/>
      <c r="HN102" s="275"/>
      <c r="HO102" s="275"/>
      <c r="HP102" s="275"/>
      <c r="HQ102" s="275"/>
      <c r="HR102" s="281" t="s">
        <v>62</v>
      </c>
      <c r="HS102" s="281"/>
      <c r="HT102" s="281"/>
      <c r="HU102" s="281"/>
      <c r="HV102" s="281"/>
      <c r="HW102" s="281"/>
      <c r="HX102" s="281"/>
      <c r="HY102" s="281"/>
      <c r="HZ102" s="281"/>
    </row>
    <row r="103" spans="1:234" x14ac:dyDescent="0.3">
      <c r="A103" s="70"/>
      <c r="B103" s="282" t="s">
        <v>63</v>
      </c>
      <c r="C103" s="283"/>
      <c r="D103" s="283"/>
      <c r="E103" s="283"/>
      <c r="F103" s="283"/>
      <c r="G103" s="283"/>
      <c r="H103" s="283"/>
      <c r="I103" s="283"/>
      <c r="J103" s="283"/>
      <c r="K103" s="283"/>
      <c r="L103" s="284"/>
      <c r="M103" s="285" t="s">
        <v>64</v>
      </c>
      <c r="N103" s="286"/>
      <c r="O103" s="286"/>
      <c r="P103" s="286"/>
      <c r="Q103" s="286"/>
      <c r="R103" s="286"/>
      <c r="S103" s="286"/>
      <c r="T103" s="286"/>
      <c r="U103" s="286"/>
      <c r="V103" s="286"/>
      <c r="W103" s="287"/>
      <c r="X103" s="282" t="s">
        <v>65</v>
      </c>
      <c r="Y103" s="283"/>
      <c r="Z103" s="283"/>
      <c r="AA103" s="283"/>
      <c r="AB103" s="283"/>
      <c r="AC103" s="283"/>
      <c r="AD103" s="283"/>
      <c r="AE103" s="283"/>
      <c r="AF103" s="283"/>
      <c r="AG103" s="283"/>
      <c r="AH103" s="284"/>
      <c r="AI103" s="283" t="s">
        <v>66</v>
      </c>
      <c r="AJ103" s="283"/>
      <c r="AK103" s="284"/>
      <c r="AL103" s="288" t="s">
        <v>67</v>
      </c>
      <c r="AM103" s="289"/>
      <c r="AN103" s="289"/>
      <c r="AO103" s="289"/>
      <c r="AP103" s="289"/>
      <c r="AQ103" s="290"/>
      <c r="AR103" s="291" t="s">
        <v>66</v>
      </c>
      <c r="AS103" s="292"/>
      <c r="AT103" s="293"/>
      <c r="AV103" s="70"/>
      <c r="AW103" s="282" t="s">
        <v>63</v>
      </c>
      <c r="AX103" s="283"/>
      <c r="AY103" s="283"/>
      <c r="AZ103" s="283"/>
      <c r="BA103" s="283"/>
      <c r="BB103" s="283"/>
      <c r="BC103" s="283"/>
      <c r="BD103" s="283"/>
      <c r="BE103" s="283"/>
      <c r="BF103" s="283"/>
      <c r="BG103" s="284"/>
      <c r="BH103" s="285" t="s">
        <v>64</v>
      </c>
      <c r="BI103" s="286"/>
      <c r="BJ103" s="286"/>
      <c r="BK103" s="286"/>
      <c r="BL103" s="286"/>
      <c r="BM103" s="286"/>
      <c r="BN103" s="286"/>
      <c r="BO103" s="286"/>
      <c r="BP103" s="286"/>
      <c r="BQ103" s="286"/>
      <c r="BR103" s="287"/>
      <c r="BS103" s="282" t="s">
        <v>65</v>
      </c>
      <c r="BT103" s="283"/>
      <c r="BU103" s="283"/>
      <c r="BV103" s="283"/>
      <c r="BW103" s="283"/>
      <c r="BX103" s="283"/>
      <c r="BY103" s="283"/>
      <c r="BZ103" s="283"/>
      <c r="CA103" s="283"/>
      <c r="CB103" s="283"/>
      <c r="CC103" s="284"/>
      <c r="CD103" s="283" t="s">
        <v>66</v>
      </c>
      <c r="CE103" s="283"/>
      <c r="CF103" s="284"/>
      <c r="CG103" s="288" t="s">
        <v>67</v>
      </c>
      <c r="CH103" s="289"/>
      <c r="CI103" s="289"/>
      <c r="CJ103" s="289"/>
      <c r="CK103" s="289"/>
      <c r="CL103" s="290"/>
      <c r="CM103" s="291" t="s">
        <v>66</v>
      </c>
      <c r="CN103" s="292"/>
      <c r="CO103" s="293"/>
      <c r="CQ103" s="70"/>
      <c r="CR103" s="282" t="s">
        <v>63</v>
      </c>
      <c r="CS103" s="283"/>
      <c r="CT103" s="283"/>
      <c r="CU103" s="283"/>
      <c r="CV103" s="283"/>
      <c r="CW103" s="283"/>
      <c r="CX103" s="283"/>
      <c r="CY103" s="283"/>
      <c r="CZ103" s="283"/>
      <c r="DA103" s="283"/>
      <c r="DB103" s="284"/>
      <c r="DC103" s="285" t="s">
        <v>64</v>
      </c>
      <c r="DD103" s="286"/>
      <c r="DE103" s="286"/>
      <c r="DF103" s="286"/>
      <c r="DG103" s="286"/>
      <c r="DH103" s="286"/>
      <c r="DI103" s="286"/>
      <c r="DJ103" s="286"/>
      <c r="DK103" s="286"/>
      <c r="DL103" s="286"/>
      <c r="DM103" s="287"/>
      <c r="DN103" s="282" t="s">
        <v>65</v>
      </c>
      <c r="DO103" s="283"/>
      <c r="DP103" s="283"/>
      <c r="DQ103" s="283"/>
      <c r="DR103" s="283"/>
      <c r="DS103" s="283"/>
      <c r="DT103" s="283"/>
      <c r="DU103" s="283"/>
      <c r="DV103" s="283"/>
      <c r="DW103" s="283"/>
      <c r="DX103" s="284"/>
      <c r="DY103" s="283" t="s">
        <v>66</v>
      </c>
      <c r="DZ103" s="283"/>
      <c r="EA103" s="284"/>
      <c r="EB103" s="288" t="s">
        <v>67</v>
      </c>
      <c r="EC103" s="289"/>
      <c r="ED103" s="289"/>
      <c r="EE103" s="289"/>
      <c r="EF103" s="289"/>
      <c r="EG103" s="290"/>
      <c r="EH103" s="291" t="s">
        <v>66</v>
      </c>
      <c r="EI103" s="292"/>
      <c r="EJ103" s="293"/>
      <c r="EL103" s="70"/>
      <c r="EM103" s="282" t="s">
        <v>63</v>
      </c>
      <c r="EN103" s="283"/>
      <c r="EO103" s="283"/>
      <c r="EP103" s="283"/>
      <c r="EQ103" s="283"/>
      <c r="ER103" s="283"/>
      <c r="ES103" s="283"/>
      <c r="ET103" s="283"/>
      <c r="EU103" s="283"/>
      <c r="EV103" s="283"/>
      <c r="EW103" s="284"/>
      <c r="EX103" s="285" t="s">
        <v>64</v>
      </c>
      <c r="EY103" s="286"/>
      <c r="EZ103" s="286"/>
      <c r="FA103" s="286"/>
      <c r="FB103" s="286"/>
      <c r="FC103" s="286"/>
      <c r="FD103" s="286"/>
      <c r="FE103" s="286"/>
      <c r="FF103" s="286"/>
      <c r="FG103" s="286"/>
      <c r="FH103" s="287"/>
      <c r="FI103" s="282" t="s">
        <v>65</v>
      </c>
      <c r="FJ103" s="283"/>
      <c r="FK103" s="283"/>
      <c r="FL103" s="283"/>
      <c r="FM103" s="283"/>
      <c r="FN103" s="283"/>
      <c r="FO103" s="283"/>
      <c r="FP103" s="283"/>
      <c r="FQ103" s="283"/>
      <c r="FR103" s="283"/>
      <c r="FS103" s="284"/>
      <c r="FT103" s="283" t="s">
        <v>66</v>
      </c>
      <c r="FU103" s="283"/>
      <c r="FV103" s="284"/>
      <c r="FW103" s="288" t="s">
        <v>67</v>
      </c>
      <c r="FX103" s="289"/>
      <c r="FY103" s="289"/>
      <c r="FZ103" s="289"/>
      <c r="GA103" s="289"/>
      <c r="GB103" s="290"/>
      <c r="GC103" s="291" t="s">
        <v>66</v>
      </c>
      <c r="GD103" s="292"/>
      <c r="GE103" s="293"/>
      <c r="GG103" s="70"/>
      <c r="GH103" s="282" t="s">
        <v>63</v>
      </c>
      <c r="GI103" s="283"/>
      <c r="GJ103" s="283"/>
      <c r="GK103" s="283"/>
      <c r="GL103" s="283"/>
      <c r="GM103" s="283"/>
      <c r="GN103" s="283"/>
      <c r="GO103" s="283"/>
      <c r="GP103" s="283"/>
      <c r="GQ103" s="283"/>
      <c r="GR103" s="284"/>
      <c r="GS103" s="285" t="s">
        <v>64</v>
      </c>
      <c r="GT103" s="286"/>
      <c r="GU103" s="286"/>
      <c r="GV103" s="286"/>
      <c r="GW103" s="286"/>
      <c r="GX103" s="286"/>
      <c r="GY103" s="286"/>
      <c r="GZ103" s="286"/>
      <c r="HA103" s="286"/>
      <c r="HB103" s="286"/>
      <c r="HC103" s="287"/>
      <c r="HD103" s="282" t="s">
        <v>65</v>
      </c>
      <c r="HE103" s="283"/>
      <c r="HF103" s="283"/>
      <c r="HG103" s="283"/>
      <c r="HH103" s="283"/>
      <c r="HI103" s="283"/>
      <c r="HJ103" s="283"/>
      <c r="HK103" s="283"/>
      <c r="HL103" s="283"/>
      <c r="HM103" s="283"/>
      <c r="HN103" s="284"/>
      <c r="HO103" s="283" t="s">
        <v>66</v>
      </c>
      <c r="HP103" s="283"/>
      <c r="HQ103" s="284"/>
      <c r="HR103" s="288" t="s">
        <v>67</v>
      </c>
      <c r="HS103" s="289"/>
      <c r="HT103" s="289"/>
      <c r="HU103" s="289"/>
      <c r="HV103" s="289"/>
      <c r="HW103" s="290"/>
      <c r="HX103" s="291" t="s">
        <v>66</v>
      </c>
      <c r="HY103" s="292"/>
      <c r="HZ103" s="293"/>
    </row>
    <row r="104" spans="1:234" ht="45.75" customHeight="1" x14ac:dyDescent="0.3">
      <c r="A104" s="70"/>
      <c r="B104" s="294" t="s">
        <v>92</v>
      </c>
      <c r="C104" s="294"/>
      <c r="D104" s="294"/>
      <c r="E104" s="294" t="s">
        <v>93</v>
      </c>
      <c r="F104" s="294"/>
      <c r="G104" s="294"/>
      <c r="H104" s="294" t="s">
        <v>94</v>
      </c>
      <c r="I104" s="294"/>
      <c r="J104" s="294"/>
      <c r="K104" s="295" t="s">
        <v>71</v>
      </c>
      <c r="L104" s="295"/>
      <c r="M104" s="296" t="s">
        <v>92</v>
      </c>
      <c r="N104" s="296"/>
      <c r="O104" s="296"/>
      <c r="P104" s="296" t="s">
        <v>93</v>
      </c>
      <c r="Q104" s="296"/>
      <c r="R104" s="296"/>
      <c r="S104" s="296" t="s">
        <v>94</v>
      </c>
      <c r="T104" s="296"/>
      <c r="U104" s="296"/>
      <c r="V104" s="303" t="s">
        <v>71</v>
      </c>
      <c r="W104" s="303"/>
      <c r="X104" s="294" t="s">
        <v>92</v>
      </c>
      <c r="Y104" s="294"/>
      <c r="Z104" s="294"/>
      <c r="AA104" s="294" t="s">
        <v>93</v>
      </c>
      <c r="AB104" s="294"/>
      <c r="AC104" s="294"/>
      <c r="AD104" s="294" t="s">
        <v>94</v>
      </c>
      <c r="AE104" s="294"/>
      <c r="AF104" s="294"/>
      <c r="AG104" s="295" t="s">
        <v>71</v>
      </c>
      <c r="AH104" s="295"/>
      <c r="AI104" s="297" t="s">
        <v>95</v>
      </c>
      <c r="AJ104" s="297"/>
      <c r="AK104" s="298"/>
      <c r="AL104" s="299" t="s">
        <v>96</v>
      </c>
      <c r="AM104" s="299"/>
      <c r="AN104" s="299" t="s">
        <v>97</v>
      </c>
      <c r="AO104" s="299"/>
      <c r="AP104" s="299" t="s">
        <v>98</v>
      </c>
      <c r="AQ104" s="299"/>
      <c r="AR104" s="300" t="s">
        <v>73</v>
      </c>
      <c r="AS104" s="301"/>
      <c r="AT104" s="302"/>
      <c r="AV104" s="70"/>
      <c r="AW104" s="294" t="s">
        <v>92</v>
      </c>
      <c r="AX104" s="294"/>
      <c r="AY104" s="294"/>
      <c r="AZ104" s="294" t="s">
        <v>93</v>
      </c>
      <c r="BA104" s="294"/>
      <c r="BB104" s="294"/>
      <c r="BC104" s="294" t="s">
        <v>94</v>
      </c>
      <c r="BD104" s="294"/>
      <c r="BE104" s="294"/>
      <c r="BF104" s="295" t="s">
        <v>71</v>
      </c>
      <c r="BG104" s="295"/>
      <c r="BH104" s="296" t="s">
        <v>92</v>
      </c>
      <c r="BI104" s="296"/>
      <c r="BJ104" s="296"/>
      <c r="BK104" s="296" t="s">
        <v>93</v>
      </c>
      <c r="BL104" s="296"/>
      <c r="BM104" s="296"/>
      <c r="BN104" s="296" t="s">
        <v>94</v>
      </c>
      <c r="BO104" s="296"/>
      <c r="BP104" s="296"/>
      <c r="BQ104" s="303" t="s">
        <v>71</v>
      </c>
      <c r="BR104" s="303"/>
      <c r="BS104" s="294" t="s">
        <v>92</v>
      </c>
      <c r="BT104" s="294"/>
      <c r="BU104" s="294"/>
      <c r="BV104" s="294" t="s">
        <v>93</v>
      </c>
      <c r="BW104" s="294"/>
      <c r="BX104" s="294"/>
      <c r="BY104" s="294" t="s">
        <v>94</v>
      </c>
      <c r="BZ104" s="294"/>
      <c r="CA104" s="294"/>
      <c r="CB104" s="295" t="s">
        <v>71</v>
      </c>
      <c r="CC104" s="295"/>
      <c r="CD104" s="297" t="s">
        <v>95</v>
      </c>
      <c r="CE104" s="297"/>
      <c r="CF104" s="298"/>
      <c r="CG104" s="299" t="s">
        <v>96</v>
      </c>
      <c r="CH104" s="299"/>
      <c r="CI104" s="299" t="s">
        <v>97</v>
      </c>
      <c r="CJ104" s="299"/>
      <c r="CK104" s="299" t="s">
        <v>98</v>
      </c>
      <c r="CL104" s="299"/>
      <c r="CM104" s="300" t="s">
        <v>73</v>
      </c>
      <c r="CN104" s="301"/>
      <c r="CO104" s="302"/>
      <c r="CQ104" s="70"/>
      <c r="CR104" s="294" t="s">
        <v>92</v>
      </c>
      <c r="CS104" s="294"/>
      <c r="CT104" s="294"/>
      <c r="CU104" s="294" t="s">
        <v>93</v>
      </c>
      <c r="CV104" s="294"/>
      <c r="CW104" s="294"/>
      <c r="CX104" s="294" t="s">
        <v>94</v>
      </c>
      <c r="CY104" s="294"/>
      <c r="CZ104" s="294"/>
      <c r="DA104" s="295" t="s">
        <v>71</v>
      </c>
      <c r="DB104" s="295"/>
      <c r="DC104" s="296" t="s">
        <v>92</v>
      </c>
      <c r="DD104" s="296"/>
      <c r="DE104" s="296"/>
      <c r="DF104" s="296" t="s">
        <v>93</v>
      </c>
      <c r="DG104" s="296"/>
      <c r="DH104" s="296"/>
      <c r="DI104" s="296" t="s">
        <v>94</v>
      </c>
      <c r="DJ104" s="296"/>
      <c r="DK104" s="296"/>
      <c r="DL104" s="303" t="s">
        <v>71</v>
      </c>
      <c r="DM104" s="303"/>
      <c r="DN104" s="294" t="s">
        <v>92</v>
      </c>
      <c r="DO104" s="294"/>
      <c r="DP104" s="294"/>
      <c r="DQ104" s="294" t="s">
        <v>93</v>
      </c>
      <c r="DR104" s="294"/>
      <c r="DS104" s="294"/>
      <c r="DT104" s="294" t="s">
        <v>94</v>
      </c>
      <c r="DU104" s="294"/>
      <c r="DV104" s="294"/>
      <c r="DW104" s="295" t="s">
        <v>71</v>
      </c>
      <c r="DX104" s="295"/>
      <c r="DY104" s="297" t="s">
        <v>95</v>
      </c>
      <c r="DZ104" s="297"/>
      <c r="EA104" s="298"/>
      <c r="EB104" s="299" t="s">
        <v>96</v>
      </c>
      <c r="EC104" s="299"/>
      <c r="ED104" s="299" t="s">
        <v>97</v>
      </c>
      <c r="EE104" s="299"/>
      <c r="EF104" s="299" t="s">
        <v>98</v>
      </c>
      <c r="EG104" s="299"/>
      <c r="EH104" s="300" t="s">
        <v>73</v>
      </c>
      <c r="EI104" s="301"/>
      <c r="EJ104" s="302"/>
      <c r="EL104" s="70"/>
      <c r="EM104" s="294" t="s">
        <v>92</v>
      </c>
      <c r="EN104" s="294"/>
      <c r="EO104" s="294"/>
      <c r="EP104" s="294" t="s">
        <v>93</v>
      </c>
      <c r="EQ104" s="294"/>
      <c r="ER104" s="294"/>
      <c r="ES104" s="294" t="s">
        <v>94</v>
      </c>
      <c r="ET104" s="294"/>
      <c r="EU104" s="294"/>
      <c r="EV104" s="295" t="s">
        <v>71</v>
      </c>
      <c r="EW104" s="295"/>
      <c r="EX104" s="296" t="s">
        <v>92</v>
      </c>
      <c r="EY104" s="296"/>
      <c r="EZ104" s="296"/>
      <c r="FA104" s="296" t="s">
        <v>93</v>
      </c>
      <c r="FB104" s="296"/>
      <c r="FC104" s="296"/>
      <c r="FD104" s="296" t="s">
        <v>94</v>
      </c>
      <c r="FE104" s="296"/>
      <c r="FF104" s="296"/>
      <c r="FG104" s="303" t="s">
        <v>71</v>
      </c>
      <c r="FH104" s="303"/>
      <c r="FI104" s="294" t="s">
        <v>92</v>
      </c>
      <c r="FJ104" s="294"/>
      <c r="FK104" s="294"/>
      <c r="FL104" s="294" t="s">
        <v>93</v>
      </c>
      <c r="FM104" s="294"/>
      <c r="FN104" s="294"/>
      <c r="FO104" s="294" t="s">
        <v>94</v>
      </c>
      <c r="FP104" s="294"/>
      <c r="FQ104" s="294"/>
      <c r="FR104" s="295" t="s">
        <v>71</v>
      </c>
      <c r="FS104" s="295"/>
      <c r="FT104" s="297" t="s">
        <v>95</v>
      </c>
      <c r="FU104" s="297"/>
      <c r="FV104" s="298"/>
      <c r="FW104" s="299" t="s">
        <v>96</v>
      </c>
      <c r="FX104" s="299"/>
      <c r="FY104" s="299" t="s">
        <v>97</v>
      </c>
      <c r="FZ104" s="299"/>
      <c r="GA104" s="299" t="s">
        <v>98</v>
      </c>
      <c r="GB104" s="299"/>
      <c r="GC104" s="300" t="s">
        <v>73</v>
      </c>
      <c r="GD104" s="301"/>
      <c r="GE104" s="302"/>
      <c r="GG104" s="70"/>
      <c r="GH104" s="294" t="s">
        <v>92</v>
      </c>
      <c r="GI104" s="294"/>
      <c r="GJ104" s="294"/>
      <c r="GK104" s="294" t="s">
        <v>93</v>
      </c>
      <c r="GL104" s="294"/>
      <c r="GM104" s="294"/>
      <c r="GN104" s="294" t="s">
        <v>94</v>
      </c>
      <c r="GO104" s="294"/>
      <c r="GP104" s="294"/>
      <c r="GQ104" s="295" t="s">
        <v>71</v>
      </c>
      <c r="GR104" s="295"/>
      <c r="GS104" s="296" t="s">
        <v>92</v>
      </c>
      <c r="GT104" s="296"/>
      <c r="GU104" s="296"/>
      <c r="GV104" s="296" t="s">
        <v>93</v>
      </c>
      <c r="GW104" s="296"/>
      <c r="GX104" s="296"/>
      <c r="GY104" s="296" t="s">
        <v>94</v>
      </c>
      <c r="GZ104" s="296"/>
      <c r="HA104" s="296"/>
      <c r="HB104" s="303" t="s">
        <v>71</v>
      </c>
      <c r="HC104" s="303"/>
      <c r="HD104" s="294" t="s">
        <v>92</v>
      </c>
      <c r="HE104" s="294"/>
      <c r="HF104" s="294"/>
      <c r="HG104" s="294" t="s">
        <v>93</v>
      </c>
      <c r="HH104" s="294"/>
      <c r="HI104" s="294"/>
      <c r="HJ104" s="294" t="s">
        <v>94</v>
      </c>
      <c r="HK104" s="294"/>
      <c r="HL104" s="294"/>
      <c r="HM104" s="295" t="s">
        <v>71</v>
      </c>
      <c r="HN104" s="295"/>
      <c r="HO104" s="297" t="s">
        <v>95</v>
      </c>
      <c r="HP104" s="297"/>
      <c r="HQ104" s="298"/>
      <c r="HR104" s="299" t="s">
        <v>96</v>
      </c>
      <c r="HS104" s="299"/>
      <c r="HT104" s="299" t="s">
        <v>97</v>
      </c>
      <c r="HU104" s="299"/>
      <c r="HV104" s="299" t="s">
        <v>98</v>
      </c>
      <c r="HW104" s="299"/>
      <c r="HX104" s="300" t="s">
        <v>73</v>
      </c>
      <c r="HY104" s="301"/>
      <c r="HZ104" s="302"/>
    </row>
    <row r="105" spans="1:234" ht="115.2" x14ac:dyDescent="0.3">
      <c r="A105" s="71" t="s">
        <v>0</v>
      </c>
      <c r="B105" s="57" t="s">
        <v>74</v>
      </c>
      <c r="C105" s="57" t="s">
        <v>75</v>
      </c>
      <c r="D105" s="72" t="s">
        <v>76</v>
      </c>
      <c r="E105" s="57" t="s">
        <v>74</v>
      </c>
      <c r="F105" s="57" t="s">
        <v>75</v>
      </c>
      <c r="G105" s="72" t="s">
        <v>76</v>
      </c>
      <c r="H105" s="57" t="s">
        <v>74</v>
      </c>
      <c r="I105" s="57" t="s">
        <v>75</v>
      </c>
      <c r="J105" s="72" t="s">
        <v>76</v>
      </c>
      <c r="K105" s="57" t="s">
        <v>77</v>
      </c>
      <c r="L105" s="72" t="s">
        <v>78</v>
      </c>
      <c r="M105" s="73" t="s">
        <v>74</v>
      </c>
      <c r="N105" s="73" t="s">
        <v>75</v>
      </c>
      <c r="O105" s="74" t="s">
        <v>76</v>
      </c>
      <c r="P105" s="73" t="s">
        <v>74</v>
      </c>
      <c r="Q105" s="73" t="s">
        <v>75</v>
      </c>
      <c r="R105" s="74" t="s">
        <v>76</v>
      </c>
      <c r="S105" s="73" t="s">
        <v>74</v>
      </c>
      <c r="T105" s="73" t="s">
        <v>75</v>
      </c>
      <c r="U105" s="74" t="s">
        <v>76</v>
      </c>
      <c r="V105" s="73" t="s">
        <v>77</v>
      </c>
      <c r="W105" s="74" t="s">
        <v>78</v>
      </c>
      <c r="X105" s="57" t="s">
        <v>74</v>
      </c>
      <c r="Y105" s="57" t="s">
        <v>75</v>
      </c>
      <c r="Z105" s="72" t="s">
        <v>76</v>
      </c>
      <c r="AA105" s="57" t="s">
        <v>74</v>
      </c>
      <c r="AB105" s="57" t="s">
        <v>75</v>
      </c>
      <c r="AC105" s="72" t="s">
        <v>76</v>
      </c>
      <c r="AD105" s="57" t="s">
        <v>74</v>
      </c>
      <c r="AE105" s="57" t="s">
        <v>75</v>
      </c>
      <c r="AF105" s="72" t="s">
        <v>76</v>
      </c>
      <c r="AG105" s="57" t="s">
        <v>77</v>
      </c>
      <c r="AH105" s="72" t="s">
        <v>78</v>
      </c>
      <c r="AI105" s="57" t="s">
        <v>79</v>
      </c>
      <c r="AJ105" s="57" t="s">
        <v>80</v>
      </c>
      <c r="AK105" s="72" t="s">
        <v>81</v>
      </c>
      <c r="AL105" s="75" t="s">
        <v>82</v>
      </c>
      <c r="AM105" s="76" t="s">
        <v>83</v>
      </c>
      <c r="AN105" s="75" t="s">
        <v>82</v>
      </c>
      <c r="AO105" s="76" t="s">
        <v>83</v>
      </c>
      <c r="AP105" s="75" t="s">
        <v>82</v>
      </c>
      <c r="AQ105" s="76" t="s">
        <v>83</v>
      </c>
      <c r="AR105" s="76" t="s">
        <v>84</v>
      </c>
      <c r="AS105" s="76" t="s">
        <v>85</v>
      </c>
      <c r="AT105" s="76" t="s">
        <v>86</v>
      </c>
      <c r="AV105" s="71" t="s">
        <v>0</v>
      </c>
      <c r="AW105" s="57" t="s">
        <v>74</v>
      </c>
      <c r="AX105" s="57" t="s">
        <v>75</v>
      </c>
      <c r="AY105" s="72" t="s">
        <v>76</v>
      </c>
      <c r="AZ105" s="57" t="s">
        <v>74</v>
      </c>
      <c r="BA105" s="57" t="s">
        <v>75</v>
      </c>
      <c r="BB105" s="72" t="s">
        <v>76</v>
      </c>
      <c r="BC105" s="57" t="s">
        <v>74</v>
      </c>
      <c r="BD105" s="57" t="s">
        <v>75</v>
      </c>
      <c r="BE105" s="72" t="s">
        <v>76</v>
      </c>
      <c r="BF105" s="57" t="s">
        <v>77</v>
      </c>
      <c r="BG105" s="72" t="s">
        <v>78</v>
      </c>
      <c r="BH105" s="73" t="s">
        <v>74</v>
      </c>
      <c r="BI105" s="73" t="s">
        <v>75</v>
      </c>
      <c r="BJ105" s="74" t="s">
        <v>76</v>
      </c>
      <c r="BK105" s="73" t="s">
        <v>74</v>
      </c>
      <c r="BL105" s="73" t="s">
        <v>75</v>
      </c>
      <c r="BM105" s="74" t="s">
        <v>76</v>
      </c>
      <c r="BN105" s="73" t="s">
        <v>74</v>
      </c>
      <c r="BO105" s="73" t="s">
        <v>75</v>
      </c>
      <c r="BP105" s="74" t="s">
        <v>76</v>
      </c>
      <c r="BQ105" s="73" t="s">
        <v>77</v>
      </c>
      <c r="BR105" s="74" t="s">
        <v>78</v>
      </c>
      <c r="BS105" s="57" t="s">
        <v>74</v>
      </c>
      <c r="BT105" s="57" t="s">
        <v>75</v>
      </c>
      <c r="BU105" s="72" t="s">
        <v>76</v>
      </c>
      <c r="BV105" s="57" t="s">
        <v>74</v>
      </c>
      <c r="BW105" s="57" t="s">
        <v>75</v>
      </c>
      <c r="BX105" s="72" t="s">
        <v>76</v>
      </c>
      <c r="BY105" s="57" t="s">
        <v>74</v>
      </c>
      <c r="BZ105" s="57" t="s">
        <v>75</v>
      </c>
      <c r="CA105" s="72" t="s">
        <v>76</v>
      </c>
      <c r="CB105" s="57" t="s">
        <v>77</v>
      </c>
      <c r="CC105" s="72" t="s">
        <v>78</v>
      </c>
      <c r="CD105" s="57" t="s">
        <v>79</v>
      </c>
      <c r="CE105" s="57" t="s">
        <v>80</v>
      </c>
      <c r="CF105" s="72" t="s">
        <v>81</v>
      </c>
      <c r="CG105" s="75" t="s">
        <v>82</v>
      </c>
      <c r="CH105" s="76" t="s">
        <v>83</v>
      </c>
      <c r="CI105" s="75" t="s">
        <v>82</v>
      </c>
      <c r="CJ105" s="76" t="s">
        <v>83</v>
      </c>
      <c r="CK105" s="75" t="s">
        <v>82</v>
      </c>
      <c r="CL105" s="76" t="s">
        <v>83</v>
      </c>
      <c r="CM105" s="76" t="s">
        <v>84</v>
      </c>
      <c r="CN105" s="76" t="s">
        <v>85</v>
      </c>
      <c r="CO105" s="76" t="s">
        <v>86</v>
      </c>
      <c r="CQ105" s="71" t="s">
        <v>0</v>
      </c>
      <c r="CR105" s="57" t="s">
        <v>74</v>
      </c>
      <c r="CS105" s="57" t="s">
        <v>75</v>
      </c>
      <c r="CT105" s="72" t="s">
        <v>76</v>
      </c>
      <c r="CU105" s="57" t="s">
        <v>74</v>
      </c>
      <c r="CV105" s="57" t="s">
        <v>75</v>
      </c>
      <c r="CW105" s="72" t="s">
        <v>76</v>
      </c>
      <c r="CX105" s="57" t="s">
        <v>74</v>
      </c>
      <c r="CY105" s="57" t="s">
        <v>75</v>
      </c>
      <c r="CZ105" s="72" t="s">
        <v>76</v>
      </c>
      <c r="DA105" s="57" t="s">
        <v>77</v>
      </c>
      <c r="DB105" s="72" t="s">
        <v>78</v>
      </c>
      <c r="DC105" s="73" t="s">
        <v>74</v>
      </c>
      <c r="DD105" s="73" t="s">
        <v>75</v>
      </c>
      <c r="DE105" s="74" t="s">
        <v>76</v>
      </c>
      <c r="DF105" s="73" t="s">
        <v>74</v>
      </c>
      <c r="DG105" s="73" t="s">
        <v>75</v>
      </c>
      <c r="DH105" s="74" t="s">
        <v>76</v>
      </c>
      <c r="DI105" s="73" t="s">
        <v>74</v>
      </c>
      <c r="DJ105" s="73" t="s">
        <v>75</v>
      </c>
      <c r="DK105" s="74" t="s">
        <v>76</v>
      </c>
      <c r="DL105" s="73" t="s">
        <v>77</v>
      </c>
      <c r="DM105" s="74" t="s">
        <v>78</v>
      </c>
      <c r="DN105" s="57" t="s">
        <v>74</v>
      </c>
      <c r="DO105" s="57" t="s">
        <v>75</v>
      </c>
      <c r="DP105" s="72" t="s">
        <v>76</v>
      </c>
      <c r="DQ105" s="57" t="s">
        <v>74</v>
      </c>
      <c r="DR105" s="57" t="s">
        <v>75</v>
      </c>
      <c r="DS105" s="72" t="s">
        <v>76</v>
      </c>
      <c r="DT105" s="57" t="s">
        <v>74</v>
      </c>
      <c r="DU105" s="57" t="s">
        <v>75</v>
      </c>
      <c r="DV105" s="72" t="s">
        <v>76</v>
      </c>
      <c r="DW105" s="57" t="s">
        <v>77</v>
      </c>
      <c r="DX105" s="72" t="s">
        <v>78</v>
      </c>
      <c r="DY105" s="57" t="s">
        <v>79</v>
      </c>
      <c r="DZ105" s="57" t="s">
        <v>80</v>
      </c>
      <c r="EA105" s="72" t="s">
        <v>81</v>
      </c>
      <c r="EB105" s="75" t="s">
        <v>82</v>
      </c>
      <c r="EC105" s="76" t="s">
        <v>83</v>
      </c>
      <c r="ED105" s="75" t="s">
        <v>82</v>
      </c>
      <c r="EE105" s="76" t="s">
        <v>83</v>
      </c>
      <c r="EF105" s="75" t="s">
        <v>82</v>
      </c>
      <c r="EG105" s="76" t="s">
        <v>83</v>
      </c>
      <c r="EH105" s="76" t="s">
        <v>84</v>
      </c>
      <c r="EI105" s="76" t="s">
        <v>85</v>
      </c>
      <c r="EJ105" s="76" t="s">
        <v>86</v>
      </c>
      <c r="EL105" s="71" t="s">
        <v>0</v>
      </c>
      <c r="EM105" s="57" t="s">
        <v>74</v>
      </c>
      <c r="EN105" s="57" t="s">
        <v>75</v>
      </c>
      <c r="EO105" s="72" t="s">
        <v>76</v>
      </c>
      <c r="EP105" s="57" t="s">
        <v>74</v>
      </c>
      <c r="EQ105" s="57" t="s">
        <v>75</v>
      </c>
      <c r="ER105" s="72" t="s">
        <v>76</v>
      </c>
      <c r="ES105" s="57" t="s">
        <v>74</v>
      </c>
      <c r="ET105" s="57" t="s">
        <v>75</v>
      </c>
      <c r="EU105" s="72" t="s">
        <v>76</v>
      </c>
      <c r="EV105" s="57" t="s">
        <v>77</v>
      </c>
      <c r="EW105" s="72" t="s">
        <v>78</v>
      </c>
      <c r="EX105" s="73" t="s">
        <v>74</v>
      </c>
      <c r="EY105" s="73" t="s">
        <v>75</v>
      </c>
      <c r="EZ105" s="74" t="s">
        <v>76</v>
      </c>
      <c r="FA105" s="73" t="s">
        <v>74</v>
      </c>
      <c r="FB105" s="73" t="s">
        <v>75</v>
      </c>
      <c r="FC105" s="74" t="s">
        <v>76</v>
      </c>
      <c r="FD105" s="73" t="s">
        <v>74</v>
      </c>
      <c r="FE105" s="73" t="s">
        <v>75</v>
      </c>
      <c r="FF105" s="74" t="s">
        <v>76</v>
      </c>
      <c r="FG105" s="73" t="s">
        <v>77</v>
      </c>
      <c r="FH105" s="74" t="s">
        <v>78</v>
      </c>
      <c r="FI105" s="57" t="s">
        <v>74</v>
      </c>
      <c r="FJ105" s="57" t="s">
        <v>75</v>
      </c>
      <c r="FK105" s="72" t="s">
        <v>76</v>
      </c>
      <c r="FL105" s="57" t="s">
        <v>74</v>
      </c>
      <c r="FM105" s="57" t="s">
        <v>75</v>
      </c>
      <c r="FN105" s="72" t="s">
        <v>76</v>
      </c>
      <c r="FO105" s="57" t="s">
        <v>74</v>
      </c>
      <c r="FP105" s="57" t="s">
        <v>75</v>
      </c>
      <c r="FQ105" s="72" t="s">
        <v>76</v>
      </c>
      <c r="FR105" s="57" t="s">
        <v>77</v>
      </c>
      <c r="FS105" s="72" t="s">
        <v>78</v>
      </c>
      <c r="FT105" s="57" t="s">
        <v>79</v>
      </c>
      <c r="FU105" s="57" t="s">
        <v>80</v>
      </c>
      <c r="FV105" s="72" t="s">
        <v>81</v>
      </c>
      <c r="FW105" s="75" t="s">
        <v>82</v>
      </c>
      <c r="FX105" s="76" t="s">
        <v>83</v>
      </c>
      <c r="FY105" s="75" t="s">
        <v>82</v>
      </c>
      <c r="FZ105" s="76" t="s">
        <v>83</v>
      </c>
      <c r="GA105" s="75" t="s">
        <v>82</v>
      </c>
      <c r="GB105" s="76" t="s">
        <v>83</v>
      </c>
      <c r="GC105" s="76" t="s">
        <v>84</v>
      </c>
      <c r="GD105" s="76" t="s">
        <v>85</v>
      </c>
      <c r="GE105" s="76" t="s">
        <v>86</v>
      </c>
      <c r="GG105" s="71" t="s">
        <v>0</v>
      </c>
      <c r="GH105" s="57" t="s">
        <v>74</v>
      </c>
      <c r="GI105" s="57" t="s">
        <v>75</v>
      </c>
      <c r="GJ105" s="72" t="s">
        <v>76</v>
      </c>
      <c r="GK105" s="57" t="s">
        <v>74</v>
      </c>
      <c r="GL105" s="57" t="s">
        <v>75</v>
      </c>
      <c r="GM105" s="72" t="s">
        <v>76</v>
      </c>
      <c r="GN105" s="57" t="s">
        <v>74</v>
      </c>
      <c r="GO105" s="57" t="s">
        <v>75</v>
      </c>
      <c r="GP105" s="72" t="s">
        <v>76</v>
      </c>
      <c r="GQ105" s="57" t="s">
        <v>77</v>
      </c>
      <c r="GR105" s="72" t="s">
        <v>78</v>
      </c>
      <c r="GS105" s="73" t="s">
        <v>74</v>
      </c>
      <c r="GT105" s="73" t="s">
        <v>75</v>
      </c>
      <c r="GU105" s="74" t="s">
        <v>76</v>
      </c>
      <c r="GV105" s="73" t="s">
        <v>74</v>
      </c>
      <c r="GW105" s="73" t="s">
        <v>75</v>
      </c>
      <c r="GX105" s="74" t="s">
        <v>76</v>
      </c>
      <c r="GY105" s="73" t="s">
        <v>74</v>
      </c>
      <c r="GZ105" s="73" t="s">
        <v>75</v>
      </c>
      <c r="HA105" s="74" t="s">
        <v>76</v>
      </c>
      <c r="HB105" s="73" t="s">
        <v>77</v>
      </c>
      <c r="HC105" s="74" t="s">
        <v>78</v>
      </c>
      <c r="HD105" s="57" t="s">
        <v>74</v>
      </c>
      <c r="HE105" s="57" t="s">
        <v>75</v>
      </c>
      <c r="HF105" s="72" t="s">
        <v>76</v>
      </c>
      <c r="HG105" s="57" t="s">
        <v>74</v>
      </c>
      <c r="HH105" s="57" t="s">
        <v>75</v>
      </c>
      <c r="HI105" s="72" t="s">
        <v>76</v>
      </c>
      <c r="HJ105" s="57" t="s">
        <v>74</v>
      </c>
      <c r="HK105" s="57" t="s">
        <v>75</v>
      </c>
      <c r="HL105" s="72" t="s">
        <v>76</v>
      </c>
      <c r="HM105" s="57" t="s">
        <v>77</v>
      </c>
      <c r="HN105" s="72" t="s">
        <v>78</v>
      </c>
      <c r="HO105" s="57" t="s">
        <v>79</v>
      </c>
      <c r="HP105" s="57" t="s">
        <v>80</v>
      </c>
      <c r="HQ105" s="72" t="s">
        <v>81</v>
      </c>
      <c r="HR105" s="75" t="s">
        <v>82</v>
      </c>
      <c r="HS105" s="76" t="s">
        <v>83</v>
      </c>
      <c r="HT105" s="75" t="s">
        <v>82</v>
      </c>
      <c r="HU105" s="76" t="s">
        <v>83</v>
      </c>
      <c r="HV105" s="75" t="s">
        <v>82</v>
      </c>
      <c r="HW105" s="76" t="s">
        <v>83</v>
      </c>
      <c r="HX105" s="76" t="s">
        <v>84</v>
      </c>
      <c r="HY105" s="76" t="s">
        <v>85</v>
      </c>
      <c r="HZ105" s="76" t="s">
        <v>86</v>
      </c>
    </row>
    <row r="106" spans="1:234" x14ac:dyDescent="0.3">
      <c r="A106" s="59">
        <v>1</v>
      </c>
      <c r="B106" s="87"/>
      <c r="C106" s="41"/>
      <c r="D106" s="77" t="e">
        <f>C106/$K106</f>
        <v>#DIV/0!</v>
      </c>
      <c r="E106" s="87"/>
      <c r="F106" s="41"/>
      <c r="G106" s="77" t="e">
        <f>F106/$K106</f>
        <v>#DIV/0!</v>
      </c>
      <c r="H106" s="87"/>
      <c r="I106" s="41"/>
      <c r="J106" s="77" t="e">
        <f>I106/$K106</f>
        <v>#DIV/0!</v>
      </c>
      <c r="K106" s="59">
        <f>SUM(C106,F106,I106)</f>
        <v>0</v>
      </c>
      <c r="L106" s="77" t="e">
        <f>I106/$K106</f>
        <v>#DIV/0!</v>
      </c>
      <c r="M106" s="62">
        <v>0</v>
      </c>
      <c r="N106" s="42"/>
      <c r="O106" s="80" t="e">
        <f>N106/$V106</f>
        <v>#DIV/0!</v>
      </c>
      <c r="P106" s="62">
        <v>10</v>
      </c>
      <c r="Q106" s="42"/>
      <c r="R106" s="80" t="e">
        <f>Q106/$V106</f>
        <v>#DIV/0!</v>
      </c>
      <c r="S106" s="62">
        <v>20</v>
      </c>
      <c r="T106" s="42"/>
      <c r="U106" s="80" t="e">
        <f>T106/$V106</f>
        <v>#DIV/0!</v>
      </c>
      <c r="V106" s="62"/>
      <c r="W106" s="80" t="e">
        <f>T106/$V106</f>
        <v>#DIV/0!</v>
      </c>
      <c r="X106" s="59">
        <v>0</v>
      </c>
      <c r="Y106" s="41"/>
      <c r="Z106" s="77" t="e">
        <f>Y106/$AG106</f>
        <v>#DIV/0!</v>
      </c>
      <c r="AA106" s="59">
        <v>25</v>
      </c>
      <c r="AB106" s="41"/>
      <c r="AC106" s="77" t="e">
        <f>AB106/$AG106</f>
        <v>#DIV/0!</v>
      </c>
      <c r="AD106" s="59">
        <v>40</v>
      </c>
      <c r="AE106" s="41"/>
      <c r="AF106" s="77" t="e">
        <f>AE106/$AG106</f>
        <v>#DIV/0!</v>
      </c>
      <c r="AG106" s="59">
        <f>SUM(Y106,AB106,AE106)</f>
        <v>0</v>
      </c>
      <c r="AH106" s="77" t="e">
        <f>AE106/AG106</f>
        <v>#DIV/0!</v>
      </c>
      <c r="AI106" s="59">
        <f>AE106</f>
        <v>0</v>
      </c>
      <c r="AJ106" s="59">
        <f>AG106</f>
        <v>0</v>
      </c>
      <c r="AK106" s="77" t="e">
        <f>SUM(AI106/AJ106)</f>
        <v>#DIV/0!</v>
      </c>
      <c r="AL106" s="59">
        <f t="shared" ref="AL106:AM108" si="75">Y106-C106</f>
        <v>0</v>
      </c>
      <c r="AM106" s="77" t="e">
        <f t="shared" si="75"/>
        <v>#DIV/0!</v>
      </c>
      <c r="AN106" s="59">
        <f t="shared" ref="AN106:AO108" si="76">AB106-F106</f>
        <v>0</v>
      </c>
      <c r="AO106" s="77" t="e">
        <f t="shared" si="76"/>
        <v>#DIV/0!</v>
      </c>
      <c r="AP106" s="59">
        <f t="shared" ref="AP106:AQ108" si="77">AE106-I106</f>
        <v>0</v>
      </c>
      <c r="AQ106" s="77" t="e">
        <f t="shared" si="77"/>
        <v>#DIV/0!</v>
      </c>
      <c r="AR106" s="77" t="e">
        <f>SUM((C106+F106)/K106)</f>
        <v>#DIV/0!</v>
      </c>
      <c r="AS106" s="77" t="e">
        <f>SUM(AR106-(AR106*0.5))</f>
        <v>#DIV/0!</v>
      </c>
      <c r="AT106" s="77" t="e">
        <f>SUM((Y106+AB106)/AG106)</f>
        <v>#DIV/0!</v>
      </c>
      <c r="AV106" s="59">
        <v>1</v>
      </c>
      <c r="AW106" s="87"/>
      <c r="AX106" s="41"/>
      <c r="AY106" s="77" t="e">
        <f>AX106/$K106</f>
        <v>#DIV/0!</v>
      </c>
      <c r="AZ106" s="87"/>
      <c r="BA106" s="41"/>
      <c r="BB106" s="77" t="e">
        <f>BA106/$K106</f>
        <v>#DIV/0!</v>
      </c>
      <c r="BC106" s="87"/>
      <c r="BD106" s="41"/>
      <c r="BE106" s="77" t="e">
        <f>BD106/$K106</f>
        <v>#DIV/0!</v>
      </c>
      <c r="BF106" s="59">
        <f>SUM(AX106,BA106,BD106)</f>
        <v>0</v>
      </c>
      <c r="BG106" s="77" t="e">
        <f>BD106/$K106</f>
        <v>#DIV/0!</v>
      </c>
      <c r="BH106" s="62">
        <v>0</v>
      </c>
      <c r="BI106" s="42"/>
      <c r="BJ106" s="80" t="e">
        <f>BI106/$V106</f>
        <v>#DIV/0!</v>
      </c>
      <c r="BK106" s="62">
        <v>10</v>
      </c>
      <c r="BL106" s="42"/>
      <c r="BM106" s="80" t="e">
        <f>BL106/$V106</f>
        <v>#DIV/0!</v>
      </c>
      <c r="BN106" s="62">
        <v>20</v>
      </c>
      <c r="BO106" s="42"/>
      <c r="BP106" s="80" t="e">
        <f>BO106/$V106</f>
        <v>#DIV/0!</v>
      </c>
      <c r="BQ106" s="62"/>
      <c r="BR106" s="80" t="e">
        <f>BO106/$V106</f>
        <v>#DIV/0!</v>
      </c>
      <c r="BS106" s="59">
        <v>0</v>
      </c>
      <c r="BT106" s="41"/>
      <c r="BU106" s="77" t="e">
        <f>BT106/$AG106</f>
        <v>#DIV/0!</v>
      </c>
      <c r="BV106" s="59">
        <v>25</v>
      </c>
      <c r="BW106" s="41"/>
      <c r="BX106" s="77" t="e">
        <f>BW106/$AG106</f>
        <v>#DIV/0!</v>
      </c>
      <c r="BY106" s="59">
        <v>40</v>
      </c>
      <c r="BZ106" s="41"/>
      <c r="CA106" s="77" t="e">
        <f>BZ106/$AG106</f>
        <v>#DIV/0!</v>
      </c>
      <c r="CB106" s="59">
        <f>SUM(BT106,BW106,BZ106)</f>
        <v>0</v>
      </c>
      <c r="CC106" s="77" t="e">
        <f>BZ106/CB106</f>
        <v>#DIV/0!</v>
      </c>
      <c r="CD106" s="59">
        <f>BZ106</f>
        <v>0</v>
      </c>
      <c r="CE106" s="59">
        <f>CB106</f>
        <v>0</v>
      </c>
      <c r="CF106" s="77" t="e">
        <f>SUM(CD106/CE106)</f>
        <v>#DIV/0!</v>
      </c>
      <c r="CG106" s="59">
        <f t="shared" ref="CG106:CH108" si="78">BT106-AX106</f>
        <v>0</v>
      </c>
      <c r="CH106" s="77" t="e">
        <f t="shared" si="78"/>
        <v>#DIV/0!</v>
      </c>
      <c r="CI106" s="59">
        <f t="shared" ref="CI106:CJ108" si="79">BW106-BA106</f>
        <v>0</v>
      </c>
      <c r="CJ106" s="77" t="e">
        <f t="shared" si="79"/>
        <v>#DIV/0!</v>
      </c>
      <c r="CK106" s="59">
        <f t="shared" ref="CK106:CL108" si="80">BZ106-BD106</f>
        <v>0</v>
      </c>
      <c r="CL106" s="77" t="e">
        <f t="shared" si="80"/>
        <v>#DIV/0!</v>
      </c>
      <c r="CM106" s="77" t="e">
        <f>SUM((AX106+BA106)/BF106)</f>
        <v>#DIV/0!</v>
      </c>
      <c r="CN106" s="77" t="e">
        <f>SUM(CM106-(CM106*0.5))</f>
        <v>#DIV/0!</v>
      </c>
      <c r="CO106" s="77" t="e">
        <f>SUM((BT106+BW106)/CB106)</f>
        <v>#DIV/0!</v>
      </c>
      <c r="CQ106" s="59">
        <v>1</v>
      </c>
      <c r="CR106" s="87"/>
      <c r="CS106" s="41"/>
      <c r="CT106" s="77" t="e">
        <f>CS106/$K106</f>
        <v>#DIV/0!</v>
      </c>
      <c r="CU106" s="87"/>
      <c r="CV106" s="41"/>
      <c r="CW106" s="77" t="e">
        <f>CV106/$K106</f>
        <v>#DIV/0!</v>
      </c>
      <c r="CX106" s="87"/>
      <c r="CY106" s="41"/>
      <c r="CZ106" s="77" t="e">
        <f>CY106/$K106</f>
        <v>#DIV/0!</v>
      </c>
      <c r="DA106" s="59">
        <f>SUM(CS106,CV106,CY106)</f>
        <v>0</v>
      </c>
      <c r="DB106" s="77" t="e">
        <f>CY106/$K106</f>
        <v>#DIV/0!</v>
      </c>
      <c r="DC106" s="62">
        <v>0</v>
      </c>
      <c r="DD106" s="42"/>
      <c r="DE106" s="80" t="e">
        <f>DD106/$V106</f>
        <v>#DIV/0!</v>
      </c>
      <c r="DF106" s="62">
        <v>10</v>
      </c>
      <c r="DG106" s="42"/>
      <c r="DH106" s="80" t="e">
        <f>DG106/$V106</f>
        <v>#DIV/0!</v>
      </c>
      <c r="DI106" s="62">
        <v>20</v>
      </c>
      <c r="DJ106" s="42"/>
      <c r="DK106" s="80" t="e">
        <f>DJ106/$V106</f>
        <v>#DIV/0!</v>
      </c>
      <c r="DL106" s="62"/>
      <c r="DM106" s="80" t="e">
        <f>DJ106/$V106</f>
        <v>#DIV/0!</v>
      </c>
      <c r="DN106" s="59">
        <v>0</v>
      </c>
      <c r="DO106" s="41"/>
      <c r="DP106" s="77" t="e">
        <f>DO106/$AG106</f>
        <v>#DIV/0!</v>
      </c>
      <c r="DQ106" s="59">
        <v>25</v>
      </c>
      <c r="DR106" s="41"/>
      <c r="DS106" s="77" t="e">
        <f>DR106/$AG106</f>
        <v>#DIV/0!</v>
      </c>
      <c r="DT106" s="59">
        <v>40</v>
      </c>
      <c r="DU106" s="41"/>
      <c r="DV106" s="77" t="e">
        <f>DU106/$AG106</f>
        <v>#DIV/0!</v>
      </c>
      <c r="DW106" s="59">
        <f>SUM(DO106,DR106,DU106)</f>
        <v>0</v>
      </c>
      <c r="DX106" s="77" t="e">
        <f>DU106/DW106</f>
        <v>#DIV/0!</v>
      </c>
      <c r="DY106" s="59">
        <f>DU106</f>
        <v>0</v>
      </c>
      <c r="DZ106" s="59">
        <f>DW106</f>
        <v>0</v>
      </c>
      <c r="EA106" s="77" t="e">
        <f>SUM(DY106/DZ106)</f>
        <v>#DIV/0!</v>
      </c>
      <c r="EB106" s="59">
        <f t="shared" ref="EB106:EC108" si="81">DO106-CS106</f>
        <v>0</v>
      </c>
      <c r="EC106" s="77" t="e">
        <f t="shared" si="81"/>
        <v>#DIV/0!</v>
      </c>
      <c r="ED106" s="59">
        <f t="shared" ref="ED106:EE108" si="82">DR106-CV106</f>
        <v>0</v>
      </c>
      <c r="EE106" s="77" t="e">
        <f t="shared" si="82"/>
        <v>#DIV/0!</v>
      </c>
      <c r="EF106" s="59">
        <f t="shared" ref="EF106:EG108" si="83">DU106-CY106</f>
        <v>0</v>
      </c>
      <c r="EG106" s="77" t="e">
        <f t="shared" si="83"/>
        <v>#DIV/0!</v>
      </c>
      <c r="EH106" s="77" t="e">
        <f>SUM((CS106+CV106)/DA106)</f>
        <v>#DIV/0!</v>
      </c>
      <c r="EI106" s="77" t="e">
        <f>SUM(EH106-(EH106*0.5))</f>
        <v>#DIV/0!</v>
      </c>
      <c r="EJ106" s="77" t="e">
        <f>SUM((DO106+DR106)/DW106)</f>
        <v>#DIV/0!</v>
      </c>
      <c r="EL106" s="59">
        <v>1</v>
      </c>
      <c r="EM106" s="87"/>
      <c r="EN106" s="41"/>
      <c r="EO106" s="77" t="e">
        <f>EN106/$K106</f>
        <v>#DIV/0!</v>
      </c>
      <c r="EP106" s="87"/>
      <c r="EQ106" s="41"/>
      <c r="ER106" s="77" t="e">
        <f>EQ106/$K106</f>
        <v>#DIV/0!</v>
      </c>
      <c r="ES106" s="87"/>
      <c r="ET106" s="41"/>
      <c r="EU106" s="77" t="e">
        <f>ET106/$K106</f>
        <v>#DIV/0!</v>
      </c>
      <c r="EV106" s="59">
        <f>SUM(EN106,EQ106,ET106)</f>
        <v>0</v>
      </c>
      <c r="EW106" s="77" t="e">
        <f>ET106/$K106</f>
        <v>#DIV/0!</v>
      </c>
      <c r="EX106" s="62">
        <v>0</v>
      </c>
      <c r="EY106" s="42"/>
      <c r="EZ106" s="80" t="e">
        <f>EY106/$V106</f>
        <v>#DIV/0!</v>
      </c>
      <c r="FA106" s="62">
        <v>10</v>
      </c>
      <c r="FB106" s="42"/>
      <c r="FC106" s="80" t="e">
        <f>FB106/$V106</f>
        <v>#DIV/0!</v>
      </c>
      <c r="FD106" s="62">
        <v>20</v>
      </c>
      <c r="FE106" s="42"/>
      <c r="FF106" s="80" t="e">
        <f>FE106/$V106</f>
        <v>#DIV/0!</v>
      </c>
      <c r="FG106" s="62"/>
      <c r="FH106" s="80" t="e">
        <f>FE106/$V106</f>
        <v>#DIV/0!</v>
      </c>
      <c r="FI106" s="59">
        <v>0</v>
      </c>
      <c r="FJ106" s="41"/>
      <c r="FK106" s="77" t="e">
        <f>FJ106/$AG106</f>
        <v>#DIV/0!</v>
      </c>
      <c r="FL106" s="59">
        <v>25</v>
      </c>
      <c r="FM106" s="41"/>
      <c r="FN106" s="77" t="e">
        <f>FM106/$AG106</f>
        <v>#DIV/0!</v>
      </c>
      <c r="FO106" s="59">
        <v>40</v>
      </c>
      <c r="FP106" s="41"/>
      <c r="FQ106" s="77" t="e">
        <f>FP106/$AG106</f>
        <v>#DIV/0!</v>
      </c>
      <c r="FR106" s="59">
        <f>SUM(FJ106,FM106,FP106)</f>
        <v>0</v>
      </c>
      <c r="FS106" s="77" t="e">
        <f>FP106/FR106</f>
        <v>#DIV/0!</v>
      </c>
      <c r="FT106" s="59">
        <f>FP106</f>
        <v>0</v>
      </c>
      <c r="FU106" s="59">
        <f>FR106</f>
        <v>0</v>
      </c>
      <c r="FV106" s="77" t="e">
        <f>SUM(FT106/FU106)</f>
        <v>#DIV/0!</v>
      </c>
      <c r="FW106" s="59">
        <f t="shared" ref="FW106:FX108" si="84">FJ106-EN106</f>
        <v>0</v>
      </c>
      <c r="FX106" s="77" t="e">
        <f t="shared" si="84"/>
        <v>#DIV/0!</v>
      </c>
      <c r="FY106" s="59">
        <f t="shared" ref="FY106:FZ108" si="85">FM106-EQ106</f>
        <v>0</v>
      </c>
      <c r="FZ106" s="77" t="e">
        <f t="shared" si="85"/>
        <v>#DIV/0!</v>
      </c>
      <c r="GA106" s="59">
        <f t="shared" ref="GA106:GB108" si="86">FP106-ET106</f>
        <v>0</v>
      </c>
      <c r="GB106" s="77" t="e">
        <f t="shared" si="86"/>
        <v>#DIV/0!</v>
      </c>
      <c r="GC106" s="77" t="e">
        <f>SUM((EN106+EQ106)/EV106)</f>
        <v>#DIV/0!</v>
      </c>
      <c r="GD106" s="77" t="e">
        <f>SUM(GC106-(GC106*0.5))</f>
        <v>#DIV/0!</v>
      </c>
      <c r="GE106" s="77" t="e">
        <f>SUM((FJ106+FM106)/FR106)</f>
        <v>#DIV/0!</v>
      </c>
      <c r="GG106" s="59">
        <v>1</v>
      </c>
      <c r="GH106" s="87"/>
      <c r="GI106" s="41"/>
      <c r="GJ106" s="77" t="e">
        <f>GI106/$K106</f>
        <v>#DIV/0!</v>
      </c>
      <c r="GK106" s="87"/>
      <c r="GL106" s="41"/>
      <c r="GM106" s="77" t="e">
        <f>GL106/$K106</f>
        <v>#DIV/0!</v>
      </c>
      <c r="GN106" s="87"/>
      <c r="GO106" s="41"/>
      <c r="GP106" s="77" t="e">
        <f>GO106/$K106</f>
        <v>#DIV/0!</v>
      </c>
      <c r="GQ106" s="59">
        <f>SUM(GI106,GL106,GO106)</f>
        <v>0</v>
      </c>
      <c r="GR106" s="77" t="e">
        <f>GO106/$K106</f>
        <v>#DIV/0!</v>
      </c>
      <c r="GS106" s="62">
        <v>0</v>
      </c>
      <c r="GT106" s="42"/>
      <c r="GU106" s="80" t="e">
        <f>GT106/$V106</f>
        <v>#DIV/0!</v>
      </c>
      <c r="GV106" s="62">
        <v>10</v>
      </c>
      <c r="GW106" s="42"/>
      <c r="GX106" s="80" t="e">
        <f>GW106/$V106</f>
        <v>#DIV/0!</v>
      </c>
      <c r="GY106" s="62">
        <v>20</v>
      </c>
      <c r="GZ106" s="42"/>
      <c r="HA106" s="80" t="e">
        <f>GZ106/$V106</f>
        <v>#DIV/0!</v>
      </c>
      <c r="HB106" s="62"/>
      <c r="HC106" s="80" t="e">
        <f>GZ106/$V106</f>
        <v>#DIV/0!</v>
      </c>
      <c r="HD106" s="59">
        <v>0</v>
      </c>
      <c r="HE106" s="41"/>
      <c r="HF106" s="77" t="e">
        <f>HE106/$AG106</f>
        <v>#DIV/0!</v>
      </c>
      <c r="HG106" s="59">
        <v>25</v>
      </c>
      <c r="HH106" s="41"/>
      <c r="HI106" s="77" t="e">
        <f>HH106/$AG106</f>
        <v>#DIV/0!</v>
      </c>
      <c r="HJ106" s="59">
        <v>40</v>
      </c>
      <c r="HK106" s="41"/>
      <c r="HL106" s="77" t="e">
        <f>HK106/$AG106</f>
        <v>#DIV/0!</v>
      </c>
      <c r="HM106" s="59">
        <f>SUM(HE106,HH106,HK106)</f>
        <v>0</v>
      </c>
      <c r="HN106" s="77" t="e">
        <f>HK106/HM106</f>
        <v>#DIV/0!</v>
      </c>
      <c r="HO106" s="59">
        <f>HK106</f>
        <v>0</v>
      </c>
      <c r="HP106" s="59">
        <f>HM106</f>
        <v>0</v>
      </c>
      <c r="HQ106" s="77" t="e">
        <f>SUM(HO106/HP106)</f>
        <v>#DIV/0!</v>
      </c>
      <c r="HR106" s="59">
        <f t="shared" ref="HR106:HS108" si="87">HE106-GI106</f>
        <v>0</v>
      </c>
      <c r="HS106" s="77" t="e">
        <f t="shared" si="87"/>
        <v>#DIV/0!</v>
      </c>
      <c r="HT106" s="59">
        <f t="shared" ref="HT106:HU108" si="88">HH106-GL106</f>
        <v>0</v>
      </c>
      <c r="HU106" s="77" t="e">
        <f t="shared" si="88"/>
        <v>#DIV/0!</v>
      </c>
      <c r="HV106" s="59">
        <f t="shared" ref="HV106:HW108" si="89">HK106-GO106</f>
        <v>0</v>
      </c>
      <c r="HW106" s="77" t="e">
        <f t="shared" si="89"/>
        <v>#DIV/0!</v>
      </c>
      <c r="HX106" s="77" t="e">
        <f>SUM((GI106+GL106)/GQ106)</f>
        <v>#DIV/0!</v>
      </c>
      <c r="HY106" s="77" t="e">
        <f>SUM(HX106-(HX106*0.5))</f>
        <v>#DIV/0!</v>
      </c>
      <c r="HZ106" s="77" t="e">
        <f>SUM((HE106+HH106)/HM106)</f>
        <v>#DIV/0!</v>
      </c>
    </row>
    <row r="107" spans="1:234" x14ac:dyDescent="0.3">
      <c r="A107" s="59">
        <v>2</v>
      </c>
      <c r="B107" s="59">
        <v>0</v>
      </c>
      <c r="C107" s="41"/>
      <c r="D107" s="77" t="e">
        <f>C107/$K107</f>
        <v>#DIV/0!</v>
      </c>
      <c r="E107" s="59">
        <v>25</v>
      </c>
      <c r="F107" s="41"/>
      <c r="G107" s="77" t="e">
        <f>F107/$K107</f>
        <v>#DIV/0!</v>
      </c>
      <c r="H107" s="59">
        <v>35</v>
      </c>
      <c r="I107" s="41"/>
      <c r="J107" s="77" t="e">
        <f>I107/$K107</f>
        <v>#DIV/0!</v>
      </c>
      <c r="K107" s="59">
        <f>SUM(C107,F107,I107)</f>
        <v>0</v>
      </c>
      <c r="L107" s="77" t="e">
        <f>I107/$K107</f>
        <v>#DIV/0!</v>
      </c>
      <c r="M107" s="62">
        <v>0</v>
      </c>
      <c r="N107" s="42"/>
      <c r="O107" s="80" t="e">
        <f>N107/$V107</f>
        <v>#DIV/0!</v>
      </c>
      <c r="P107" s="62">
        <v>40</v>
      </c>
      <c r="Q107" s="42"/>
      <c r="R107" s="80" t="e">
        <f>Q107/$V107</f>
        <v>#DIV/0!</v>
      </c>
      <c r="S107" s="62">
        <v>50</v>
      </c>
      <c r="T107" s="42"/>
      <c r="U107" s="80" t="e">
        <f>T107/$V107</f>
        <v>#DIV/0!</v>
      </c>
      <c r="V107" s="62"/>
      <c r="W107" s="80" t="e">
        <f>T107/$V107</f>
        <v>#DIV/0!</v>
      </c>
      <c r="X107" s="59">
        <v>0</v>
      </c>
      <c r="Y107" s="41"/>
      <c r="Z107" s="77" t="e">
        <f>Y107/$AG107</f>
        <v>#DIV/0!</v>
      </c>
      <c r="AA107" s="59">
        <v>50</v>
      </c>
      <c r="AB107" s="41"/>
      <c r="AC107" s="77" t="e">
        <f>AB107/$AG107</f>
        <v>#DIV/0!</v>
      </c>
      <c r="AD107" s="59">
        <v>65</v>
      </c>
      <c r="AE107" s="41"/>
      <c r="AF107" s="77" t="e">
        <f>AE107/$AG107</f>
        <v>#DIV/0!</v>
      </c>
      <c r="AG107" s="59">
        <f>SUM(Y107,AB107,AE107)</f>
        <v>0</v>
      </c>
      <c r="AH107" s="77" t="e">
        <f>AE107/AG107</f>
        <v>#DIV/0!</v>
      </c>
      <c r="AI107" s="59">
        <f>AE107</f>
        <v>0</v>
      </c>
      <c r="AJ107" s="59">
        <f>AG107</f>
        <v>0</v>
      </c>
      <c r="AK107" s="77" t="e">
        <f>SUM(AI107/AJ107)</f>
        <v>#DIV/0!</v>
      </c>
      <c r="AL107" s="59">
        <f t="shared" si="75"/>
        <v>0</v>
      </c>
      <c r="AM107" s="77" t="e">
        <f t="shared" si="75"/>
        <v>#DIV/0!</v>
      </c>
      <c r="AN107" s="59">
        <f t="shared" si="76"/>
        <v>0</v>
      </c>
      <c r="AO107" s="77" t="e">
        <f t="shared" si="76"/>
        <v>#DIV/0!</v>
      </c>
      <c r="AP107" s="59">
        <f t="shared" si="77"/>
        <v>0</v>
      </c>
      <c r="AQ107" s="77" t="e">
        <f t="shared" si="77"/>
        <v>#DIV/0!</v>
      </c>
      <c r="AR107" s="77" t="e">
        <f>SUM((C107+F107)/K107)</f>
        <v>#DIV/0!</v>
      </c>
      <c r="AS107" s="77" t="e">
        <f>SUM(AR107-(AR107*0.5))</f>
        <v>#DIV/0!</v>
      </c>
      <c r="AT107" s="77" t="e">
        <f>SUM((Y107+AB107)/AG107)</f>
        <v>#DIV/0!</v>
      </c>
      <c r="AV107" s="59">
        <v>2</v>
      </c>
      <c r="AW107" s="59">
        <v>0</v>
      </c>
      <c r="AX107" s="41"/>
      <c r="AY107" s="77" t="e">
        <f>AX107/$K107</f>
        <v>#DIV/0!</v>
      </c>
      <c r="AZ107" s="59">
        <v>25</v>
      </c>
      <c r="BA107" s="41"/>
      <c r="BB107" s="77" t="e">
        <f>BA107/$K107</f>
        <v>#DIV/0!</v>
      </c>
      <c r="BC107" s="59">
        <v>35</v>
      </c>
      <c r="BD107" s="41"/>
      <c r="BE107" s="77" t="e">
        <f>BD107/$K107</f>
        <v>#DIV/0!</v>
      </c>
      <c r="BF107" s="59">
        <f>SUM(AX107,BA107,BD107)</f>
        <v>0</v>
      </c>
      <c r="BG107" s="77" t="e">
        <f>BD107/$K107</f>
        <v>#DIV/0!</v>
      </c>
      <c r="BH107" s="62">
        <v>0</v>
      </c>
      <c r="BI107" s="42"/>
      <c r="BJ107" s="80" t="e">
        <f>BI107/$V107</f>
        <v>#DIV/0!</v>
      </c>
      <c r="BK107" s="62">
        <v>40</v>
      </c>
      <c r="BL107" s="42"/>
      <c r="BM107" s="80" t="e">
        <f>BL107/$V107</f>
        <v>#DIV/0!</v>
      </c>
      <c r="BN107" s="62">
        <v>50</v>
      </c>
      <c r="BO107" s="42"/>
      <c r="BP107" s="80" t="e">
        <f>BO107/$V107</f>
        <v>#DIV/0!</v>
      </c>
      <c r="BQ107" s="62"/>
      <c r="BR107" s="80" t="e">
        <f>BO107/$V107</f>
        <v>#DIV/0!</v>
      </c>
      <c r="BS107" s="59">
        <v>0</v>
      </c>
      <c r="BT107" s="41"/>
      <c r="BU107" s="77" t="e">
        <f>BT107/$AG107</f>
        <v>#DIV/0!</v>
      </c>
      <c r="BV107" s="59">
        <v>50</v>
      </c>
      <c r="BW107" s="41"/>
      <c r="BX107" s="77" t="e">
        <f>BW107/$AG107</f>
        <v>#DIV/0!</v>
      </c>
      <c r="BY107" s="59">
        <v>65</v>
      </c>
      <c r="BZ107" s="41"/>
      <c r="CA107" s="77" t="e">
        <f>BZ107/$AG107</f>
        <v>#DIV/0!</v>
      </c>
      <c r="CB107" s="59">
        <f>SUM(BT107,BW107,BZ107)</f>
        <v>0</v>
      </c>
      <c r="CC107" s="77" t="e">
        <f>BZ107/CB107</f>
        <v>#DIV/0!</v>
      </c>
      <c r="CD107" s="59">
        <f>BZ107</f>
        <v>0</v>
      </c>
      <c r="CE107" s="59">
        <f>CB107</f>
        <v>0</v>
      </c>
      <c r="CF107" s="77" t="e">
        <f>SUM(CD107/CE107)</f>
        <v>#DIV/0!</v>
      </c>
      <c r="CG107" s="59">
        <f t="shared" si="78"/>
        <v>0</v>
      </c>
      <c r="CH107" s="77" t="e">
        <f t="shared" si="78"/>
        <v>#DIV/0!</v>
      </c>
      <c r="CI107" s="59">
        <f t="shared" si="79"/>
        <v>0</v>
      </c>
      <c r="CJ107" s="77" t="e">
        <f t="shared" si="79"/>
        <v>#DIV/0!</v>
      </c>
      <c r="CK107" s="59">
        <f t="shared" si="80"/>
        <v>0</v>
      </c>
      <c r="CL107" s="77" t="e">
        <f t="shared" si="80"/>
        <v>#DIV/0!</v>
      </c>
      <c r="CM107" s="77" t="e">
        <f>SUM((AX107+BA107)/BF107)</f>
        <v>#DIV/0!</v>
      </c>
      <c r="CN107" s="77" t="e">
        <f>SUM(CM107-(CM107*0.5))</f>
        <v>#DIV/0!</v>
      </c>
      <c r="CO107" s="77" t="e">
        <f>SUM((BT107+BW107)/CB107)</f>
        <v>#DIV/0!</v>
      </c>
      <c r="CQ107" s="59">
        <v>2</v>
      </c>
      <c r="CR107" s="59">
        <v>0</v>
      </c>
      <c r="CS107" s="41"/>
      <c r="CT107" s="77" t="e">
        <f>CS107/$K107</f>
        <v>#DIV/0!</v>
      </c>
      <c r="CU107" s="59">
        <v>25</v>
      </c>
      <c r="CV107" s="41"/>
      <c r="CW107" s="77" t="e">
        <f>CV107/$K107</f>
        <v>#DIV/0!</v>
      </c>
      <c r="CX107" s="59">
        <v>35</v>
      </c>
      <c r="CY107" s="41"/>
      <c r="CZ107" s="77" t="e">
        <f>CY107/$K107</f>
        <v>#DIV/0!</v>
      </c>
      <c r="DA107" s="59">
        <f>SUM(CS107,CV107,CY107)</f>
        <v>0</v>
      </c>
      <c r="DB107" s="77" t="e">
        <f>CY107/$K107</f>
        <v>#DIV/0!</v>
      </c>
      <c r="DC107" s="62">
        <v>0</v>
      </c>
      <c r="DD107" s="42"/>
      <c r="DE107" s="80" t="e">
        <f>DD107/$V107</f>
        <v>#DIV/0!</v>
      </c>
      <c r="DF107" s="62">
        <v>40</v>
      </c>
      <c r="DG107" s="42"/>
      <c r="DH107" s="80" t="e">
        <f>DG107/$V107</f>
        <v>#DIV/0!</v>
      </c>
      <c r="DI107" s="62">
        <v>50</v>
      </c>
      <c r="DJ107" s="42"/>
      <c r="DK107" s="80" t="e">
        <f>DJ107/$V107</f>
        <v>#DIV/0!</v>
      </c>
      <c r="DL107" s="62"/>
      <c r="DM107" s="80" t="e">
        <f>DJ107/$V107</f>
        <v>#DIV/0!</v>
      </c>
      <c r="DN107" s="59">
        <v>0</v>
      </c>
      <c r="DO107" s="41"/>
      <c r="DP107" s="77" t="e">
        <f>DO107/$AG107</f>
        <v>#DIV/0!</v>
      </c>
      <c r="DQ107" s="59">
        <v>50</v>
      </c>
      <c r="DR107" s="41"/>
      <c r="DS107" s="77" t="e">
        <f>DR107/$AG107</f>
        <v>#DIV/0!</v>
      </c>
      <c r="DT107" s="59">
        <v>65</v>
      </c>
      <c r="DU107" s="41"/>
      <c r="DV107" s="77" t="e">
        <f>DU107/$AG107</f>
        <v>#DIV/0!</v>
      </c>
      <c r="DW107" s="59">
        <f>SUM(DO107,DR107,DU107)</f>
        <v>0</v>
      </c>
      <c r="DX107" s="77" t="e">
        <f>DU107/DW107</f>
        <v>#DIV/0!</v>
      </c>
      <c r="DY107" s="59">
        <f>DU107</f>
        <v>0</v>
      </c>
      <c r="DZ107" s="59">
        <f>DW107</f>
        <v>0</v>
      </c>
      <c r="EA107" s="77" t="e">
        <f>SUM(DY107/DZ107)</f>
        <v>#DIV/0!</v>
      </c>
      <c r="EB107" s="59">
        <f t="shared" si="81"/>
        <v>0</v>
      </c>
      <c r="EC107" s="77" t="e">
        <f t="shared" si="81"/>
        <v>#DIV/0!</v>
      </c>
      <c r="ED107" s="59">
        <f t="shared" si="82"/>
        <v>0</v>
      </c>
      <c r="EE107" s="77" t="e">
        <f t="shared" si="82"/>
        <v>#DIV/0!</v>
      </c>
      <c r="EF107" s="59">
        <f t="shared" si="83"/>
        <v>0</v>
      </c>
      <c r="EG107" s="77" t="e">
        <f t="shared" si="83"/>
        <v>#DIV/0!</v>
      </c>
      <c r="EH107" s="77" t="e">
        <f>SUM((CS107+CV107)/DA107)</f>
        <v>#DIV/0!</v>
      </c>
      <c r="EI107" s="77" t="e">
        <f>SUM(EH107-(EH107*0.5))</f>
        <v>#DIV/0!</v>
      </c>
      <c r="EJ107" s="77" t="e">
        <f>SUM((DO107+DR107)/DW107)</f>
        <v>#DIV/0!</v>
      </c>
      <c r="EL107" s="59">
        <v>2</v>
      </c>
      <c r="EM107" s="59">
        <v>0</v>
      </c>
      <c r="EN107" s="41"/>
      <c r="EO107" s="77" t="e">
        <f>EN107/$K107</f>
        <v>#DIV/0!</v>
      </c>
      <c r="EP107" s="59">
        <v>25</v>
      </c>
      <c r="EQ107" s="41"/>
      <c r="ER107" s="77" t="e">
        <f>EQ107/$K107</f>
        <v>#DIV/0!</v>
      </c>
      <c r="ES107" s="59">
        <v>35</v>
      </c>
      <c r="ET107" s="41"/>
      <c r="EU107" s="77" t="e">
        <f>ET107/$K107</f>
        <v>#DIV/0!</v>
      </c>
      <c r="EV107" s="59">
        <f>SUM(EN107,EQ107,ET107)</f>
        <v>0</v>
      </c>
      <c r="EW107" s="77" t="e">
        <f>ET107/$K107</f>
        <v>#DIV/0!</v>
      </c>
      <c r="EX107" s="62">
        <v>0</v>
      </c>
      <c r="EY107" s="42"/>
      <c r="EZ107" s="80" t="e">
        <f>EY107/$V107</f>
        <v>#DIV/0!</v>
      </c>
      <c r="FA107" s="62">
        <v>40</v>
      </c>
      <c r="FB107" s="42"/>
      <c r="FC107" s="80" t="e">
        <f>FB107/$V107</f>
        <v>#DIV/0!</v>
      </c>
      <c r="FD107" s="62">
        <v>50</v>
      </c>
      <c r="FE107" s="42"/>
      <c r="FF107" s="80" t="e">
        <f>FE107/$V107</f>
        <v>#DIV/0!</v>
      </c>
      <c r="FG107" s="62"/>
      <c r="FH107" s="80" t="e">
        <f>FE107/$V107</f>
        <v>#DIV/0!</v>
      </c>
      <c r="FI107" s="59">
        <v>0</v>
      </c>
      <c r="FJ107" s="41"/>
      <c r="FK107" s="77" t="e">
        <f>FJ107/$AG107</f>
        <v>#DIV/0!</v>
      </c>
      <c r="FL107" s="59">
        <v>50</v>
      </c>
      <c r="FM107" s="41"/>
      <c r="FN107" s="77" t="e">
        <f>FM107/$AG107</f>
        <v>#DIV/0!</v>
      </c>
      <c r="FO107" s="59">
        <v>65</v>
      </c>
      <c r="FP107" s="41"/>
      <c r="FQ107" s="77" t="e">
        <f>FP107/$AG107</f>
        <v>#DIV/0!</v>
      </c>
      <c r="FR107" s="59">
        <f>SUM(FJ107,FM107,FP107)</f>
        <v>0</v>
      </c>
      <c r="FS107" s="77" t="e">
        <f>FP107/FR107</f>
        <v>#DIV/0!</v>
      </c>
      <c r="FT107" s="59">
        <f>FP107</f>
        <v>0</v>
      </c>
      <c r="FU107" s="59">
        <f>FR107</f>
        <v>0</v>
      </c>
      <c r="FV107" s="77" t="e">
        <f>SUM(FT107/FU107)</f>
        <v>#DIV/0!</v>
      </c>
      <c r="FW107" s="59">
        <f t="shared" si="84"/>
        <v>0</v>
      </c>
      <c r="FX107" s="77" t="e">
        <f t="shared" si="84"/>
        <v>#DIV/0!</v>
      </c>
      <c r="FY107" s="59">
        <f t="shared" si="85"/>
        <v>0</v>
      </c>
      <c r="FZ107" s="77" t="e">
        <f t="shared" si="85"/>
        <v>#DIV/0!</v>
      </c>
      <c r="GA107" s="59">
        <f t="shared" si="86"/>
        <v>0</v>
      </c>
      <c r="GB107" s="77" t="e">
        <f t="shared" si="86"/>
        <v>#DIV/0!</v>
      </c>
      <c r="GC107" s="77" t="e">
        <f>SUM((EN107+EQ107)/EV107)</f>
        <v>#DIV/0!</v>
      </c>
      <c r="GD107" s="77" t="e">
        <f>SUM(GC107-(GC107*0.5))</f>
        <v>#DIV/0!</v>
      </c>
      <c r="GE107" s="77" t="e">
        <f>SUM((FJ107+FM107)/FR107)</f>
        <v>#DIV/0!</v>
      </c>
      <c r="GG107" s="59">
        <v>2</v>
      </c>
      <c r="GH107" s="59">
        <v>0</v>
      </c>
      <c r="GI107" s="41"/>
      <c r="GJ107" s="77" t="e">
        <f>GI107/$K107</f>
        <v>#DIV/0!</v>
      </c>
      <c r="GK107" s="59">
        <v>25</v>
      </c>
      <c r="GL107" s="41"/>
      <c r="GM107" s="77" t="e">
        <f>GL107/$K107</f>
        <v>#DIV/0!</v>
      </c>
      <c r="GN107" s="59">
        <v>35</v>
      </c>
      <c r="GO107" s="41"/>
      <c r="GP107" s="77" t="e">
        <f>GO107/$K107</f>
        <v>#DIV/0!</v>
      </c>
      <c r="GQ107" s="59">
        <f>SUM(GI107,GL107,GO107)</f>
        <v>0</v>
      </c>
      <c r="GR107" s="77" t="e">
        <f>GO107/$K107</f>
        <v>#DIV/0!</v>
      </c>
      <c r="GS107" s="62">
        <v>0</v>
      </c>
      <c r="GT107" s="42"/>
      <c r="GU107" s="80" t="e">
        <f>GT107/$V107</f>
        <v>#DIV/0!</v>
      </c>
      <c r="GV107" s="62">
        <v>40</v>
      </c>
      <c r="GW107" s="42"/>
      <c r="GX107" s="80" t="e">
        <f>GW107/$V107</f>
        <v>#DIV/0!</v>
      </c>
      <c r="GY107" s="62">
        <v>50</v>
      </c>
      <c r="GZ107" s="42"/>
      <c r="HA107" s="80" t="e">
        <f>GZ107/$V107</f>
        <v>#DIV/0!</v>
      </c>
      <c r="HB107" s="62"/>
      <c r="HC107" s="80" t="e">
        <f>GZ107/$V107</f>
        <v>#DIV/0!</v>
      </c>
      <c r="HD107" s="59">
        <v>0</v>
      </c>
      <c r="HE107" s="41"/>
      <c r="HF107" s="77" t="e">
        <f>HE107/$AG107</f>
        <v>#DIV/0!</v>
      </c>
      <c r="HG107" s="59">
        <v>50</v>
      </c>
      <c r="HH107" s="41"/>
      <c r="HI107" s="77" t="e">
        <f>HH107/$AG107</f>
        <v>#DIV/0!</v>
      </c>
      <c r="HJ107" s="59">
        <v>65</v>
      </c>
      <c r="HK107" s="41"/>
      <c r="HL107" s="77" t="e">
        <f>HK107/$AG107</f>
        <v>#DIV/0!</v>
      </c>
      <c r="HM107" s="59">
        <f>SUM(HE107,HH107,HK107)</f>
        <v>0</v>
      </c>
      <c r="HN107" s="77" t="e">
        <f>HK107/HM107</f>
        <v>#DIV/0!</v>
      </c>
      <c r="HO107" s="59">
        <f>HK107</f>
        <v>0</v>
      </c>
      <c r="HP107" s="59">
        <f>HM107</f>
        <v>0</v>
      </c>
      <c r="HQ107" s="77" t="e">
        <f>SUM(HO107/HP107)</f>
        <v>#DIV/0!</v>
      </c>
      <c r="HR107" s="59">
        <f t="shared" si="87"/>
        <v>0</v>
      </c>
      <c r="HS107" s="77" t="e">
        <f t="shared" si="87"/>
        <v>#DIV/0!</v>
      </c>
      <c r="HT107" s="59">
        <f t="shared" si="88"/>
        <v>0</v>
      </c>
      <c r="HU107" s="77" t="e">
        <f t="shared" si="88"/>
        <v>#DIV/0!</v>
      </c>
      <c r="HV107" s="59">
        <f t="shared" si="89"/>
        <v>0</v>
      </c>
      <c r="HW107" s="77" t="e">
        <f t="shared" si="89"/>
        <v>#DIV/0!</v>
      </c>
      <c r="HX107" s="77" t="e">
        <f>SUM((GI107+GL107)/GQ107)</f>
        <v>#DIV/0!</v>
      </c>
      <c r="HY107" s="77" t="e">
        <f>SUM(HX107-(HX107*0.5))</f>
        <v>#DIV/0!</v>
      </c>
      <c r="HZ107" s="77" t="e">
        <f>SUM((HE107+HH107)/HM107)</f>
        <v>#DIV/0!</v>
      </c>
    </row>
    <row r="108" spans="1:234" x14ac:dyDescent="0.3">
      <c r="A108" s="62">
        <v>3</v>
      </c>
      <c r="B108" s="62">
        <v>0</v>
      </c>
      <c r="C108" s="42"/>
      <c r="D108" s="80" t="e">
        <f>C108/$K108</f>
        <v>#DIV/0!</v>
      </c>
      <c r="E108" s="62">
        <v>50</v>
      </c>
      <c r="F108" s="42"/>
      <c r="G108" s="80" t="e">
        <f>F108/$K108</f>
        <v>#DIV/0!</v>
      </c>
      <c r="H108" s="62">
        <v>60</v>
      </c>
      <c r="I108" s="42"/>
      <c r="J108" s="80" t="e">
        <f>I108/$K108</f>
        <v>#DIV/0!</v>
      </c>
      <c r="K108" s="62">
        <f>SUM(C108,F108,I108)</f>
        <v>0</v>
      </c>
      <c r="L108" s="80" t="e">
        <f>I108/$K108</f>
        <v>#DIV/0!</v>
      </c>
      <c r="M108" s="62">
        <v>0</v>
      </c>
      <c r="N108" s="42"/>
      <c r="O108" s="80" t="e">
        <f>N108/$V108</f>
        <v>#DIV/0!</v>
      </c>
      <c r="P108" s="62">
        <v>60</v>
      </c>
      <c r="Q108" s="42"/>
      <c r="R108" s="80" t="e">
        <f>Q108/$V108</f>
        <v>#DIV/0!</v>
      </c>
      <c r="S108" s="62">
        <v>70</v>
      </c>
      <c r="T108" s="42"/>
      <c r="U108" s="80" t="e">
        <f>T108/$V108</f>
        <v>#DIV/0!</v>
      </c>
      <c r="V108" s="62"/>
      <c r="W108" s="80" t="e">
        <f>T108/$V108</f>
        <v>#DIV/0!</v>
      </c>
      <c r="X108" s="62">
        <v>0</v>
      </c>
      <c r="Y108" s="42"/>
      <c r="Z108" s="80" t="e">
        <f>Y108/$AG108</f>
        <v>#DIV/0!</v>
      </c>
      <c r="AA108" s="62">
        <v>65</v>
      </c>
      <c r="AB108" s="42"/>
      <c r="AC108" s="80" t="e">
        <f>AB108/$AG108</f>
        <v>#DIV/0!</v>
      </c>
      <c r="AD108" s="62">
        <v>85</v>
      </c>
      <c r="AE108" s="42"/>
      <c r="AF108" s="80" t="e">
        <f>AE108/$AG108</f>
        <v>#DIV/0!</v>
      </c>
      <c r="AG108" s="62">
        <f>SUM(Y108,AB108,AE108)</f>
        <v>0</v>
      </c>
      <c r="AH108" s="80" t="e">
        <f>AE108/AG108</f>
        <v>#DIV/0!</v>
      </c>
      <c r="AI108" s="62">
        <f>AE108</f>
        <v>0</v>
      </c>
      <c r="AJ108" s="62">
        <f>AG108</f>
        <v>0</v>
      </c>
      <c r="AK108" s="80" t="e">
        <f>SUM(AI108/AJ108)</f>
        <v>#DIV/0!</v>
      </c>
      <c r="AL108" s="59">
        <f t="shared" si="75"/>
        <v>0</v>
      </c>
      <c r="AM108" s="77" t="e">
        <f t="shared" si="75"/>
        <v>#DIV/0!</v>
      </c>
      <c r="AN108" s="59">
        <f t="shared" si="76"/>
        <v>0</v>
      </c>
      <c r="AO108" s="77" t="e">
        <f t="shared" si="76"/>
        <v>#DIV/0!</v>
      </c>
      <c r="AP108" s="59">
        <f t="shared" si="77"/>
        <v>0</v>
      </c>
      <c r="AQ108" s="77" t="e">
        <f t="shared" si="77"/>
        <v>#DIV/0!</v>
      </c>
      <c r="AR108" s="77" t="e">
        <f>SUM((C108+F108)/K108)</f>
        <v>#DIV/0!</v>
      </c>
      <c r="AS108" s="77" t="e">
        <f>SUM(AR108-(AR108*0.5))</f>
        <v>#DIV/0!</v>
      </c>
      <c r="AT108" s="77" t="e">
        <f>SUM((Y108+AB108)/AG108)</f>
        <v>#DIV/0!</v>
      </c>
      <c r="AV108" s="62">
        <v>3</v>
      </c>
      <c r="AW108" s="62">
        <v>0</v>
      </c>
      <c r="AX108" s="42"/>
      <c r="AY108" s="80" t="e">
        <f>AX108/$K108</f>
        <v>#DIV/0!</v>
      </c>
      <c r="AZ108" s="62">
        <v>50</v>
      </c>
      <c r="BA108" s="42"/>
      <c r="BB108" s="80" t="e">
        <f>BA108/$K108</f>
        <v>#DIV/0!</v>
      </c>
      <c r="BC108" s="62">
        <v>60</v>
      </c>
      <c r="BD108" s="42"/>
      <c r="BE108" s="80" t="e">
        <f>BD108/$K108</f>
        <v>#DIV/0!</v>
      </c>
      <c r="BF108" s="62">
        <f>SUM(AX108,BA108,BD108)</f>
        <v>0</v>
      </c>
      <c r="BG108" s="80" t="e">
        <f>BD108/$K108</f>
        <v>#DIV/0!</v>
      </c>
      <c r="BH108" s="62">
        <v>0</v>
      </c>
      <c r="BI108" s="42"/>
      <c r="BJ108" s="80" t="e">
        <f>BI108/$V108</f>
        <v>#DIV/0!</v>
      </c>
      <c r="BK108" s="62">
        <v>60</v>
      </c>
      <c r="BL108" s="42"/>
      <c r="BM108" s="80" t="e">
        <f>BL108/$V108</f>
        <v>#DIV/0!</v>
      </c>
      <c r="BN108" s="62">
        <v>70</v>
      </c>
      <c r="BO108" s="42"/>
      <c r="BP108" s="80" t="e">
        <f>BO108/$V108</f>
        <v>#DIV/0!</v>
      </c>
      <c r="BQ108" s="62"/>
      <c r="BR108" s="80" t="e">
        <f>BO108/$V108</f>
        <v>#DIV/0!</v>
      </c>
      <c r="BS108" s="62">
        <v>0</v>
      </c>
      <c r="BT108" s="42"/>
      <c r="BU108" s="80" t="e">
        <f>BT108/$AG108</f>
        <v>#DIV/0!</v>
      </c>
      <c r="BV108" s="62">
        <v>65</v>
      </c>
      <c r="BW108" s="42"/>
      <c r="BX108" s="80" t="e">
        <f>BW108/$AG108</f>
        <v>#DIV/0!</v>
      </c>
      <c r="BY108" s="62">
        <v>85</v>
      </c>
      <c r="BZ108" s="42"/>
      <c r="CA108" s="80" t="e">
        <f>BZ108/$AG108</f>
        <v>#DIV/0!</v>
      </c>
      <c r="CB108" s="62">
        <f>SUM(BT108,BW108,BZ108)</f>
        <v>0</v>
      </c>
      <c r="CC108" s="80" t="e">
        <f>BZ108/CB108</f>
        <v>#DIV/0!</v>
      </c>
      <c r="CD108" s="62">
        <f>BZ108</f>
        <v>0</v>
      </c>
      <c r="CE108" s="62">
        <f>CB108</f>
        <v>0</v>
      </c>
      <c r="CF108" s="80" t="e">
        <f>SUM(CD108/CE108)</f>
        <v>#DIV/0!</v>
      </c>
      <c r="CG108" s="59">
        <f t="shared" si="78"/>
        <v>0</v>
      </c>
      <c r="CH108" s="77" t="e">
        <f t="shared" si="78"/>
        <v>#DIV/0!</v>
      </c>
      <c r="CI108" s="59">
        <f t="shared" si="79"/>
        <v>0</v>
      </c>
      <c r="CJ108" s="77" t="e">
        <f t="shared" si="79"/>
        <v>#DIV/0!</v>
      </c>
      <c r="CK108" s="59">
        <f t="shared" si="80"/>
        <v>0</v>
      </c>
      <c r="CL108" s="77" t="e">
        <f t="shared" si="80"/>
        <v>#DIV/0!</v>
      </c>
      <c r="CM108" s="77" t="e">
        <f>SUM((AX108+BA108)/BF108)</f>
        <v>#DIV/0!</v>
      </c>
      <c r="CN108" s="77" t="e">
        <f>SUM(CM108-(CM108*0.5))</f>
        <v>#DIV/0!</v>
      </c>
      <c r="CO108" s="77" t="e">
        <f>SUM((BT108+BW108)/CB108)</f>
        <v>#DIV/0!</v>
      </c>
      <c r="CQ108" s="62">
        <v>3</v>
      </c>
      <c r="CR108" s="62">
        <v>0</v>
      </c>
      <c r="CS108" s="42"/>
      <c r="CT108" s="80" t="e">
        <f>CS108/$K108</f>
        <v>#DIV/0!</v>
      </c>
      <c r="CU108" s="62">
        <v>50</v>
      </c>
      <c r="CV108" s="42"/>
      <c r="CW108" s="80" t="e">
        <f>CV108/$K108</f>
        <v>#DIV/0!</v>
      </c>
      <c r="CX108" s="62">
        <v>60</v>
      </c>
      <c r="CY108" s="42"/>
      <c r="CZ108" s="80" t="e">
        <f>CY108/$K108</f>
        <v>#DIV/0!</v>
      </c>
      <c r="DA108" s="62">
        <f>SUM(CS108,CV108,CY108)</f>
        <v>0</v>
      </c>
      <c r="DB108" s="80" t="e">
        <f>CY108/$K108</f>
        <v>#DIV/0!</v>
      </c>
      <c r="DC108" s="62">
        <v>0</v>
      </c>
      <c r="DD108" s="42"/>
      <c r="DE108" s="80" t="e">
        <f>DD108/$V108</f>
        <v>#DIV/0!</v>
      </c>
      <c r="DF108" s="62">
        <v>60</v>
      </c>
      <c r="DG108" s="42"/>
      <c r="DH108" s="80" t="e">
        <f>DG108/$V108</f>
        <v>#DIV/0!</v>
      </c>
      <c r="DI108" s="62">
        <v>70</v>
      </c>
      <c r="DJ108" s="42"/>
      <c r="DK108" s="80" t="e">
        <f>DJ108/$V108</f>
        <v>#DIV/0!</v>
      </c>
      <c r="DL108" s="62"/>
      <c r="DM108" s="80" t="e">
        <f>DJ108/$V108</f>
        <v>#DIV/0!</v>
      </c>
      <c r="DN108" s="62">
        <v>0</v>
      </c>
      <c r="DO108" s="42"/>
      <c r="DP108" s="80" t="e">
        <f>DO108/$AG108</f>
        <v>#DIV/0!</v>
      </c>
      <c r="DQ108" s="62">
        <v>65</v>
      </c>
      <c r="DR108" s="42"/>
      <c r="DS108" s="80" t="e">
        <f>DR108/$AG108</f>
        <v>#DIV/0!</v>
      </c>
      <c r="DT108" s="62">
        <v>85</v>
      </c>
      <c r="DU108" s="42"/>
      <c r="DV108" s="80" t="e">
        <f>DU108/$AG108</f>
        <v>#DIV/0!</v>
      </c>
      <c r="DW108" s="62">
        <f>SUM(DO108,DR108,DU108)</f>
        <v>0</v>
      </c>
      <c r="DX108" s="80" t="e">
        <f>DU108/DW108</f>
        <v>#DIV/0!</v>
      </c>
      <c r="DY108" s="62">
        <f>DU108</f>
        <v>0</v>
      </c>
      <c r="DZ108" s="62">
        <f>DW108</f>
        <v>0</v>
      </c>
      <c r="EA108" s="80" t="e">
        <f>SUM(DY108/DZ108)</f>
        <v>#DIV/0!</v>
      </c>
      <c r="EB108" s="59">
        <f t="shared" si="81"/>
        <v>0</v>
      </c>
      <c r="EC108" s="77" t="e">
        <f t="shared" si="81"/>
        <v>#DIV/0!</v>
      </c>
      <c r="ED108" s="59">
        <f t="shared" si="82"/>
        <v>0</v>
      </c>
      <c r="EE108" s="77" t="e">
        <f t="shared" si="82"/>
        <v>#DIV/0!</v>
      </c>
      <c r="EF108" s="59">
        <f t="shared" si="83"/>
        <v>0</v>
      </c>
      <c r="EG108" s="77" t="e">
        <f t="shared" si="83"/>
        <v>#DIV/0!</v>
      </c>
      <c r="EH108" s="77" t="e">
        <f>SUM((CS108+CV108)/DA108)</f>
        <v>#DIV/0!</v>
      </c>
      <c r="EI108" s="77" t="e">
        <f>SUM(EH108-(EH108*0.5))</f>
        <v>#DIV/0!</v>
      </c>
      <c r="EJ108" s="77" t="e">
        <f>SUM((DO108+DR108)/DW108)</f>
        <v>#DIV/0!</v>
      </c>
      <c r="EL108" s="62">
        <v>3</v>
      </c>
      <c r="EM108" s="62">
        <v>0</v>
      </c>
      <c r="EN108" s="42"/>
      <c r="EO108" s="80" t="e">
        <f>EN108/$K108</f>
        <v>#DIV/0!</v>
      </c>
      <c r="EP108" s="62">
        <v>50</v>
      </c>
      <c r="EQ108" s="42"/>
      <c r="ER108" s="80" t="e">
        <f>EQ108/$K108</f>
        <v>#DIV/0!</v>
      </c>
      <c r="ES108" s="62">
        <v>60</v>
      </c>
      <c r="ET108" s="42"/>
      <c r="EU108" s="80" t="e">
        <f>ET108/$K108</f>
        <v>#DIV/0!</v>
      </c>
      <c r="EV108" s="62">
        <f>SUM(EN108,EQ108,ET108)</f>
        <v>0</v>
      </c>
      <c r="EW108" s="80" t="e">
        <f>ET108/$K108</f>
        <v>#DIV/0!</v>
      </c>
      <c r="EX108" s="62">
        <v>0</v>
      </c>
      <c r="EY108" s="42"/>
      <c r="EZ108" s="80" t="e">
        <f>EY108/$V108</f>
        <v>#DIV/0!</v>
      </c>
      <c r="FA108" s="62">
        <v>60</v>
      </c>
      <c r="FB108" s="42"/>
      <c r="FC108" s="80" t="e">
        <f>FB108/$V108</f>
        <v>#DIV/0!</v>
      </c>
      <c r="FD108" s="62">
        <v>70</v>
      </c>
      <c r="FE108" s="42"/>
      <c r="FF108" s="80" t="e">
        <f>FE108/$V108</f>
        <v>#DIV/0!</v>
      </c>
      <c r="FG108" s="62"/>
      <c r="FH108" s="80" t="e">
        <f>FE108/$V108</f>
        <v>#DIV/0!</v>
      </c>
      <c r="FI108" s="62">
        <v>0</v>
      </c>
      <c r="FJ108" s="42"/>
      <c r="FK108" s="80" t="e">
        <f>FJ108/$AG108</f>
        <v>#DIV/0!</v>
      </c>
      <c r="FL108" s="62">
        <v>65</v>
      </c>
      <c r="FM108" s="42"/>
      <c r="FN108" s="80" t="e">
        <f>FM108/$AG108</f>
        <v>#DIV/0!</v>
      </c>
      <c r="FO108" s="62">
        <v>85</v>
      </c>
      <c r="FP108" s="42"/>
      <c r="FQ108" s="80" t="e">
        <f>FP108/$AG108</f>
        <v>#DIV/0!</v>
      </c>
      <c r="FR108" s="62">
        <f>SUM(FJ108,FM108,FP108)</f>
        <v>0</v>
      </c>
      <c r="FS108" s="80" t="e">
        <f>FP108/FR108</f>
        <v>#DIV/0!</v>
      </c>
      <c r="FT108" s="62">
        <f>FP108</f>
        <v>0</v>
      </c>
      <c r="FU108" s="62">
        <f>FR108</f>
        <v>0</v>
      </c>
      <c r="FV108" s="80" t="e">
        <f>SUM(FT108/FU108)</f>
        <v>#DIV/0!</v>
      </c>
      <c r="FW108" s="59">
        <f t="shared" si="84"/>
        <v>0</v>
      </c>
      <c r="FX108" s="77" t="e">
        <f t="shared" si="84"/>
        <v>#DIV/0!</v>
      </c>
      <c r="FY108" s="59">
        <f t="shared" si="85"/>
        <v>0</v>
      </c>
      <c r="FZ108" s="77" t="e">
        <f t="shared" si="85"/>
        <v>#DIV/0!</v>
      </c>
      <c r="GA108" s="59">
        <f t="shared" si="86"/>
        <v>0</v>
      </c>
      <c r="GB108" s="77" t="e">
        <f t="shared" si="86"/>
        <v>#DIV/0!</v>
      </c>
      <c r="GC108" s="77" t="e">
        <f>SUM((EN108+EQ108)/EV108)</f>
        <v>#DIV/0!</v>
      </c>
      <c r="GD108" s="77" t="e">
        <f>SUM(GC108-(GC108*0.5))</f>
        <v>#DIV/0!</v>
      </c>
      <c r="GE108" s="77" t="e">
        <f>SUM((FJ108+FM108)/FR108)</f>
        <v>#DIV/0!</v>
      </c>
      <c r="GG108" s="62">
        <v>3</v>
      </c>
      <c r="GH108" s="62">
        <v>0</v>
      </c>
      <c r="GI108" s="42"/>
      <c r="GJ108" s="80" t="e">
        <f>GI108/$K108</f>
        <v>#DIV/0!</v>
      </c>
      <c r="GK108" s="62">
        <v>50</v>
      </c>
      <c r="GL108" s="42"/>
      <c r="GM108" s="80" t="e">
        <f>GL108/$K108</f>
        <v>#DIV/0!</v>
      </c>
      <c r="GN108" s="62">
        <v>60</v>
      </c>
      <c r="GO108" s="42"/>
      <c r="GP108" s="80" t="e">
        <f>GO108/$K108</f>
        <v>#DIV/0!</v>
      </c>
      <c r="GQ108" s="62">
        <f>SUM(GI108,GL108,GO108)</f>
        <v>0</v>
      </c>
      <c r="GR108" s="80" t="e">
        <f>GO108/$K108</f>
        <v>#DIV/0!</v>
      </c>
      <c r="GS108" s="62">
        <v>0</v>
      </c>
      <c r="GT108" s="42"/>
      <c r="GU108" s="80" t="e">
        <f>GT108/$V108</f>
        <v>#DIV/0!</v>
      </c>
      <c r="GV108" s="62">
        <v>60</v>
      </c>
      <c r="GW108" s="42"/>
      <c r="GX108" s="80" t="e">
        <f>GW108/$V108</f>
        <v>#DIV/0!</v>
      </c>
      <c r="GY108" s="62">
        <v>70</v>
      </c>
      <c r="GZ108" s="42"/>
      <c r="HA108" s="80" t="e">
        <f>GZ108/$V108</f>
        <v>#DIV/0!</v>
      </c>
      <c r="HB108" s="62"/>
      <c r="HC108" s="80" t="e">
        <f>GZ108/$V108</f>
        <v>#DIV/0!</v>
      </c>
      <c r="HD108" s="62">
        <v>0</v>
      </c>
      <c r="HE108" s="42"/>
      <c r="HF108" s="80" t="e">
        <f>HE108/$AG108</f>
        <v>#DIV/0!</v>
      </c>
      <c r="HG108" s="62">
        <v>65</v>
      </c>
      <c r="HH108" s="42"/>
      <c r="HI108" s="80" t="e">
        <f>HH108/$AG108</f>
        <v>#DIV/0!</v>
      </c>
      <c r="HJ108" s="62">
        <v>85</v>
      </c>
      <c r="HK108" s="42"/>
      <c r="HL108" s="80" t="e">
        <f>HK108/$AG108</f>
        <v>#DIV/0!</v>
      </c>
      <c r="HM108" s="62">
        <f>SUM(HE108,HH108,HK108)</f>
        <v>0</v>
      </c>
      <c r="HN108" s="80" t="e">
        <f>HK108/HM108</f>
        <v>#DIV/0!</v>
      </c>
      <c r="HO108" s="62">
        <f>HK108</f>
        <v>0</v>
      </c>
      <c r="HP108" s="62">
        <f>HM108</f>
        <v>0</v>
      </c>
      <c r="HQ108" s="80" t="e">
        <f>SUM(HO108/HP108)</f>
        <v>#DIV/0!</v>
      </c>
      <c r="HR108" s="59">
        <f t="shared" si="87"/>
        <v>0</v>
      </c>
      <c r="HS108" s="77" t="e">
        <f t="shared" si="87"/>
        <v>#DIV/0!</v>
      </c>
      <c r="HT108" s="59">
        <f t="shared" si="88"/>
        <v>0</v>
      </c>
      <c r="HU108" s="77" t="e">
        <f t="shared" si="88"/>
        <v>#DIV/0!</v>
      </c>
      <c r="HV108" s="59">
        <f t="shared" si="89"/>
        <v>0</v>
      </c>
      <c r="HW108" s="77" t="e">
        <f t="shared" si="89"/>
        <v>#DIV/0!</v>
      </c>
      <c r="HX108" s="77" t="e">
        <f>SUM((GI108+GL108)/GQ108)</f>
        <v>#DIV/0!</v>
      </c>
      <c r="HY108" s="77" t="e">
        <f>SUM(HX108-(HX108*0.5))</f>
        <v>#DIV/0!</v>
      </c>
      <c r="HZ108" s="77" t="e">
        <f>SUM((HE108+HH108)/HM108)</f>
        <v>#DIV/0!</v>
      </c>
    </row>
  </sheetData>
  <sheetProtection password="D812" sheet="1" objects="1" scenarios="1"/>
  <mergeCells count="1731">
    <mergeCell ref="HX104:HZ104"/>
    <mergeCell ref="HJ104:HL104"/>
    <mergeCell ref="HM104:HN104"/>
    <mergeCell ref="HO104:HQ104"/>
    <mergeCell ref="HR104:HS104"/>
    <mergeCell ref="HT104:HU104"/>
    <mergeCell ref="HV104:HW104"/>
    <mergeCell ref="GS104:GU104"/>
    <mergeCell ref="GV104:GX104"/>
    <mergeCell ref="GY104:HA104"/>
    <mergeCell ref="HB104:HC104"/>
    <mergeCell ref="HD104:HF104"/>
    <mergeCell ref="HG104:HI104"/>
    <mergeCell ref="GA104:GB104"/>
    <mergeCell ref="GC104:GE104"/>
    <mergeCell ref="GH104:GJ104"/>
    <mergeCell ref="GK104:GM104"/>
    <mergeCell ref="GN104:GP104"/>
    <mergeCell ref="GQ104:GR104"/>
    <mergeCell ref="CR104:CT104"/>
    <mergeCell ref="CU104:CW104"/>
    <mergeCell ref="FL104:FN104"/>
    <mergeCell ref="FO104:FQ104"/>
    <mergeCell ref="FR104:FS104"/>
    <mergeCell ref="FT104:FV104"/>
    <mergeCell ref="FW104:FX104"/>
    <mergeCell ref="FY104:FZ104"/>
    <mergeCell ref="EV104:EW104"/>
    <mergeCell ref="EX104:EZ104"/>
    <mergeCell ref="FA104:FC104"/>
    <mergeCell ref="FD104:FF104"/>
    <mergeCell ref="FG104:FH104"/>
    <mergeCell ref="FI104:FK104"/>
    <mergeCell ref="ED104:EE104"/>
    <mergeCell ref="EF104:EG104"/>
    <mergeCell ref="EH104:EJ104"/>
    <mergeCell ref="EM104:EO104"/>
    <mergeCell ref="EP104:ER104"/>
    <mergeCell ref="ES104:EU104"/>
    <mergeCell ref="B104:D104"/>
    <mergeCell ref="E104:G104"/>
    <mergeCell ref="H104:J104"/>
    <mergeCell ref="K104:L104"/>
    <mergeCell ref="M104:O104"/>
    <mergeCell ref="P104:R104"/>
    <mergeCell ref="GH103:GR103"/>
    <mergeCell ref="GS103:HC103"/>
    <mergeCell ref="HD103:HN103"/>
    <mergeCell ref="HO103:HQ103"/>
    <mergeCell ref="HR103:HW103"/>
    <mergeCell ref="BQ104:BR104"/>
    <mergeCell ref="BS104:BU104"/>
    <mergeCell ref="BV104:BX104"/>
    <mergeCell ref="BY104:CA104"/>
    <mergeCell ref="CB104:CC104"/>
    <mergeCell ref="CD104:CF104"/>
    <mergeCell ref="AZ104:BB104"/>
    <mergeCell ref="BC104:BE104"/>
    <mergeCell ref="BF104:BG104"/>
    <mergeCell ref="BH104:BJ104"/>
    <mergeCell ref="BK104:BM104"/>
    <mergeCell ref="BN104:BP104"/>
    <mergeCell ref="AI104:AK104"/>
    <mergeCell ref="AL104:AM104"/>
    <mergeCell ref="AN104:AO104"/>
    <mergeCell ref="AP104:AQ104"/>
    <mergeCell ref="AR104:AT104"/>
    <mergeCell ref="AW104:AY104"/>
    <mergeCell ref="DN104:DP104"/>
    <mergeCell ref="DQ104:DS104"/>
    <mergeCell ref="DT104:DV104"/>
    <mergeCell ref="GC103:GE103"/>
    <mergeCell ref="CR103:DB103"/>
    <mergeCell ref="DC103:DM103"/>
    <mergeCell ref="DN103:DX103"/>
    <mergeCell ref="DY103:EA103"/>
    <mergeCell ref="EB103:EG103"/>
    <mergeCell ref="EH103:EJ103"/>
    <mergeCell ref="AW103:BG103"/>
    <mergeCell ref="BH103:BR103"/>
    <mergeCell ref="BS103:CC103"/>
    <mergeCell ref="CD103:CF103"/>
    <mergeCell ref="CG103:CL103"/>
    <mergeCell ref="CM103:CO103"/>
    <mergeCell ref="S104:U104"/>
    <mergeCell ref="V104:W104"/>
    <mergeCell ref="X104:Z104"/>
    <mergeCell ref="AA104:AC104"/>
    <mergeCell ref="AD104:AF104"/>
    <mergeCell ref="AG104:AH104"/>
    <mergeCell ref="DW104:DX104"/>
    <mergeCell ref="DY104:EA104"/>
    <mergeCell ref="EB104:EC104"/>
    <mergeCell ref="CX104:CZ104"/>
    <mergeCell ref="DA104:DB104"/>
    <mergeCell ref="DC104:DE104"/>
    <mergeCell ref="DF104:DH104"/>
    <mergeCell ref="DI104:DK104"/>
    <mergeCell ref="DL104:DM104"/>
    <mergeCell ref="CG104:CH104"/>
    <mergeCell ref="CI104:CJ104"/>
    <mergeCell ref="CK104:CL104"/>
    <mergeCell ref="CM104:CO104"/>
    <mergeCell ref="EL102:FV102"/>
    <mergeCell ref="FW102:GE102"/>
    <mergeCell ref="GG102:HQ102"/>
    <mergeCell ref="HR102:HZ102"/>
    <mergeCell ref="B103:L103"/>
    <mergeCell ref="M103:W103"/>
    <mergeCell ref="X103:AH103"/>
    <mergeCell ref="AI103:AK103"/>
    <mergeCell ref="AL103:AQ103"/>
    <mergeCell ref="AR103:AT103"/>
    <mergeCell ref="EL101:FV101"/>
    <mergeCell ref="FW101:GE101"/>
    <mergeCell ref="GG101:HQ101"/>
    <mergeCell ref="HR101:HZ101"/>
    <mergeCell ref="A102:AK102"/>
    <mergeCell ref="AL102:AT102"/>
    <mergeCell ref="AV102:CF102"/>
    <mergeCell ref="CG102:CO102"/>
    <mergeCell ref="CQ102:EA102"/>
    <mergeCell ref="EB102:EJ102"/>
    <mergeCell ref="A101:AK101"/>
    <mergeCell ref="AL101:AT101"/>
    <mergeCell ref="AV101:CF101"/>
    <mergeCell ref="CG101:CO101"/>
    <mergeCell ref="CQ101:EA101"/>
    <mergeCell ref="EB101:EJ101"/>
    <mergeCell ref="HX103:HZ103"/>
    <mergeCell ref="EM103:EW103"/>
    <mergeCell ref="EX103:FH103"/>
    <mergeCell ref="FI103:FS103"/>
    <mergeCell ref="FT103:FV103"/>
    <mergeCell ref="FW103:GB103"/>
    <mergeCell ref="HM96:HN96"/>
    <mergeCell ref="HO96:HQ96"/>
    <mergeCell ref="HR96:HS96"/>
    <mergeCell ref="HT96:HU96"/>
    <mergeCell ref="HV96:HW96"/>
    <mergeCell ref="HX96:HZ96"/>
    <mergeCell ref="GV96:GX96"/>
    <mergeCell ref="GY96:HA96"/>
    <mergeCell ref="HB96:HC96"/>
    <mergeCell ref="HD96:HF96"/>
    <mergeCell ref="HG96:HI96"/>
    <mergeCell ref="HJ96:HL96"/>
    <mergeCell ref="GC96:GE96"/>
    <mergeCell ref="GH96:GJ96"/>
    <mergeCell ref="GK96:GM96"/>
    <mergeCell ref="GN96:GP96"/>
    <mergeCell ref="GQ96:GR96"/>
    <mergeCell ref="GS96:GU96"/>
    <mergeCell ref="FO96:FQ96"/>
    <mergeCell ref="FR96:FS96"/>
    <mergeCell ref="FT96:FV96"/>
    <mergeCell ref="FW96:FX96"/>
    <mergeCell ref="FY96:FZ96"/>
    <mergeCell ref="GA96:GB96"/>
    <mergeCell ref="EX96:EZ96"/>
    <mergeCell ref="FA96:FC96"/>
    <mergeCell ref="FD96:FF96"/>
    <mergeCell ref="FG96:FH96"/>
    <mergeCell ref="FI96:FK96"/>
    <mergeCell ref="FL96:FN96"/>
    <mergeCell ref="EF96:EG96"/>
    <mergeCell ref="EH96:EJ96"/>
    <mergeCell ref="EM96:EO96"/>
    <mergeCell ref="EP96:ER96"/>
    <mergeCell ref="ES96:EU96"/>
    <mergeCell ref="EV96:EW96"/>
    <mergeCell ref="DQ96:DS96"/>
    <mergeCell ref="DT96:DV96"/>
    <mergeCell ref="DW96:DX96"/>
    <mergeCell ref="DY96:EA96"/>
    <mergeCell ref="EB96:EC96"/>
    <mergeCell ref="ED96:EE96"/>
    <mergeCell ref="DA96:DB96"/>
    <mergeCell ref="DC96:DE96"/>
    <mergeCell ref="DF96:DH96"/>
    <mergeCell ref="DI96:DK96"/>
    <mergeCell ref="DL96:DM96"/>
    <mergeCell ref="DN96:DP96"/>
    <mergeCell ref="CI96:CJ96"/>
    <mergeCell ref="CK96:CL96"/>
    <mergeCell ref="CM96:CO96"/>
    <mergeCell ref="CR96:CT96"/>
    <mergeCell ref="CU96:CW96"/>
    <mergeCell ref="CX96:CZ96"/>
    <mergeCell ref="BS96:BU96"/>
    <mergeCell ref="BV96:BX96"/>
    <mergeCell ref="BY96:CA96"/>
    <mergeCell ref="CB96:CC96"/>
    <mergeCell ref="CD96:CF96"/>
    <mergeCell ref="CG96:CH96"/>
    <mergeCell ref="BC96:BE96"/>
    <mergeCell ref="BF96:BG96"/>
    <mergeCell ref="BH96:BJ96"/>
    <mergeCell ref="BK96:BM96"/>
    <mergeCell ref="BN96:BP96"/>
    <mergeCell ref="BQ96:BR96"/>
    <mergeCell ref="AL96:AM96"/>
    <mergeCell ref="AN96:AO96"/>
    <mergeCell ref="AP96:AQ96"/>
    <mergeCell ref="AR96:AT96"/>
    <mergeCell ref="AW96:AY96"/>
    <mergeCell ref="AZ96:BB96"/>
    <mergeCell ref="V96:W96"/>
    <mergeCell ref="X96:Z96"/>
    <mergeCell ref="AA96:AC96"/>
    <mergeCell ref="AD96:AF96"/>
    <mergeCell ref="AG96:AH96"/>
    <mergeCell ref="AI96:AK96"/>
    <mergeCell ref="HO95:HQ95"/>
    <mergeCell ref="HR95:HW95"/>
    <mergeCell ref="HX95:HZ95"/>
    <mergeCell ref="B96:D96"/>
    <mergeCell ref="E96:G96"/>
    <mergeCell ref="H96:J96"/>
    <mergeCell ref="K96:L96"/>
    <mergeCell ref="M96:O96"/>
    <mergeCell ref="P96:R96"/>
    <mergeCell ref="S96:U96"/>
    <mergeCell ref="FT95:FV95"/>
    <mergeCell ref="FW95:GB95"/>
    <mergeCell ref="GC95:GE95"/>
    <mergeCell ref="GH95:GR95"/>
    <mergeCell ref="GS95:HC95"/>
    <mergeCell ref="HD95:HN95"/>
    <mergeCell ref="DY95:EA95"/>
    <mergeCell ref="EB95:EG95"/>
    <mergeCell ref="EH95:EJ95"/>
    <mergeCell ref="EM95:EW95"/>
    <mergeCell ref="EX95:FH95"/>
    <mergeCell ref="FI95:FS95"/>
    <mergeCell ref="CD95:CF95"/>
    <mergeCell ref="CG95:CL95"/>
    <mergeCell ref="CM95:CO95"/>
    <mergeCell ref="CR95:DB95"/>
    <mergeCell ref="DC95:DM95"/>
    <mergeCell ref="DN95:DX95"/>
    <mergeCell ref="HR94:HZ94"/>
    <mergeCell ref="B95:L95"/>
    <mergeCell ref="M95:W95"/>
    <mergeCell ref="X95:AH95"/>
    <mergeCell ref="AI95:AK95"/>
    <mergeCell ref="AL95:AQ95"/>
    <mergeCell ref="AR95:AT95"/>
    <mergeCell ref="AW95:BG95"/>
    <mergeCell ref="BH95:BR95"/>
    <mergeCell ref="BS95:CC95"/>
    <mergeCell ref="HR93:HZ93"/>
    <mergeCell ref="A94:AK94"/>
    <mergeCell ref="AL94:AT94"/>
    <mergeCell ref="AV94:CF94"/>
    <mergeCell ref="CG94:CO94"/>
    <mergeCell ref="CQ94:EA94"/>
    <mergeCell ref="EB94:EJ94"/>
    <mergeCell ref="EL94:FV94"/>
    <mergeCell ref="FW94:GE94"/>
    <mergeCell ref="GG94:HQ94"/>
    <mergeCell ref="HX89:HZ89"/>
    <mergeCell ref="A93:AK93"/>
    <mergeCell ref="AL93:AT93"/>
    <mergeCell ref="AV93:CF93"/>
    <mergeCell ref="CG93:CO93"/>
    <mergeCell ref="CQ93:EA93"/>
    <mergeCell ref="EB93:EJ93"/>
    <mergeCell ref="EL93:FV93"/>
    <mergeCell ref="FW93:GE93"/>
    <mergeCell ref="GG93:HQ93"/>
    <mergeCell ref="HJ89:HL89"/>
    <mergeCell ref="HM89:HN89"/>
    <mergeCell ref="HO89:HQ89"/>
    <mergeCell ref="HR89:HS89"/>
    <mergeCell ref="HT89:HU89"/>
    <mergeCell ref="HV89:HW89"/>
    <mergeCell ref="GS89:GU89"/>
    <mergeCell ref="GV89:GX89"/>
    <mergeCell ref="GY89:HA89"/>
    <mergeCell ref="HB89:HC89"/>
    <mergeCell ref="HD89:HF89"/>
    <mergeCell ref="HG89:HI89"/>
    <mergeCell ref="GA89:GB89"/>
    <mergeCell ref="GC89:GE89"/>
    <mergeCell ref="GH89:GJ89"/>
    <mergeCell ref="GK89:GM89"/>
    <mergeCell ref="GN89:GP89"/>
    <mergeCell ref="GQ89:GR89"/>
    <mergeCell ref="FL89:FN89"/>
    <mergeCell ref="FO89:FQ89"/>
    <mergeCell ref="FR89:FS89"/>
    <mergeCell ref="FT89:FV89"/>
    <mergeCell ref="FW89:FX89"/>
    <mergeCell ref="FY89:FZ89"/>
    <mergeCell ref="EV89:EW89"/>
    <mergeCell ref="EX89:EZ89"/>
    <mergeCell ref="FA89:FC89"/>
    <mergeCell ref="FD89:FF89"/>
    <mergeCell ref="FG89:FH89"/>
    <mergeCell ref="FI89:FK89"/>
    <mergeCell ref="ED89:EE89"/>
    <mergeCell ref="EF89:EG89"/>
    <mergeCell ref="EH89:EJ89"/>
    <mergeCell ref="EM89:EO89"/>
    <mergeCell ref="EP89:ER89"/>
    <mergeCell ref="ES89:EU89"/>
    <mergeCell ref="DN89:DP89"/>
    <mergeCell ref="DQ89:DS89"/>
    <mergeCell ref="DT89:DV89"/>
    <mergeCell ref="DW89:DX89"/>
    <mergeCell ref="DY89:EA89"/>
    <mergeCell ref="EB89:EC89"/>
    <mergeCell ref="CX89:CZ89"/>
    <mergeCell ref="DA89:DB89"/>
    <mergeCell ref="DC89:DE89"/>
    <mergeCell ref="DF89:DH89"/>
    <mergeCell ref="DI89:DK89"/>
    <mergeCell ref="DL89:DM89"/>
    <mergeCell ref="CG89:CH89"/>
    <mergeCell ref="CI89:CJ89"/>
    <mergeCell ref="CK89:CL89"/>
    <mergeCell ref="CM89:CO89"/>
    <mergeCell ref="CR89:CT89"/>
    <mergeCell ref="CU89:CW89"/>
    <mergeCell ref="BQ89:BR89"/>
    <mergeCell ref="BS89:BU89"/>
    <mergeCell ref="BV89:BX89"/>
    <mergeCell ref="BY89:CA89"/>
    <mergeCell ref="CB89:CC89"/>
    <mergeCell ref="CD89:CF89"/>
    <mergeCell ref="AZ89:BB89"/>
    <mergeCell ref="BC89:BE89"/>
    <mergeCell ref="BF89:BG89"/>
    <mergeCell ref="BH89:BJ89"/>
    <mergeCell ref="BK89:BM89"/>
    <mergeCell ref="BN89:BP89"/>
    <mergeCell ref="AI89:AK89"/>
    <mergeCell ref="AL89:AM89"/>
    <mergeCell ref="AN89:AO89"/>
    <mergeCell ref="AP89:AQ89"/>
    <mergeCell ref="AR89:AT89"/>
    <mergeCell ref="AW89:AY89"/>
    <mergeCell ref="S89:U89"/>
    <mergeCell ref="V89:W89"/>
    <mergeCell ref="X89:Z89"/>
    <mergeCell ref="AA89:AC89"/>
    <mergeCell ref="AD89:AF89"/>
    <mergeCell ref="AG89:AH89"/>
    <mergeCell ref="EF82:EG82"/>
    <mergeCell ref="EH82:EJ82"/>
    <mergeCell ref="DF82:DH82"/>
    <mergeCell ref="DI82:DK82"/>
    <mergeCell ref="DL82:DM82"/>
    <mergeCell ref="DN82:DP82"/>
    <mergeCell ref="DQ82:DS82"/>
    <mergeCell ref="DT82:DV82"/>
    <mergeCell ref="B89:D89"/>
    <mergeCell ref="E89:G89"/>
    <mergeCell ref="H89:J89"/>
    <mergeCell ref="K89:L89"/>
    <mergeCell ref="M89:O89"/>
    <mergeCell ref="P89:R89"/>
    <mergeCell ref="GH88:GR88"/>
    <mergeCell ref="GS88:HC88"/>
    <mergeCell ref="HD88:HN88"/>
    <mergeCell ref="EM88:EW88"/>
    <mergeCell ref="EX88:FH88"/>
    <mergeCell ref="FI88:FS88"/>
    <mergeCell ref="FT88:FV88"/>
    <mergeCell ref="FW88:GB88"/>
    <mergeCell ref="GC88:GE88"/>
    <mergeCell ref="CR88:DB88"/>
    <mergeCell ref="DC88:DM88"/>
    <mergeCell ref="DN88:DX88"/>
    <mergeCell ref="DY88:EA88"/>
    <mergeCell ref="EB88:EG88"/>
    <mergeCell ref="EH88:EJ88"/>
    <mergeCell ref="AW88:BG88"/>
    <mergeCell ref="BH88:BR88"/>
    <mergeCell ref="BS88:CC88"/>
    <mergeCell ref="EL87:FV87"/>
    <mergeCell ref="FW87:GE87"/>
    <mergeCell ref="GG87:HQ87"/>
    <mergeCell ref="HR87:HZ87"/>
    <mergeCell ref="B88:L88"/>
    <mergeCell ref="M88:W88"/>
    <mergeCell ref="X88:AH88"/>
    <mergeCell ref="AI88:AK88"/>
    <mergeCell ref="AL88:AQ88"/>
    <mergeCell ref="AR88:AT88"/>
    <mergeCell ref="EL86:FV86"/>
    <mergeCell ref="FW86:GE86"/>
    <mergeCell ref="GG86:HQ86"/>
    <mergeCell ref="HR86:HZ86"/>
    <mergeCell ref="A87:AK87"/>
    <mergeCell ref="AL87:AT87"/>
    <mergeCell ref="AV87:CF87"/>
    <mergeCell ref="CG87:CO87"/>
    <mergeCell ref="CQ87:EA87"/>
    <mergeCell ref="EB87:EJ87"/>
    <mergeCell ref="HO88:HQ88"/>
    <mergeCell ref="HR88:HW88"/>
    <mergeCell ref="HX88:HZ88"/>
    <mergeCell ref="CD88:CF88"/>
    <mergeCell ref="CG88:CL88"/>
    <mergeCell ref="CM88:CO88"/>
    <mergeCell ref="HR82:HS82"/>
    <mergeCell ref="HT82:HU82"/>
    <mergeCell ref="HV82:HW82"/>
    <mergeCell ref="HX82:HZ82"/>
    <mergeCell ref="A86:AK86"/>
    <mergeCell ref="AL86:AT86"/>
    <mergeCell ref="AV86:CF86"/>
    <mergeCell ref="CG86:CO86"/>
    <mergeCell ref="CQ86:EA86"/>
    <mergeCell ref="EB86:EJ86"/>
    <mergeCell ref="HB82:HC82"/>
    <mergeCell ref="HD82:HF82"/>
    <mergeCell ref="HG82:HI82"/>
    <mergeCell ref="HJ82:HL82"/>
    <mergeCell ref="HM82:HN82"/>
    <mergeCell ref="HO82:HQ82"/>
    <mergeCell ref="GK82:GM82"/>
    <mergeCell ref="GN82:GP82"/>
    <mergeCell ref="GQ82:GR82"/>
    <mergeCell ref="GS82:GU82"/>
    <mergeCell ref="GV82:GX82"/>
    <mergeCell ref="GY82:HA82"/>
    <mergeCell ref="FT82:FV82"/>
    <mergeCell ref="FW82:FX82"/>
    <mergeCell ref="FY82:FZ82"/>
    <mergeCell ref="GA82:GB82"/>
    <mergeCell ref="GC82:GE82"/>
    <mergeCell ref="GH82:GJ82"/>
    <mergeCell ref="FD82:FF82"/>
    <mergeCell ref="FG82:FH82"/>
    <mergeCell ref="FI82:FK82"/>
    <mergeCell ref="FL82:FN82"/>
    <mergeCell ref="EX81:FH81"/>
    <mergeCell ref="FI81:FS81"/>
    <mergeCell ref="CM82:CO82"/>
    <mergeCell ref="CR82:CT82"/>
    <mergeCell ref="CU82:CW82"/>
    <mergeCell ref="CX82:CZ82"/>
    <mergeCell ref="DA82:DB82"/>
    <mergeCell ref="DC82:DE82"/>
    <mergeCell ref="BY82:CA82"/>
    <mergeCell ref="CB82:CC82"/>
    <mergeCell ref="CD82:CF82"/>
    <mergeCell ref="CG82:CH82"/>
    <mergeCell ref="CI82:CJ82"/>
    <mergeCell ref="CK82:CL82"/>
    <mergeCell ref="BH82:BJ82"/>
    <mergeCell ref="BK82:BM82"/>
    <mergeCell ref="BN82:BP82"/>
    <mergeCell ref="BQ82:BR82"/>
    <mergeCell ref="BS82:BU82"/>
    <mergeCell ref="BV82:BX82"/>
    <mergeCell ref="FO82:FQ82"/>
    <mergeCell ref="FR82:FS82"/>
    <mergeCell ref="EM82:EO82"/>
    <mergeCell ref="EP82:ER82"/>
    <mergeCell ref="ES82:EU82"/>
    <mergeCell ref="EV82:EW82"/>
    <mergeCell ref="EX82:EZ82"/>
    <mergeCell ref="FA82:FC82"/>
    <mergeCell ref="DW82:DX82"/>
    <mergeCell ref="DY82:EA82"/>
    <mergeCell ref="EB82:EC82"/>
    <mergeCell ref="ED82:EE82"/>
    <mergeCell ref="EL80:FV80"/>
    <mergeCell ref="FW80:GE80"/>
    <mergeCell ref="AP82:AQ82"/>
    <mergeCell ref="AR82:AT82"/>
    <mergeCell ref="AW82:AY82"/>
    <mergeCell ref="AZ82:BB82"/>
    <mergeCell ref="BC82:BE82"/>
    <mergeCell ref="BF82:BG82"/>
    <mergeCell ref="AA82:AC82"/>
    <mergeCell ref="AD82:AF82"/>
    <mergeCell ref="AG82:AH82"/>
    <mergeCell ref="AI82:AK82"/>
    <mergeCell ref="AL82:AM82"/>
    <mergeCell ref="AN82:AO82"/>
    <mergeCell ref="HX81:HZ81"/>
    <mergeCell ref="B82:D82"/>
    <mergeCell ref="E82:G82"/>
    <mergeCell ref="H82:J82"/>
    <mergeCell ref="K82:L82"/>
    <mergeCell ref="M82:O82"/>
    <mergeCell ref="P82:R82"/>
    <mergeCell ref="S82:U82"/>
    <mergeCell ref="V82:W82"/>
    <mergeCell ref="X82:Z82"/>
    <mergeCell ref="GC81:GE81"/>
    <mergeCell ref="GH81:GR81"/>
    <mergeCell ref="GS81:HC81"/>
    <mergeCell ref="HD81:HN81"/>
    <mergeCell ref="HO81:HQ81"/>
    <mergeCell ref="HR81:HW81"/>
    <mergeCell ref="EH81:EJ81"/>
    <mergeCell ref="EM81:EW81"/>
    <mergeCell ref="GG80:HQ80"/>
    <mergeCell ref="HR80:HZ80"/>
    <mergeCell ref="B81:L81"/>
    <mergeCell ref="M81:W81"/>
    <mergeCell ref="X81:AH81"/>
    <mergeCell ref="AI81:AK81"/>
    <mergeCell ref="AL81:AQ81"/>
    <mergeCell ref="EB79:EJ79"/>
    <mergeCell ref="EL79:FV79"/>
    <mergeCell ref="FW79:GE79"/>
    <mergeCell ref="GG79:HQ79"/>
    <mergeCell ref="HR79:HZ79"/>
    <mergeCell ref="A80:AK80"/>
    <mergeCell ref="AL80:AT80"/>
    <mergeCell ref="AV80:CF80"/>
    <mergeCell ref="CG80:CO80"/>
    <mergeCell ref="CQ80:EA80"/>
    <mergeCell ref="FT81:FV81"/>
    <mergeCell ref="FW81:GB81"/>
    <mergeCell ref="CM81:CO81"/>
    <mergeCell ref="CR81:DB81"/>
    <mergeCell ref="DC81:DM81"/>
    <mergeCell ref="DN81:DX81"/>
    <mergeCell ref="DY81:EA81"/>
    <mergeCell ref="EB81:EG81"/>
    <mergeCell ref="AR81:AT81"/>
    <mergeCell ref="AW81:BG81"/>
    <mergeCell ref="BH81:BR81"/>
    <mergeCell ref="BS81:CC81"/>
    <mergeCell ref="CD81:CF81"/>
    <mergeCell ref="CG81:CL81"/>
    <mergeCell ref="EB80:EJ80"/>
    <mergeCell ref="CV78:CX78"/>
    <mergeCell ref="EL78:EO78"/>
    <mergeCell ref="EQ78:ES78"/>
    <mergeCell ref="GG78:GJ78"/>
    <mergeCell ref="GL78:GN78"/>
    <mergeCell ref="A79:AK79"/>
    <mergeCell ref="AL79:AT79"/>
    <mergeCell ref="AV79:CF79"/>
    <mergeCell ref="CG79:CO79"/>
    <mergeCell ref="CQ79:EA79"/>
    <mergeCell ref="CV77:CX77"/>
    <mergeCell ref="EL77:EO77"/>
    <mergeCell ref="EQ77:ES77"/>
    <mergeCell ref="GG77:GJ77"/>
    <mergeCell ref="GL77:GN77"/>
    <mergeCell ref="A78:D78"/>
    <mergeCell ref="F78:H78"/>
    <mergeCell ref="AV78:AY78"/>
    <mergeCell ref="BA78:BC78"/>
    <mergeCell ref="CQ78:CT78"/>
    <mergeCell ref="CV76:CX76"/>
    <mergeCell ref="EL76:EO76"/>
    <mergeCell ref="EQ76:ES76"/>
    <mergeCell ref="GG76:GJ76"/>
    <mergeCell ref="GL76:GN76"/>
    <mergeCell ref="A77:D77"/>
    <mergeCell ref="F77:H77"/>
    <mergeCell ref="AV77:AY77"/>
    <mergeCell ref="BA77:BC77"/>
    <mergeCell ref="CQ77:CT77"/>
    <mergeCell ref="A75:B75"/>
    <mergeCell ref="AV75:AW75"/>
    <mergeCell ref="CQ75:CR75"/>
    <mergeCell ref="EL75:EM75"/>
    <mergeCell ref="GG75:GH75"/>
    <mergeCell ref="A76:D76"/>
    <mergeCell ref="F76:H76"/>
    <mergeCell ref="AV76:AY76"/>
    <mergeCell ref="BA76:BC76"/>
    <mergeCell ref="CQ76:CT76"/>
    <mergeCell ref="HM70:HN70"/>
    <mergeCell ref="HO70:HQ70"/>
    <mergeCell ref="HR70:HS70"/>
    <mergeCell ref="HT70:HU70"/>
    <mergeCell ref="HV70:HW70"/>
    <mergeCell ref="HX70:HZ70"/>
    <mergeCell ref="GV70:GX70"/>
    <mergeCell ref="GY70:HA70"/>
    <mergeCell ref="HB70:HC70"/>
    <mergeCell ref="HD70:HF70"/>
    <mergeCell ref="HG70:HI70"/>
    <mergeCell ref="HJ70:HL70"/>
    <mergeCell ref="GC70:GE70"/>
    <mergeCell ref="GH70:GJ70"/>
    <mergeCell ref="GK70:GM70"/>
    <mergeCell ref="GN70:GP70"/>
    <mergeCell ref="GQ70:GR70"/>
    <mergeCell ref="GS70:GU70"/>
    <mergeCell ref="FO70:FQ70"/>
    <mergeCell ref="FR70:FS70"/>
    <mergeCell ref="FT70:FV70"/>
    <mergeCell ref="FW70:FX70"/>
    <mergeCell ref="FY70:FZ70"/>
    <mergeCell ref="GA70:GB70"/>
    <mergeCell ref="EX70:EZ70"/>
    <mergeCell ref="FA70:FC70"/>
    <mergeCell ref="FD70:FF70"/>
    <mergeCell ref="FG70:FH70"/>
    <mergeCell ref="FI70:FK70"/>
    <mergeCell ref="FL70:FN70"/>
    <mergeCell ref="EF70:EG70"/>
    <mergeCell ref="EH70:EJ70"/>
    <mergeCell ref="EM70:EO70"/>
    <mergeCell ref="EP70:ER70"/>
    <mergeCell ref="ES70:EU70"/>
    <mergeCell ref="EV70:EW70"/>
    <mergeCell ref="DQ70:DS70"/>
    <mergeCell ref="DT70:DV70"/>
    <mergeCell ref="DW70:DX70"/>
    <mergeCell ref="DY70:EA70"/>
    <mergeCell ref="EB70:EC70"/>
    <mergeCell ref="ED70:EE70"/>
    <mergeCell ref="DA70:DB70"/>
    <mergeCell ref="DC70:DE70"/>
    <mergeCell ref="DF70:DH70"/>
    <mergeCell ref="DI70:DK70"/>
    <mergeCell ref="DL70:DM70"/>
    <mergeCell ref="DN70:DP70"/>
    <mergeCell ref="CI70:CJ70"/>
    <mergeCell ref="CK70:CL70"/>
    <mergeCell ref="CM70:CO70"/>
    <mergeCell ref="CR70:CT70"/>
    <mergeCell ref="CU70:CW70"/>
    <mergeCell ref="CX70:CZ70"/>
    <mergeCell ref="BS70:BU70"/>
    <mergeCell ref="BV70:BX70"/>
    <mergeCell ref="BY70:CA70"/>
    <mergeCell ref="CB70:CC70"/>
    <mergeCell ref="CD70:CF70"/>
    <mergeCell ref="CG70:CH70"/>
    <mergeCell ref="BC70:BE70"/>
    <mergeCell ref="BF70:BG70"/>
    <mergeCell ref="BH70:BJ70"/>
    <mergeCell ref="BK70:BM70"/>
    <mergeCell ref="BN70:BP70"/>
    <mergeCell ref="BQ70:BR70"/>
    <mergeCell ref="AL70:AM70"/>
    <mergeCell ref="AN70:AO70"/>
    <mergeCell ref="AP70:AQ70"/>
    <mergeCell ref="AR70:AT70"/>
    <mergeCell ref="AW70:AY70"/>
    <mergeCell ref="AZ70:BB70"/>
    <mergeCell ref="V70:W70"/>
    <mergeCell ref="X70:Z70"/>
    <mergeCell ref="AA70:AC70"/>
    <mergeCell ref="AD70:AF70"/>
    <mergeCell ref="AG70:AH70"/>
    <mergeCell ref="AI70:AK70"/>
    <mergeCell ref="HO69:HQ69"/>
    <mergeCell ref="HR69:HW69"/>
    <mergeCell ref="HX69:HZ69"/>
    <mergeCell ref="B70:D70"/>
    <mergeCell ref="E70:G70"/>
    <mergeCell ref="H70:J70"/>
    <mergeCell ref="K70:L70"/>
    <mergeCell ref="M70:O70"/>
    <mergeCell ref="P70:R70"/>
    <mergeCell ref="S70:U70"/>
    <mergeCell ref="FT69:FV69"/>
    <mergeCell ref="FW69:GB69"/>
    <mergeCell ref="GC69:GE69"/>
    <mergeCell ref="GH69:GR69"/>
    <mergeCell ref="GS69:HC69"/>
    <mergeCell ref="HD69:HN69"/>
    <mergeCell ref="DY69:EA69"/>
    <mergeCell ref="EB69:EG69"/>
    <mergeCell ref="EH69:EJ69"/>
    <mergeCell ref="EM69:EW69"/>
    <mergeCell ref="EX69:FH69"/>
    <mergeCell ref="FI69:FS69"/>
    <mergeCell ref="CD69:CF69"/>
    <mergeCell ref="CG69:CL69"/>
    <mergeCell ref="CM69:CO69"/>
    <mergeCell ref="CR69:DB69"/>
    <mergeCell ref="DC69:DM69"/>
    <mergeCell ref="DN69:DX69"/>
    <mergeCell ref="HR68:HZ68"/>
    <mergeCell ref="B69:L69"/>
    <mergeCell ref="M69:W69"/>
    <mergeCell ref="X69:AH69"/>
    <mergeCell ref="AI69:AK69"/>
    <mergeCell ref="AL69:AQ69"/>
    <mergeCell ref="AR69:AT69"/>
    <mergeCell ref="AW69:BG69"/>
    <mergeCell ref="BH69:BR69"/>
    <mergeCell ref="BS69:CC69"/>
    <mergeCell ref="HR67:HZ67"/>
    <mergeCell ref="A68:AK68"/>
    <mergeCell ref="AL68:AT68"/>
    <mergeCell ref="AV68:CF68"/>
    <mergeCell ref="CG68:CO68"/>
    <mergeCell ref="CQ68:EA68"/>
    <mergeCell ref="EB68:EJ68"/>
    <mergeCell ref="EL68:FV68"/>
    <mergeCell ref="FW68:GE68"/>
    <mergeCell ref="GG68:HQ68"/>
    <mergeCell ref="HX62:HZ62"/>
    <mergeCell ref="A67:AK67"/>
    <mergeCell ref="AL67:AT67"/>
    <mergeCell ref="AV67:CF67"/>
    <mergeCell ref="CG67:CO67"/>
    <mergeCell ref="CQ67:EA67"/>
    <mergeCell ref="EB67:EJ67"/>
    <mergeCell ref="EL67:FV67"/>
    <mergeCell ref="FW67:GE67"/>
    <mergeCell ref="GG67:HQ67"/>
    <mergeCell ref="HJ62:HL62"/>
    <mergeCell ref="HM62:HN62"/>
    <mergeCell ref="HO62:HQ62"/>
    <mergeCell ref="HR62:HS62"/>
    <mergeCell ref="HT62:HU62"/>
    <mergeCell ref="HV62:HW62"/>
    <mergeCell ref="GS62:GU62"/>
    <mergeCell ref="GV62:GX62"/>
    <mergeCell ref="GY62:HA62"/>
    <mergeCell ref="HB62:HC62"/>
    <mergeCell ref="HD62:HF62"/>
    <mergeCell ref="HG62:HI62"/>
    <mergeCell ref="GA62:GB62"/>
    <mergeCell ref="GC62:GE62"/>
    <mergeCell ref="GH62:GJ62"/>
    <mergeCell ref="GK62:GM62"/>
    <mergeCell ref="GN62:GP62"/>
    <mergeCell ref="GQ62:GR62"/>
    <mergeCell ref="FL62:FN62"/>
    <mergeCell ref="FO62:FQ62"/>
    <mergeCell ref="FR62:FS62"/>
    <mergeCell ref="FT62:FV62"/>
    <mergeCell ref="FW62:FX62"/>
    <mergeCell ref="FY62:FZ62"/>
    <mergeCell ref="EV62:EW62"/>
    <mergeCell ref="EX62:EZ62"/>
    <mergeCell ref="FA62:FC62"/>
    <mergeCell ref="FD62:FF62"/>
    <mergeCell ref="FG62:FH62"/>
    <mergeCell ref="FI62:FK62"/>
    <mergeCell ref="ED62:EE62"/>
    <mergeCell ref="EF62:EG62"/>
    <mergeCell ref="EH62:EJ62"/>
    <mergeCell ref="EM62:EO62"/>
    <mergeCell ref="EP62:ER62"/>
    <mergeCell ref="ES62:EU62"/>
    <mergeCell ref="DN62:DP62"/>
    <mergeCell ref="DQ62:DS62"/>
    <mergeCell ref="DT62:DV62"/>
    <mergeCell ref="DW62:DX62"/>
    <mergeCell ref="DY62:EA62"/>
    <mergeCell ref="EB62:EC62"/>
    <mergeCell ref="DA62:DB62"/>
    <mergeCell ref="DC62:DE62"/>
    <mergeCell ref="DF62:DH62"/>
    <mergeCell ref="DI62:DK62"/>
    <mergeCell ref="DL62:DM62"/>
    <mergeCell ref="CG62:CH62"/>
    <mergeCell ref="CI62:CJ62"/>
    <mergeCell ref="CK62:CL62"/>
    <mergeCell ref="CM62:CO62"/>
    <mergeCell ref="CR62:CT62"/>
    <mergeCell ref="CU62:CW62"/>
    <mergeCell ref="BQ62:BR62"/>
    <mergeCell ref="BS62:BU62"/>
    <mergeCell ref="BV62:BX62"/>
    <mergeCell ref="BY62:CA62"/>
    <mergeCell ref="CB62:CC62"/>
    <mergeCell ref="CD62:CF62"/>
    <mergeCell ref="BF62:BG62"/>
    <mergeCell ref="BH62:BJ62"/>
    <mergeCell ref="BK62:BM62"/>
    <mergeCell ref="BN62:BP62"/>
    <mergeCell ref="AI62:AK62"/>
    <mergeCell ref="AL62:AM62"/>
    <mergeCell ref="AN62:AO62"/>
    <mergeCell ref="AP62:AQ62"/>
    <mergeCell ref="AR62:AT62"/>
    <mergeCell ref="AW62:AY62"/>
    <mergeCell ref="S62:U62"/>
    <mergeCell ref="V62:W62"/>
    <mergeCell ref="X62:Z62"/>
    <mergeCell ref="AA62:AC62"/>
    <mergeCell ref="AD62:AF62"/>
    <mergeCell ref="AG62:AH62"/>
    <mergeCell ref="CX62:CZ62"/>
    <mergeCell ref="B62:D62"/>
    <mergeCell ref="E62:G62"/>
    <mergeCell ref="H62:J62"/>
    <mergeCell ref="K62:L62"/>
    <mergeCell ref="M62:O62"/>
    <mergeCell ref="P62:R62"/>
    <mergeCell ref="GH61:GR61"/>
    <mergeCell ref="GS61:HC61"/>
    <mergeCell ref="HD61:HN61"/>
    <mergeCell ref="HO61:HQ61"/>
    <mergeCell ref="HR61:HW61"/>
    <mergeCell ref="HX61:HZ61"/>
    <mergeCell ref="EM61:EW61"/>
    <mergeCell ref="EX61:FH61"/>
    <mergeCell ref="FI61:FS61"/>
    <mergeCell ref="FT61:FV61"/>
    <mergeCell ref="FW61:GB61"/>
    <mergeCell ref="GC61:GE61"/>
    <mergeCell ref="CR61:DB61"/>
    <mergeCell ref="DC61:DM61"/>
    <mergeCell ref="DN61:DX61"/>
    <mergeCell ref="DY61:EA61"/>
    <mergeCell ref="EB61:EG61"/>
    <mergeCell ref="EH61:EJ61"/>
    <mergeCell ref="AW61:BG61"/>
    <mergeCell ref="BH61:BR61"/>
    <mergeCell ref="BS61:CC61"/>
    <mergeCell ref="CD61:CF61"/>
    <mergeCell ref="CG61:CL61"/>
    <mergeCell ref="CM61:CO61"/>
    <mergeCell ref="AZ62:BB62"/>
    <mergeCell ref="BC62:BE62"/>
    <mergeCell ref="EL60:FV60"/>
    <mergeCell ref="FW60:GE60"/>
    <mergeCell ref="GG60:HQ60"/>
    <mergeCell ref="HR60:HZ60"/>
    <mergeCell ref="B61:L61"/>
    <mergeCell ref="M61:W61"/>
    <mergeCell ref="X61:AH61"/>
    <mergeCell ref="AI61:AK61"/>
    <mergeCell ref="AL61:AQ61"/>
    <mergeCell ref="AR61:AT61"/>
    <mergeCell ref="EL59:FV59"/>
    <mergeCell ref="FW59:GE59"/>
    <mergeCell ref="GG59:HQ59"/>
    <mergeCell ref="HR59:HZ59"/>
    <mergeCell ref="A60:AK60"/>
    <mergeCell ref="AL60:AT60"/>
    <mergeCell ref="AV60:CF60"/>
    <mergeCell ref="CG60:CO60"/>
    <mergeCell ref="CQ60:EA60"/>
    <mergeCell ref="EB60:EJ60"/>
    <mergeCell ref="A59:AK59"/>
    <mergeCell ref="AL59:AT59"/>
    <mergeCell ref="AV59:CF59"/>
    <mergeCell ref="CG59:CO59"/>
    <mergeCell ref="CQ59:EA59"/>
    <mergeCell ref="EB59:EJ59"/>
    <mergeCell ref="HM55:HN55"/>
    <mergeCell ref="HO55:HQ55"/>
    <mergeCell ref="HR55:HS55"/>
    <mergeCell ref="HT55:HU55"/>
    <mergeCell ref="HV55:HW55"/>
    <mergeCell ref="HX55:HZ55"/>
    <mergeCell ref="GV55:GX55"/>
    <mergeCell ref="GY55:HA55"/>
    <mergeCell ref="HB55:HC55"/>
    <mergeCell ref="HD55:HF55"/>
    <mergeCell ref="HG55:HI55"/>
    <mergeCell ref="HJ55:HL55"/>
    <mergeCell ref="GC55:GE55"/>
    <mergeCell ref="GH55:GJ55"/>
    <mergeCell ref="GK55:GM55"/>
    <mergeCell ref="GN55:GP55"/>
    <mergeCell ref="GQ55:GR55"/>
    <mergeCell ref="GS55:GU55"/>
    <mergeCell ref="FO55:FQ55"/>
    <mergeCell ref="FR55:FS55"/>
    <mergeCell ref="FT55:FV55"/>
    <mergeCell ref="FW55:FX55"/>
    <mergeCell ref="FY55:FZ55"/>
    <mergeCell ref="GA55:GB55"/>
    <mergeCell ref="EX55:EZ55"/>
    <mergeCell ref="FA55:FC55"/>
    <mergeCell ref="FD55:FF55"/>
    <mergeCell ref="FG55:FH55"/>
    <mergeCell ref="FI55:FK55"/>
    <mergeCell ref="FL55:FN55"/>
    <mergeCell ref="EF55:EG55"/>
    <mergeCell ref="EH55:EJ55"/>
    <mergeCell ref="EM55:EO55"/>
    <mergeCell ref="EP55:ER55"/>
    <mergeCell ref="ES55:EU55"/>
    <mergeCell ref="EV55:EW55"/>
    <mergeCell ref="DQ55:DS55"/>
    <mergeCell ref="DT55:DV55"/>
    <mergeCell ref="DW55:DX55"/>
    <mergeCell ref="DY55:EA55"/>
    <mergeCell ref="EB55:EC55"/>
    <mergeCell ref="ED55:EE55"/>
    <mergeCell ref="DA55:DB55"/>
    <mergeCell ref="DC55:DE55"/>
    <mergeCell ref="DF55:DH55"/>
    <mergeCell ref="DI55:DK55"/>
    <mergeCell ref="DL55:DM55"/>
    <mergeCell ref="DN55:DP55"/>
    <mergeCell ref="CI55:CJ55"/>
    <mergeCell ref="CK55:CL55"/>
    <mergeCell ref="CM55:CO55"/>
    <mergeCell ref="CR55:CT55"/>
    <mergeCell ref="CU55:CW55"/>
    <mergeCell ref="CX55:CZ55"/>
    <mergeCell ref="BS55:BU55"/>
    <mergeCell ref="BV55:BX55"/>
    <mergeCell ref="BY55:CA55"/>
    <mergeCell ref="CB55:CC55"/>
    <mergeCell ref="CD55:CF55"/>
    <mergeCell ref="CG55:CH55"/>
    <mergeCell ref="BC55:BE55"/>
    <mergeCell ref="BF55:BG55"/>
    <mergeCell ref="BH55:BJ55"/>
    <mergeCell ref="BK55:BM55"/>
    <mergeCell ref="BN55:BP55"/>
    <mergeCell ref="BQ55:BR55"/>
    <mergeCell ref="AL55:AM55"/>
    <mergeCell ref="AN55:AO55"/>
    <mergeCell ref="AP55:AQ55"/>
    <mergeCell ref="AR55:AT55"/>
    <mergeCell ref="AW55:AY55"/>
    <mergeCell ref="AZ55:BB55"/>
    <mergeCell ref="V55:W55"/>
    <mergeCell ref="X55:Z55"/>
    <mergeCell ref="AA55:AC55"/>
    <mergeCell ref="AD55:AF55"/>
    <mergeCell ref="AG55:AH55"/>
    <mergeCell ref="AI55:AK55"/>
    <mergeCell ref="HO54:HQ54"/>
    <mergeCell ref="HR54:HW54"/>
    <mergeCell ref="HX54:HZ54"/>
    <mergeCell ref="B55:D55"/>
    <mergeCell ref="E55:G55"/>
    <mergeCell ref="H55:J55"/>
    <mergeCell ref="K55:L55"/>
    <mergeCell ref="M55:O55"/>
    <mergeCell ref="P55:R55"/>
    <mergeCell ref="S55:U55"/>
    <mergeCell ref="FT54:FV54"/>
    <mergeCell ref="FW54:GB54"/>
    <mergeCell ref="GC54:GE54"/>
    <mergeCell ref="GH54:GR54"/>
    <mergeCell ref="GS54:HC54"/>
    <mergeCell ref="HD54:HN54"/>
    <mergeCell ref="DY54:EA54"/>
    <mergeCell ref="EB54:EG54"/>
    <mergeCell ref="EH54:EJ54"/>
    <mergeCell ref="EM54:EW54"/>
    <mergeCell ref="EX54:FH54"/>
    <mergeCell ref="FI54:FS54"/>
    <mergeCell ref="CD54:CF54"/>
    <mergeCell ref="CG54:CL54"/>
    <mergeCell ref="CM54:CO54"/>
    <mergeCell ref="CR54:DB54"/>
    <mergeCell ref="DC54:DM54"/>
    <mergeCell ref="DN54:DX54"/>
    <mergeCell ref="HR53:HZ53"/>
    <mergeCell ref="B54:L54"/>
    <mergeCell ref="M54:W54"/>
    <mergeCell ref="X54:AH54"/>
    <mergeCell ref="AI54:AK54"/>
    <mergeCell ref="AL54:AQ54"/>
    <mergeCell ref="AR54:AT54"/>
    <mergeCell ref="AW54:BG54"/>
    <mergeCell ref="BH54:BR54"/>
    <mergeCell ref="BS54:CC54"/>
    <mergeCell ref="HR52:HZ52"/>
    <mergeCell ref="A53:AK53"/>
    <mergeCell ref="AL53:AT53"/>
    <mergeCell ref="AV53:CF53"/>
    <mergeCell ref="CG53:CO53"/>
    <mergeCell ref="CQ53:EA53"/>
    <mergeCell ref="EB53:EJ53"/>
    <mergeCell ref="EL53:FV53"/>
    <mergeCell ref="FW53:GE53"/>
    <mergeCell ref="GG53:HQ53"/>
    <mergeCell ref="HX48:HZ48"/>
    <mergeCell ref="A52:AK52"/>
    <mergeCell ref="AL52:AT52"/>
    <mergeCell ref="AV52:CF52"/>
    <mergeCell ref="CG52:CO52"/>
    <mergeCell ref="CQ52:EA52"/>
    <mergeCell ref="EB52:EJ52"/>
    <mergeCell ref="EL52:FV52"/>
    <mergeCell ref="FW52:GE52"/>
    <mergeCell ref="GG52:HQ52"/>
    <mergeCell ref="HJ48:HL48"/>
    <mergeCell ref="HM48:HN48"/>
    <mergeCell ref="HO48:HQ48"/>
    <mergeCell ref="HR48:HS48"/>
    <mergeCell ref="HT48:HU48"/>
    <mergeCell ref="HV48:HW48"/>
    <mergeCell ref="GS48:GU48"/>
    <mergeCell ref="GV48:GX48"/>
    <mergeCell ref="GY48:HA48"/>
    <mergeCell ref="HB48:HC48"/>
    <mergeCell ref="HD48:HF48"/>
    <mergeCell ref="HG48:HI48"/>
    <mergeCell ref="GA48:GB48"/>
    <mergeCell ref="GC48:GE48"/>
    <mergeCell ref="GH48:GJ48"/>
    <mergeCell ref="GK48:GM48"/>
    <mergeCell ref="GN48:GP48"/>
    <mergeCell ref="GQ48:GR48"/>
    <mergeCell ref="FL48:FN48"/>
    <mergeCell ref="FO48:FQ48"/>
    <mergeCell ref="FR48:FS48"/>
    <mergeCell ref="FT48:FV48"/>
    <mergeCell ref="FW48:FX48"/>
    <mergeCell ref="FY48:FZ48"/>
    <mergeCell ref="EV48:EW48"/>
    <mergeCell ref="EX48:EZ48"/>
    <mergeCell ref="FA48:FC48"/>
    <mergeCell ref="FD48:FF48"/>
    <mergeCell ref="FG48:FH48"/>
    <mergeCell ref="FI48:FK48"/>
    <mergeCell ref="ED48:EE48"/>
    <mergeCell ref="EF48:EG48"/>
    <mergeCell ref="EH48:EJ48"/>
    <mergeCell ref="EM48:EO48"/>
    <mergeCell ref="EP48:ER48"/>
    <mergeCell ref="ES48:EU48"/>
    <mergeCell ref="DN48:DP48"/>
    <mergeCell ref="DQ48:DS48"/>
    <mergeCell ref="DT48:DV48"/>
    <mergeCell ref="DW48:DX48"/>
    <mergeCell ref="DY48:EA48"/>
    <mergeCell ref="EB48:EC48"/>
    <mergeCell ref="DA48:DB48"/>
    <mergeCell ref="DC48:DE48"/>
    <mergeCell ref="DF48:DH48"/>
    <mergeCell ref="DI48:DK48"/>
    <mergeCell ref="DL48:DM48"/>
    <mergeCell ref="CG48:CH48"/>
    <mergeCell ref="CI48:CJ48"/>
    <mergeCell ref="CK48:CL48"/>
    <mergeCell ref="CM48:CO48"/>
    <mergeCell ref="CR48:CT48"/>
    <mergeCell ref="CU48:CW48"/>
    <mergeCell ref="BQ48:BR48"/>
    <mergeCell ref="BS48:BU48"/>
    <mergeCell ref="BV48:BX48"/>
    <mergeCell ref="BY48:CA48"/>
    <mergeCell ref="CB48:CC48"/>
    <mergeCell ref="CD48:CF48"/>
    <mergeCell ref="BF48:BG48"/>
    <mergeCell ref="BH48:BJ48"/>
    <mergeCell ref="BK48:BM48"/>
    <mergeCell ref="BN48:BP48"/>
    <mergeCell ref="AI48:AK48"/>
    <mergeCell ref="AL48:AM48"/>
    <mergeCell ref="AN48:AO48"/>
    <mergeCell ref="AP48:AQ48"/>
    <mergeCell ref="AR48:AT48"/>
    <mergeCell ref="AW48:AY48"/>
    <mergeCell ref="S48:U48"/>
    <mergeCell ref="V48:W48"/>
    <mergeCell ref="X48:Z48"/>
    <mergeCell ref="AA48:AC48"/>
    <mergeCell ref="AD48:AF48"/>
    <mergeCell ref="AG48:AH48"/>
    <mergeCell ref="CX48:CZ48"/>
    <mergeCell ref="B48:D48"/>
    <mergeCell ref="E48:G48"/>
    <mergeCell ref="H48:J48"/>
    <mergeCell ref="K48:L48"/>
    <mergeCell ref="M48:O48"/>
    <mergeCell ref="P48:R48"/>
    <mergeCell ref="GH47:GR47"/>
    <mergeCell ref="GS47:HC47"/>
    <mergeCell ref="HD47:HN47"/>
    <mergeCell ref="HO47:HQ47"/>
    <mergeCell ref="HR47:HW47"/>
    <mergeCell ref="HX47:HZ47"/>
    <mergeCell ref="EM47:EW47"/>
    <mergeCell ref="EX47:FH47"/>
    <mergeCell ref="FI47:FS47"/>
    <mergeCell ref="FT47:FV47"/>
    <mergeCell ref="FW47:GB47"/>
    <mergeCell ref="GC47:GE47"/>
    <mergeCell ref="CR47:DB47"/>
    <mergeCell ref="DC47:DM47"/>
    <mergeCell ref="DN47:DX47"/>
    <mergeCell ref="DY47:EA47"/>
    <mergeCell ref="EB47:EG47"/>
    <mergeCell ref="EH47:EJ47"/>
    <mergeCell ref="AW47:BG47"/>
    <mergeCell ref="BH47:BR47"/>
    <mergeCell ref="BS47:CC47"/>
    <mergeCell ref="CD47:CF47"/>
    <mergeCell ref="CG47:CL47"/>
    <mergeCell ref="CM47:CO47"/>
    <mergeCell ref="AZ48:BB48"/>
    <mergeCell ref="BC48:BE48"/>
    <mergeCell ref="EL46:FV46"/>
    <mergeCell ref="FW46:GE46"/>
    <mergeCell ref="GG46:HQ46"/>
    <mergeCell ref="HR46:HZ46"/>
    <mergeCell ref="B47:L47"/>
    <mergeCell ref="M47:W47"/>
    <mergeCell ref="X47:AH47"/>
    <mergeCell ref="AI47:AK47"/>
    <mergeCell ref="AL47:AQ47"/>
    <mergeCell ref="AR47:AT47"/>
    <mergeCell ref="EL45:FV45"/>
    <mergeCell ref="FW45:GE45"/>
    <mergeCell ref="GG45:HQ45"/>
    <mergeCell ref="HR45:HZ45"/>
    <mergeCell ref="A46:AK46"/>
    <mergeCell ref="AL46:AT46"/>
    <mergeCell ref="AV46:CF46"/>
    <mergeCell ref="CG46:CO46"/>
    <mergeCell ref="CQ46:EA46"/>
    <mergeCell ref="EB46:EJ46"/>
    <mergeCell ref="EL44:EO44"/>
    <mergeCell ref="EQ44:ES44"/>
    <mergeCell ref="GG44:GJ44"/>
    <mergeCell ref="GL44:GN44"/>
    <mergeCell ref="A45:AK45"/>
    <mergeCell ref="AL45:AT45"/>
    <mergeCell ref="AV45:CF45"/>
    <mergeCell ref="CG45:CO45"/>
    <mergeCell ref="CQ45:EA45"/>
    <mergeCell ref="EB45:EJ45"/>
    <mergeCell ref="EL43:EO43"/>
    <mergeCell ref="EQ43:ES43"/>
    <mergeCell ref="GG43:GJ43"/>
    <mergeCell ref="GL43:GN43"/>
    <mergeCell ref="A44:D44"/>
    <mergeCell ref="F44:H44"/>
    <mergeCell ref="AV44:AY44"/>
    <mergeCell ref="BA44:BC44"/>
    <mergeCell ref="CQ44:CT44"/>
    <mergeCell ref="CV44:CX44"/>
    <mergeCell ref="EL42:EO42"/>
    <mergeCell ref="EQ42:ES42"/>
    <mergeCell ref="GG42:GJ42"/>
    <mergeCell ref="GL42:GN42"/>
    <mergeCell ref="A43:D43"/>
    <mergeCell ref="F43:H43"/>
    <mergeCell ref="AV43:AY43"/>
    <mergeCell ref="BA43:BC43"/>
    <mergeCell ref="CQ43:CT43"/>
    <mergeCell ref="CV43:CX43"/>
    <mergeCell ref="A42:D42"/>
    <mergeCell ref="F42:H42"/>
    <mergeCell ref="AV42:AY42"/>
    <mergeCell ref="BA42:BC42"/>
    <mergeCell ref="CQ42:CT42"/>
    <mergeCell ref="CV42:CX42"/>
    <mergeCell ref="HX36:HZ36"/>
    <mergeCell ref="A41:B41"/>
    <mergeCell ref="AV41:AW41"/>
    <mergeCell ref="CQ41:CR41"/>
    <mergeCell ref="EL41:EM41"/>
    <mergeCell ref="GG41:GH41"/>
    <mergeCell ref="HJ36:HL36"/>
    <mergeCell ref="HM36:HN36"/>
    <mergeCell ref="HO36:HQ36"/>
    <mergeCell ref="HR36:HS36"/>
    <mergeCell ref="HT36:HU36"/>
    <mergeCell ref="HV36:HW36"/>
    <mergeCell ref="GS36:GU36"/>
    <mergeCell ref="GV36:GX36"/>
    <mergeCell ref="GY36:HA36"/>
    <mergeCell ref="HB36:HC36"/>
    <mergeCell ref="HD36:HF36"/>
    <mergeCell ref="HG36:HI36"/>
    <mergeCell ref="GA36:GB36"/>
    <mergeCell ref="GC36:GE36"/>
    <mergeCell ref="GH36:GJ36"/>
    <mergeCell ref="GK36:GM36"/>
    <mergeCell ref="GN36:GP36"/>
    <mergeCell ref="GQ36:GR36"/>
    <mergeCell ref="FL36:FN36"/>
    <mergeCell ref="FO36:FQ36"/>
    <mergeCell ref="FR36:FS36"/>
    <mergeCell ref="FT36:FV36"/>
    <mergeCell ref="FW36:FX36"/>
    <mergeCell ref="FY36:FZ36"/>
    <mergeCell ref="EV36:EW36"/>
    <mergeCell ref="EX36:EZ36"/>
    <mergeCell ref="FA36:FC36"/>
    <mergeCell ref="FD36:FF36"/>
    <mergeCell ref="FG36:FH36"/>
    <mergeCell ref="FI36:FK36"/>
    <mergeCell ref="ED36:EE36"/>
    <mergeCell ref="EF36:EG36"/>
    <mergeCell ref="EH36:EJ36"/>
    <mergeCell ref="EM36:EO36"/>
    <mergeCell ref="EP36:ER36"/>
    <mergeCell ref="ES36:EU36"/>
    <mergeCell ref="DN36:DP36"/>
    <mergeCell ref="DQ36:DS36"/>
    <mergeCell ref="DT36:DV36"/>
    <mergeCell ref="DW36:DX36"/>
    <mergeCell ref="DY36:EA36"/>
    <mergeCell ref="EB36:EC36"/>
    <mergeCell ref="CX36:CZ36"/>
    <mergeCell ref="DA36:DB36"/>
    <mergeCell ref="DC36:DE36"/>
    <mergeCell ref="DF36:DH36"/>
    <mergeCell ref="DI36:DK36"/>
    <mergeCell ref="DL36:DM36"/>
    <mergeCell ref="CG36:CH36"/>
    <mergeCell ref="CI36:CJ36"/>
    <mergeCell ref="CK36:CL36"/>
    <mergeCell ref="CM36:CO36"/>
    <mergeCell ref="CR36:CT36"/>
    <mergeCell ref="CU36:CW36"/>
    <mergeCell ref="BQ36:BR36"/>
    <mergeCell ref="BS36:BU36"/>
    <mergeCell ref="BV36:BX36"/>
    <mergeCell ref="BY36:CA36"/>
    <mergeCell ref="CB36:CC36"/>
    <mergeCell ref="CD36:CF36"/>
    <mergeCell ref="AZ36:BB36"/>
    <mergeCell ref="BC36:BE36"/>
    <mergeCell ref="BF36:BG36"/>
    <mergeCell ref="BH36:BJ36"/>
    <mergeCell ref="BK36:BM36"/>
    <mergeCell ref="BN36:BP36"/>
    <mergeCell ref="AI36:AK36"/>
    <mergeCell ref="AL36:AM36"/>
    <mergeCell ref="AN36:AO36"/>
    <mergeCell ref="AP36:AQ36"/>
    <mergeCell ref="AR36:AT36"/>
    <mergeCell ref="AW36:AY36"/>
    <mergeCell ref="S36:U36"/>
    <mergeCell ref="V36:W36"/>
    <mergeCell ref="X36:Z36"/>
    <mergeCell ref="AA36:AC36"/>
    <mergeCell ref="AD36:AF36"/>
    <mergeCell ref="AG36:AH36"/>
    <mergeCell ref="B36:D36"/>
    <mergeCell ref="E36:G36"/>
    <mergeCell ref="H36:J36"/>
    <mergeCell ref="K36:L36"/>
    <mergeCell ref="M36:O36"/>
    <mergeCell ref="P36:R36"/>
    <mergeCell ref="GH35:GR35"/>
    <mergeCell ref="GS35:HC35"/>
    <mergeCell ref="HD35:HN35"/>
    <mergeCell ref="HO35:HQ35"/>
    <mergeCell ref="HR35:HW35"/>
    <mergeCell ref="HX35:HZ35"/>
    <mergeCell ref="EM35:EW35"/>
    <mergeCell ref="EX35:FH35"/>
    <mergeCell ref="FI35:FS35"/>
    <mergeCell ref="FT35:FV35"/>
    <mergeCell ref="FW35:GB35"/>
    <mergeCell ref="GC35:GE35"/>
    <mergeCell ref="CR35:DB35"/>
    <mergeCell ref="DC35:DM35"/>
    <mergeCell ref="DN35:DX35"/>
    <mergeCell ref="DY35:EA35"/>
    <mergeCell ref="EB35:EG35"/>
    <mergeCell ref="EH35:EJ35"/>
    <mergeCell ref="AW35:BG35"/>
    <mergeCell ref="BH35:BR35"/>
    <mergeCell ref="BS35:CC35"/>
    <mergeCell ref="CD35:CF35"/>
    <mergeCell ref="CG35:CL35"/>
    <mergeCell ref="CM35:CO35"/>
    <mergeCell ref="EL34:FV34"/>
    <mergeCell ref="FW34:GE34"/>
    <mergeCell ref="GG34:HQ34"/>
    <mergeCell ref="HR34:HZ34"/>
    <mergeCell ref="B35:L35"/>
    <mergeCell ref="M35:W35"/>
    <mergeCell ref="X35:AH35"/>
    <mergeCell ref="AI35:AK35"/>
    <mergeCell ref="AL35:AQ35"/>
    <mergeCell ref="AR35:AT35"/>
    <mergeCell ref="EL33:FV33"/>
    <mergeCell ref="FW33:GE33"/>
    <mergeCell ref="GG33:HQ33"/>
    <mergeCell ref="HR33:HZ33"/>
    <mergeCell ref="A34:AK34"/>
    <mergeCell ref="AL34:AT34"/>
    <mergeCell ref="AV34:CF34"/>
    <mergeCell ref="CG34:CO34"/>
    <mergeCell ref="CQ34:EA34"/>
    <mergeCell ref="EB34:EJ34"/>
    <mergeCell ref="A33:AK33"/>
    <mergeCell ref="AL33:AT33"/>
    <mergeCell ref="AV33:CF33"/>
    <mergeCell ref="CG33:CO33"/>
    <mergeCell ref="CQ33:EA33"/>
    <mergeCell ref="EB33:EJ33"/>
    <mergeCell ref="HM28:HN28"/>
    <mergeCell ref="HO28:HQ28"/>
    <mergeCell ref="HR28:HS28"/>
    <mergeCell ref="HT28:HU28"/>
    <mergeCell ref="HV28:HW28"/>
    <mergeCell ref="HX28:HZ28"/>
    <mergeCell ref="GV28:GX28"/>
    <mergeCell ref="GY28:HA28"/>
    <mergeCell ref="HB28:HC28"/>
    <mergeCell ref="HD28:HF28"/>
    <mergeCell ref="HG28:HI28"/>
    <mergeCell ref="HJ28:HL28"/>
    <mergeCell ref="GC28:GE28"/>
    <mergeCell ref="GH28:GJ28"/>
    <mergeCell ref="GK28:GM28"/>
    <mergeCell ref="GN28:GP28"/>
    <mergeCell ref="GQ28:GR28"/>
    <mergeCell ref="GS28:GU28"/>
    <mergeCell ref="FO28:FQ28"/>
    <mergeCell ref="FR28:FS28"/>
    <mergeCell ref="FT28:FV28"/>
    <mergeCell ref="FW28:FX28"/>
    <mergeCell ref="FY28:FZ28"/>
    <mergeCell ref="GA28:GB28"/>
    <mergeCell ref="EX28:EZ28"/>
    <mergeCell ref="FA28:FC28"/>
    <mergeCell ref="FD28:FF28"/>
    <mergeCell ref="FG28:FH28"/>
    <mergeCell ref="FI28:FK28"/>
    <mergeCell ref="FL28:FN28"/>
    <mergeCell ref="EF28:EG28"/>
    <mergeCell ref="EH28:EJ28"/>
    <mergeCell ref="EM28:EO28"/>
    <mergeCell ref="EP28:ER28"/>
    <mergeCell ref="ES28:EU28"/>
    <mergeCell ref="EV28:EW28"/>
    <mergeCell ref="DQ28:DS28"/>
    <mergeCell ref="DT28:DV28"/>
    <mergeCell ref="DW28:DX28"/>
    <mergeCell ref="DY28:EA28"/>
    <mergeCell ref="EB28:EC28"/>
    <mergeCell ref="ED28:EE28"/>
    <mergeCell ref="DA28:DB28"/>
    <mergeCell ref="DC28:DE28"/>
    <mergeCell ref="DF28:DH28"/>
    <mergeCell ref="DI28:DK28"/>
    <mergeCell ref="DL28:DM28"/>
    <mergeCell ref="DN28:DP28"/>
    <mergeCell ref="CI28:CJ28"/>
    <mergeCell ref="CK28:CL28"/>
    <mergeCell ref="CM28:CO28"/>
    <mergeCell ref="CR28:CT28"/>
    <mergeCell ref="CU28:CW28"/>
    <mergeCell ref="CX28:CZ28"/>
    <mergeCell ref="BS28:BU28"/>
    <mergeCell ref="BV28:BX28"/>
    <mergeCell ref="BY28:CA28"/>
    <mergeCell ref="CB28:CC28"/>
    <mergeCell ref="CD28:CF28"/>
    <mergeCell ref="CG28:CH28"/>
    <mergeCell ref="BC28:BE28"/>
    <mergeCell ref="BF28:BG28"/>
    <mergeCell ref="BH28:BJ28"/>
    <mergeCell ref="BK28:BM28"/>
    <mergeCell ref="BN28:BP28"/>
    <mergeCell ref="BQ28:BR28"/>
    <mergeCell ref="AL28:AM28"/>
    <mergeCell ref="AN28:AO28"/>
    <mergeCell ref="AP28:AQ28"/>
    <mergeCell ref="AR28:AT28"/>
    <mergeCell ref="AW28:AY28"/>
    <mergeCell ref="AZ28:BB28"/>
    <mergeCell ref="V28:W28"/>
    <mergeCell ref="X28:Z28"/>
    <mergeCell ref="AA28:AC28"/>
    <mergeCell ref="AD28:AF28"/>
    <mergeCell ref="AG28:AH28"/>
    <mergeCell ref="AI28:AK28"/>
    <mergeCell ref="HO27:HQ27"/>
    <mergeCell ref="HR27:HW27"/>
    <mergeCell ref="HX27:HZ27"/>
    <mergeCell ref="B28:D28"/>
    <mergeCell ref="E28:G28"/>
    <mergeCell ref="H28:J28"/>
    <mergeCell ref="K28:L28"/>
    <mergeCell ref="M28:O28"/>
    <mergeCell ref="P28:R28"/>
    <mergeCell ref="S28:U28"/>
    <mergeCell ref="FT27:FV27"/>
    <mergeCell ref="FW27:GB27"/>
    <mergeCell ref="GC27:GE27"/>
    <mergeCell ref="GH27:GR27"/>
    <mergeCell ref="GS27:HC27"/>
    <mergeCell ref="HD27:HN27"/>
    <mergeCell ref="DY27:EA27"/>
    <mergeCell ref="EB27:EG27"/>
    <mergeCell ref="EH27:EJ27"/>
    <mergeCell ref="EM27:EW27"/>
    <mergeCell ref="EX27:FH27"/>
    <mergeCell ref="FI27:FS27"/>
    <mergeCell ref="CD27:CF27"/>
    <mergeCell ref="CG27:CL27"/>
    <mergeCell ref="CM27:CO27"/>
    <mergeCell ref="CR27:DB27"/>
    <mergeCell ref="DC27:DM27"/>
    <mergeCell ref="DN27:DX27"/>
    <mergeCell ref="HR26:HZ26"/>
    <mergeCell ref="B27:L27"/>
    <mergeCell ref="M27:W27"/>
    <mergeCell ref="X27:AH27"/>
    <mergeCell ref="AI27:AK27"/>
    <mergeCell ref="AL27:AQ27"/>
    <mergeCell ref="AR27:AT27"/>
    <mergeCell ref="AW27:BG27"/>
    <mergeCell ref="BH27:BR27"/>
    <mergeCell ref="BS27:CC27"/>
    <mergeCell ref="HR25:HZ25"/>
    <mergeCell ref="A26:AK26"/>
    <mergeCell ref="AL26:AT26"/>
    <mergeCell ref="AV26:CF26"/>
    <mergeCell ref="CG26:CO26"/>
    <mergeCell ref="CQ26:EA26"/>
    <mergeCell ref="EB26:EJ26"/>
    <mergeCell ref="EL26:FV26"/>
    <mergeCell ref="FW26:GE26"/>
    <mergeCell ref="GG26:HQ26"/>
    <mergeCell ref="HX21:HZ21"/>
    <mergeCell ref="A25:AK25"/>
    <mergeCell ref="AL25:AT25"/>
    <mergeCell ref="AV25:CF25"/>
    <mergeCell ref="CG25:CO25"/>
    <mergeCell ref="CQ25:EA25"/>
    <mergeCell ref="EB25:EJ25"/>
    <mergeCell ref="EL25:FV25"/>
    <mergeCell ref="FW25:GE25"/>
    <mergeCell ref="GG25:HQ25"/>
    <mergeCell ref="HJ21:HL21"/>
    <mergeCell ref="HM21:HN21"/>
    <mergeCell ref="HO21:HQ21"/>
    <mergeCell ref="HR21:HS21"/>
    <mergeCell ref="HT21:HU21"/>
    <mergeCell ref="HV21:HW21"/>
    <mergeCell ref="GS21:GU21"/>
    <mergeCell ref="GV21:GX21"/>
    <mergeCell ref="GY21:HA21"/>
    <mergeCell ref="HB21:HC21"/>
    <mergeCell ref="HD21:HF21"/>
    <mergeCell ref="HG21:HI21"/>
    <mergeCell ref="GA21:GB21"/>
    <mergeCell ref="GC21:GE21"/>
    <mergeCell ref="GH21:GJ21"/>
    <mergeCell ref="GK21:GM21"/>
    <mergeCell ref="GN21:GP21"/>
    <mergeCell ref="GQ21:GR21"/>
    <mergeCell ref="FL21:FN21"/>
    <mergeCell ref="FO21:FQ21"/>
    <mergeCell ref="FR21:FS21"/>
    <mergeCell ref="FT21:FV21"/>
    <mergeCell ref="FW21:FX21"/>
    <mergeCell ref="FY21:FZ21"/>
    <mergeCell ref="EV21:EW21"/>
    <mergeCell ref="EX21:EZ21"/>
    <mergeCell ref="FA21:FC21"/>
    <mergeCell ref="FD21:FF21"/>
    <mergeCell ref="FG21:FH21"/>
    <mergeCell ref="FI21:FK21"/>
    <mergeCell ref="ED21:EE21"/>
    <mergeCell ref="EF21:EG21"/>
    <mergeCell ref="EH21:EJ21"/>
    <mergeCell ref="EM21:EO21"/>
    <mergeCell ref="EP21:ER21"/>
    <mergeCell ref="ES21:EU21"/>
    <mergeCell ref="DN21:DP21"/>
    <mergeCell ref="DQ21:DS21"/>
    <mergeCell ref="DT21:DV21"/>
    <mergeCell ref="DW21:DX21"/>
    <mergeCell ref="DY21:EA21"/>
    <mergeCell ref="EB21:EC21"/>
    <mergeCell ref="CX21:CZ21"/>
    <mergeCell ref="DA21:DB21"/>
    <mergeCell ref="DC21:DE21"/>
    <mergeCell ref="DF21:DH21"/>
    <mergeCell ref="DI21:DK21"/>
    <mergeCell ref="DL21:DM21"/>
    <mergeCell ref="CG21:CH21"/>
    <mergeCell ref="CI21:CJ21"/>
    <mergeCell ref="CK21:CL21"/>
    <mergeCell ref="CM21:CO21"/>
    <mergeCell ref="CR21:CT21"/>
    <mergeCell ref="CU21:CW21"/>
    <mergeCell ref="BQ21:BR21"/>
    <mergeCell ref="BS21:BU21"/>
    <mergeCell ref="BV21:BX21"/>
    <mergeCell ref="BY21:CA21"/>
    <mergeCell ref="CB21:CC21"/>
    <mergeCell ref="CD21:CF21"/>
    <mergeCell ref="AZ21:BB21"/>
    <mergeCell ref="BC21:BE21"/>
    <mergeCell ref="BF21:BG21"/>
    <mergeCell ref="BH21:BJ21"/>
    <mergeCell ref="BK21:BM21"/>
    <mergeCell ref="BN21:BP21"/>
    <mergeCell ref="AI21:AK21"/>
    <mergeCell ref="AL21:AM21"/>
    <mergeCell ref="AN21:AO21"/>
    <mergeCell ref="AP21:AQ21"/>
    <mergeCell ref="AR21:AT21"/>
    <mergeCell ref="AW21:AY21"/>
    <mergeCell ref="S21:U21"/>
    <mergeCell ref="V21:W21"/>
    <mergeCell ref="X21:Z21"/>
    <mergeCell ref="AA21:AC21"/>
    <mergeCell ref="AD21:AF21"/>
    <mergeCell ref="AG21:AH21"/>
    <mergeCell ref="EF14:EG14"/>
    <mergeCell ref="EH14:EJ14"/>
    <mergeCell ref="DF14:DH14"/>
    <mergeCell ref="DI14:DK14"/>
    <mergeCell ref="DL14:DM14"/>
    <mergeCell ref="DN14:DP14"/>
    <mergeCell ref="DQ14:DS14"/>
    <mergeCell ref="DT14:DV14"/>
    <mergeCell ref="B21:D21"/>
    <mergeCell ref="E21:G21"/>
    <mergeCell ref="H21:J21"/>
    <mergeCell ref="K21:L21"/>
    <mergeCell ref="M21:O21"/>
    <mergeCell ref="P21:R21"/>
    <mergeCell ref="GH20:GR20"/>
    <mergeCell ref="GS20:HC20"/>
    <mergeCell ref="HD20:HN20"/>
    <mergeCell ref="EM20:EW20"/>
    <mergeCell ref="EX20:FH20"/>
    <mergeCell ref="FI20:FS20"/>
    <mergeCell ref="FT20:FV20"/>
    <mergeCell ref="FW20:GB20"/>
    <mergeCell ref="GC20:GE20"/>
    <mergeCell ref="CR20:DB20"/>
    <mergeCell ref="DC20:DM20"/>
    <mergeCell ref="DN20:DX20"/>
    <mergeCell ref="DY20:EA20"/>
    <mergeCell ref="EB20:EG20"/>
    <mergeCell ref="EH20:EJ20"/>
    <mergeCell ref="AW20:BG20"/>
    <mergeCell ref="BH20:BR20"/>
    <mergeCell ref="BS20:CC20"/>
    <mergeCell ref="EL19:FV19"/>
    <mergeCell ref="FW19:GE19"/>
    <mergeCell ref="GG19:HQ19"/>
    <mergeCell ref="HR19:HZ19"/>
    <mergeCell ref="B20:L20"/>
    <mergeCell ref="M20:W20"/>
    <mergeCell ref="X20:AH20"/>
    <mergeCell ref="AI20:AK20"/>
    <mergeCell ref="AL20:AQ20"/>
    <mergeCell ref="AR20:AT20"/>
    <mergeCell ref="EL18:FV18"/>
    <mergeCell ref="FW18:GE18"/>
    <mergeCell ref="GG18:HQ18"/>
    <mergeCell ref="HR18:HZ18"/>
    <mergeCell ref="A19:AK19"/>
    <mergeCell ref="AL19:AT19"/>
    <mergeCell ref="AV19:CF19"/>
    <mergeCell ref="CG19:CO19"/>
    <mergeCell ref="CQ19:EA19"/>
    <mergeCell ref="EB19:EJ19"/>
    <mergeCell ref="HO20:HQ20"/>
    <mergeCell ref="HR20:HW20"/>
    <mergeCell ref="HX20:HZ20"/>
    <mergeCell ref="CD20:CF20"/>
    <mergeCell ref="CG20:CL20"/>
    <mergeCell ref="CM20:CO20"/>
    <mergeCell ref="HR14:HS14"/>
    <mergeCell ref="HT14:HU14"/>
    <mergeCell ref="HV14:HW14"/>
    <mergeCell ref="HX14:HZ14"/>
    <mergeCell ref="A18:AK18"/>
    <mergeCell ref="AL18:AT18"/>
    <mergeCell ref="AV18:CF18"/>
    <mergeCell ref="CG18:CO18"/>
    <mergeCell ref="CQ18:EA18"/>
    <mergeCell ref="EB18:EJ18"/>
    <mergeCell ref="HB14:HC14"/>
    <mergeCell ref="HD14:HF14"/>
    <mergeCell ref="HG14:HI14"/>
    <mergeCell ref="HJ14:HL14"/>
    <mergeCell ref="HM14:HN14"/>
    <mergeCell ref="HO14:HQ14"/>
    <mergeCell ref="GK14:GM14"/>
    <mergeCell ref="GN14:GP14"/>
    <mergeCell ref="GQ14:GR14"/>
    <mergeCell ref="GS14:GU14"/>
    <mergeCell ref="GV14:GX14"/>
    <mergeCell ref="GY14:HA14"/>
    <mergeCell ref="FT14:FV14"/>
    <mergeCell ref="FW14:FX14"/>
    <mergeCell ref="FY14:FZ14"/>
    <mergeCell ref="GA14:GB14"/>
    <mergeCell ref="GC14:GE14"/>
    <mergeCell ref="GH14:GJ14"/>
    <mergeCell ref="FD14:FF14"/>
    <mergeCell ref="FG14:FH14"/>
    <mergeCell ref="FI14:FK14"/>
    <mergeCell ref="FL14:FN14"/>
    <mergeCell ref="EX13:FH13"/>
    <mergeCell ref="FI13:FS13"/>
    <mergeCell ref="CM14:CO14"/>
    <mergeCell ref="CR14:CT14"/>
    <mergeCell ref="CU14:CW14"/>
    <mergeCell ref="CX14:CZ14"/>
    <mergeCell ref="DA14:DB14"/>
    <mergeCell ref="DC14:DE14"/>
    <mergeCell ref="BY14:CA14"/>
    <mergeCell ref="CB14:CC14"/>
    <mergeCell ref="CD14:CF14"/>
    <mergeCell ref="CG14:CH14"/>
    <mergeCell ref="CI14:CJ14"/>
    <mergeCell ref="CK14:CL14"/>
    <mergeCell ref="BH14:BJ14"/>
    <mergeCell ref="BK14:BM14"/>
    <mergeCell ref="BN14:BP14"/>
    <mergeCell ref="BQ14:BR14"/>
    <mergeCell ref="BS14:BU14"/>
    <mergeCell ref="BV14:BX14"/>
    <mergeCell ref="FO14:FQ14"/>
    <mergeCell ref="FR14:FS14"/>
    <mergeCell ref="EM14:EO14"/>
    <mergeCell ref="EP14:ER14"/>
    <mergeCell ref="ES14:EU14"/>
    <mergeCell ref="EV14:EW14"/>
    <mergeCell ref="EX14:EZ14"/>
    <mergeCell ref="FA14:FC14"/>
    <mergeCell ref="DW14:DX14"/>
    <mergeCell ref="DY14:EA14"/>
    <mergeCell ref="EB14:EC14"/>
    <mergeCell ref="ED14:EE14"/>
    <mergeCell ref="EL12:FV12"/>
    <mergeCell ref="FW12:GE12"/>
    <mergeCell ref="AP14:AQ14"/>
    <mergeCell ref="AR14:AT14"/>
    <mergeCell ref="AW14:AY14"/>
    <mergeCell ref="AZ14:BB14"/>
    <mergeCell ref="BC14:BE14"/>
    <mergeCell ref="BF14:BG14"/>
    <mergeCell ref="AA14:AC14"/>
    <mergeCell ref="AD14:AF14"/>
    <mergeCell ref="AG14:AH14"/>
    <mergeCell ref="AI14:AK14"/>
    <mergeCell ref="AL14:AM14"/>
    <mergeCell ref="AN14:AO14"/>
    <mergeCell ref="HX13:HZ13"/>
    <mergeCell ref="B14:D14"/>
    <mergeCell ref="E14:G14"/>
    <mergeCell ref="H14:J14"/>
    <mergeCell ref="K14:L14"/>
    <mergeCell ref="M14:O14"/>
    <mergeCell ref="P14:R14"/>
    <mergeCell ref="S14:U14"/>
    <mergeCell ref="V14:W14"/>
    <mergeCell ref="X14:Z14"/>
    <mergeCell ref="GC13:GE13"/>
    <mergeCell ref="GH13:GR13"/>
    <mergeCell ref="GS13:HC13"/>
    <mergeCell ref="HD13:HN13"/>
    <mergeCell ref="HO13:HQ13"/>
    <mergeCell ref="HR13:HW13"/>
    <mergeCell ref="EH13:EJ13"/>
    <mergeCell ref="EM13:EW13"/>
    <mergeCell ref="GG12:HQ12"/>
    <mergeCell ref="HR12:HZ12"/>
    <mergeCell ref="B13:L13"/>
    <mergeCell ref="M13:W13"/>
    <mergeCell ref="X13:AH13"/>
    <mergeCell ref="AI13:AK13"/>
    <mergeCell ref="AL13:AQ13"/>
    <mergeCell ref="EB11:EJ11"/>
    <mergeCell ref="EL11:FV11"/>
    <mergeCell ref="FW11:GE11"/>
    <mergeCell ref="GG11:HQ11"/>
    <mergeCell ref="HR11:HZ11"/>
    <mergeCell ref="A12:AK12"/>
    <mergeCell ref="AL12:AT12"/>
    <mergeCell ref="AV12:CF12"/>
    <mergeCell ref="CG12:CO12"/>
    <mergeCell ref="CQ12:EA12"/>
    <mergeCell ref="FT13:FV13"/>
    <mergeCell ref="FW13:GB13"/>
    <mergeCell ref="CM13:CO13"/>
    <mergeCell ref="CR13:DB13"/>
    <mergeCell ref="DC13:DM13"/>
    <mergeCell ref="DN13:DX13"/>
    <mergeCell ref="DY13:EA13"/>
    <mergeCell ref="EB13:EG13"/>
    <mergeCell ref="AR13:AT13"/>
    <mergeCell ref="AW13:BG13"/>
    <mergeCell ref="BH13:BR13"/>
    <mergeCell ref="BS13:CC13"/>
    <mergeCell ref="CD13:CF13"/>
    <mergeCell ref="CG13:CL13"/>
    <mergeCell ref="EB12:EJ12"/>
    <mergeCell ref="CV10:CX10"/>
    <mergeCell ref="EL10:EO10"/>
    <mergeCell ref="EQ10:ES10"/>
    <mergeCell ref="GG10:GJ10"/>
    <mergeCell ref="GL10:GN10"/>
    <mergeCell ref="A11:AK11"/>
    <mergeCell ref="AL11:AT11"/>
    <mergeCell ref="AV11:CF11"/>
    <mergeCell ref="CG11:CO11"/>
    <mergeCell ref="CQ11:EA11"/>
    <mergeCell ref="CV9:CX9"/>
    <mergeCell ref="EL9:EO9"/>
    <mergeCell ref="EQ9:ES9"/>
    <mergeCell ref="GG9:GJ9"/>
    <mergeCell ref="GL9:GN9"/>
    <mergeCell ref="A10:D10"/>
    <mergeCell ref="F10:H10"/>
    <mergeCell ref="AV10:AY10"/>
    <mergeCell ref="BA10:BC10"/>
    <mergeCell ref="CQ10:CT10"/>
    <mergeCell ref="B1:O1"/>
    <mergeCell ref="Q1:Y1"/>
    <mergeCell ref="B2:O2"/>
    <mergeCell ref="B3:O3"/>
    <mergeCell ref="B4:O4"/>
    <mergeCell ref="A5:O5"/>
    <mergeCell ref="CV8:CX8"/>
    <mergeCell ref="EL8:EO8"/>
    <mergeCell ref="EQ8:ES8"/>
    <mergeCell ref="GG8:GJ8"/>
    <mergeCell ref="GL8:GN8"/>
    <mergeCell ref="A9:D9"/>
    <mergeCell ref="F9:H9"/>
    <mergeCell ref="AV9:AY9"/>
    <mergeCell ref="BA9:BC9"/>
    <mergeCell ref="CQ9:CT9"/>
    <mergeCell ref="A6:B6"/>
    <mergeCell ref="AV6:AY6"/>
    <mergeCell ref="CQ6:CT6"/>
    <mergeCell ref="EL6:EP6"/>
    <mergeCell ref="GG6:GL6"/>
    <mergeCell ref="A8:D8"/>
    <mergeCell ref="F8:H8"/>
    <mergeCell ref="AV8:AY8"/>
    <mergeCell ref="BA8:BC8"/>
    <mergeCell ref="CQ8:CT8"/>
  </mergeCells>
  <conditionalFormatting sqref="AT50 AT57:AT58 AT64:AT66 AT72:AT74">
    <cfRule type="cellIs" dxfId="3344" priority="299" operator="lessThanOrEqual">
      <formula>#REF!</formula>
    </cfRule>
    <cfRule type="cellIs" dxfId="3343" priority="300" operator="greaterThan">
      <formula>#REF!</formula>
    </cfRule>
  </conditionalFormatting>
  <conditionalFormatting sqref="AK50 AK72:AK74">
    <cfRule type="cellIs" dxfId="3342" priority="297" operator="lessThan">
      <formula>0.5</formula>
    </cfRule>
    <cfRule type="cellIs" dxfId="3341" priority="298" operator="greaterThanOrEqual">
      <formula>0.5</formula>
    </cfRule>
  </conditionalFormatting>
  <conditionalFormatting sqref="AK57:AK58">
    <cfRule type="cellIs" dxfId="3340" priority="295" operator="lessThan">
      <formula>0.5</formula>
    </cfRule>
    <cfRule type="cellIs" dxfId="3339" priority="296" operator="greaterThanOrEqual">
      <formula>0.5</formula>
    </cfRule>
  </conditionalFormatting>
  <conditionalFormatting sqref="AK64:AK66">
    <cfRule type="cellIs" dxfId="3338" priority="293" operator="lessThan">
      <formula>0.5</formula>
    </cfRule>
    <cfRule type="cellIs" dxfId="3337" priority="294" operator="greaterThanOrEqual">
      <formula>0.5</formula>
    </cfRule>
  </conditionalFormatting>
  <conditionalFormatting sqref="AT51">
    <cfRule type="cellIs" dxfId="3336" priority="291" operator="lessThanOrEqual">
      <formula>#REF!</formula>
    </cfRule>
    <cfRule type="cellIs" dxfId="3335" priority="292" operator="greaterThan">
      <formula>#REF!</formula>
    </cfRule>
  </conditionalFormatting>
  <conditionalFormatting sqref="AK51">
    <cfRule type="cellIs" dxfId="3334" priority="289" operator="lessThan">
      <formula>0.5</formula>
    </cfRule>
    <cfRule type="cellIs" dxfId="3333" priority="290" operator="greaterThanOrEqual">
      <formula>0.5</formula>
    </cfRule>
  </conditionalFormatting>
  <conditionalFormatting sqref="AT84 AT91:AT92 AT98:AT100 AT106:AT108">
    <cfRule type="cellIs" dxfId="3332" priority="287" operator="lessThanOrEqual">
      <formula>#REF!</formula>
    </cfRule>
    <cfRule type="cellIs" dxfId="3331" priority="288" operator="greaterThan">
      <formula>#REF!</formula>
    </cfRule>
  </conditionalFormatting>
  <conditionalFormatting sqref="AK84 AK106:AK108">
    <cfRule type="cellIs" dxfId="3330" priority="285" operator="lessThan">
      <formula>0.5</formula>
    </cfRule>
    <cfRule type="cellIs" dxfId="3329" priority="286" operator="greaterThanOrEqual">
      <formula>0.5</formula>
    </cfRule>
  </conditionalFormatting>
  <conditionalFormatting sqref="AK91:AK92">
    <cfRule type="cellIs" dxfId="3328" priority="283" operator="lessThan">
      <formula>0.5</formula>
    </cfRule>
    <cfRule type="cellIs" dxfId="3327" priority="284" operator="greaterThanOrEqual">
      <formula>0.5</formula>
    </cfRule>
  </conditionalFormatting>
  <conditionalFormatting sqref="AK98:AK100">
    <cfRule type="cellIs" dxfId="3326" priority="281" operator="lessThan">
      <formula>0.5</formula>
    </cfRule>
    <cfRule type="cellIs" dxfId="3325" priority="282" operator="greaterThanOrEqual">
      <formula>0.5</formula>
    </cfRule>
  </conditionalFormatting>
  <conditionalFormatting sqref="AT85">
    <cfRule type="cellIs" dxfId="3324" priority="279" operator="lessThanOrEqual">
      <formula>#REF!</formula>
    </cfRule>
    <cfRule type="cellIs" dxfId="3323" priority="280" operator="greaterThan">
      <formula>#REF!</formula>
    </cfRule>
  </conditionalFormatting>
  <conditionalFormatting sqref="AK85">
    <cfRule type="cellIs" dxfId="3322" priority="277" operator="lessThan">
      <formula>0.5</formula>
    </cfRule>
    <cfRule type="cellIs" dxfId="3321" priority="278" operator="greaterThanOrEqual">
      <formula>0.5</formula>
    </cfRule>
  </conditionalFormatting>
  <conditionalFormatting sqref="CO50 CO57:CO58 CO64:CO66 CO72:CO74">
    <cfRule type="cellIs" dxfId="3320" priority="275" operator="lessThanOrEqual">
      <formula>#REF!</formula>
    </cfRule>
    <cfRule type="cellIs" dxfId="3319" priority="276" operator="greaterThan">
      <formula>#REF!</formula>
    </cfRule>
  </conditionalFormatting>
  <conditionalFormatting sqref="CF50 CF72:CF74">
    <cfRule type="cellIs" dxfId="3318" priority="273" operator="lessThan">
      <formula>0.5</formula>
    </cfRule>
    <cfRule type="cellIs" dxfId="3317" priority="274" operator="greaterThanOrEqual">
      <formula>0.5</formula>
    </cfRule>
  </conditionalFormatting>
  <conditionalFormatting sqref="CF57:CF58">
    <cfRule type="cellIs" dxfId="3316" priority="271" operator="lessThan">
      <formula>0.5</formula>
    </cfRule>
    <cfRule type="cellIs" dxfId="3315" priority="272" operator="greaterThanOrEqual">
      <formula>0.5</formula>
    </cfRule>
  </conditionalFormatting>
  <conditionalFormatting sqref="CF64:CF66">
    <cfRule type="cellIs" dxfId="3314" priority="269" operator="lessThan">
      <formula>0.5</formula>
    </cfRule>
    <cfRule type="cellIs" dxfId="3313" priority="270" operator="greaterThanOrEqual">
      <formula>0.5</formula>
    </cfRule>
  </conditionalFormatting>
  <conditionalFormatting sqref="CO51">
    <cfRule type="cellIs" dxfId="3312" priority="267" operator="lessThanOrEqual">
      <formula>#REF!</formula>
    </cfRule>
    <cfRule type="cellIs" dxfId="3311" priority="268" operator="greaterThan">
      <formula>#REF!</formula>
    </cfRule>
  </conditionalFormatting>
  <conditionalFormatting sqref="CF51">
    <cfRule type="cellIs" dxfId="3310" priority="265" operator="lessThan">
      <formula>0.5</formula>
    </cfRule>
    <cfRule type="cellIs" dxfId="3309" priority="266" operator="greaterThanOrEqual">
      <formula>0.5</formula>
    </cfRule>
  </conditionalFormatting>
  <conditionalFormatting sqref="CO84 CO91:CO92 CO98:CO100 CO106:CO108">
    <cfRule type="cellIs" dxfId="3308" priority="263" operator="lessThanOrEqual">
      <formula>#REF!</formula>
    </cfRule>
    <cfRule type="cellIs" dxfId="3307" priority="264" operator="greaterThan">
      <formula>#REF!</formula>
    </cfRule>
  </conditionalFormatting>
  <conditionalFormatting sqref="CF84 CF106:CF108">
    <cfRule type="cellIs" dxfId="3306" priority="261" operator="lessThan">
      <formula>0.5</formula>
    </cfRule>
    <cfRule type="cellIs" dxfId="3305" priority="262" operator="greaterThanOrEqual">
      <formula>0.5</formula>
    </cfRule>
  </conditionalFormatting>
  <conditionalFormatting sqref="CF91:CF92">
    <cfRule type="cellIs" dxfId="3304" priority="259" operator="lessThan">
      <formula>0.5</formula>
    </cfRule>
    <cfRule type="cellIs" dxfId="3303" priority="260" operator="greaterThanOrEqual">
      <formula>0.5</formula>
    </cfRule>
  </conditionalFormatting>
  <conditionalFormatting sqref="CF98:CF100">
    <cfRule type="cellIs" dxfId="3302" priority="257" operator="lessThan">
      <formula>0.5</formula>
    </cfRule>
    <cfRule type="cellIs" dxfId="3301" priority="258" operator="greaterThanOrEqual">
      <formula>0.5</formula>
    </cfRule>
  </conditionalFormatting>
  <conditionalFormatting sqref="CO85">
    <cfRule type="cellIs" dxfId="3300" priority="255" operator="lessThanOrEqual">
      <formula>#REF!</formula>
    </cfRule>
    <cfRule type="cellIs" dxfId="3299" priority="256" operator="greaterThan">
      <formula>#REF!</formula>
    </cfRule>
  </conditionalFormatting>
  <conditionalFormatting sqref="CF85">
    <cfRule type="cellIs" dxfId="3298" priority="253" operator="lessThan">
      <formula>0.5</formula>
    </cfRule>
    <cfRule type="cellIs" dxfId="3297" priority="254" operator="greaterThanOrEqual">
      <formula>0.5</formula>
    </cfRule>
  </conditionalFormatting>
  <conditionalFormatting sqref="EJ50 EJ57:EJ58 EJ64:EJ66 EJ72:EJ74">
    <cfRule type="cellIs" dxfId="3296" priority="251" operator="lessThanOrEqual">
      <formula>#REF!</formula>
    </cfRule>
    <cfRule type="cellIs" dxfId="3295" priority="252" operator="greaterThan">
      <formula>#REF!</formula>
    </cfRule>
  </conditionalFormatting>
  <conditionalFormatting sqref="EA50 EA72:EA74">
    <cfRule type="cellIs" dxfId="3294" priority="249" operator="lessThan">
      <formula>0.5</formula>
    </cfRule>
    <cfRule type="cellIs" dxfId="3293" priority="250" operator="greaterThanOrEqual">
      <formula>0.5</formula>
    </cfRule>
  </conditionalFormatting>
  <conditionalFormatting sqref="EA57:EA58">
    <cfRule type="cellIs" dxfId="3292" priority="247" operator="lessThan">
      <formula>0.5</formula>
    </cfRule>
    <cfRule type="cellIs" dxfId="3291" priority="248" operator="greaterThanOrEqual">
      <formula>0.5</formula>
    </cfRule>
  </conditionalFormatting>
  <conditionalFormatting sqref="EA64:EA66">
    <cfRule type="cellIs" dxfId="3290" priority="245" operator="lessThan">
      <formula>0.5</formula>
    </cfRule>
    <cfRule type="cellIs" dxfId="3289" priority="246" operator="greaterThanOrEqual">
      <formula>0.5</formula>
    </cfRule>
  </conditionalFormatting>
  <conditionalFormatting sqref="EJ51">
    <cfRule type="cellIs" dxfId="3288" priority="243" operator="lessThanOrEqual">
      <formula>#REF!</formula>
    </cfRule>
    <cfRule type="cellIs" dxfId="3287" priority="244" operator="greaterThan">
      <formula>#REF!</formula>
    </cfRule>
  </conditionalFormatting>
  <conditionalFormatting sqref="EA51">
    <cfRule type="cellIs" dxfId="3286" priority="241" operator="lessThan">
      <formula>0.5</formula>
    </cfRule>
    <cfRule type="cellIs" dxfId="3285" priority="242" operator="greaterThanOrEqual">
      <formula>0.5</formula>
    </cfRule>
  </conditionalFormatting>
  <conditionalFormatting sqref="EJ84 EJ91:EJ92 EJ98:EJ100 EJ106:EJ108">
    <cfRule type="cellIs" dxfId="3284" priority="239" operator="lessThanOrEqual">
      <formula>#REF!</formula>
    </cfRule>
    <cfRule type="cellIs" dxfId="3283" priority="240" operator="greaterThan">
      <formula>#REF!</formula>
    </cfRule>
  </conditionalFormatting>
  <conditionalFormatting sqref="EA84 EA106:EA108">
    <cfRule type="cellIs" dxfId="3282" priority="237" operator="lessThan">
      <formula>0.5</formula>
    </cfRule>
    <cfRule type="cellIs" dxfId="3281" priority="238" operator="greaterThanOrEqual">
      <formula>0.5</formula>
    </cfRule>
  </conditionalFormatting>
  <conditionalFormatting sqref="EA91:EA92">
    <cfRule type="cellIs" dxfId="3280" priority="235" operator="lessThan">
      <formula>0.5</formula>
    </cfRule>
    <cfRule type="cellIs" dxfId="3279" priority="236" operator="greaterThanOrEqual">
      <formula>0.5</formula>
    </cfRule>
  </conditionalFormatting>
  <conditionalFormatting sqref="EA98:EA100">
    <cfRule type="cellIs" dxfId="3278" priority="233" operator="lessThan">
      <formula>0.5</formula>
    </cfRule>
    <cfRule type="cellIs" dxfId="3277" priority="234" operator="greaterThanOrEqual">
      <formula>0.5</formula>
    </cfRule>
  </conditionalFormatting>
  <conditionalFormatting sqref="EJ85">
    <cfRule type="cellIs" dxfId="3276" priority="231" operator="lessThanOrEqual">
      <formula>#REF!</formula>
    </cfRule>
    <cfRule type="cellIs" dxfId="3275" priority="232" operator="greaterThan">
      <formula>#REF!</formula>
    </cfRule>
  </conditionalFormatting>
  <conditionalFormatting sqref="EA85">
    <cfRule type="cellIs" dxfId="3274" priority="229" operator="lessThan">
      <formula>0.5</formula>
    </cfRule>
    <cfRule type="cellIs" dxfId="3273" priority="230" operator="greaterThanOrEqual">
      <formula>0.5</formula>
    </cfRule>
  </conditionalFormatting>
  <conditionalFormatting sqref="GE50 GE57:GE58 GE64:GE66 GE72:GE74">
    <cfRule type="cellIs" dxfId="3272" priority="227" operator="lessThanOrEqual">
      <formula>#REF!</formula>
    </cfRule>
    <cfRule type="cellIs" dxfId="3271" priority="228" operator="greaterThan">
      <formula>#REF!</formula>
    </cfRule>
  </conditionalFormatting>
  <conditionalFormatting sqref="FV50 FV72:FV74">
    <cfRule type="cellIs" dxfId="3270" priority="225" operator="lessThan">
      <formula>0.5</formula>
    </cfRule>
    <cfRule type="cellIs" dxfId="3269" priority="226" operator="greaterThanOrEqual">
      <formula>0.5</formula>
    </cfRule>
  </conditionalFormatting>
  <conditionalFormatting sqref="FV57:FV58">
    <cfRule type="cellIs" dxfId="3268" priority="223" operator="lessThan">
      <formula>0.5</formula>
    </cfRule>
    <cfRule type="cellIs" dxfId="3267" priority="224" operator="greaterThanOrEqual">
      <formula>0.5</formula>
    </cfRule>
  </conditionalFormatting>
  <conditionalFormatting sqref="FV64:FV66">
    <cfRule type="cellIs" dxfId="3266" priority="221" operator="lessThan">
      <formula>0.5</formula>
    </cfRule>
    <cfRule type="cellIs" dxfId="3265" priority="222" operator="greaterThanOrEqual">
      <formula>0.5</formula>
    </cfRule>
  </conditionalFormatting>
  <conditionalFormatting sqref="GE51">
    <cfRule type="cellIs" dxfId="3264" priority="219" operator="lessThanOrEqual">
      <formula>#REF!</formula>
    </cfRule>
    <cfRule type="cellIs" dxfId="3263" priority="220" operator="greaterThan">
      <formula>#REF!</formula>
    </cfRule>
  </conditionalFormatting>
  <conditionalFormatting sqref="FV51">
    <cfRule type="cellIs" dxfId="3262" priority="217" operator="lessThan">
      <formula>0.5</formula>
    </cfRule>
    <cfRule type="cellIs" dxfId="3261" priority="218" operator="greaterThanOrEqual">
      <formula>0.5</formula>
    </cfRule>
  </conditionalFormatting>
  <conditionalFormatting sqref="GE84 GE91:GE92 GE98:GE100 GE106:GE108">
    <cfRule type="cellIs" dxfId="3260" priority="215" operator="lessThanOrEqual">
      <formula>#REF!</formula>
    </cfRule>
    <cfRule type="cellIs" dxfId="3259" priority="216" operator="greaterThan">
      <formula>#REF!</formula>
    </cfRule>
  </conditionalFormatting>
  <conditionalFormatting sqref="FV84 FV106:FV108">
    <cfRule type="cellIs" dxfId="3258" priority="213" operator="lessThan">
      <formula>0.5</formula>
    </cfRule>
    <cfRule type="cellIs" dxfId="3257" priority="214" operator="greaterThanOrEqual">
      <formula>0.5</formula>
    </cfRule>
  </conditionalFormatting>
  <conditionalFormatting sqref="FV91:FV92">
    <cfRule type="cellIs" dxfId="3256" priority="211" operator="lessThan">
      <formula>0.5</formula>
    </cfRule>
    <cfRule type="cellIs" dxfId="3255" priority="212" operator="greaterThanOrEqual">
      <formula>0.5</formula>
    </cfRule>
  </conditionalFormatting>
  <conditionalFormatting sqref="FV98:FV100">
    <cfRule type="cellIs" dxfId="3254" priority="209" operator="lessThan">
      <formula>0.5</formula>
    </cfRule>
    <cfRule type="cellIs" dxfId="3253" priority="210" operator="greaterThanOrEqual">
      <formula>0.5</formula>
    </cfRule>
  </conditionalFormatting>
  <conditionalFormatting sqref="GE85">
    <cfRule type="cellIs" dxfId="3252" priority="207" operator="lessThanOrEqual">
      <formula>#REF!</formula>
    </cfRule>
    <cfRule type="cellIs" dxfId="3251" priority="208" operator="greaterThan">
      <formula>#REF!</formula>
    </cfRule>
  </conditionalFormatting>
  <conditionalFormatting sqref="FV85">
    <cfRule type="cellIs" dxfId="3250" priority="205" operator="lessThan">
      <formula>0.5</formula>
    </cfRule>
    <cfRule type="cellIs" dxfId="3249" priority="206" operator="greaterThanOrEqual">
      <formula>0.5</formula>
    </cfRule>
  </conditionalFormatting>
  <conditionalFormatting sqref="HZ50 HZ57:HZ58 HZ64:HZ66 HZ72:HZ74">
    <cfRule type="cellIs" dxfId="3248" priority="203" operator="lessThanOrEqual">
      <formula>#REF!</formula>
    </cfRule>
    <cfRule type="cellIs" dxfId="3247" priority="204" operator="greaterThan">
      <formula>#REF!</formula>
    </cfRule>
  </conditionalFormatting>
  <conditionalFormatting sqref="HQ50 HQ72:HQ74">
    <cfRule type="cellIs" dxfId="3246" priority="201" operator="lessThan">
      <formula>0.5</formula>
    </cfRule>
    <cfRule type="cellIs" dxfId="3245" priority="202" operator="greaterThanOrEqual">
      <formula>0.5</formula>
    </cfRule>
  </conditionalFormatting>
  <conditionalFormatting sqref="HQ57:HQ58">
    <cfRule type="cellIs" dxfId="3244" priority="199" operator="lessThan">
      <formula>0.5</formula>
    </cfRule>
    <cfRule type="cellIs" dxfId="3243" priority="200" operator="greaterThanOrEqual">
      <formula>0.5</formula>
    </cfRule>
  </conditionalFormatting>
  <conditionalFormatting sqref="HQ64:HQ66">
    <cfRule type="cellIs" dxfId="3242" priority="197" operator="lessThan">
      <formula>0.5</formula>
    </cfRule>
    <cfRule type="cellIs" dxfId="3241" priority="198" operator="greaterThanOrEqual">
      <formula>0.5</formula>
    </cfRule>
  </conditionalFormatting>
  <conditionalFormatting sqref="HZ51">
    <cfRule type="cellIs" dxfId="3240" priority="195" operator="lessThanOrEqual">
      <formula>#REF!</formula>
    </cfRule>
    <cfRule type="cellIs" dxfId="3239" priority="196" operator="greaterThan">
      <formula>#REF!</formula>
    </cfRule>
  </conditionalFormatting>
  <conditionalFormatting sqref="HQ51">
    <cfRule type="cellIs" dxfId="3238" priority="193" operator="lessThan">
      <formula>0.5</formula>
    </cfRule>
    <cfRule type="cellIs" dxfId="3237" priority="194" operator="greaterThanOrEqual">
      <formula>0.5</formula>
    </cfRule>
  </conditionalFormatting>
  <conditionalFormatting sqref="HZ84 HZ91:HZ92 HZ98:HZ100 HZ106:HZ108">
    <cfRule type="cellIs" dxfId="3236" priority="191" operator="lessThanOrEqual">
      <formula>#REF!</formula>
    </cfRule>
    <cfRule type="cellIs" dxfId="3235" priority="192" operator="greaterThan">
      <formula>#REF!</formula>
    </cfRule>
  </conditionalFormatting>
  <conditionalFormatting sqref="HQ84 HQ106:HQ108">
    <cfRule type="cellIs" dxfId="3234" priority="189" operator="lessThan">
      <formula>0.5</formula>
    </cfRule>
    <cfRule type="cellIs" dxfId="3233" priority="190" operator="greaterThanOrEqual">
      <formula>0.5</formula>
    </cfRule>
  </conditionalFormatting>
  <conditionalFormatting sqref="HQ91:HQ92">
    <cfRule type="cellIs" dxfId="3232" priority="187" operator="lessThan">
      <formula>0.5</formula>
    </cfRule>
    <cfRule type="cellIs" dxfId="3231" priority="188" operator="greaterThanOrEqual">
      <formula>0.5</formula>
    </cfRule>
  </conditionalFormatting>
  <conditionalFormatting sqref="HQ98:HQ100">
    <cfRule type="cellIs" dxfId="3230" priority="185" operator="lessThan">
      <formula>0.5</formula>
    </cfRule>
    <cfRule type="cellIs" dxfId="3229" priority="186" operator="greaterThanOrEqual">
      <formula>0.5</formula>
    </cfRule>
  </conditionalFormatting>
  <conditionalFormatting sqref="HZ85">
    <cfRule type="cellIs" dxfId="3228" priority="183" operator="lessThanOrEqual">
      <formula>#REF!</formula>
    </cfRule>
    <cfRule type="cellIs" dxfId="3227" priority="184" operator="greaterThan">
      <formula>#REF!</formula>
    </cfRule>
  </conditionalFormatting>
  <conditionalFormatting sqref="HQ85">
    <cfRule type="cellIs" dxfId="3226" priority="181" operator="lessThan">
      <formula>0.5</formula>
    </cfRule>
    <cfRule type="cellIs" dxfId="3225" priority="182" operator="greaterThanOrEqual">
      <formula>0.5</formula>
    </cfRule>
  </conditionalFormatting>
  <conditionalFormatting sqref="AT50 AT57:AT58 AT64:AT66 AT72:AT74">
    <cfRule type="cellIs" dxfId="3224" priority="179" operator="lessThanOrEqual">
      <formula>#REF!</formula>
    </cfRule>
    <cfRule type="cellIs" dxfId="3223" priority="180" operator="greaterThan">
      <formula>#REF!</formula>
    </cfRule>
  </conditionalFormatting>
  <conditionalFormatting sqref="AK50 AK72:AK74">
    <cfRule type="cellIs" dxfId="3222" priority="177" operator="lessThan">
      <formula>0.5</formula>
    </cfRule>
    <cfRule type="cellIs" dxfId="3221" priority="178" operator="greaterThanOrEqual">
      <formula>0.5</formula>
    </cfRule>
  </conditionalFormatting>
  <conditionalFormatting sqref="AK57:AK58">
    <cfRule type="cellIs" dxfId="3220" priority="175" operator="lessThan">
      <formula>0.5</formula>
    </cfRule>
    <cfRule type="cellIs" dxfId="3219" priority="176" operator="greaterThanOrEqual">
      <formula>0.5</formula>
    </cfRule>
  </conditionalFormatting>
  <conditionalFormatting sqref="AK64:AK66">
    <cfRule type="cellIs" dxfId="3218" priority="173" operator="lessThan">
      <formula>0.5</formula>
    </cfRule>
    <cfRule type="cellIs" dxfId="3217" priority="174" operator="greaterThanOrEqual">
      <formula>0.5</formula>
    </cfRule>
  </conditionalFormatting>
  <conditionalFormatting sqref="AT51">
    <cfRule type="cellIs" dxfId="3216" priority="171" operator="lessThanOrEqual">
      <formula>#REF!</formula>
    </cfRule>
    <cfRule type="cellIs" dxfId="3215" priority="172" operator="greaterThan">
      <formula>#REF!</formula>
    </cfRule>
  </conditionalFormatting>
  <conditionalFormatting sqref="AK51">
    <cfRule type="cellIs" dxfId="3214" priority="169" operator="lessThan">
      <formula>0.5</formula>
    </cfRule>
    <cfRule type="cellIs" dxfId="3213" priority="170" operator="greaterThanOrEqual">
      <formula>0.5</formula>
    </cfRule>
  </conditionalFormatting>
  <conditionalFormatting sqref="CO50 CO57:CO58 CO64:CO66 CO72:CO74">
    <cfRule type="cellIs" dxfId="3212" priority="167" operator="lessThanOrEqual">
      <formula>#REF!</formula>
    </cfRule>
    <cfRule type="cellIs" dxfId="3211" priority="168" operator="greaterThan">
      <formula>#REF!</formula>
    </cfRule>
  </conditionalFormatting>
  <conditionalFormatting sqref="CF50 CF72:CF74">
    <cfRule type="cellIs" dxfId="3210" priority="165" operator="lessThan">
      <formula>0.5</formula>
    </cfRule>
    <cfRule type="cellIs" dxfId="3209" priority="166" operator="greaterThanOrEqual">
      <formula>0.5</formula>
    </cfRule>
  </conditionalFormatting>
  <conditionalFormatting sqref="CF57:CF58">
    <cfRule type="cellIs" dxfId="3208" priority="163" operator="lessThan">
      <formula>0.5</formula>
    </cfRule>
    <cfRule type="cellIs" dxfId="3207" priority="164" operator="greaterThanOrEqual">
      <formula>0.5</formula>
    </cfRule>
  </conditionalFormatting>
  <conditionalFormatting sqref="CF64:CF66">
    <cfRule type="cellIs" dxfId="3206" priority="161" operator="lessThan">
      <formula>0.5</formula>
    </cfRule>
    <cfRule type="cellIs" dxfId="3205" priority="162" operator="greaterThanOrEqual">
      <formula>0.5</formula>
    </cfRule>
  </conditionalFormatting>
  <conditionalFormatting sqref="CO51">
    <cfRule type="cellIs" dxfId="3204" priority="159" operator="lessThanOrEqual">
      <formula>#REF!</formula>
    </cfRule>
    <cfRule type="cellIs" dxfId="3203" priority="160" operator="greaterThan">
      <formula>#REF!</formula>
    </cfRule>
  </conditionalFormatting>
  <conditionalFormatting sqref="CF51">
    <cfRule type="cellIs" dxfId="3202" priority="157" operator="lessThan">
      <formula>0.5</formula>
    </cfRule>
    <cfRule type="cellIs" dxfId="3201" priority="158" operator="greaterThanOrEqual">
      <formula>0.5</formula>
    </cfRule>
  </conditionalFormatting>
  <conditionalFormatting sqref="EJ50 EJ57:EJ58 EJ64:EJ66 EJ72:EJ74">
    <cfRule type="cellIs" dxfId="3200" priority="155" operator="lessThanOrEqual">
      <formula>#REF!</formula>
    </cfRule>
    <cfRule type="cellIs" dxfId="3199" priority="156" operator="greaterThan">
      <formula>#REF!</formula>
    </cfRule>
  </conditionalFormatting>
  <conditionalFormatting sqref="EA50 EA72:EA74">
    <cfRule type="cellIs" dxfId="3198" priority="153" operator="lessThan">
      <formula>0.5</formula>
    </cfRule>
    <cfRule type="cellIs" dxfId="3197" priority="154" operator="greaterThanOrEqual">
      <formula>0.5</formula>
    </cfRule>
  </conditionalFormatting>
  <conditionalFormatting sqref="EA57:EA58">
    <cfRule type="cellIs" dxfId="3196" priority="151" operator="lessThan">
      <formula>0.5</formula>
    </cfRule>
    <cfRule type="cellIs" dxfId="3195" priority="152" operator="greaterThanOrEqual">
      <formula>0.5</formula>
    </cfRule>
  </conditionalFormatting>
  <conditionalFormatting sqref="EA64:EA66">
    <cfRule type="cellIs" dxfId="3194" priority="149" operator="lessThan">
      <formula>0.5</formula>
    </cfRule>
    <cfRule type="cellIs" dxfId="3193" priority="150" operator="greaterThanOrEqual">
      <formula>0.5</formula>
    </cfRule>
  </conditionalFormatting>
  <conditionalFormatting sqref="EJ51">
    <cfRule type="cellIs" dxfId="3192" priority="147" operator="lessThanOrEqual">
      <formula>#REF!</formula>
    </cfRule>
    <cfRule type="cellIs" dxfId="3191" priority="148" operator="greaterThan">
      <formula>#REF!</formula>
    </cfRule>
  </conditionalFormatting>
  <conditionalFormatting sqref="EA51">
    <cfRule type="cellIs" dxfId="3190" priority="145" operator="lessThan">
      <formula>0.5</formula>
    </cfRule>
    <cfRule type="cellIs" dxfId="3189" priority="146" operator="greaterThanOrEqual">
      <formula>0.5</formula>
    </cfRule>
  </conditionalFormatting>
  <conditionalFormatting sqref="GE50 GE57:GE58 GE64:GE66 GE72:GE74">
    <cfRule type="cellIs" dxfId="3188" priority="143" operator="lessThanOrEqual">
      <formula>#REF!</formula>
    </cfRule>
    <cfRule type="cellIs" dxfId="3187" priority="144" operator="greaterThan">
      <formula>#REF!</formula>
    </cfRule>
  </conditionalFormatting>
  <conditionalFormatting sqref="FV50 FV72:FV74">
    <cfRule type="cellIs" dxfId="3186" priority="141" operator="lessThan">
      <formula>0.5</formula>
    </cfRule>
    <cfRule type="cellIs" dxfId="3185" priority="142" operator="greaterThanOrEqual">
      <formula>0.5</formula>
    </cfRule>
  </conditionalFormatting>
  <conditionalFormatting sqref="FV57:FV58">
    <cfRule type="cellIs" dxfId="3184" priority="139" operator="lessThan">
      <formula>0.5</formula>
    </cfRule>
    <cfRule type="cellIs" dxfId="3183" priority="140" operator="greaterThanOrEqual">
      <formula>0.5</formula>
    </cfRule>
  </conditionalFormatting>
  <conditionalFormatting sqref="FV64:FV66">
    <cfRule type="cellIs" dxfId="3182" priority="137" operator="lessThan">
      <formula>0.5</formula>
    </cfRule>
    <cfRule type="cellIs" dxfId="3181" priority="138" operator="greaterThanOrEqual">
      <formula>0.5</formula>
    </cfRule>
  </conditionalFormatting>
  <conditionalFormatting sqref="GE51">
    <cfRule type="cellIs" dxfId="3180" priority="135" operator="lessThanOrEqual">
      <formula>#REF!</formula>
    </cfRule>
    <cfRule type="cellIs" dxfId="3179" priority="136" operator="greaterThan">
      <formula>#REF!</formula>
    </cfRule>
  </conditionalFormatting>
  <conditionalFormatting sqref="FV51">
    <cfRule type="cellIs" dxfId="3178" priority="133" operator="lessThan">
      <formula>0.5</formula>
    </cfRule>
    <cfRule type="cellIs" dxfId="3177" priority="134" operator="greaterThanOrEqual">
      <formula>0.5</formula>
    </cfRule>
  </conditionalFormatting>
  <conditionalFormatting sqref="HZ50 HZ57:HZ58 HZ64:HZ66 HZ72:HZ74">
    <cfRule type="cellIs" dxfId="3176" priority="131" operator="lessThanOrEqual">
      <formula>#REF!</formula>
    </cfRule>
    <cfRule type="cellIs" dxfId="3175" priority="132" operator="greaterThan">
      <formula>#REF!</formula>
    </cfRule>
  </conditionalFormatting>
  <conditionalFormatting sqref="HQ50 HQ72:HQ74">
    <cfRule type="cellIs" dxfId="3174" priority="129" operator="lessThan">
      <formula>0.5</formula>
    </cfRule>
    <cfRule type="cellIs" dxfId="3173" priority="130" operator="greaterThanOrEqual">
      <formula>0.5</formula>
    </cfRule>
  </conditionalFormatting>
  <conditionalFormatting sqref="HQ57:HQ58">
    <cfRule type="cellIs" dxfId="3172" priority="127" operator="lessThan">
      <formula>0.5</formula>
    </cfRule>
    <cfRule type="cellIs" dxfId="3171" priority="128" operator="greaterThanOrEqual">
      <formula>0.5</formula>
    </cfRule>
  </conditionalFormatting>
  <conditionalFormatting sqref="HQ64:HQ66">
    <cfRule type="cellIs" dxfId="3170" priority="125" operator="lessThan">
      <formula>0.5</formula>
    </cfRule>
    <cfRule type="cellIs" dxfId="3169" priority="126" operator="greaterThanOrEqual">
      <formula>0.5</formula>
    </cfRule>
  </conditionalFormatting>
  <conditionalFormatting sqref="HZ51">
    <cfRule type="cellIs" dxfId="3168" priority="123" operator="lessThanOrEqual">
      <formula>#REF!</formula>
    </cfRule>
    <cfRule type="cellIs" dxfId="3167" priority="124" operator="greaterThan">
      <formula>#REF!</formula>
    </cfRule>
  </conditionalFormatting>
  <conditionalFormatting sqref="HQ51">
    <cfRule type="cellIs" dxfId="3166" priority="121" operator="lessThan">
      <formula>0.5</formula>
    </cfRule>
    <cfRule type="cellIs" dxfId="3165" priority="122" operator="greaterThanOrEqual">
      <formula>0.5</formula>
    </cfRule>
  </conditionalFormatting>
  <conditionalFormatting sqref="AT16 AT23:AT24 AT30:AT32 AT38:AT40">
    <cfRule type="cellIs" dxfId="3164" priority="119" operator="lessThanOrEqual">
      <formula>#REF!</formula>
    </cfRule>
    <cfRule type="cellIs" dxfId="3163" priority="120" operator="greaterThan">
      <formula>#REF!</formula>
    </cfRule>
  </conditionalFormatting>
  <conditionalFormatting sqref="AK16 AK38:AK40">
    <cfRule type="cellIs" dxfId="3162" priority="117" operator="lessThan">
      <formula>0.5</formula>
    </cfRule>
    <cfRule type="cellIs" dxfId="3161" priority="118" operator="greaterThanOrEqual">
      <formula>0.5</formula>
    </cfRule>
  </conditionalFormatting>
  <conditionalFormatting sqref="AK23:AK24">
    <cfRule type="cellIs" dxfId="3160" priority="115" operator="lessThan">
      <formula>0.5</formula>
    </cfRule>
    <cfRule type="cellIs" dxfId="3159" priority="116" operator="greaterThanOrEqual">
      <formula>0.5</formula>
    </cfRule>
  </conditionalFormatting>
  <conditionalFormatting sqref="AK30:AK32">
    <cfRule type="cellIs" dxfId="3158" priority="113" operator="lessThan">
      <formula>0.5</formula>
    </cfRule>
    <cfRule type="cellIs" dxfId="3157" priority="114" operator="greaterThanOrEqual">
      <formula>0.5</formula>
    </cfRule>
  </conditionalFormatting>
  <conditionalFormatting sqref="AT17">
    <cfRule type="cellIs" dxfId="3156" priority="111" operator="lessThanOrEqual">
      <formula>#REF!</formula>
    </cfRule>
    <cfRule type="cellIs" dxfId="3155" priority="112" operator="greaterThan">
      <formula>#REF!</formula>
    </cfRule>
  </conditionalFormatting>
  <conditionalFormatting sqref="AK17">
    <cfRule type="cellIs" dxfId="3154" priority="109" operator="lessThan">
      <formula>0.5</formula>
    </cfRule>
    <cfRule type="cellIs" dxfId="3153" priority="110" operator="greaterThanOrEqual">
      <formula>0.5</formula>
    </cfRule>
  </conditionalFormatting>
  <conditionalFormatting sqref="CO16 CO23:CO24 CO30:CO32 CO38:CO40">
    <cfRule type="cellIs" dxfId="3152" priority="107" operator="lessThanOrEqual">
      <formula>#REF!</formula>
    </cfRule>
    <cfRule type="cellIs" dxfId="3151" priority="108" operator="greaterThan">
      <formula>#REF!</formula>
    </cfRule>
  </conditionalFormatting>
  <conditionalFormatting sqref="CF16 CF38:CF40">
    <cfRule type="cellIs" dxfId="3150" priority="105" operator="lessThan">
      <formula>0.5</formula>
    </cfRule>
    <cfRule type="cellIs" dxfId="3149" priority="106" operator="greaterThanOrEqual">
      <formula>0.5</formula>
    </cfRule>
  </conditionalFormatting>
  <conditionalFormatting sqref="CF23:CF24">
    <cfRule type="cellIs" dxfId="3148" priority="103" operator="lessThan">
      <formula>0.5</formula>
    </cfRule>
    <cfRule type="cellIs" dxfId="3147" priority="104" operator="greaterThanOrEqual">
      <formula>0.5</formula>
    </cfRule>
  </conditionalFormatting>
  <conditionalFormatting sqref="CF30:CF32">
    <cfRule type="cellIs" dxfId="3146" priority="101" operator="lessThan">
      <formula>0.5</formula>
    </cfRule>
    <cfRule type="cellIs" dxfId="3145" priority="102" operator="greaterThanOrEqual">
      <formula>0.5</formula>
    </cfRule>
  </conditionalFormatting>
  <conditionalFormatting sqref="CO17">
    <cfRule type="cellIs" dxfId="3144" priority="99" operator="lessThanOrEqual">
      <formula>#REF!</formula>
    </cfRule>
    <cfRule type="cellIs" dxfId="3143" priority="100" operator="greaterThan">
      <formula>#REF!</formula>
    </cfRule>
  </conditionalFormatting>
  <conditionalFormatting sqref="CF17">
    <cfRule type="cellIs" dxfId="3142" priority="97" operator="lessThan">
      <formula>0.5</formula>
    </cfRule>
    <cfRule type="cellIs" dxfId="3141" priority="98" operator="greaterThanOrEqual">
      <formula>0.5</formula>
    </cfRule>
  </conditionalFormatting>
  <conditionalFormatting sqref="EJ16 EJ23:EJ24 EJ30:EJ32 EJ38:EJ40">
    <cfRule type="cellIs" dxfId="3140" priority="95" operator="lessThanOrEqual">
      <formula>#REF!</formula>
    </cfRule>
    <cfRule type="cellIs" dxfId="3139" priority="96" operator="greaterThan">
      <formula>#REF!</formula>
    </cfRule>
  </conditionalFormatting>
  <conditionalFormatting sqref="EA16 EA38:EA40">
    <cfRule type="cellIs" dxfId="3138" priority="93" operator="lessThan">
      <formula>0.5</formula>
    </cfRule>
    <cfRule type="cellIs" dxfId="3137" priority="94" operator="greaterThanOrEqual">
      <formula>0.5</formula>
    </cfRule>
  </conditionalFormatting>
  <conditionalFormatting sqref="EA23:EA24">
    <cfRule type="cellIs" dxfId="3136" priority="91" operator="lessThan">
      <formula>0.5</formula>
    </cfRule>
    <cfRule type="cellIs" dxfId="3135" priority="92" operator="greaterThanOrEqual">
      <formula>0.5</formula>
    </cfRule>
  </conditionalFormatting>
  <conditionalFormatting sqref="EA30:EA32">
    <cfRule type="cellIs" dxfId="3134" priority="89" operator="lessThan">
      <formula>0.5</formula>
    </cfRule>
    <cfRule type="cellIs" dxfId="3133" priority="90" operator="greaterThanOrEqual">
      <formula>0.5</formula>
    </cfRule>
  </conditionalFormatting>
  <conditionalFormatting sqref="EJ17">
    <cfRule type="cellIs" dxfId="3132" priority="87" operator="lessThanOrEqual">
      <formula>#REF!</formula>
    </cfRule>
    <cfRule type="cellIs" dxfId="3131" priority="88" operator="greaterThan">
      <formula>#REF!</formula>
    </cfRule>
  </conditionalFormatting>
  <conditionalFormatting sqref="EA17">
    <cfRule type="cellIs" dxfId="3130" priority="85" operator="lessThan">
      <formula>0.5</formula>
    </cfRule>
    <cfRule type="cellIs" dxfId="3129" priority="86" operator="greaterThanOrEqual">
      <formula>0.5</formula>
    </cfRule>
  </conditionalFormatting>
  <conditionalFormatting sqref="GE16 GE23:GE24 GE30:GE32 GE38:GE40">
    <cfRule type="cellIs" dxfId="3128" priority="83" operator="lessThanOrEqual">
      <formula>#REF!</formula>
    </cfRule>
    <cfRule type="cellIs" dxfId="3127" priority="84" operator="greaterThan">
      <formula>#REF!</formula>
    </cfRule>
  </conditionalFormatting>
  <conditionalFormatting sqref="FV16 FV38:FV40">
    <cfRule type="cellIs" dxfId="3126" priority="81" operator="lessThan">
      <formula>0.5</formula>
    </cfRule>
    <cfRule type="cellIs" dxfId="3125" priority="82" operator="greaterThanOrEqual">
      <formula>0.5</formula>
    </cfRule>
  </conditionalFormatting>
  <conditionalFormatting sqref="FV23:FV24">
    <cfRule type="cellIs" dxfId="3124" priority="79" operator="lessThan">
      <formula>0.5</formula>
    </cfRule>
    <cfRule type="cellIs" dxfId="3123" priority="80" operator="greaterThanOrEqual">
      <formula>0.5</formula>
    </cfRule>
  </conditionalFormatting>
  <conditionalFormatting sqref="FV30:FV32">
    <cfRule type="cellIs" dxfId="3122" priority="77" operator="lessThan">
      <formula>0.5</formula>
    </cfRule>
    <cfRule type="cellIs" dxfId="3121" priority="78" operator="greaterThanOrEqual">
      <formula>0.5</formula>
    </cfRule>
  </conditionalFormatting>
  <conditionalFormatting sqref="GE17">
    <cfRule type="cellIs" dxfId="3120" priority="75" operator="lessThanOrEqual">
      <formula>#REF!</formula>
    </cfRule>
    <cfRule type="cellIs" dxfId="3119" priority="76" operator="greaterThan">
      <formula>#REF!</formula>
    </cfRule>
  </conditionalFormatting>
  <conditionalFormatting sqref="FV17">
    <cfRule type="cellIs" dxfId="3118" priority="73" operator="lessThan">
      <formula>0.5</formula>
    </cfRule>
    <cfRule type="cellIs" dxfId="3117" priority="74" operator="greaterThanOrEqual">
      <formula>0.5</formula>
    </cfRule>
  </conditionalFormatting>
  <conditionalFormatting sqref="HZ16 HZ23:HZ24 HZ30:HZ32 HZ38:HZ40">
    <cfRule type="cellIs" dxfId="3116" priority="71" operator="lessThanOrEqual">
      <formula>#REF!</formula>
    </cfRule>
    <cfRule type="cellIs" dxfId="3115" priority="72" operator="greaterThan">
      <formula>#REF!</formula>
    </cfRule>
  </conditionalFormatting>
  <conditionalFormatting sqref="HQ16 HQ38:HQ40">
    <cfRule type="cellIs" dxfId="3114" priority="69" operator="lessThan">
      <formula>0.5</formula>
    </cfRule>
    <cfRule type="cellIs" dxfId="3113" priority="70" operator="greaterThanOrEqual">
      <formula>0.5</formula>
    </cfRule>
  </conditionalFormatting>
  <conditionalFormatting sqref="HQ23:HQ24">
    <cfRule type="cellIs" dxfId="3112" priority="67" operator="lessThan">
      <formula>0.5</formula>
    </cfRule>
    <cfRule type="cellIs" dxfId="3111" priority="68" operator="greaterThanOrEqual">
      <formula>0.5</formula>
    </cfRule>
  </conditionalFormatting>
  <conditionalFormatting sqref="HQ30:HQ32">
    <cfRule type="cellIs" dxfId="3110" priority="65" operator="lessThan">
      <formula>0.5</formula>
    </cfRule>
    <cfRule type="cellIs" dxfId="3109" priority="66" operator="greaterThanOrEqual">
      <formula>0.5</formula>
    </cfRule>
  </conditionalFormatting>
  <conditionalFormatting sqref="HZ17">
    <cfRule type="cellIs" dxfId="3108" priority="63" operator="lessThanOrEqual">
      <formula>#REF!</formula>
    </cfRule>
    <cfRule type="cellIs" dxfId="3107" priority="64" operator="greaterThan">
      <formula>#REF!</formula>
    </cfRule>
  </conditionalFormatting>
  <conditionalFormatting sqref="HQ17">
    <cfRule type="cellIs" dxfId="3106" priority="61" operator="lessThan">
      <formula>0.5</formula>
    </cfRule>
    <cfRule type="cellIs" dxfId="3105" priority="62" operator="greaterThanOrEqual">
      <formula>0.5</formula>
    </cfRule>
  </conditionalFormatting>
  <conditionalFormatting sqref="AT16 AT23:AT24 AT30:AT32 AT38:AT40">
    <cfRule type="cellIs" dxfId="3104" priority="59" operator="lessThanOrEqual">
      <formula>#REF!</formula>
    </cfRule>
    <cfRule type="cellIs" dxfId="3103" priority="60" operator="greaterThan">
      <formula>#REF!</formula>
    </cfRule>
  </conditionalFormatting>
  <conditionalFormatting sqref="AK16 AK38:AK40">
    <cfRule type="cellIs" dxfId="3102" priority="57" operator="lessThan">
      <formula>0.5</formula>
    </cfRule>
    <cfRule type="cellIs" dxfId="3101" priority="58" operator="greaterThanOrEqual">
      <formula>0.5</formula>
    </cfRule>
  </conditionalFormatting>
  <conditionalFormatting sqref="AK23:AK24">
    <cfRule type="cellIs" dxfId="3100" priority="55" operator="lessThan">
      <formula>0.5</formula>
    </cfRule>
    <cfRule type="cellIs" dxfId="3099" priority="56" operator="greaterThanOrEqual">
      <formula>0.5</formula>
    </cfRule>
  </conditionalFormatting>
  <conditionalFormatting sqref="AK30:AK32">
    <cfRule type="cellIs" dxfId="3098" priority="53" operator="lessThan">
      <formula>0.5</formula>
    </cfRule>
    <cfRule type="cellIs" dxfId="3097" priority="54" operator="greaterThanOrEqual">
      <formula>0.5</formula>
    </cfRule>
  </conditionalFormatting>
  <conditionalFormatting sqref="AT17">
    <cfRule type="cellIs" dxfId="3096" priority="51" operator="lessThanOrEqual">
      <formula>#REF!</formula>
    </cfRule>
    <cfRule type="cellIs" dxfId="3095" priority="52" operator="greaterThan">
      <formula>#REF!</formula>
    </cfRule>
  </conditionalFormatting>
  <conditionalFormatting sqref="AK17">
    <cfRule type="cellIs" dxfId="3094" priority="49" operator="lessThan">
      <formula>0.5</formula>
    </cfRule>
    <cfRule type="cellIs" dxfId="3093" priority="50" operator="greaterThanOrEqual">
      <formula>0.5</formula>
    </cfRule>
  </conditionalFormatting>
  <conditionalFormatting sqref="CO16 CO23:CO24 CO30:CO32 CO38:CO40">
    <cfRule type="cellIs" dxfId="3092" priority="47" operator="lessThanOrEqual">
      <formula>#REF!</formula>
    </cfRule>
    <cfRule type="cellIs" dxfId="3091" priority="48" operator="greaterThan">
      <formula>#REF!</formula>
    </cfRule>
  </conditionalFormatting>
  <conditionalFormatting sqref="CF16 CF38:CF40">
    <cfRule type="cellIs" dxfId="3090" priority="45" operator="lessThan">
      <formula>0.5</formula>
    </cfRule>
    <cfRule type="cellIs" dxfId="3089" priority="46" operator="greaterThanOrEqual">
      <formula>0.5</formula>
    </cfRule>
  </conditionalFormatting>
  <conditionalFormatting sqref="CF23:CF24">
    <cfRule type="cellIs" dxfId="3088" priority="43" operator="lessThan">
      <formula>0.5</formula>
    </cfRule>
    <cfRule type="cellIs" dxfId="3087" priority="44" operator="greaterThanOrEqual">
      <formula>0.5</formula>
    </cfRule>
  </conditionalFormatting>
  <conditionalFormatting sqref="CF30:CF32">
    <cfRule type="cellIs" dxfId="3086" priority="41" operator="lessThan">
      <formula>0.5</formula>
    </cfRule>
    <cfRule type="cellIs" dxfId="3085" priority="42" operator="greaterThanOrEqual">
      <formula>0.5</formula>
    </cfRule>
  </conditionalFormatting>
  <conditionalFormatting sqref="CO17">
    <cfRule type="cellIs" dxfId="3084" priority="39" operator="lessThanOrEqual">
      <formula>#REF!</formula>
    </cfRule>
    <cfRule type="cellIs" dxfId="3083" priority="40" operator="greaterThan">
      <formula>#REF!</formula>
    </cfRule>
  </conditionalFormatting>
  <conditionalFormatting sqref="CF17">
    <cfRule type="cellIs" dxfId="3082" priority="37" operator="lessThan">
      <formula>0.5</formula>
    </cfRule>
    <cfRule type="cellIs" dxfId="3081" priority="38" operator="greaterThanOrEqual">
      <formula>0.5</formula>
    </cfRule>
  </conditionalFormatting>
  <conditionalFormatting sqref="EJ16 EJ23:EJ24 EJ30:EJ32 EJ38:EJ40">
    <cfRule type="cellIs" dxfId="3080" priority="35" operator="lessThanOrEqual">
      <formula>#REF!</formula>
    </cfRule>
    <cfRule type="cellIs" dxfId="3079" priority="36" operator="greaterThan">
      <formula>#REF!</formula>
    </cfRule>
  </conditionalFormatting>
  <conditionalFormatting sqref="EA16 EA38:EA40">
    <cfRule type="cellIs" dxfId="3078" priority="33" operator="lessThan">
      <formula>0.5</formula>
    </cfRule>
    <cfRule type="cellIs" dxfId="3077" priority="34" operator="greaterThanOrEqual">
      <formula>0.5</formula>
    </cfRule>
  </conditionalFormatting>
  <conditionalFormatting sqref="EA23:EA24">
    <cfRule type="cellIs" dxfId="3076" priority="31" operator="lessThan">
      <formula>0.5</formula>
    </cfRule>
    <cfRule type="cellIs" dxfId="3075" priority="32" operator="greaterThanOrEqual">
      <formula>0.5</formula>
    </cfRule>
  </conditionalFormatting>
  <conditionalFormatting sqref="EA30:EA32">
    <cfRule type="cellIs" dxfId="3074" priority="29" operator="lessThan">
      <formula>0.5</formula>
    </cfRule>
    <cfRule type="cellIs" dxfId="3073" priority="30" operator="greaterThanOrEqual">
      <formula>0.5</formula>
    </cfRule>
  </conditionalFormatting>
  <conditionalFormatting sqref="EJ17">
    <cfRule type="cellIs" dxfId="3072" priority="27" operator="lessThanOrEqual">
      <formula>#REF!</formula>
    </cfRule>
    <cfRule type="cellIs" dxfId="3071" priority="28" operator="greaterThan">
      <formula>#REF!</formula>
    </cfRule>
  </conditionalFormatting>
  <conditionalFormatting sqref="EA17">
    <cfRule type="cellIs" dxfId="3070" priority="25" operator="lessThan">
      <formula>0.5</formula>
    </cfRule>
    <cfRule type="cellIs" dxfId="3069" priority="26" operator="greaterThanOrEqual">
      <formula>0.5</formula>
    </cfRule>
  </conditionalFormatting>
  <conditionalFormatting sqref="GE16 GE23:GE24 GE30:GE32 GE38:GE40">
    <cfRule type="cellIs" dxfId="3068" priority="23" operator="lessThanOrEqual">
      <formula>#REF!</formula>
    </cfRule>
    <cfRule type="cellIs" dxfId="3067" priority="24" operator="greaterThan">
      <formula>#REF!</formula>
    </cfRule>
  </conditionalFormatting>
  <conditionalFormatting sqref="FV16 FV38:FV40">
    <cfRule type="cellIs" dxfId="3066" priority="21" operator="lessThan">
      <formula>0.5</formula>
    </cfRule>
    <cfRule type="cellIs" dxfId="3065" priority="22" operator="greaterThanOrEqual">
      <formula>0.5</formula>
    </cfRule>
  </conditionalFormatting>
  <conditionalFormatting sqref="FV23:FV24">
    <cfRule type="cellIs" dxfId="3064" priority="19" operator="lessThan">
      <formula>0.5</formula>
    </cfRule>
    <cfRule type="cellIs" dxfId="3063" priority="20" operator="greaterThanOrEqual">
      <formula>0.5</formula>
    </cfRule>
  </conditionalFormatting>
  <conditionalFormatting sqref="FV30:FV32">
    <cfRule type="cellIs" dxfId="3062" priority="17" operator="lessThan">
      <formula>0.5</formula>
    </cfRule>
    <cfRule type="cellIs" dxfId="3061" priority="18" operator="greaterThanOrEqual">
      <formula>0.5</formula>
    </cfRule>
  </conditionalFormatting>
  <conditionalFormatting sqref="GE17">
    <cfRule type="cellIs" dxfId="3060" priority="15" operator="lessThanOrEqual">
      <formula>#REF!</formula>
    </cfRule>
    <cfRule type="cellIs" dxfId="3059" priority="16" operator="greaterThan">
      <formula>#REF!</formula>
    </cfRule>
  </conditionalFormatting>
  <conditionalFormatting sqref="FV17">
    <cfRule type="cellIs" dxfId="3058" priority="13" operator="lessThan">
      <formula>0.5</formula>
    </cfRule>
    <cfRule type="cellIs" dxfId="3057" priority="14" operator="greaterThanOrEqual">
      <formula>0.5</formula>
    </cfRule>
  </conditionalFormatting>
  <conditionalFormatting sqref="HZ16 HZ23:HZ24 HZ30:HZ32 HZ38:HZ40">
    <cfRule type="cellIs" dxfId="3056" priority="11" operator="lessThanOrEqual">
      <formula>#REF!</formula>
    </cfRule>
    <cfRule type="cellIs" dxfId="3055" priority="12" operator="greaterThan">
      <formula>#REF!</formula>
    </cfRule>
  </conditionalFormatting>
  <conditionalFormatting sqref="HQ16 HQ38:HQ40">
    <cfRule type="cellIs" dxfId="3054" priority="9" operator="lessThan">
      <formula>0.5</formula>
    </cfRule>
    <cfRule type="cellIs" dxfId="3053" priority="10" operator="greaterThanOrEqual">
      <formula>0.5</formula>
    </cfRule>
  </conditionalFormatting>
  <conditionalFormatting sqref="HQ23:HQ24">
    <cfRule type="cellIs" dxfId="3052" priority="7" operator="lessThan">
      <formula>0.5</formula>
    </cfRule>
    <cfRule type="cellIs" dxfId="3051" priority="8" operator="greaterThanOrEqual">
      <formula>0.5</formula>
    </cfRule>
  </conditionalFormatting>
  <conditionalFormatting sqref="HQ30:HQ32">
    <cfRule type="cellIs" dxfId="3050" priority="5" operator="lessThan">
      <formula>0.5</formula>
    </cfRule>
    <cfRule type="cellIs" dxfId="3049" priority="6" operator="greaterThanOrEqual">
      <formula>0.5</formula>
    </cfRule>
  </conditionalFormatting>
  <conditionalFormatting sqref="HZ17">
    <cfRule type="cellIs" dxfId="3048" priority="3" operator="lessThanOrEqual">
      <formula>#REF!</formula>
    </cfRule>
    <cfRule type="cellIs" dxfId="3047" priority="4" operator="greaterThan">
      <formula>#REF!</formula>
    </cfRule>
  </conditionalFormatting>
  <conditionalFormatting sqref="HQ17">
    <cfRule type="cellIs" dxfId="3046" priority="1" operator="lessThan">
      <formula>0.5</formula>
    </cfRule>
    <cfRule type="cellIs" dxfId="3045" priority="2" operator="greaterThanOrEqual">
      <formula>0.5</formula>
    </cfRule>
  </conditionalFormatting>
  <hyperlinks>
    <hyperlink ref="B3"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W96"/>
  <sheetViews>
    <sheetView showGridLines="0" workbookViewId="0"/>
  </sheetViews>
  <sheetFormatPr defaultRowHeight="14.4" x14ac:dyDescent="0.3"/>
  <cols>
    <col min="1" max="1" width="16.6640625" bestFit="1" customWidth="1"/>
    <col min="2" max="9" width="16" customWidth="1"/>
    <col min="11" max="11" width="16.6640625" bestFit="1" customWidth="1"/>
    <col min="12" max="20" width="16" customWidth="1"/>
    <col min="21" max="21" width="16.6640625" bestFit="1" customWidth="1"/>
    <col min="22" max="30" width="16" customWidth="1"/>
    <col min="31" max="31" width="16.6640625" bestFit="1" customWidth="1"/>
    <col min="32" max="40" width="16" customWidth="1"/>
    <col min="41" max="41" width="16.6640625" bestFit="1" customWidth="1"/>
    <col min="42" max="49" width="16" customWidth="1"/>
  </cols>
  <sheetData>
    <row r="1" spans="1:49" ht="18" x14ac:dyDescent="0.35">
      <c r="A1" s="49" t="s">
        <v>5</v>
      </c>
      <c r="B1" s="411" t="s">
        <v>38</v>
      </c>
      <c r="C1" s="412"/>
      <c r="D1" s="412"/>
      <c r="E1" s="412"/>
      <c r="F1" s="412"/>
      <c r="G1" s="412"/>
      <c r="H1" s="412"/>
      <c r="I1" s="413"/>
    </row>
    <row r="2" spans="1:49" ht="18" x14ac:dyDescent="0.35">
      <c r="A2" s="49" t="s">
        <v>6</v>
      </c>
      <c r="B2" s="411" t="s">
        <v>39</v>
      </c>
      <c r="C2" s="412"/>
      <c r="D2" s="412"/>
      <c r="E2" s="412"/>
      <c r="F2" s="412"/>
      <c r="G2" s="412"/>
      <c r="H2" s="412"/>
      <c r="I2" s="413"/>
    </row>
    <row r="3" spans="1:49" ht="30" customHeight="1" x14ac:dyDescent="0.3">
      <c r="A3" s="49" t="s">
        <v>18</v>
      </c>
      <c r="B3" s="346" t="s">
        <v>40</v>
      </c>
      <c r="C3" s="347"/>
      <c r="D3" s="347"/>
      <c r="E3" s="347"/>
      <c r="F3" s="347"/>
      <c r="G3" s="347"/>
      <c r="H3" s="347"/>
      <c r="I3" s="414"/>
    </row>
    <row r="4" spans="1:49" ht="45" customHeight="1" x14ac:dyDescent="0.3">
      <c r="A4" s="50" t="s">
        <v>26</v>
      </c>
      <c r="B4" s="266" t="s">
        <v>41</v>
      </c>
      <c r="C4" s="348"/>
      <c r="D4" s="348"/>
      <c r="E4" s="348"/>
      <c r="F4" s="348"/>
      <c r="G4" s="348"/>
      <c r="H4" s="348"/>
      <c r="I4" s="415"/>
    </row>
    <row r="5" spans="1:49" ht="18.75" customHeight="1" x14ac:dyDescent="0.35">
      <c r="A5" s="326" t="s">
        <v>24</v>
      </c>
      <c r="B5" s="327"/>
      <c r="C5" s="327"/>
      <c r="D5" s="327"/>
      <c r="E5" s="327"/>
      <c r="F5" s="327"/>
      <c r="G5" s="327"/>
      <c r="H5" s="327"/>
      <c r="I5" s="328"/>
    </row>
    <row r="6" spans="1:49" ht="18" x14ac:dyDescent="0.3">
      <c r="A6" s="325" t="s">
        <v>22</v>
      </c>
      <c r="B6" s="325"/>
      <c r="C6" s="325"/>
      <c r="D6" s="325"/>
      <c r="K6" s="325" t="s">
        <v>20</v>
      </c>
      <c r="L6" s="325"/>
      <c r="M6" s="325"/>
      <c r="N6" s="325"/>
      <c r="U6" s="325" t="s">
        <v>21</v>
      </c>
      <c r="V6" s="325"/>
      <c r="W6" s="325"/>
      <c r="X6" s="325"/>
      <c r="AE6" s="325" t="s">
        <v>42</v>
      </c>
      <c r="AF6" s="325"/>
      <c r="AG6" s="325"/>
      <c r="AH6" s="325"/>
      <c r="AO6" s="325" t="s">
        <v>25</v>
      </c>
      <c r="AP6" s="325"/>
      <c r="AQ6" s="325"/>
      <c r="AR6" s="325"/>
    </row>
    <row r="7" spans="1:49" ht="18.75" customHeight="1" x14ac:dyDescent="0.35">
      <c r="A7" s="51" t="s">
        <v>37</v>
      </c>
      <c r="B7" s="51"/>
      <c r="K7" s="240" t="s">
        <v>37</v>
      </c>
      <c r="L7" s="51"/>
      <c r="U7" s="240" t="s">
        <v>37</v>
      </c>
      <c r="V7" s="51"/>
      <c r="AE7" s="240" t="s">
        <v>37</v>
      </c>
      <c r="AF7" s="51"/>
      <c r="AO7" s="240" t="s">
        <v>37</v>
      </c>
      <c r="AP7" s="51"/>
    </row>
    <row r="8" spans="1:49" x14ac:dyDescent="0.3">
      <c r="A8" s="416" t="s">
        <v>15</v>
      </c>
      <c r="B8" s="417"/>
      <c r="C8" s="417"/>
      <c r="D8" s="418"/>
      <c r="E8" s="41"/>
      <c r="F8" s="416" t="s">
        <v>16</v>
      </c>
      <c r="G8" s="417"/>
      <c r="H8" s="418"/>
      <c r="I8" s="41"/>
      <c r="K8" s="416" t="s">
        <v>15</v>
      </c>
      <c r="L8" s="417"/>
      <c r="M8" s="417"/>
      <c r="N8" s="418"/>
      <c r="O8" s="41"/>
      <c r="P8" s="416" t="s">
        <v>16</v>
      </c>
      <c r="Q8" s="417"/>
      <c r="R8" s="418"/>
      <c r="S8" s="41"/>
      <c r="U8" s="416" t="s">
        <v>15</v>
      </c>
      <c r="V8" s="417"/>
      <c r="W8" s="417"/>
      <c r="X8" s="418"/>
      <c r="Y8" s="41"/>
      <c r="Z8" s="416" t="s">
        <v>16</v>
      </c>
      <c r="AA8" s="417"/>
      <c r="AB8" s="418"/>
      <c r="AC8" s="41"/>
      <c r="AE8" s="416" t="s">
        <v>15</v>
      </c>
      <c r="AF8" s="417"/>
      <c r="AG8" s="417"/>
      <c r="AH8" s="418"/>
      <c r="AI8" s="41"/>
      <c r="AJ8" s="416" t="s">
        <v>16</v>
      </c>
      <c r="AK8" s="417"/>
      <c r="AL8" s="418"/>
      <c r="AM8" s="41"/>
      <c r="AO8" s="416" t="s">
        <v>15</v>
      </c>
      <c r="AP8" s="417"/>
      <c r="AQ8" s="417"/>
      <c r="AR8" s="418"/>
      <c r="AS8" s="41"/>
      <c r="AT8" s="416" t="s">
        <v>16</v>
      </c>
      <c r="AU8" s="417"/>
      <c r="AV8" s="418"/>
      <c r="AW8" s="41"/>
    </row>
    <row r="9" spans="1:49" x14ac:dyDescent="0.3">
      <c r="A9" s="419" t="s">
        <v>3</v>
      </c>
      <c r="B9" s="420"/>
      <c r="C9" s="420"/>
      <c r="D9" s="421"/>
      <c r="E9" s="41"/>
      <c r="F9" s="419" t="s">
        <v>3</v>
      </c>
      <c r="G9" s="420"/>
      <c r="H9" s="421"/>
      <c r="I9" s="41"/>
      <c r="K9" s="419" t="s">
        <v>3</v>
      </c>
      <c r="L9" s="420"/>
      <c r="M9" s="420"/>
      <c r="N9" s="421"/>
      <c r="O9" s="41"/>
      <c r="P9" s="419" t="s">
        <v>3</v>
      </c>
      <c r="Q9" s="420"/>
      <c r="R9" s="421"/>
      <c r="S9" s="41"/>
      <c r="U9" s="419" t="s">
        <v>3</v>
      </c>
      <c r="V9" s="420"/>
      <c r="W9" s="420"/>
      <c r="X9" s="421"/>
      <c r="Y9" s="41"/>
      <c r="Z9" s="419" t="s">
        <v>3</v>
      </c>
      <c r="AA9" s="420"/>
      <c r="AB9" s="421"/>
      <c r="AC9" s="41"/>
      <c r="AE9" s="419" t="s">
        <v>3</v>
      </c>
      <c r="AF9" s="420"/>
      <c r="AG9" s="420"/>
      <c r="AH9" s="421"/>
      <c r="AI9" s="41"/>
      <c r="AJ9" s="419" t="s">
        <v>3</v>
      </c>
      <c r="AK9" s="420"/>
      <c r="AL9" s="421"/>
      <c r="AM9" s="41"/>
      <c r="AO9" s="419" t="s">
        <v>3</v>
      </c>
      <c r="AP9" s="420"/>
      <c r="AQ9" s="420"/>
      <c r="AR9" s="421"/>
      <c r="AS9" s="41"/>
      <c r="AT9" s="419" t="s">
        <v>3</v>
      </c>
      <c r="AU9" s="420"/>
      <c r="AV9" s="421"/>
      <c r="AW9" s="41"/>
    </row>
    <row r="10" spans="1:49" s="7" customFormat="1" x14ac:dyDescent="0.3">
      <c r="A10" s="52"/>
      <c r="B10" s="52"/>
      <c r="C10" s="52"/>
      <c r="D10" s="52" t="s">
        <v>14</v>
      </c>
      <c r="E10" s="47" t="e">
        <f>SUM(E9/E8)</f>
        <v>#DIV/0!</v>
      </c>
      <c r="F10" s="277" t="s">
        <v>14</v>
      </c>
      <c r="G10" s="278"/>
      <c r="H10" s="279"/>
      <c r="I10" s="47" t="e">
        <f>SUM(I9/I8)</f>
        <v>#DIV/0!</v>
      </c>
      <c r="K10" s="52"/>
      <c r="L10" s="52"/>
      <c r="M10" s="52"/>
      <c r="N10" s="52" t="s">
        <v>14</v>
      </c>
      <c r="O10" s="47" t="e">
        <f>SUM(O9/O8)</f>
        <v>#DIV/0!</v>
      </c>
      <c r="P10" s="277" t="s">
        <v>14</v>
      </c>
      <c r="Q10" s="278"/>
      <c r="R10" s="279"/>
      <c r="S10" s="47" t="e">
        <f>SUM(S9/S8)</f>
        <v>#DIV/0!</v>
      </c>
      <c r="U10" s="52"/>
      <c r="V10" s="52"/>
      <c r="W10" s="52"/>
      <c r="X10" s="52" t="s">
        <v>14</v>
      </c>
      <c r="Y10" s="47" t="e">
        <f>SUM(Y9/Y8)</f>
        <v>#DIV/0!</v>
      </c>
      <c r="Z10" s="277" t="s">
        <v>14</v>
      </c>
      <c r="AA10" s="278"/>
      <c r="AB10" s="279"/>
      <c r="AC10" s="47" t="e">
        <f>SUM(AC9/AC8)</f>
        <v>#DIV/0!</v>
      </c>
      <c r="AE10" s="52"/>
      <c r="AF10" s="52"/>
      <c r="AG10" s="52"/>
      <c r="AH10" s="52" t="s">
        <v>14</v>
      </c>
      <c r="AI10" s="47" t="e">
        <f>SUM(AI9/AI8)</f>
        <v>#DIV/0!</v>
      </c>
      <c r="AJ10" s="277" t="s">
        <v>14</v>
      </c>
      <c r="AK10" s="278"/>
      <c r="AL10" s="279"/>
      <c r="AM10" s="47" t="e">
        <f>SUM(AM9/AM8)</f>
        <v>#DIV/0!</v>
      </c>
      <c r="AO10" s="52"/>
      <c r="AP10" s="52"/>
      <c r="AQ10" s="52"/>
      <c r="AR10" s="52" t="s">
        <v>14</v>
      </c>
      <c r="AS10" s="47" t="e">
        <f>SUM(AS9/AS8)</f>
        <v>#DIV/0!</v>
      </c>
      <c r="AT10" s="277" t="s">
        <v>14</v>
      </c>
      <c r="AU10" s="278"/>
      <c r="AV10" s="279"/>
      <c r="AW10" s="47" t="e">
        <f>SUM(AW9/AW8)</f>
        <v>#DIV/0!</v>
      </c>
    </row>
    <row r="11" spans="1:49" x14ac:dyDescent="0.3">
      <c r="A11" s="53"/>
      <c r="B11" s="282" t="s">
        <v>43</v>
      </c>
      <c r="C11" s="283"/>
      <c r="D11" s="283"/>
      <c r="E11" s="283"/>
      <c r="F11" s="283"/>
      <c r="G11" s="283"/>
      <c r="H11" s="283"/>
      <c r="I11" s="283"/>
      <c r="K11" s="53"/>
      <c r="L11" s="282" t="s">
        <v>43</v>
      </c>
      <c r="M11" s="283"/>
      <c r="N11" s="283"/>
      <c r="O11" s="283"/>
      <c r="P11" s="283"/>
      <c r="Q11" s="283"/>
      <c r="R11" s="283"/>
      <c r="S11" s="283"/>
      <c r="U11" s="53"/>
      <c r="V11" s="282" t="s">
        <v>43</v>
      </c>
      <c r="W11" s="283"/>
      <c r="X11" s="283"/>
      <c r="Y11" s="283"/>
      <c r="Z11" s="283"/>
      <c r="AA11" s="283"/>
      <c r="AB11" s="283"/>
      <c r="AC11" s="283"/>
      <c r="AE11" s="53"/>
      <c r="AF11" s="282" t="s">
        <v>43</v>
      </c>
      <c r="AG11" s="283"/>
      <c r="AH11" s="283"/>
      <c r="AI11" s="283"/>
      <c r="AJ11" s="283"/>
      <c r="AK11" s="283"/>
      <c r="AL11" s="283"/>
      <c r="AM11" s="283"/>
      <c r="AO11" s="53"/>
      <c r="AP11" s="282" t="s">
        <v>43</v>
      </c>
      <c r="AQ11" s="283"/>
      <c r="AR11" s="283"/>
      <c r="AS11" s="283"/>
      <c r="AT11" s="283"/>
      <c r="AU11" s="283"/>
      <c r="AV11" s="283"/>
      <c r="AW11" s="283"/>
    </row>
    <row r="12" spans="1:49" x14ac:dyDescent="0.3">
      <c r="A12" s="54"/>
      <c r="B12" s="282" t="s">
        <v>44</v>
      </c>
      <c r="C12" s="283"/>
      <c r="D12" s="283"/>
      <c r="E12" s="283"/>
      <c r="F12" s="283"/>
      <c r="G12" s="284"/>
      <c r="H12" s="282" t="s">
        <v>45</v>
      </c>
      <c r="I12" s="284"/>
      <c r="K12" s="54"/>
      <c r="L12" s="282" t="s">
        <v>44</v>
      </c>
      <c r="M12" s="283"/>
      <c r="N12" s="283"/>
      <c r="O12" s="283"/>
      <c r="P12" s="283"/>
      <c r="Q12" s="284"/>
      <c r="R12" s="282" t="s">
        <v>45</v>
      </c>
      <c r="S12" s="284"/>
      <c r="U12" s="54"/>
      <c r="V12" s="282" t="s">
        <v>44</v>
      </c>
      <c r="W12" s="283"/>
      <c r="X12" s="283"/>
      <c r="Y12" s="283"/>
      <c r="Z12" s="283"/>
      <c r="AA12" s="284"/>
      <c r="AB12" s="282" t="s">
        <v>45</v>
      </c>
      <c r="AC12" s="284"/>
      <c r="AE12" s="54"/>
      <c r="AF12" s="282" t="s">
        <v>44</v>
      </c>
      <c r="AG12" s="283"/>
      <c r="AH12" s="283"/>
      <c r="AI12" s="283"/>
      <c r="AJ12" s="283"/>
      <c r="AK12" s="284"/>
      <c r="AL12" s="282" t="s">
        <v>45</v>
      </c>
      <c r="AM12" s="284"/>
      <c r="AO12" s="54"/>
      <c r="AP12" s="282" t="s">
        <v>44</v>
      </c>
      <c r="AQ12" s="283"/>
      <c r="AR12" s="283"/>
      <c r="AS12" s="283"/>
      <c r="AT12" s="283"/>
      <c r="AU12" s="284"/>
      <c r="AV12" s="282" t="s">
        <v>45</v>
      </c>
      <c r="AW12" s="284"/>
    </row>
    <row r="13" spans="1:49" ht="15" customHeight="1" x14ac:dyDescent="0.3">
      <c r="A13" s="55"/>
      <c r="B13" s="322" t="s">
        <v>46</v>
      </c>
      <c r="C13" s="323"/>
      <c r="D13" s="324"/>
      <c r="E13" s="322" t="s">
        <v>47</v>
      </c>
      <c r="F13" s="323"/>
      <c r="G13" s="324"/>
      <c r="H13" s="329" t="s">
        <v>48</v>
      </c>
      <c r="I13" s="330"/>
      <c r="K13" s="55"/>
      <c r="L13" s="322" t="s">
        <v>46</v>
      </c>
      <c r="M13" s="323"/>
      <c r="N13" s="324"/>
      <c r="O13" s="322" t="s">
        <v>47</v>
      </c>
      <c r="P13" s="323"/>
      <c r="Q13" s="324"/>
      <c r="R13" s="329" t="s">
        <v>48</v>
      </c>
      <c r="S13" s="330"/>
      <c r="U13" s="55"/>
      <c r="V13" s="322" t="s">
        <v>46</v>
      </c>
      <c r="W13" s="323"/>
      <c r="X13" s="324"/>
      <c r="Y13" s="322" t="s">
        <v>47</v>
      </c>
      <c r="Z13" s="323"/>
      <c r="AA13" s="324"/>
      <c r="AB13" s="329" t="s">
        <v>48</v>
      </c>
      <c r="AC13" s="330"/>
      <c r="AE13" s="55"/>
      <c r="AF13" s="322" t="s">
        <v>46</v>
      </c>
      <c r="AG13" s="323"/>
      <c r="AH13" s="324"/>
      <c r="AI13" s="322" t="s">
        <v>47</v>
      </c>
      <c r="AJ13" s="323"/>
      <c r="AK13" s="324"/>
      <c r="AL13" s="329" t="s">
        <v>48</v>
      </c>
      <c r="AM13" s="330"/>
      <c r="AO13" s="55"/>
      <c r="AP13" s="322" t="s">
        <v>46</v>
      </c>
      <c r="AQ13" s="323"/>
      <c r="AR13" s="324"/>
      <c r="AS13" s="322" t="s">
        <v>47</v>
      </c>
      <c r="AT13" s="323"/>
      <c r="AU13" s="324"/>
      <c r="AV13" s="329" t="s">
        <v>48</v>
      </c>
      <c r="AW13" s="330"/>
    </row>
    <row r="14" spans="1:49" ht="65.25" customHeight="1" x14ac:dyDescent="0.3">
      <c r="A14" s="56" t="s">
        <v>0</v>
      </c>
      <c r="B14" s="57" t="s">
        <v>4</v>
      </c>
      <c r="C14" s="57" t="s">
        <v>49</v>
      </c>
      <c r="D14" s="57" t="s">
        <v>50</v>
      </c>
      <c r="E14" s="57" t="s">
        <v>4</v>
      </c>
      <c r="F14" s="57" t="s">
        <v>51</v>
      </c>
      <c r="G14" s="57" t="s">
        <v>50</v>
      </c>
      <c r="H14" s="57" t="s">
        <v>52</v>
      </c>
      <c r="I14" s="57" t="s">
        <v>53</v>
      </c>
      <c r="K14" s="56" t="s">
        <v>0</v>
      </c>
      <c r="L14" s="57" t="s">
        <v>4</v>
      </c>
      <c r="M14" s="57" t="s">
        <v>49</v>
      </c>
      <c r="N14" s="57" t="s">
        <v>50</v>
      </c>
      <c r="O14" s="57" t="s">
        <v>4</v>
      </c>
      <c r="P14" s="57" t="s">
        <v>51</v>
      </c>
      <c r="Q14" s="57" t="s">
        <v>50</v>
      </c>
      <c r="R14" s="57" t="s">
        <v>52</v>
      </c>
      <c r="S14" s="57" t="s">
        <v>53</v>
      </c>
      <c r="U14" s="56" t="s">
        <v>0</v>
      </c>
      <c r="V14" s="57" t="s">
        <v>4</v>
      </c>
      <c r="W14" s="57" t="s">
        <v>49</v>
      </c>
      <c r="X14" s="57" t="s">
        <v>50</v>
      </c>
      <c r="Y14" s="57" t="s">
        <v>4</v>
      </c>
      <c r="Z14" s="57" t="s">
        <v>51</v>
      </c>
      <c r="AA14" s="57" t="s">
        <v>50</v>
      </c>
      <c r="AB14" s="57" t="s">
        <v>52</v>
      </c>
      <c r="AC14" s="57" t="s">
        <v>53</v>
      </c>
      <c r="AE14" s="56" t="s">
        <v>0</v>
      </c>
      <c r="AF14" s="57" t="s">
        <v>4</v>
      </c>
      <c r="AG14" s="57" t="s">
        <v>49</v>
      </c>
      <c r="AH14" s="57" t="s">
        <v>50</v>
      </c>
      <c r="AI14" s="57" t="s">
        <v>4</v>
      </c>
      <c r="AJ14" s="57" t="s">
        <v>51</v>
      </c>
      <c r="AK14" s="57" t="s">
        <v>50</v>
      </c>
      <c r="AL14" s="57" t="s">
        <v>52</v>
      </c>
      <c r="AM14" s="57" t="s">
        <v>53</v>
      </c>
      <c r="AO14" s="56" t="s">
        <v>0</v>
      </c>
      <c r="AP14" s="57" t="s">
        <v>4</v>
      </c>
      <c r="AQ14" s="57" t="s">
        <v>49</v>
      </c>
      <c r="AR14" s="57" t="s">
        <v>50</v>
      </c>
      <c r="AS14" s="57" t="s">
        <v>4</v>
      </c>
      <c r="AT14" s="57" t="s">
        <v>51</v>
      </c>
      <c r="AU14" s="57" t="s">
        <v>50</v>
      </c>
      <c r="AV14" s="57" t="s">
        <v>52</v>
      </c>
      <c r="AW14" s="57" t="s">
        <v>53</v>
      </c>
    </row>
    <row r="15" spans="1:49" x14ac:dyDescent="0.3">
      <c r="A15" s="56" t="s">
        <v>1</v>
      </c>
      <c r="B15" s="41"/>
      <c r="C15" s="58" t="s">
        <v>13</v>
      </c>
      <c r="D15" s="59">
        <v>349</v>
      </c>
      <c r="E15" s="41"/>
      <c r="F15" s="58" t="s">
        <v>13</v>
      </c>
      <c r="G15" s="59">
        <v>402</v>
      </c>
      <c r="H15" s="59">
        <v>47</v>
      </c>
      <c r="I15" s="58" t="e">
        <f>SUM(F15-C15)</f>
        <v>#VALUE!</v>
      </c>
      <c r="K15" s="56" t="s">
        <v>1</v>
      </c>
      <c r="L15" s="41"/>
      <c r="M15" s="58" t="s">
        <v>13</v>
      </c>
      <c r="N15" s="59">
        <v>349</v>
      </c>
      <c r="O15" s="41"/>
      <c r="P15" s="58" t="s">
        <v>13</v>
      </c>
      <c r="Q15" s="59">
        <v>402</v>
      </c>
      <c r="R15" s="59">
        <v>47</v>
      </c>
      <c r="S15" s="58" t="e">
        <f>SUM(P15-M15)</f>
        <v>#VALUE!</v>
      </c>
      <c r="U15" s="56" t="s">
        <v>1</v>
      </c>
      <c r="V15" s="41"/>
      <c r="W15" s="58" t="s">
        <v>13</v>
      </c>
      <c r="X15" s="59">
        <v>349</v>
      </c>
      <c r="Y15" s="41"/>
      <c r="Z15" s="58" t="s">
        <v>13</v>
      </c>
      <c r="AA15" s="59">
        <v>402</v>
      </c>
      <c r="AB15" s="59">
        <v>47</v>
      </c>
      <c r="AC15" s="58" t="e">
        <f>SUM(Z15-W15)</f>
        <v>#VALUE!</v>
      </c>
      <c r="AE15" s="56" t="s">
        <v>1</v>
      </c>
      <c r="AF15" s="41"/>
      <c r="AG15" s="58" t="s">
        <v>13</v>
      </c>
      <c r="AH15" s="59">
        <v>349</v>
      </c>
      <c r="AI15" s="41"/>
      <c r="AJ15" s="58" t="s">
        <v>13</v>
      </c>
      <c r="AK15" s="59">
        <v>402</v>
      </c>
      <c r="AL15" s="59">
        <v>47</v>
      </c>
      <c r="AM15" s="58" t="e">
        <f>SUM(AJ15-AG15)</f>
        <v>#VALUE!</v>
      </c>
      <c r="AO15" s="56" t="s">
        <v>1</v>
      </c>
      <c r="AP15" s="41"/>
      <c r="AQ15" s="58" t="s">
        <v>13</v>
      </c>
      <c r="AR15" s="59">
        <v>349</v>
      </c>
      <c r="AS15" s="41"/>
      <c r="AT15" s="58" t="s">
        <v>13</v>
      </c>
      <c r="AU15" s="59">
        <v>402</v>
      </c>
      <c r="AV15" s="59">
        <v>47</v>
      </c>
      <c r="AW15" s="58" t="e">
        <f>SUM(AT15-AQ15)</f>
        <v>#VALUE!</v>
      </c>
    </row>
    <row r="16" spans="1:49" x14ac:dyDescent="0.3">
      <c r="A16" s="56">
        <v>1</v>
      </c>
      <c r="B16" s="41"/>
      <c r="C16" s="58" t="s">
        <v>13</v>
      </c>
      <c r="D16" s="59">
        <v>405</v>
      </c>
      <c r="E16" s="41"/>
      <c r="F16" s="58" t="s">
        <v>13</v>
      </c>
      <c r="G16" s="59">
        <v>463</v>
      </c>
      <c r="H16" s="59">
        <v>47</v>
      </c>
      <c r="I16" s="58" t="e">
        <f t="shared" ref="I16:I23" si="0">SUM(F16-C16)</f>
        <v>#VALUE!</v>
      </c>
      <c r="K16" s="56">
        <v>1</v>
      </c>
      <c r="L16" s="41"/>
      <c r="M16" s="58" t="s">
        <v>13</v>
      </c>
      <c r="N16" s="59">
        <v>405</v>
      </c>
      <c r="O16" s="41"/>
      <c r="P16" s="58" t="s">
        <v>13</v>
      </c>
      <c r="Q16" s="59">
        <v>463</v>
      </c>
      <c r="R16" s="59">
        <v>47</v>
      </c>
      <c r="S16" s="58" t="e">
        <f t="shared" ref="S16:S23" si="1">SUM(P16-M16)</f>
        <v>#VALUE!</v>
      </c>
      <c r="U16" s="56">
        <v>1</v>
      </c>
      <c r="V16" s="41"/>
      <c r="W16" s="58" t="s">
        <v>13</v>
      </c>
      <c r="X16" s="59">
        <v>405</v>
      </c>
      <c r="Y16" s="41"/>
      <c r="Z16" s="58" t="s">
        <v>13</v>
      </c>
      <c r="AA16" s="59">
        <v>463</v>
      </c>
      <c r="AB16" s="59">
        <v>47</v>
      </c>
      <c r="AC16" s="58" t="e">
        <f t="shared" ref="AC16:AC23" si="2">SUM(Z16-W16)</f>
        <v>#VALUE!</v>
      </c>
      <c r="AE16" s="56">
        <v>1</v>
      </c>
      <c r="AF16" s="41"/>
      <c r="AG16" s="58" t="s">
        <v>13</v>
      </c>
      <c r="AH16" s="59">
        <v>405</v>
      </c>
      <c r="AI16" s="41"/>
      <c r="AJ16" s="58" t="s">
        <v>13</v>
      </c>
      <c r="AK16" s="59">
        <v>463</v>
      </c>
      <c r="AL16" s="59">
        <v>47</v>
      </c>
      <c r="AM16" s="58" t="e">
        <f t="shared" ref="AM16:AM23" si="3">SUM(AJ16-AG16)</f>
        <v>#VALUE!</v>
      </c>
      <c r="AO16" s="56">
        <v>1</v>
      </c>
      <c r="AP16" s="41"/>
      <c r="AQ16" s="58" t="s">
        <v>13</v>
      </c>
      <c r="AR16" s="59">
        <v>405</v>
      </c>
      <c r="AS16" s="41"/>
      <c r="AT16" s="58" t="s">
        <v>13</v>
      </c>
      <c r="AU16" s="59">
        <v>463</v>
      </c>
      <c r="AV16" s="59">
        <v>47</v>
      </c>
      <c r="AW16" s="58" t="e">
        <f t="shared" ref="AW16:AW23" si="4">SUM(AT16-AQ16)</f>
        <v>#VALUE!</v>
      </c>
    </row>
    <row r="17" spans="1:49" x14ac:dyDescent="0.3">
      <c r="A17" s="56">
        <v>2</v>
      </c>
      <c r="B17" s="41"/>
      <c r="C17" s="58" t="s">
        <v>13</v>
      </c>
      <c r="D17" s="59">
        <v>466</v>
      </c>
      <c r="E17" s="41"/>
      <c r="F17" s="58" t="s">
        <v>13</v>
      </c>
      <c r="G17" s="59">
        <v>508</v>
      </c>
      <c r="H17" s="59">
        <v>34</v>
      </c>
      <c r="I17" s="58" t="e">
        <f t="shared" si="0"/>
        <v>#VALUE!</v>
      </c>
      <c r="K17" s="56">
        <v>2</v>
      </c>
      <c r="L17" s="41"/>
      <c r="M17" s="58" t="s">
        <v>13</v>
      </c>
      <c r="N17" s="59">
        <v>466</v>
      </c>
      <c r="O17" s="41"/>
      <c r="P17" s="58" t="s">
        <v>13</v>
      </c>
      <c r="Q17" s="59">
        <v>508</v>
      </c>
      <c r="R17" s="59">
        <v>34</v>
      </c>
      <c r="S17" s="58" t="e">
        <f t="shared" si="1"/>
        <v>#VALUE!</v>
      </c>
      <c r="U17" s="56">
        <v>2</v>
      </c>
      <c r="V17" s="41"/>
      <c r="W17" s="58" t="s">
        <v>13</v>
      </c>
      <c r="X17" s="59">
        <v>466</v>
      </c>
      <c r="Y17" s="41"/>
      <c r="Z17" s="58" t="s">
        <v>13</v>
      </c>
      <c r="AA17" s="59">
        <v>508</v>
      </c>
      <c r="AB17" s="59">
        <v>34</v>
      </c>
      <c r="AC17" s="58" t="e">
        <f t="shared" si="2"/>
        <v>#VALUE!</v>
      </c>
      <c r="AE17" s="56">
        <v>2</v>
      </c>
      <c r="AF17" s="41"/>
      <c r="AG17" s="58" t="s">
        <v>13</v>
      </c>
      <c r="AH17" s="59">
        <v>466</v>
      </c>
      <c r="AI17" s="41"/>
      <c r="AJ17" s="58" t="s">
        <v>13</v>
      </c>
      <c r="AK17" s="59">
        <v>508</v>
      </c>
      <c r="AL17" s="59">
        <v>34</v>
      </c>
      <c r="AM17" s="58" t="e">
        <f t="shared" si="3"/>
        <v>#VALUE!</v>
      </c>
      <c r="AO17" s="56">
        <v>2</v>
      </c>
      <c r="AP17" s="41"/>
      <c r="AQ17" s="58" t="s">
        <v>13</v>
      </c>
      <c r="AR17" s="59">
        <v>466</v>
      </c>
      <c r="AS17" s="41"/>
      <c r="AT17" s="58" t="s">
        <v>13</v>
      </c>
      <c r="AU17" s="59">
        <v>508</v>
      </c>
      <c r="AV17" s="59">
        <v>34</v>
      </c>
      <c r="AW17" s="58" t="e">
        <f t="shared" si="4"/>
        <v>#VALUE!</v>
      </c>
    </row>
    <row r="18" spans="1:49" x14ac:dyDescent="0.3">
      <c r="A18" s="60">
        <v>3</v>
      </c>
      <c r="B18" s="42"/>
      <c r="C18" s="61" t="s">
        <v>13</v>
      </c>
      <c r="D18" s="62">
        <v>507</v>
      </c>
      <c r="E18" s="42"/>
      <c r="F18" s="61" t="s">
        <v>13</v>
      </c>
      <c r="G18" s="62">
        <v>535</v>
      </c>
      <c r="H18" s="59">
        <v>24</v>
      </c>
      <c r="I18" s="58" t="e">
        <f t="shared" si="0"/>
        <v>#VALUE!</v>
      </c>
      <c r="K18" s="60">
        <v>3</v>
      </c>
      <c r="L18" s="42"/>
      <c r="M18" s="61" t="s">
        <v>13</v>
      </c>
      <c r="N18" s="62">
        <v>507</v>
      </c>
      <c r="O18" s="42"/>
      <c r="P18" s="61" t="s">
        <v>13</v>
      </c>
      <c r="Q18" s="62">
        <v>535</v>
      </c>
      <c r="R18" s="59">
        <v>24</v>
      </c>
      <c r="S18" s="58" t="e">
        <f t="shared" si="1"/>
        <v>#VALUE!</v>
      </c>
      <c r="U18" s="60">
        <v>3</v>
      </c>
      <c r="V18" s="42"/>
      <c r="W18" s="61" t="s">
        <v>13</v>
      </c>
      <c r="X18" s="62">
        <v>507</v>
      </c>
      <c r="Y18" s="42"/>
      <c r="Z18" s="61" t="s">
        <v>13</v>
      </c>
      <c r="AA18" s="62">
        <v>535</v>
      </c>
      <c r="AB18" s="59">
        <v>24</v>
      </c>
      <c r="AC18" s="58" t="e">
        <f t="shared" si="2"/>
        <v>#VALUE!</v>
      </c>
      <c r="AE18" s="60">
        <v>3</v>
      </c>
      <c r="AF18" s="42"/>
      <c r="AG18" s="61" t="s">
        <v>13</v>
      </c>
      <c r="AH18" s="62">
        <v>507</v>
      </c>
      <c r="AI18" s="42"/>
      <c r="AJ18" s="61" t="s">
        <v>13</v>
      </c>
      <c r="AK18" s="62">
        <v>535</v>
      </c>
      <c r="AL18" s="59">
        <v>24</v>
      </c>
      <c r="AM18" s="58" t="e">
        <f t="shared" si="3"/>
        <v>#VALUE!</v>
      </c>
      <c r="AO18" s="60">
        <v>3</v>
      </c>
      <c r="AP18" s="42"/>
      <c r="AQ18" s="61" t="s">
        <v>13</v>
      </c>
      <c r="AR18" s="62">
        <v>507</v>
      </c>
      <c r="AS18" s="42"/>
      <c r="AT18" s="61" t="s">
        <v>13</v>
      </c>
      <c r="AU18" s="62">
        <v>535</v>
      </c>
      <c r="AV18" s="59">
        <v>24</v>
      </c>
      <c r="AW18" s="58" t="e">
        <f t="shared" si="4"/>
        <v>#VALUE!</v>
      </c>
    </row>
    <row r="19" spans="1:49" x14ac:dyDescent="0.3">
      <c r="A19" s="60">
        <v>4</v>
      </c>
      <c r="B19" s="42"/>
      <c r="C19" s="61" t="s">
        <v>13</v>
      </c>
      <c r="D19" s="62">
        <v>530</v>
      </c>
      <c r="E19" s="42"/>
      <c r="F19" s="61" t="s">
        <v>13</v>
      </c>
      <c r="G19" s="62">
        <v>552</v>
      </c>
      <c r="H19" s="62">
        <v>19</v>
      </c>
      <c r="I19" s="61" t="e">
        <f t="shared" si="0"/>
        <v>#VALUE!</v>
      </c>
      <c r="K19" s="60">
        <v>4</v>
      </c>
      <c r="L19" s="42"/>
      <c r="M19" s="61" t="s">
        <v>13</v>
      </c>
      <c r="N19" s="62">
        <v>530</v>
      </c>
      <c r="O19" s="42"/>
      <c r="P19" s="61" t="s">
        <v>13</v>
      </c>
      <c r="Q19" s="62">
        <v>552</v>
      </c>
      <c r="R19" s="62">
        <v>19</v>
      </c>
      <c r="S19" s="61" t="e">
        <f t="shared" si="1"/>
        <v>#VALUE!</v>
      </c>
      <c r="U19" s="60">
        <v>4</v>
      </c>
      <c r="V19" s="42"/>
      <c r="W19" s="61" t="s">
        <v>13</v>
      </c>
      <c r="X19" s="62">
        <v>530</v>
      </c>
      <c r="Y19" s="42"/>
      <c r="Z19" s="61" t="s">
        <v>13</v>
      </c>
      <c r="AA19" s="62">
        <v>552</v>
      </c>
      <c r="AB19" s="62">
        <v>19</v>
      </c>
      <c r="AC19" s="61" t="e">
        <f t="shared" si="2"/>
        <v>#VALUE!</v>
      </c>
      <c r="AE19" s="60">
        <v>4</v>
      </c>
      <c r="AF19" s="42"/>
      <c r="AG19" s="61" t="s">
        <v>13</v>
      </c>
      <c r="AH19" s="62">
        <v>530</v>
      </c>
      <c r="AI19" s="42"/>
      <c r="AJ19" s="61" t="s">
        <v>13</v>
      </c>
      <c r="AK19" s="62">
        <v>552</v>
      </c>
      <c r="AL19" s="62">
        <v>19</v>
      </c>
      <c r="AM19" s="61" t="e">
        <f t="shared" si="3"/>
        <v>#VALUE!</v>
      </c>
      <c r="AO19" s="60">
        <v>4</v>
      </c>
      <c r="AP19" s="42"/>
      <c r="AQ19" s="61" t="s">
        <v>13</v>
      </c>
      <c r="AR19" s="62">
        <v>530</v>
      </c>
      <c r="AS19" s="42"/>
      <c r="AT19" s="61" t="s">
        <v>13</v>
      </c>
      <c r="AU19" s="62">
        <v>552</v>
      </c>
      <c r="AV19" s="62">
        <v>19</v>
      </c>
      <c r="AW19" s="61" t="e">
        <f t="shared" si="4"/>
        <v>#VALUE!</v>
      </c>
    </row>
    <row r="20" spans="1:49" x14ac:dyDescent="0.3">
      <c r="A20" s="60">
        <v>5</v>
      </c>
      <c r="B20" s="42"/>
      <c r="C20" s="61" t="s">
        <v>13</v>
      </c>
      <c r="D20" s="62">
        <v>557</v>
      </c>
      <c r="E20" s="42"/>
      <c r="F20" s="61" t="s">
        <v>13</v>
      </c>
      <c r="G20" s="62">
        <v>575</v>
      </c>
      <c r="H20" s="62">
        <v>15</v>
      </c>
      <c r="I20" s="61" t="e">
        <f t="shared" si="0"/>
        <v>#VALUE!</v>
      </c>
      <c r="K20" s="60">
        <v>5</v>
      </c>
      <c r="L20" s="42"/>
      <c r="M20" s="61" t="s">
        <v>13</v>
      </c>
      <c r="N20" s="62">
        <v>557</v>
      </c>
      <c r="O20" s="42"/>
      <c r="P20" s="61" t="s">
        <v>13</v>
      </c>
      <c r="Q20" s="62">
        <v>575</v>
      </c>
      <c r="R20" s="62">
        <v>15</v>
      </c>
      <c r="S20" s="61" t="e">
        <f t="shared" si="1"/>
        <v>#VALUE!</v>
      </c>
      <c r="U20" s="60">
        <v>5</v>
      </c>
      <c r="V20" s="42"/>
      <c r="W20" s="61" t="s">
        <v>13</v>
      </c>
      <c r="X20" s="62">
        <v>557</v>
      </c>
      <c r="Y20" s="42"/>
      <c r="Z20" s="61" t="s">
        <v>13</v>
      </c>
      <c r="AA20" s="62">
        <v>575</v>
      </c>
      <c r="AB20" s="62">
        <v>15</v>
      </c>
      <c r="AC20" s="61" t="e">
        <f t="shared" si="2"/>
        <v>#VALUE!</v>
      </c>
      <c r="AE20" s="60">
        <v>5</v>
      </c>
      <c r="AF20" s="42"/>
      <c r="AG20" s="61" t="s">
        <v>13</v>
      </c>
      <c r="AH20" s="62">
        <v>557</v>
      </c>
      <c r="AI20" s="42"/>
      <c r="AJ20" s="61" t="s">
        <v>13</v>
      </c>
      <c r="AK20" s="62">
        <v>575</v>
      </c>
      <c r="AL20" s="62">
        <v>15</v>
      </c>
      <c r="AM20" s="61" t="e">
        <f t="shared" si="3"/>
        <v>#VALUE!</v>
      </c>
      <c r="AO20" s="60">
        <v>5</v>
      </c>
      <c r="AP20" s="42"/>
      <c r="AQ20" s="61" t="s">
        <v>13</v>
      </c>
      <c r="AR20" s="62">
        <v>557</v>
      </c>
      <c r="AS20" s="42"/>
      <c r="AT20" s="61" t="s">
        <v>13</v>
      </c>
      <c r="AU20" s="62">
        <v>575</v>
      </c>
      <c r="AV20" s="62">
        <v>15</v>
      </c>
      <c r="AW20" s="61" t="e">
        <f t="shared" si="4"/>
        <v>#VALUE!</v>
      </c>
    </row>
    <row r="21" spans="1:49" x14ac:dyDescent="0.3">
      <c r="A21" s="60">
        <v>6</v>
      </c>
      <c r="B21" s="42"/>
      <c r="C21" s="61" t="s">
        <v>13</v>
      </c>
      <c r="D21" s="62">
        <v>579</v>
      </c>
      <c r="E21" s="42"/>
      <c r="F21" s="61" t="s">
        <v>13</v>
      </c>
      <c r="G21" s="62">
        <v>594</v>
      </c>
      <c r="H21" s="62">
        <v>12</v>
      </c>
      <c r="I21" s="61" t="e">
        <f t="shared" si="0"/>
        <v>#VALUE!</v>
      </c>
      <c r="K21" s="60">
        <v>6</v>
      </c>
      <c r="L21" s="42"/>
      <c r="M21" s="61" t="s">
        <v>13</v>
      </c>
      <c r="N21" s="62">
        <v>579</v>
      </c>
      <c r="O21" s="42"/>
      <c r="P21" s="61" t="s">
        <v>13</v>
      </c>
      <c r="Q21" s="62">
        <v>594</v>
      </c>
      <c r="R21" s="62">
        <v>12</v>
      </c>
      <c r="S21" s="61" t="e">
        <f t="shared" si="1"/>
        <v>#VALUE!</v>
      </c>
      <c r="U21" s="60">
        <v>6</v>
      </c>
      <c r="V21" s="42"/>
      <c r="W21" s="61" t="s">
        <v>13</v>
      </c>
      <c r="X21" s="62">
        <v>579</v>
      </c>
      <c r="Y21" s="42"/>
      <c r="Z21" s="61" t="s">
        <v>13</v>
      </c>
      <c r="AA21" s="62">
        <v>594</v>
      </c>
      <c r="AB21" s="62">
        <v>12</v>
      </c>
      <c r="AC21" s="61" t="e">
        <f t="shared" si="2"/>
        <v>#VALUE!</v>
      </c>
      <c r="AE21" s="60">
        <v>6</v>
      </c>
      <c r="AF21" s="42"/>
      <c r="AG21" s="61" t="s">
        <v>13</v>
      </c>
      <c r="AH21" s="62">
        <v>579</v>
      </c>
      <c r="AI21" s="42"/>
      <c r="AJ21" s="61" t="s">
        <v>13</v>
      </c>
      <c r="AK21" s="62">
        <v>594</v>
      </c>
      <c r="AL21" s="62">
        <v>12</v>
      </c>
      <c r="AM21" s="61" t="e">
        <f t="shared" si="3"/>
        <v>#VALUE!</v>
      </c>
      <c r="AO21" s="60">
        <v>6</v>
      </c>
      <c r="AP21" s="42"/>
      <c r="AQ21" s="61" t="s">
        <v>13</v>
      </c>
      <c r="AR21" s="62">
        <v>579</v>
      </c>
      <c r="AS21" s="42"/>
      <c r="AT21" s="61" t="s">
        <v>13</v>
      </c>
      <c r="AU21" s="62">
        <v>594</v>
      </c>
      <c r="AV21" s="62">
        <v>12</v>
      </c>
      <c r="AW21" s="61" t="e">
        <f t="shared" si="4"/>
        <v>#VALUE!</v>
      </c>
    </row>
    <row r="22" spans="1:49" x14ac:dyDescent="0.3">
      <c r="A22" s="60">
        <v>7</v>
      </c>
      <c r="B22" s="42"/>
      <c r="C22" s="61" t="s">
        <v>13</v>
      </c>
      <c r="D22" s="62">
        <v>592</v>
      </c>
      <c r="E22" s="42"/>
      <c r="F22" s="61" t="s">
        <v>13</v>
      </c>
      <c r="G22" s="62">
        <v>604</v>
      </c>
      <c r="H22" s="62">
        <v>9</v>
      </c>
      <c r="I22" s="61" t="e">
        <f t="shared" si="0"/>
        <v>#VALUE!</v>
      </c>
      <c r="K22" s="60">
        <v>7</v>
      </c>
      <c r="L22" s="42"/>
      <c r="M22" s="61" t="s">
        <v>13</v>
      </c>
      <c r="N22" s="62">
        <v>592</v>
      </c>
      <c r="O22" s="42"/>
      <c r="P22" s="61" t="s">
        <v>13</v>
      </c>
      <c r="Q22" s="62">
        <v>604</v>
      </c>
      <c r="R22" s="62">
        <v>9</v>
      </c>
      <c r="S22" s="61" t="e">
        <f t="shared" si="1"/>
        <v>#VALUE!</v>
      </c>
      <c r="U22" s="60">
        <v>7</v>
      </c>
      <c r="V22" s="42"/>
      <c r="W22" s="61" t="s">
        <v>13</v>
      </c>
      <c r="X22" s="62">
        <v>592</v>
      </c>
      <c r="Y22" s="42"/>
      <c r="Z22" s="61" t="s">
        <v>13</v>
      </c>
      <c r="AA22" s="62">
        <v>604</v>
      </c>
      <c r="AB22" s="62">
        <v>9</v>
      </c>
      <c r="AC22" s="61" t="e">
        <f t="shared" si="2"/>
        <v>#VALUE!</v>
      </c>
      <c r="AE22" s="60">
        <v>7</v>
      </c>
      <c r="AF22" s="42"/>
      <c r="AG22" s="61" t="s">
        <v>13</v>
      </c>
      <c r="AH22" s="62">
        <v>592</v>
      </c>
      <c r="AI22" s="42"/>
      <c r="AJ22" s="61" t="s">
        <v>13</v>
      </c>
      <c r="AK22" s="62">
        <v>604</v>
      </c>
      <c r="AL22" s="62">
        <v>9</v>
      </c>
      <c r="AM22" s="61" t="e">
        <f t="shared" si="3"/>
        <v>#VALUE!</v>
      </c>
      <c r="AO22" s="60">
        <v>7</v>
      </c>
      <c r="AP22" s="42"/>
      <c r="AQ22" s="61" t="s">
        <v>13</v>
      </c>
      <c r="AR22" s="62">
        <v>592</v>
      </c>
      <c r="AS22" s="42"/>
      <c r="AT22" s="61" t="s">
        <v>13</v>
      </c>
      <c r="AU22" s="62">
        <v>604</v>
      </c>
      <c r="AV22" s="62">
        <v>9</v>
      </c>
      <c r="AW22" s="61" t="e">
        <f t="shared" si="4"/>
        <v>#VALUE!</v>
      </c>
    </row>
    <row r="23" spans="1:49" x14ac:dyDescent="0.3">
      <c r="A23" s="60">
        <v>8</v>
      </c>
      <c r="B23" s="42"/>
      <c r="C23" s="61" t="s">
        <v>13</v>
      </c>
      <c r="D23" s="62">
        <v>605</v>
      </c>
      <c r="E23" s="42"/>
      <c r="F23" s="61" t="s">
        <v>13</v>
      </c>
      <c r="G23" s="62">
        <v>617</v>
      </c>
      <c r="H23" s="62">
        <v>8</v>
      </c>
      <c r="I23" s="61" t="e">
        <f t="shared" si="0"/>
        <v>#VALUE!</v>
      </c>
      <c r="K23" s="60">
        <v>8</v>
      </c>
      <c r="L23" s="42"/>
      <c r="M23" s="61" t="s">
        <v>13</v>
      </c>
      <c r="N23" s="62">
        <v>605</v>
      </c>
      <c r="O23" s="42"/>
      <c r="P23" s="61" t="s">
        <v>13</v>
      </c>
      <c r="Q23" s="62">
        <v>617</v>
      </c>
      <c r="R23" s="62">
        <v>8</v>
      </c>
      <c r="S23" s="61" t="e">
        <f t="shared" si="1"/>
        <v>#VALUE!</v>
      </c>
      <c r="U23" s="60">
        <v>8</v>
      </c>
      <c r="V23" s="42"/>
      <c r="W23" s="61" t="s">
        <v>13</v>
      </c>
      <c r="X23" s="62">
        <v>605</v>
      </c>
      <c r="Y23" s="42"/>
      <c r="Z23" s="61" t="s">
        <v>13</v>
      </c>
      <c r="AA23" s="62">
        <v>617</v>
      </c>
      <c r="AB23" s="62">
        <v>8</v>
      </c>
      <c r="AC23" s="61" t="e">
        <f t="shared" si="2"/>
        <v>#VALUE!</v>
      </c>
      <c r="AE23" s="60">
        <v>8</v>
      </c>
      <c r="AF23" s="42"/>
      <c r="AG23" s="61" t="s">
        <v>13</v>
      </c>
      <c r="AH23" s="62">
        <v>605</v>
      </c>
      <c r="AI23" s="42"/>
      <c r="AJ23" s="61" t="s">
        <v>13</v>
      </c>
      <c r="AK23" s="62">
        <v>617</v>
      </c>
      <c r="AL23" s="62">
        <v>8</v>
      </c>
      <c r="AM23" s="61" t="e">
        <f t="shared" si="3"/>
        <v>#VALUE!</v>
      </c>
      <c r="AO23" s="60">
        <v>8</v>
      </c>
      <c r="AP23" s="42"/>
      <c r="AQ23" s="61" t="s">
        <v>13</v>
      </c>
      <c r="AR23" s="62">
        <v>605</v>
      </c>
      <c r="AS23" s="42"/>
      <c r="AT23" s="61" t="s">
        <v>13</v>
      </c>
      <c r="AU23" s="62">
        <v>617</v>
      </c>
      <c r="AV23" s="62">
        <v>8</v>
      </c>
      <c r="AW23" s="61" t="e">
        <f t="shared" si="4"/>
        <v>#VALUE!</v>
      </c>
    </row>
    <row r="24" spans="1:49" x14ac:dyDescent="0.3">
      <c r="A24" s="53"/>
      <c r="B24" s="333" t="s">
        <v>2</v>
      </c>
      <c r="C24" s="334"/>
      <c r="D24" s="334"/>
      <c r="E24" s="334"/>
      <c r="F24" s="334"/>
      <c r="G24" s="334"/>
      <c r="H24" s="334"/>
      <c r="I24" s="334"/>
      <c r="K24" s="53"/>
      <c r="L24" s="333" t="s">
        <v>2</v>
      </c>
      <c r="M24" s="334"/>
      <c r="N24" s="334"/>
      <c r="O24" s="334"/>
      <c r="P24" s="334"/>
      <c r="Q24" s="334"/>
      <c r="R24" s="334"/>
      <c r="S24" s="334"/>
      <c r="U24" s="53"/>
      <c r="V24" s="333" t="s">
        <v>2</v>
      </c>
      <c r="W24" s="334"/>
      <c r="X24" s="334"/>
      <c r="Y24" s="334"/>
      <c r="Z24" s="334"/>
      <c r="AA24" s="334"/>
      <c r="AB24" s="334"/>
      <c r="AC24" s="334"/>
      <c r="AE24" s="53"/>
      <c r="AF24" s="333" t="s">
        <v>2</v>
      </c>
      <c r="AG24" s="334"/>
      <c r="AH24" s="334"/>
      <c r="AI24" s="334"/>
      <c r="AJ24" s="334"/>
      <c r="AK24" s="334"/>
      <c r="AL24" s="334"/>
      <c r="AM24" s="334"/>
      <c r="AO24" s="53"/>
      <c r="AP24" s="333" t="s">
        <v>2</v>
      </c>
      <c r="AQ24" s="334"/>
      <c r="AR24" s="334"/>
      <c r="AS24" s="334"/>
      <c r="AT24" s="334"/>
      <c r="AU24" s="334"/>
      <c r="AV24" s="334"/>
      <c r="AW24" s="334"/>
    </row>
    <row r="25" spans="1:49" x14ac:dyDescent="0.3">
      <c r="A25" s="54"/>
      <c r="B25" s="333" t="s">
        <v>44</v>
      </c>
      <c r="C25" s="334"/>
      <c r="D25" s="334"/>
      <c r="E25" s="334"/>
      <c r="F25" s="334"/>
      <c r="G25" s="386"/>
      <c r="H25" s="333" t="s">
        <v>45</v>
      </c>
      <c r="I25" s="386"/>
      <c r="K25" s="54"/>
      <c r="L25" s="333" t="s">
        <v>44</v>
      </c>
      <c r="M25" s="334"/>
      <c r="N25" s="334"/>
      <c r="O25" s="334"/>
      <c r="P25" s="334"/>
      <c r="Q25" s="386"/>
      <c r="R25" s="333" t="s">
        <v>45</v>
      </c>
      <c r="S25" s="386"/>
      <c r="U25" s="54"/>
      <c r="V25" s="333" t="s">
        <v>44</v>
      </c>
      <c r="W25" s="334"/>
      <c r="X25" s="334"/>
      <c r="Y25" s="334"/>
      <c r="Z25" s="334"/>
      <c r="AA25" s="386"/>
      <c r="AB25" s="333" t="s">
        <v>45</v>
      </c>
      <c r="AC25" s="386"/>
      <c r="AE25" s="54"/>
      <c r="AF25" s="333" t="s">
        <v>44</v>
      </c>
      <c r="AG25" s="334"/>
      <c r="AH25" s="334"/>
      <c r="AI25" s="334"/>
      <c r="AJ25" s="334"/>
      <c r="AK25" s="386"/>
      <c r="AL25" s="333" t="s">
        <v>45</v>
      </c>
      <c r="AM25" s="386"/>
      <c r="AO25" s="54"/>
      <c r="AP25" s="333" t="s">
        <v>44</v>
      </c>
      <c r="AQ25" s="334"/>
      <c r="AR25" s="334"/>
      <c r="AS25" s="334"/>
      <c r="AT25" s="334"/>
      <c r="AU25" s="386"/>
      <c r="AV25" s="333" t="s">
        <v>45</v>
      </c>
      <c r="AW25" s="386"/>
    </row>
    <row r="26" spans="1:49" ht="15" customHeight="1" x14ac:dyDescent="0.3">
      <c r="A26" s="55"/>
      <c r="B26" s="336" t="s">
        <v>46</v>
      </c>
      <c r="C26" s="337"/>
      <c r="D26" s="338"/>
      <c r="E26" s="336" t="s">
        <v>47</v>
      </c>
      <c r="F26" s="337"/>
      <c r="G26" s="338"/>
      <c r="H26" s="339" t="s">
        <v>48</v>
      </c>
      <c r="I26" s="340"/>
      <c r="K26" s="55"/>
      <c r="L26" s="336" t="s">
        <v>46</v>
      </c>
      <c r="M26" s="337"/>
      <c r="N26" s="338"/>
      <c r="O26" s="336" t="s">
        <v>47</v>
      </c>
      <c r="P26" s="337"/>
      <c r="Q26" s="338"/>
      <c r="R26" s="339" t="s">
        <v>48</v>
      </c>
      <c r="S26" s="340"/>
      <c r="U26" s="55"/>
      <c r="V26" s="336" t="s">
        <v>46</v>
      </c>
      <c r="W26" s="337"/>
      <c r="X26" s="338"/>
      <c r="Y26" s="336" t="s">
        <v>47</v>
      </c>
      <c r="Z26" s="337"/>
      <c r="AA26" s="338"/>
      <c r="AB26" s="339" t="s">
        <v>48</v>
      </c>
      <c r="AC26" s="340"/>
      <c r="AE26" s="55"/>
      <c r="AF26" s="336" t="s">
        <v>46</v>
      </c>
      <c r="AG26" s="337"/>
      <c r="AH26" s="338"/>
      <c r="AI26" s="336" t="s">
        <v>47</v>
      </c>
      <c r="AJ26" s="337"/>
      <c r="AK26" s="338"/>
      <c r="AL26" s="339" t="s">
        <v>48</v>
      </c>
      <c r="AM26" s="340"/>
      <c r="AO26" s="55"/>
      <c r="AP26" s="336" t="s">
        <v>46</v>
      </c>
      <c r="AQ26" s="337"/>
      <c r="AR26" s="338"/>
      <c r="AS26" s="336" t="s">
        <v>47</v>
      </c>
      <c r="AT26" s="337"/>
      <c r="AU26" s="338"/>
      <c r="AV26" s="339" t="s">
        <v>48</v>
      </c>
      <c r="AW26" s="340"/>
    </row>
    <row r="27" spans="1:49" ht="62.25" customHeight="1" x14ac:dyDescent="0.3">
      <c r="A27" s="56" t="s">
        <v>0</v>
      </c>
      <c r="B27" s="63" t="s">
        <v>4</v>
      </c>
      <c r="C27" s="63" t="s">
        <v>49</v>
      </c>
      <c r="D27" s="63" t="s">
        <v>50</v>
      </c>
      <c r="E27" s="63" t="s">
        <v>4</v>
      </c>
      <c r="F27" s="63" t="s">
        <v>51</v>
      </c>
      <c r="G27" s="63" t="s">
        <v>50</v>
      </c>
      <c r="H27" s="63" t="s">
        <v>52</v>
      </c>
      <c r="I27" s="63" t="s">
        <v>53</v>
      </c>
      <c r="K27" s="56" t="s">
        <v>0</v>
      </c>
      <c r="L27" s="63" t="s">
        <v>4</v>
      </c>
      <c r="M27" s="63" t="s">
        <v>49</v>
      </c>
      <c r="N27" s="63" t="s">
        <v>50</v>
      </c>
      <c r="O27" s="63" t="s">
        <v>4</v>
      </c>
      <c r="P27" s="63" t="s">
        <v>51</v>
      </c>
      <c r="Q27" s="63" t="s">
        <v>50</v>
      </c>
      <c r="R27" s="63" t="s">
        <v>52</v>
      </c>
      <c r="S27" s="63" t="s">
        <v>53</v>
      </c>
      <c r="U27" s="56" t="s">
        <v>0</v>
      </c>
      <c r="V27" s="63" t="s">
        <v>4</v>
      </c>
      <c r="W27" s="63" t="s">
        <v>49</v>
      </c>
      <c r="X27" s="63" t="s">
        <v>50</v>
      </c>
      <c r="Y27" s="63" t="s">
        <v>4</v>
      </c>
      <c r="Z27" s="63" t="s">
        <v>51</v>
      </c>
      <c r="AA27" s="63" t="s">
        <v>50</v>
      </c>
      <c r="AB27" s="63" t="s">
        <v>52</v>
      </c>
      <c r="AC27" s="63" t="s">
        <v>53</v>
      </c>
      <c r="AE27" s="56" t="s">
        <v>0</v>
      </c>
      <c r="AF27" s="63" t="s">
        <v>4</v>
      </c>
      <c r="AG27" s="63" t="s">
        <v>49</v>
      </c>
      <c r="AH27" s="63" t="s">
        <v>50</v>
      </c>
      <c r="AI27" s="63" t="s">
        <v>4</v>
      </c>
      <c r="AJ27" s="63" t="s">
        <v>51</v>
      </c>
      <c r="AK27" s="63" t="s">
        <v>50</v>
      </c>
      <c r="AL27" s="63" t="s">
        <v>52</v>
      </c>
      <c r="AM27" s="63" t="s">
        <v>53</v>
      </c>
      <c r="AO27" s="56" t="s">
        <v>0</v>
      </c>
      <c r="AP27" s="63" t="s">
        <v>4</v>
      </c>
      <c r="AQ27" s="63" t="s">
        <v>49</v>
      </c>
      <c r="AR27" s="63" t="s">
        <v>50</v>
      </c>
      <c r="AS27" s="63" t="s">
        <v>4</v>
      </c>
      <c r="AT27" s="63" t="s">
        <v>51</v>
      </c>
      <c r="AU27" s="63" t="s">
        <v>50</v>
      </c>
      <c r="AV27" s="63" t="s">
        <v>52</v>
      </c>
      <c r="AW27" s="63" t="s">
        <v>53</v>
      </c>
    </row>
    <row r="28" spans="1:49" x14ac:dyDescent="0.3">
      <c r="A28" s="56" t="s">
        <v>1</v>
      </c>
      <c r="B28" s="41"/>
      <c r="C28" s="58" t="s">
        <v>13</v>
      </c>
      <c r="D28" s="59">
        <v>346</v>
      </c>
      <c r="E28" s="41"/>
      <c r="F28" s="58" t="s">
        <v>13</v>
      </c>
      <c r="G28" s="59">
        <v>379</v>
      </c>
      <c r="H28" s="59">
        <v>30</v>
      </c>
      <c r="I28" s="58" t="e">
        <f>SUM(F28-C28)</f>
        <v>#VALUE!</v>
      </c>
      <c r="K28" s="56" t="s">
        <v>1</v>
      </c>
      <c r="L28" s="41"/>
      <c r="M28" s="58" t="s">
        <v>13</v>
      </c>
      <c r="N28" s="59">
        <v>346</v>
      </c>
      <c r="O28" s="41"/>
      <c r="P28" s="58" t="s">
        <v>13</v>
      </c>
      <c r="Q28" s="59">
        <v>379</v>
      </c>
      <c r="R28" s="59">
        <v>30</v>
      </c>
      <c r="S28" s="58" t="e">
        <f>SUM(P28-M28)</f>
        <v>#VALUE!</v>
      </c>
      <c r="U28" s="56" t="s">
        <v>1</v>
      </c>
      <c r="V28" s="41"/>
      <c r="W28" s="58" t="s">
        <v>13</v>
      </c>
      <c r="X28" s="59">
        <v>346</v>
      </c>
      <c r="Y28" s="41"/>
      <c r="Z28" s="58" t="s">
        <v>13</v>
      </c>
      <c r="AA28" s="59">
        <v>379</v>
      </c>
      <c r="AB28" s="59">
        <v>30</v>
      </c>
      <c r="AC28" s="58" t="e">
        <f>SUM(Z28-W28)</f>
        <v>#VALUE!</v>
      </c>
      <c r="AE28" s="56" t="s">
        <v>1</v>
      </c>
      <c r="AF28" s="41"/>
      <c r="AG28" s="58" t="s">
        <v>13</v>
      </c>
      <c r="AH28" s="59">
        <v>346</v>
      </c>
      <c r="AI28" s="41"/>
      <c r="AJ28" s="58" t="s">
        <v>13</v>
      </c>
      <c r="AK28" s="59">
        <v>379</v>
      </c>
      <c r="AL28" s="59">
        <v>30</v>
      </c>
      <c r="AM28" s="58" t="e">
        <f>SUM(AJ28-AG28)</f>
        <v>#VALUE!</v>
      </c>
      <c r="AO28" s="56" t="s">
        <v>1</v>
      </c>
      <c r="AP28" s="41"/>
      <c r="AQ28" s="58" t="s">
        <v>13</v>
      </c>
      <c r="AR28" s="59">
        <v>346</v>
      </c>
      <c r="AS28" s="41"/>
      <c r="AT28" s="58" t="s">
        <v>13</v>
      </c>
      <c r="AU28" s="59">
        <v>379</v>
      </c>
      <c r="AV28" s="59">
        <v>30</v>
      </c>
      <c r="AW28" s="58" t="e">
        <f>SUM(AT28-AQ28)</f>
        <v>#VALUE!</v>
      </c>
    </row>
    <row r="29" spans="1:49" x14ac:dyDescent="0.3">
      <c r="A29" s="56">
        <v>1</v>
      </c>
      <c r="B29" s="41"/>
      <c r="C29" s="58" t="s">
        <v>13</v>
      </c>
      <c r="D29" s="59">
        <v>378</v>
      </c>
      <c r="E29" s="41"/>
      <c r="F29" s="58" t="s">
        <v>13</v>
      </c>
      <c r="G29" s="59">
        <v>410</v>
      </c>
      <c r="H29" s="59">
        <v>28</v>
      </c>
      <c r="I29" s="58" t="e">
        <f t="shared" ref="I29:I36" si="5">SUM(F29-C29)</f>
        <v>#VALUE!</v>
      </c>
      <c r="K29" s="56">
        <v>1</v>
      </c>
      <c r="L29" s="41"/>
      <c r="M29" s="58" t="s">
        <v>13</v>
      </c>
      <c r="N29" s="59">
        <v>378</v>
      </c>
      <c r="O29" s="41"/>
      <c r="P29" s="58" t="s">
        <v>13</v>
      </c>
      <c r="Q29" s="59">
        <v>410</v>
      </c>
      <c r="R29" s="59">
        <v>28</v>
      </c>
      <c r="S29" s="58" t="e">
        <f t="shared" ref="S29:S36" si="6">SUM(P29-M29)</f>
        <v>#VALUE!</v>
      </c>
      <c r="U29" s="56">
        <v>1</v>
      </c>
      <c r="V29" s="41"/>
      <c r="W29" s="58" t="s">
        <v>13</v>
      </c>
      <c r="X29" s="59">
        <v>378</v>
      </c>
      <c r="Y29" s="41"/>
      <c r="Z29" s="58" t="s">
        <v>13</v>
      </c>
      <c r="AA29" s="59">
        <v>410</v>
      </c>
      <c r="AB29" s="59">
        <v>28</v>
      </c>
      <c r="AC29" s="58" t="e">
        <f t="shared" ref="AC29:AC36" si="7">SUM(Z29-W29)</f>
        <v>#VALUE!</v>
      </c>
      <c r="AE29" s="56">
        <v>1</v>
      </c>
      <c r="AF29" s="41"/>
      <c r="AG29" s="58" t="s">
        <v>13</v>
      </c>
      <c r="AH29" s="59">
        <v>378</v>
      </c>
      <c r="AI29" s="41"/>
      <c r="AJ29" s="58" t="s">
        <v>13</v>
      </c>
      <c r="AK29" s="59">
        <v>410</v>
      </c>
      <c r="AL29" s="59">
        <v>28</v>
      </c>
      <c r="AM29" s="58" t="e">
        <f t="shared" ref="AM29:AM36" si="8">SUM(AJ29-AG29)</f>
        <v>#VALUE!</v>
      </c>
      <c r="AO29" s="56">
        <v>1</v>
      </c>
      <c r="AP29" s="41"/>
      <c r="AQ29" s="58" t="s">
        <v>13</v>
      </c>
      <c r="AR29" s="59">
        <v>378</v>
      </c>
      <c r="AS29" s="41"/>
      <c r="AT29" s="58" t="s">
        <v>13</v>
      </c>
      <c r="AU29" s="59">
        <v>410</v>
      </c>
      <c r="AV29" s="59">
        <v>28</v>
      </c>
      <c r="AW29" s="58" t="e">
        <f t="shared" ref="AW29:AW36" si="9">SUM(AT29-AQ29)</f>
        <v>#VALUE!</v>
      </c>
    </row>
    <row r="30" spans="1:49" x14ac:dyDescent="0.3">
      <c r="A30" s="56">
        <v>2</v>
      </c>
      <c r="B30" s="41"/>
      <c r="C30" s="58" t="s">
        <v>13</v>
      </c>
      <c r="D30" s="59">
        <v>407</v>
      </c>
      <c r="E30" s="41"/>
      <c r="F30" s="58" t="s">
        <v>13</v>
      </c>
      <c r="G30" s="59">
        <v>435</v>
      </c>
      <c r="H30" s="59">
        <v>25</v>
      </c>
      <c r="I30" s="58" t="e">
        <f t="shared" si="5"/>
        <v>#VALUE!</v>
      </c>
      <c r="K30" s="56">
        <v>2</v>
      </c>
      <c r="L30" s="41"/>
      <c r="M30" s="58" t="s">
        <v>13</v>
      </c>
      <c r="N30" s="59">
        <v>407</v>
      </c>
      <c r="O30" s="41"/>
      <c r="P30" s="58" t="s">
        <v>13</v>
      </c>
      <c r="Q30" s="59">
        <v>435</v>
      </c>
      <c r="R30" s="59">
        <v>25</v>
      </c>
      <c r="S30" s="58" t="e">
        <f t="shared" si="6"/>
        <v>#VALUE!</v>
      </c>
      <c r="U30" s="56">
        <v>2</v>
      </c>
      <c r="V30" s="41"/>
      <c r="W30" s="58" t="s">
        <v>13</v>
      </c>
      <c r="X30" s="59">
        <v>407</v>
      </c>
      <c r="Y30" s="41"/>
      <c r="Z30" s="58" t="s">
        <v>13</v>
      </c>
      <c r="AA30" s="59">
        <v>435</v>
      </c>
      <c r="AB30" s="59">
        <v>25</v>
      </c>
      <c r="AC30" s="58" t="e">
        <f t="shared" si="7"/>
        <v>#VALUE!</v>
      </c>
      <c r="AE30" s="56">
        <v>2</v>
      </c>
      <c r="AF30" s="41"/>
      <c r="AG30" s="58" t="s">
        <v>13</v>
      </c>
      <c r="AH30" s="59">
        <v>407</v>
      </c>
      <c r="AI30" s="41"/>
      <c r="AJ30" s="58" t="s">
        <v>13</v>
      </c>
      <c r="AK30" s="59">
        <v>435</v>
      </c>
      <c r="AL30" s="59">
        <v>25</v>
      </c>
      <c r="AM30" s="58" t="e">
        <f t="shared" si="8"/>
        <v>#VALUE!</v>
      </c>
      <c r="AO30" s="56">
        <v>2</v>
      </c>
      <c r="AP30" s="41"/>
      <c r="AQ30" s="58" t="s">
        <v>13</v>
      </c>
      <c r="AR30" s="59">
        <v>407</v>
      </c>
      <c r="AS30" s="41"/>
      <c r="AT30" s="58" t="s">
        <v>13</v>
      </c>
      <c r="AU30" s="59">
        <v>435</v>
      </c>
      <c r="AV30" s="59">
        <v>25</v>
      </c>
      <c r="AW30" s="58" t="e">
        <f t="shared" si="9"/>
        <v>#VALUE!</v>
      </c>
    </row>
    <row r="31" spans="1:49" x14ac:dyDescent="0.3">
      <c r="A31" s="60">
        <v>3</v>
      </c>
      <c r="B31" s="42"/>
      <c r="C31" s="61" t="s">
        <v>13</v>
      </c>
      <c r="D31" s="62">
        <v>429</v>
      </c>
      <c r="E31" s="42"/>
      <c r="F31" s="61" t="s">
        <v>13</v>
      </c>
      <c r="G31" s="62">
        <v>457</v>
      </c>
      <c r="H31" s="59">
        <v>25</v>
      </c>
      <c r="I31" s="58" t="e">
        <f t="shared" si="5"/>
        <v>#VALUE!</v>
      </c>
      <c r="K31" s="60">
        <v>3</v>
      </c>
      <c r="L31" s="42"/>
      <c r="M31" s="61" t="s">
        <v>13</v>
      </c>
      <c r="N31" s="62">
        <v>429</v>
      </c>
      <c r="O31" s="42"/>
      <c r="P31" s="61" t="s">
        <v>13</v>
      </c>
      <c r="Q31" s="62">
        <v>457</v>
      </c>
      <c r="R31" s="59">
        <v>25</v>
      </c>
      <c r="S31" s="58" t="e">
        <f t="shared" si="6"/>
        <v>#VALUE!</v>
      </c>
      <c r="U31" s="60">
        <v>3</v>
      </c>
      <c r="V31" s="42"/>
      <c r="W31" s="61" t="s">
        <v>13</v>
      </c>
      <c r="X31" s="62">
        <v>429</v>
      </c>
      <c r="Y31" s="42"/>
      <c r="Z31" s="61" t="s">
        <v>13</v>
      </c>
      <c r="AA31" s="62">
        <v>457</v>
      </c>
      <c r="AB31" s="59">
        <v>25</v>
      </c>
      <c r="AC31" s="58" t="e">
        <f t="shared" si="7"/>
        <v>#VALUE!</v>
      </c>
      <c r="AE31" s="60">
        <v>3</v>
      </c>
      <c r="AF31" s="42"/>
      <c r="AG31" s="61" t="s">
        <v>13</v>
      </c>
      <c r="AH31" s="62">
        <v>429</v>
      </c>
      <c r="AI31" s="42"/>
      <c r="AJ31" s="61" t="s">
        <v>13</v>
      </c>
      <c r="AK31" s="62">
        <v>457</v>
      </c>
      <c r="AL31" s="59">
        <v>25</v>
      </c>
      <c r="AM31" s="58" t="e">
        <f t="shared" si="8"/>
        <v>#VALUE!</v>
      </c>
      <c r="AO31" s="60">
        <v>3</v>
      </c>
      <c r="AP31" s="42"/>
      <c r="AQ31" s="61" t="s">
        <v>13</v>
      </c>
      <c r="AR31" s="62">
        <v>429</v>
      </c>
      <c r="AS31" s="42"/>
      <c r="AT31" s="61" t="s">
        <v>13</v>
      </c>
      <c r="AU31" s="62">
        <v>457</v>
      </c>
      <c r="AV31" s="59">
        <v>25</v>
      </c>
      <c r="AW31" s="58" t="e">
        <f t="shared" si="9"/>
        <v>#VALUE!</v>
      </c>
    </row>
    <row r="32" spans="1:49" x14ac:dyDescent="0.3">
      <c r="A32" s="60">
        <v>4</v>
      </c>
      <c r="B32" s="42"/>
      <c r="C32" s="61" t="s">
        <v>13</v>
      </c>
      <c r="D32" s="62">
        <v>453</v>
      </c>
      <c r="E32" s="42"/>
      <c r="F32" s="61" t="s">
        <v>13</v>
      </c>
      <c r="G32" s="62">
        <v>477</v>
      </c>
      <c r="H32" s="62">
        <v>22</v>
      </c>
      <c r="I32" s="61" t="e">
        <f t="shared" si="5"/>
        <v>#VALUE!</v>
      </c>
      <c r="K32" s="60">
        <v>4</v>
      </c>
      <c r="L32" s="42"/>
      <c r="M32" s="61" t="s">
        <v>13</v>
      </c>
      <c r="N32" s="62">
        <v>453</v>
      </c>
      <c r="O32" s="42"/>
      <c r="P32" s="61" t="s">
        <v>13</v>
      </c>
      <c r="Q32" s="62">
        <v>477</v>
      </c>
      <c r="R32" s="62">
        <v>22</v>
      </c>
      <c r="S32" s="61" t="e">
        <f t="shared" si="6"/>
        <v>#VALUE!</v>
      </c>
      <c r="U32" s="60">
        <v>4</v>
      </c>
      <c r="V32" s="42"/>
      <c r="W32" s="61" t="s">
        <v>13</v>
      </c>
      <c r="X32" s="62">
        <v>453</v>
      </c>
      <c r="Y32" s="42"/>
      <c r="Z32" s="61" t="s">
        <v>13</v>
      </c>
      <c r="AA32" s="62">
        <v>477</v>
      </c>
      <c r="AB32" s="62">
        <v>22</v>
      </c>
      <c r="AC32" s="61" t="e">
        <f t="shared" si="7"/>
        <v>#VALUE!</v>
      </c>
      <c r="AE32" s="60">
        <v>4</v>
      </c>
      <c r="AF32" s="42"/>
      <c r="AG32" s="61" t="s">
        <v>13</v>
      </c>
      <c r="AH32" s="62">
        <v>453</v>
      </c>
      <c r="AI32" s="42"/>
      <c r="AJ32" s="61" t="s">
        <v>13</v>
      </c>
      <c r="AK32" s="62">
        <v>477</v>
      </c>
      <c r="AL32" s="62">
        <v>22</v>
      </c>
      <c r="AM32" s="61" t="e">
        <f t="shared" si="8"/>
        <v>#VALUE!</v>
      </c>
      <c r="AO32" s="60">
        <v>4</v>
      </c>
      <c r="AP32" s="42"/>
      <c r="AQ32" s="61" t="s">
        <v>13</v>
      </c>
      <c r="AR32" s="62">
        <v>453</v>
      </c>
      <c r="AS32" s="42"/>
      <c r="AT32" s="61" t="s">
        <v>13</v>
      </c>
      <c r="AU32" s="62">
        <v>477</v>
      </c>
      <c r="AV32" s="62">
        <v>22</v>
      </c>
      <c r="AW32" s="61" t="e">
        <f t="shared" si="9"/>
        <v>#VALUE!</v>
      </c>
    </row>
    <row r="33" spans="1:49" x14ac:dyDescent="0.3">
      <c r="A33" s="60">
        <v>5</v>
      </c>
      <c r="B33" s="42"/>
      <c r="C33" s="61" t="s">
        <v>13</v>
      </c>
      <c r="D33" s="62">
        <v>469</v>
      </c>
      <c r="E33" s="42"/>
      <c r="F33" s="61" t="s">
        <v>13</v>
      </c>
      <c r="G33" s="62">
        <v>490</v>
      </c>
      <c r="H33" s="62">
        <v>17</v>
      </c>
      <c r="I33" s="61" t="e">
        <f t="shared" si="5"/>
        <v>#VALUE!</v>
      </c>
      <c r="K33" s="60">
        <v>5</v>
      </c>
      <c r="L33" s="42"/>
      <c r="M33" s="61" t="s">
        <v>13</v>
      </c>
      <c r="N33" s="62">
        <v>469</v>
      </c>
      <c r="O33" s="42"/>
      <c r="P33" s="61" t="s">
        <v>13</v>
      </c>
      <c r="Q33" s="62">
        <v>490</v>
      </c>
      <c r="R33" s="62">
        <v>17</v>
      </c>
      <c r="S33" s="61" t="e">
        <f t="shared" si="6"/>
        <v>#VALUE!</v>
      </c>
      <c r="U33" s="60">
        <v>5</v>
      </c>
      <c r="V33" s="42"/>
      <c r="W33" s="61" t="s">
        <v>13</v>
      </c>
      <c r="X33" s="62">
        <v>469</v>
      </c>
      <c r="Y33" s="42"/>
      <c r="Z33" s="61" t="s">
        <v>13</v>
      </c>
      <c r="AA33" s="62">
        <v>490</v>
      </c>
      <c r="AB33" s="62">
        <v>17</v>
      </c>
      <c r="AC33" s="61" t="e">
        <f t="shared" si="7"/>
        <v>#VALUE!</v>
      </c>
      <c r="AE33" s="60">
        <v>5</v>
      </c>
      <c r="AF33" s="42"/>
      <c r="AG33" s="61" t="s">
        <v>13</v>
      </c>
      <c r="AH33" s="62">
        <v>469</v>
      </c>
      <c r="AI33" s="42"/>
      <c r="AJ33" s="61" t="s">
        <v>13</v>
      </c>
      <c r="AK33" s="62">
        <v>490</v>
      </c>
      <c r="AL33" s="62">
        <v>17</v>
      </c>
      <c r="AM33" s="61" t="e">
        <f t="shared" si="8"/>
        <v>#VALUE!</v>
      </c>
      <c r="AO33" s="60">
        <v>5</v>
      </c>
      <c r="AP33" s="42"/>
      <c r="AQ33" s="61" t="s">
        <v>13</v>
      </c>
      <c r="AR33" s="62">
        <v>469</v>
      </c>
      <c r="AS33" s="42"/>
      <c r="AT33" s="61" t="s">
        <v>13</v>
      </c>
      <c r="AU33" s="62">
        <v>490</v>
      </c>
      <c r="AV33" s="62">
        <v>17</v>
      </c>
      <c r="AW33" s="61" t="e">
        <f t="shared" si="9"/>
        <v>#VALUE!</v>
      </c>
    </row>
    <row r="34" spans="1:49" x14ac:dyDescent="0.3">
      <c r="A34" s="60">
        <v>6</v>
      </c>
      <c r="B34" s="42"/>
      <c r="C34" s="61" t="s">
        <v>13</v>
      </c>
      <c r="D34" s="62">
        <v>486</v>
      </c>
      <c r="E34" s="42"/>
      <c r="F34" s="61" t="s">
        <v>13</v>
      </c>
      <c r="G34" s="62">
        <v>500</v>
      </c>
      <c r="H34" s="62">
        <v>12</v>
      </c>
      <c r="I34" s="61" t="e">
        <f t="shared" si="5"/>
        <v>#VALUE!</v>
      </c>
      <c r="K34" s="60">
        <v>6</v>
      </c>
      <c r="L34" s="42"/>
      <c r="M34" s="61" t="s">
        <v>13</v>
      </c>
      <c r="N34" s="62">
        <v>486</v>
      </c>
      <c r="O34" s="42"/>
      <c r="P34" s="61" t="s">
        <v>13</v>
      </c>
      <c r="Q34" s="62">
        <v>500</v>
      </c>
      <c r="R34" s="62">
        <v>12</v>
      </c>
      <c r="S34" s="61" t="e">
        <f t="shared" si="6"/>
        <v>#VALUE!</v>
      </c>
      <c r="U34" s="60">
        <v>6</v>
      </c>
      <c r="V34" s="42"/>
      <c r="W34" s="61" t="s">
        <v>13</v>
      </c>
      <c r="X34" s="62">
        <v>486</v>
      </c>
      <c r="Y34" s="42"/>
      <c r="Z34" s="61" t="s">
        <v>13</v>
      </c>
      <c r="AA34" s="62">
        <v>500</v>
      </c>
      <c r="AB34" s="62">
        <v>12</v>
      </c>
      <c r="AC34" s="61" t="e">
        <f t="shared" si="7"/>
        <v>#VALUE!</v>
      </c>
      <c r="AE34" s="60">
        <v>6</v>
      </c>
      <c r="AF34" s="42"/>
      <c r="AG34" s="61" t="s">
        <v>13</v>
      </c>
      <c r="AH34" s="62">
        <v>486</v>
      </c>
      <c r="AI34" s="42"/>
      <c r="AJ34" s="61" t="s">
        <v>13</v>
      </c>
      <c r="AK34" s="62">
        <v>500</v>
      </c>
      <c r="AL34" s="62">
        <v>12</v>
      </c>
      <c r="AM34" s="61" t="e">
        <f t="shared" si="8"/>
        <v>#VALUE!</v>
      </c>
      <c r="AO34" s="60">
        <v>6</v>
      </c>
      <c r="AP34" s="42"/>
      <c r="AQ34" s="61" t="s">
        <v>13</v>
      </c>
      <c r="AR34" s="62">
        <v>486</v>
      </c>
      <c r="AS34" s="42"/>
      <c r="AT34" s="61" t="s">
        <v>13</v>
      </c>
      <c r="AU34" s="62">
        <v>500</v>
      </c>
      <c r="AV34" s="62">
        <v>12</v>
      </c>
      <c r="AW34" s="61" t="e">
        <f t="shared" si="9"/>
        <v>#VALUE!</v>
      </c>
    </row>
    <row r="35" spans="1:49" x14ac:dyDescent="0.3">
      <c r="A35" s="60">
        <v>7</v>
      </c>
      <c r="B35" s="42"/>
      <c r="C35" s="61" t="s">
        <v>13</v>
      </c>
      <c r="D35" s="62">
        <v>494</v>
      </c>
      <c r="E35" s="42"/>
      <c r="F35" s="61" t="s">
        <v>13</v>
      </c>
      <c r="G35" s="62">
        <v>505</v>
      </c>
      <c r="H35" s="62">
        <v>10</v>
      </c>
      <c r="I35" s="61" t="e">
        <f t="shared" si="5"/>
        <v>#VALUE!</v>
      </c>
      <c r="K35" s="60">
        <v>7</v>
      </c>
      <c r="L35" s="42"/>
      <c r="M35" s="61" t="s">
        <v>13</v>
      </c>
      <c r="N35" s="62">
        <v>494</v>
      </c>
      <c r="O35" s="42"/>
      <c r="P35" s="61" t="s">
        <v>13</v>
      </c>
      <c r="Q35" s="62">
        <v>505</v>
      </c>
      <c r="R35" s="62">
        <v>10</v>
      </c>
      <c r="S35" s="61" t="e">
        <f t="shared" si="6"/>
        <v>#VALUE!</v>
      </c>
      <c r="U35" s="60">
        <v>7</v>
      </c>
      <c r="V35" s="42"/>
      <c r="W35" s="61" t="s">
        <v>13</v>
      </c>
      <c r="X35" s="62">
        <v>494</v>
      </c>
      <c r="Y35" s="42"/>
      <c r="Z35" s="61" t="s">
        <v>13</v>
      </c>
      <c r="AA35" s="62">
        <v>505</v>
      </c>
      <c r="AB35" s="62">
        <v>10</v>
      </c>
      <c r="AC35" s="61" t="e">
        <f t="shared" si="7"/>
        <v>#VALUE!</v>
      </c>
      <c r="AE35" s="60">
        <v>7</v>
      </c>
      <c r="AF35" s="42"/>
      <c r="AG35" s="61" t="s">
        <v>13</v>
      </c>
      <c r="AH35" s="62">
        <v>494</v>
      </c>
      <c r="AI35" s="42"/>
      <c r="AJ35" s="61" t="s">
        <v>13</v>
      </c>
      <c r="AK35" s="62">
        <v>505</v>
      </c>
      <c r="AL35" s="62">
        <v>10</v>
      </c>
      <c r="AM35" s="61" t="e">
        <f t="shared" si="8"/>
        <v>#VALUE!</v>
      </c>
      <c r="AO35" s="60">
        <v>7</v>
      </c>
      <c r="AP35" s="42"/>
      <c r="AQ35" s="61" t="s">
        <v>13</v>
      </c>
      <c r="AR35" s="62">
        <v>494</v>
      </c>
      <c r="AS35" s="42"/>
      <c r="AT35" s="61" t="s">
        <v>13</v>
      </c>
      <c r="AU35" s="62">
        <v>505</v>
      </c>
      <c r="AV35" s="62">
        <v>10</v>
      </c>
      <c r="AW35" s="61" t="e">
        <f t="shared" si="9"/>
        <v>#VALUE!</v>
      </c>
    </row>
    <row r="36" spans="1:49" x14ac:dyDescent="0.3">
      <c r="A36" s="60">
        <v>8</v>
      </c>
      <c r="B36" s="42"/>
      <c r="C36" s="61" t="s">
        <v>13</v>
      </c>
      <c r="D36" s="62">
        <v>502</v>
      </c>
      <c r="E36" s="42"/>
      <c r="F36" s="61" t="s">
        <v>13</v>
      </c>
      <c r="G36" s="62">
        <v>513</v>
      </c>
      <c r="H36" s="62">
        <v>9</v>
      </c>
      <c r="I36" s="61" t="e">
        <f t="shared" si="5"/>
        <v>#VALUE!</v>
      </c>
      <c r="K36" s="60">
        <v>8</v>
      </c>
      <c r="L36" s="42"/>
      <c r="M36" s="61" t="s">
        <v>13</v>
      </c>
      <c r="N36" s="62">
        <v>502</v>
      </c>
      <c r="O36" s="42"/>
      <c r="P36" s="61" t="s">
        <v>13</v>
      </c>
      <c r="Q36" s="62">
        <v>513</v>
      </c>
      <c r="R36" s="62">
        <v>9</v>
      </c>
      <c r="S36" s="61" t="e">
        <f t="shared" si="6"/>
        <v>#VALUE!</v>
      </c>
      <c r="U36" s="60">
        <v>8</v>
      </c>
      <c r="V36" s="42"/>
      <c r="W36" s="61" t="s">
        <v>13</v>
      </c>
      <c r="X36" s="62">
        <v>502</v>
      </c>
      <c r="Y36" s="42"/>
      <c r="Z36" s="61" t="s">
        <v>13</v>
      </c>
      <c r="AA36" s="62">
        <v>513</v>
      </c>
      <c r="AB36" s="62">
        <v>9</v>
      </c>
      <c r="AC36" s="61" t="e">
        <f t="shared" si="7"/>
        <v>#VALUE!</v>
      </c>
      <c r="AE36" s="60">
        <v>8</v>
      </c>
      <c r="AF36" s="42"/>
      <c r="AG36" s="61" t="s">
        <v>13</v>
      </c>
      <c r="AH36" s="62">
        <v>502</v>
      </c>
      <c r="AI36" s="42"/>
      <c r="AJ36" s="61" t="s">
        <v>13</v>
      </c>
      <c r="AK36" s="62">
        <v>513</v>
      </c>
      <c r="AL36" s="62">
        <v>9</v>
      </c>
      <c r="AM36" s="61" t="e">
        <f t="shared" si="8"/>
        <v>#VALUE!</v>
      </c>
      <c r="AO36" s="60">
        <v>8</v>
      </c>
      <c r="AP36" s="42"/>
      <c r="AQ36" s="61" t="s">
        <v>13</v>
      </c>
      <c r="AR36" s="62">
        <v>502</v>
      </c>
      <c r="AS36" s="42"/>
      <c r="AT36" s="61" t="s">
        <v>13</v>
      </c>
      <c r="AU36" s="62">
        <v>513</v>
      </c>
      <c r="AV36" s="62">
        <v>9</v>
      </c>
      <c r="AW36" s="61" t="e">
        <f t="shared" si="9"/>
        <v>#VALUE!</v>
      </c>
    </row>
    <row r="37" spans="1:49" ht="18.75" customHeight="1" x14ac:dyDescent="0.35">
      <c r="A37" s="274" t="s">
        <v>27</v>
      </c>
      <c r="B37" s="274"/>
      <c r="K37" s="274" t="s">
        <v>27</v>
      </c>
      <c r="L37" s="274"/>
      <c r="U37" s="274" t="s">
        <v>27</v>
      </c>
      <c r="V37" s="274"/>
      <c r="AE37" s="274" t="s">
        <v>27</v>
      </c>
      <c r="AF37" s="274"/>
      <c r="AO37" s="274" t="s">
        <v>27</v>
      </c>
      <c r="AP37" s="274"/>
    </row>
    <row r="38" spans="1:49" x14ac:dyDescent="0.3">
      <c r="A38" s="416" t="s">
        <v>15</v>
      </c>
      <c r="B38" s="417"/>
      <c r="C38" s="417"/>
      <c r="D38" s="418"/>
      <c r="E38" s="41"/>
      <c r="F38" s="416" t="s">
        <v>16</v>
      </c>
      <c r="G38" s="417"/>
      <c r="H38" s="418"/>
      <c r="I38" s="41"/>
      <c r="K38" s="416" t="s">
        <v>15</v>
      </c>
      <c r="L38" s="417"/>
      <c r="M38" s="417"/>
      <c r="N38" s="418"/>
      <c r="O38" s="41"/>
      <c r="P38" s="416" t="s">
        <v>16</v>
      </c>
      <c r="Q38" s="417"/>
      <c r="R38" s="418"/>
      <c r="S38" s="41"/>
      <c r="U38" s="416" t="s">
        <v>15</v>
      </c>
      <c r="V38" s="417"/>
      <c r="W38" s="417"/>
      <c r="X38" s="418"/>
      <c r="Y38" s="41"/>
      <c r="Z38" s="416" t="s">
        <v>16</v>
      </c>
      <c r="AA38" s="417"/>
      <c r="AB38" s="418"/>
      <c r="AC38" s="41"/>
      <c r="AE38" s="416" t="s">
        <v>15</v>
      </c>
      <c r="AF38" s="417"/>
      <c r="AG38" s="417"/>
      <c r="AH38" s="418"/>
      <c r="AI38" s="41"/>
      <c r="AJ38" s="416" t="s">
        <v>16</v>
      </c>
      <c r="AK38" s="417"/>
      <c r="AL38" s="418"/>
      <c r="AM38" s="41"/>
      <c r="AO38" s="416" t="s">
        <v>15</v>
      </c>
      <c r="AP38" s="417"/>
      <c r="AQ38" s="417"/>
      <c r="AR38" s="418"/>
      <c r="AS38" s="41"/>
      <c r="AT38" s="416" t="s">
        <v>16</v>
      </c>
      <c r="AU38" s="417"/>
      <c r="AV38" s="418"/>
      <c r="AW38" s="41"/>
    </row>
    <row r="39" spans="1:49" x14ac:dyDescent="0.3">
      <c r="A39" s="419" t="s">
        <v>3</v>
      </c>
      <c r="B39" s="420"/>
      <c r="C39" s="420"/>
      <c r="D39" s="421"/>
      <c r="E39" s="41"/>
      <c r="F39" s="419" t="s">
        <v>3</v>
      </c>
      <c r="G39" s="420"/>
      <c r="H39" s="421"/>
      <c r="I39" s="41"/>
      <c r="K39" s="419" t="s">
        <v>3</v>
      </c>
      <c r="L39" s="420"/>
      <c r="M39" s="420"/>
      <c r="N39" s="421"/>
      <c r="O39" s="41"/>
      <c r="P39" s="419" t="s">
        <v>3</v>
      </c>
      <c r="Q39" s="420"/>
      <c r="R39" s="421"/>
      <c r="S39" s="41"/>
      <c r="U39" s="419" t="s">
        <v>3</v>
      </c>
      <c r="V39" s="420"/>
      <c r="W39" s="420"/>
      <c r="X39" s="421"/>
      <c r="Y39" s="41"/>
      <c r="Z39" s="419" t="s">
        <v>3</v>
      </c>
      <c r="AA39" s="420"/>
      <c r="AB39" s="421"/>
      <c r="AC39" s="41"/>
      <c r="AE39" s="419" t="s">
        <v>3</v>
      </c>
      <c r="AF39" s="420"/>
      <c r="AG39" s="420"/>
      <c r="AH39" s="421"/>
      <c r="AI39" s="41"/>
      <c r="AJ39" s="419" t="s">
        <v>3</v>
      </c>
      <c r="AK39" s="420"/>
      <c r="AL39" s="421"/>
      <c r="AM39" s="41"/>
      <c r="AO39" s="419" t="s">
        <v>3</v>
      </c>
      <c r="AP39" s="420"/>
      <c r="AQ39" s="420"/>
      <c r="AR39" s="421"/>
      <c r="AS39" s="41"/>
      <c r="AT39" s="419" t="s">
        <v>3</v>
      </c>
      <c r="AU39" s="420"/>
      <c r="AV39" s="421"/>
      <c r="AW39" s="41"/>
    </row>
    <row r="40" spans="1:49" s="7" customFormat="1" x14ac:dyDescent="0.3">
      <c r="A40" s="52"/>
      <c r="B40" s="52"/>
      <c r="C40" s="52"/>
      <c r="D40" s="52" t="s">
        <v>14</v>
      </c>
      <c r="E40" s="47" t="e">
        <f>SUM(E39/E38)</f>
        <v>#DIV/0!</v>
      </c>
      <c r="F40" s="277" t="s">
        <v>14</v>
      </c>
      <c r="G40" s="278"/>
      <c r="H40" s="279"/>
      <c r="I40" s="47" t="e">
        <f>SUM(I39/I38)</f>
        <v>#DIV/0!</v>
      </c>
      <c r="K40" s="52"/>
      <c r="L40" s="52"/>
      <c r="M40" s="52"/>
      <c r="N40" s="52" t="s">
        <v>14</v>
      </c>
      <c r="O40" s="47" t="e">
        <f>SUM(O39/O38)</f>
        <v>#DIV/0!</v>
      </c>
      <c r="P40" s="277" t="s">
        <v>14</v>
      </c>
      <c r="Q40" s="278"/>
      <c r="R40" s="279"/>
      <c r="S40" s="47" t="e">
        <f>SUM(S39/S38)</f>
        <v>#DIV/0!</v>
      </c>
      <c r="U40" s="52"/>
      <c r="V40" s="52"/>
      <c r="W40" s="52"/>
      <c r="X40" s="52" t="s">
        <v>14</v>
      </c>
      <c r="Y40" s="47" t="e">
        <f>SUM(Y39/Y38)</f>
        <v>#DIV/0!</v>
      </c>
      <c r="Z40" s="277" t="s">
        <v>14</v>
      </c>
      <c r="AA40" s="278"/>
      <c r="AB40" s="279"/>
      <c r="AC40" s="47" t="e">
        <f>SUM(AC39/AC38)</f>
        <v>#DIV/0!</v>
      </c>
      <c r="AE40" s="52"/>
      <c r="AF40" s="52"/>
      <c r="AG40" s="52"/>
      <c r="AH40" s="52" t="s">
        <v>14</v>
      </c>
      <c r="AI40" s="47" t="e">
        <f>SUM(AI39/AI38)</f>
        <v>#DIV/0!</v>
      </c>
      <c r="AJ40" s="277" t="s">
        <v>14</v>
      </c>
      <c r="AK40" s="278"/>
      <c r="AL40" s="279"/>
      <c r="AM40" s="47" t="e">
        <f>SUM(AM39/AM38)</f>
        <v>#DIV/0!</v>
      </c>
      <c r="AO40" s="52"/>
      <c r="AP40" s="52"/>
      <c r="AQ40" s="52"/>
      <c r="AR40" s="52" t="s">
        <v>14</v>
      </c>
      <c r="AS40" s="47" t="e">
        <f>SUM(AS39/AS38)</f>
        <v>#DIV/0!</v>
      </c>
      <c r="AT40" s="277" t="s">
        <v>14</v>
      </c>
      <c r="AU40" s="278"/>
      <c r="AV40" s="279"/>
      <c r="AW40" s="47" t="e">
        <f>SUM(AW39/AW38)</f>
        <v>#DIV/0!</v>
      </c>
    </row>
    <row r="41" spans="1:49" x14ac:dyDescent="0.3">
      <c r="A41" s="53"/>
      <c r="B41" s="282" t="s">
        <v>43</v>
      </c>
      <c r="C41" s="283"/>
      <c r="D41" s="283"/>
      <c r="E41" s="283"/>
      <c r="F41" s="283"/>
      <c r="G41" s="283"/>
      <c r="H41" s="283"/>
      <c r="I41" s="283"/>
      <c r="K41" s="53"/>
      <c r="L41" s="282" t="s">
        <v>43</v>
      </c>
      <c r="M41" s="283"/>
      <c r="N41" s="283"/>
      <c r="O41" s="283"/>
      <c r="P41" s="283"/>
      <c r="Q41" s="283"/>
      <c r="R41" s="283"/>
      <c r="S41" s="283"/>
      <c r="U41" s="53"/>
      <c r="V41" s="282" t="s">
        <v>43</v>
      </c>
      <c r="W41" s="283"/>
      <c r="X41" s="283"/>
      <c r="Y41" s="283"/>
      <c r="Z41" s="283"/>
      <c r="AA41" s="283"/>
      <c r="AB41" s="283"/>
      <c r="AC41" s="283"/>
      <c r="AE41" s="53"/>
      <c r="AF41" s="282" t="s">
        <v>43</v>
      </c>
      <c r="AG41" s="283"/>
      <c r="AH41" s="283"/>
      <c r="AI41" s="283"/>
      <c r="AJ41" s="283"/>
      <c r="AK41" s="283"/>
      <c r="AL41" s="283"/>
      <c r="AM41" s="283"/>
      <c r="AO41" s="53"/>
      <c r="AP41" s="282" t="s">
        <v>43</v>
      </c>
      <c r="AQ41" s="283"/>
      <c r="AR41" s="283"/>
      <c r="AS41" s="283"/>
      <c r="AT41" s="283"/>
      <c r="AU41" s="283"/>
      <c r="AV41" s="283"/>
      <c r="AW41" s="283"/>
    </row>
    <row r="42" spans="1:49" x14ac:dyDescent="0.3">
      <c r="A42" s="54"/>
      <c r="B42" s="282" t="s">
        <v>44</v>
      </c>
      <c r="C42" s="283"/>
      <c r="D42" s="283"/>
      <c r="E42" s="283"/>
      <c r="F42" s="283"/>
      <c r="G42" s="284"/>
      <c r="H42" s="282" t="s">
        <v>45</v>
      </c>
      <c r="I42" s="284"/>
      <c r="K42" s="54"/>
      <c r="L42" s="282" t="s">
        <v>44</v>
      </c>
      <c r="M42" s="283"/>
      <c r="N42" s="283"/>
      <c r="O42" s="283"/>
      <c r="P42" s="283"/>
      <c r="Q42" s="284"/>
      <c r="R42" s="282" t="s">
        <v>45</v>
      </c>
      <c r="S42" s="284"/>
      <c r="U42" s="54"/>
      <c r="V42" s="282" t="s">
        <v>44</v>
      </c>
      <c r="W42" s="283"/>
      <c r="X42" s="283"/>
      <c r="Y42" s="283"/>
      <c r="Z42" s="283"/>
      <c r="AA42" s="284"/>
      <c r="AB42" s="282" t="s">
        <v>45</v>
      </c>
      <c r="AC42" s="284"/>
      <c r="AE42" s="54"/>
      <c r="AF42" s="282" t="s">
        <v>44</v>
      </c>
      <c r="AG42" s="283"/>
      <c r="AH42" s="283"/>
      <c r="AI42" s="283"/>
      <c r="AJ42" s="283"/>
      <c r="AK42" s="284"/>
      <c r="AL42" s="282" t="s">
        <v>45</v>
      </c>
      <c r="AM42" s="284"/>
      <c r="AO42" s="54"/>
      <c r="AP42" s="282" t="s">
        <v>44</v>
      </c>
      <c r="AQ42" s="283"/>
      <c r="AR42" s="283"/>
      <c r="AS42" s="283"/>
      <c r="AT42" s="283"/>
      <c r="AU42" s="284"/>
      <c r="AV42" s="282" t="s">
        <v>45</v>
      </c>
      <c r="AW42" s="284"/>
    </row>
    <row r="43" spans="1:49" ht="15" customHeight="1" x14ac:dyDescent="0.3">
      <c r="A43" s="55"/>
      <c r="B43" s="322" t="s">
        <v>46</v>
      </c>
      <c r="C43" s="323"/>
      <c r="D43" s="324"/>
      <c r="E43" s="322" t="s">
        <v>47</v>
      </c>
      <c r="F43" s="323"/>
      <c r="G43" s="324"/>
      <c r="H43" s="329" t="s">
        <v>48</v>
      </c>
      <c r="I43" s="330"/>
      <c r="K43" s="55"/>
      <c r="L43" s="322" t="s">
        <v>46</v>
      </c>
      <c r="M43" s="323"/>
      <c r="N43" s="324"/>
      <c r="O43" s="322" t="s">
        <v>47</v>
      </c>
      <c r="P43" s="323"/>
      <c r="Q43" s="324"/>
      <c r="R43" s="329" t="s">
        <v>48</v>
      </c>
      <c r="S43" s="330"/>
      <c r="U43" s="55"/>
      <c r="V43" s="322" t="s">
        <v>46</v>
      </c>
      <c r="W43" s="323"/>
      <c r="X43" s="324"/>
      <c r="Y43" s="322" t="s">
        <v>47</v>
      </c>
      <c r="Z43" s="323"/>
      <c r="AA43" s="324"/>
      <c r="AB43" s="329" t="s">
        <v>48</v>
      </c>
      <c r="AC43" s="330"/>
      <c r="AE43" s="55"/>
      <c r="AF43" s="322" t="s">
        <v>46</v>
      </c>
      <c r="AG43" s="323"/>
      <c r="AH43" s="324"/>
      <c r="AI43" s="322" t="s">
        <v>47</v>
      </c>
      <c r="AJ43" s="323"/>
      <c r="AK43" s="324"/>
      <c r="AL43" s="329" t="s">
        <v>48</v>
      </c>
      <c r="AM43" s="330"/>
      <c r="AO43" s="55"/>
      <c r="AP43" s="322" t="s">
        <v>46</v>
      </c>
      <c r="AQ43" s="323"/>
      <c r="AR43" s="324"/>
      <c r="AS43" s="322" t="s">
        <v>47</v>
      </c>
      <c r="AT43" s="323"/>
      <c r="AU43" s="324"/>
      <c r="AV43" s="329" t="s">
        <v>48</v>
      </c>
      <c r="AW43" s="330"/>
    </row>
    <row r="44" spans="1:49" ht="65.25" customHeight="1" x14ac:dyDescent="0.3">
      <c r="A44" s="56" t="s">
        <v>0</v>
      </c>
      <c r="B44" s="57" t="s">
        <v>4</v>
      </c>
      <c r="C44" s="57" t="s">
        <v>49</v>
      </c>
      <c r="D44" s="57" t="s">
        <v>50</v>
      </c>
      <c r="E44" s="57" t="s">
        <v>4</v>
      </c>
      <c r="F44" s="57" t="s">
        <v>51</v>
      </c>
      <c r="G44" s="57" t="s">
        <v>50</v>
      </c>
      <c r="H44" s="57" t="s">
        <v>52</v>
      </c>
      <c r="I44" s="57" t="s">
        <v>53</v>
      </c>
      <c r="K44" s="56" t="s">
        <v>0</v>
      </c>
      <c r="L44" s="57" t="s">
        <v>4</v>
      </c>
      <c r="M44" s="57" t="s">
        <v>49</v>
      </c>
      <c r="N44" s="57" t="s">
        <v>50</v>
      </c>
      <c r="O44" s="57" t="s">
        <v>4</v>
      </c>
      <c r="P44" s="57" t="s">
        <v>51</v>
      </c>
      <c r="Q44" s="57" t="s">
        <v>50</v>
      </c>
      <c r="R44" s="57" t="s">
        <v>52</v>
      </c>
      <c r="S44" s="57" t="s">
        <v>53</v>
      </c>
      <c r="U44" s="56" t="s">
        <v>0</v>
      </c>
      <c r="V44" s="57" t="s">
        <v>4</v>
      </c>
      <c r="W44" s="57" t="s">
        <v>49</v>
      </c>
      <c r="X44" s="57" t="s">
        <v>50</v>
      </c>
      <c r="Y44" s="57" t="s">
        <v>4</v>
      </c>
      <c r="Z44" s="57" t="s">
        <v>51</v>
      </c>
      <c r="AA44" s="57" t="s">
        <v>50</v>
      </c>
      <c r="AB44" s="57" t="s">
        <v>52</v>
      </c>
      <c r="AC44" s="57" t="s">
        <v>53</v>
      </c>
      <c r="AE44" s="56" t="s">
        <v>0</v>
      </c>
      <c r="AF44" s="57" t="s">
        <v>4</v>
      </c>
      <c r="AG44" s="57" t="s">
        <v>49</v>
      </c>
      <c r="AH44" s="57" t="s">
        <v>50</v>
      </c>
      <c r="AI44" s="57" t="s">
        <v>4</v>
      </c>
      <c r="AJ44" s="57" t="s">
        <v>51</v>
      </c>
      <c r="AK44" s="57" t="s">
        <v>50</v>
      </c>
      <c r="AL44" s="57" t="s">
        <v>52</v>
      </c>
      <c r="AM44" s="57" t="s">
        <v>53</v>
      </c>
      <c r="AO44" s="56" t="s">
        <v>0</v>
      </c>
      <c r="AP44" s="57" t="s">
        <v>4</v>
      </c>
      <c r="AQ44" s="57" t="s">
        <v>49</v>
      </c>
      <c r="AR44" s="57" t="s">
        <v>50</v>
      </c>
      <c r="AS44" s="57" t="s">
        <v>4</v>
      </c>
      <c r="AT44" s="57" t="s">
        <v>51</v>
      </c>
      <c r="AU44" s="57" t="s">
        <v>50</v>
      </c>
      <c r="AV44" s="57" t="s">
        <v>52</v>
      </c>
      <c r="AW44" s="57" t="s">
        <v>53</v>
      </c>
    </row>
    <row r="45" spans="1:49" x14ac:dyDescent="0.3">
      <c r="A45" s="56" t="s">
        <v>1</v>
      </c>
      <c r="B45" s="41"/>
      <c r="C45" s="58" t="s">
        <v>13</v>
      </c>
      <c r="D45" s="59">
        <v>349</v>
      </c>
      <c r="E45" s="41"/>
      <c r="F45" s="58" t="s">
        <v>13</v>
      </c>
      <c r="G45" s="59">
        <v>402</v>
      </c>
      <c r="H45" s="59">
        <v>47</v>
      </c>
      <c r="I45" s="58" t="e">
        <f>SUM(F45-C45)</f>
        <v>#VALUE!</v>
      </c>
      <c r="K45" s="56" t="s">
        <v>1</v>
      </c>
      <c r="L45" s="41"/>
      <c r="M45" s="58" t="s">
        <v>13</v>
      </c>
      <c r="N45" s="59">
        <v>349</v>
      </c>
      <c r="O45" s="41"/>
      <c r="P45" s="58" t="s">
        <v>13</v>
      </c>
      <c r="Q45" s="59">
        <v>402</v>
      </c>
      <c r="R45" s="59">
        <v>47</v>
      </c>
      <c r="S45" s="58" t="e">
        <f>SUM(P45-M45)</f>
        <v>#VALUE!</v>
      </c>
      <c r="U45" s="56" t="s">
        <v>1</v>
      </c>
      <c r="V45" s="41"/>
      <c r="W45" s="58" t="s">
        <v>13</v>
      </c>
      <c r="X45" s="59">
        <v>349</v>
      </c>
      <c r="Y45" s="41"/>
      <c r="Z45" s="58" t="s">
        <v>13</v>
      </c>
      <c r="AA45" s="59">
        <v>402</v>
      </c>
      <c r="AB45" s="59">
        <v>47</v>
      </c>
      <c r="AC45" s="58" t="e">
        <f>SUM(Z45-W45)</f>
        <v>#VALUE!</v>
      </c>
      <c r="AE45" s="56" t="s">
        <v>1</v>
      </c>
      <c r="AF45" s="41"/>
      <c r="AG45" s="58" t="s">
        <v>13</v>
      </c>
      <c r="AH45" s="59">
        <v>349</v>
      </c>
      <c r="AI45" s="41"/>
      <c r="AJ45" s="58" t="s">
        <v>13</v>
      </c>
      <c r="AK45" s="59">
        <v>402</v>
      </c>
      <c r="AL45" s="59">
        <v>47</v>
      </c>
      <c r="AM45" s="58" t="e">
        <f>SUM(AJ45-AG45)</f>
        <v>#VALUE!</v>
      </c>
      <c r="AO45" s="56" t="s">
        <v>1</v>
      </c>
      <c r="AP45" s="41"/>
      <c r="AQ45" s="58" t="s">
        <v>13</v>
      </c>
      <c r="AR45" s="59">
        <v>349</v>
      </c>
      <c r="AS45" s="41"/>
      <c r="AT45" s="58" t="s">
        <v>13</v>
      </c>
      <c r="AU45" s="59">
        <v>402</v>
      </c>
      <c r="AV45" s="59">
        <v>47</v>
      </c>
      <c r="AW45" s="58" t="e">
        <f>SUM(AT45-AQ45)</f>
        <v>#VALUE!</v>
      </c>
    </row>
    <row r="46" spans="1:49" x14ac:dyDescent="0.3">
      <c r="A46" s="56">
        <v>1</v>
      </c>
      <c r="B46" s="41"/>
      <c r="C46" s="58" t="s">
        <v>13</v>
      </c>
      <c r="D46" s="59">
        <v>405</v>
      </c>
      <c r="E46" s="41"/>
      <c r="F46" s="58" t="s">
        <v>13</v>
      </c>
      <c r="G46" s="59">
        <v>463</v>
      </c>
      <c r="H46" s="59">
        <v>47</v>
      </c>
      <c r="I46" s="58" t="e">
        <f t="shared" ref="I46:I53" si="10">SUM(F46-C46)</f>
        <v>#VALUE!</v>
      </c>
      <c r="K46" s="56">
        <v>1</v>
      </c>
      <c r="L46" s="41"/>
      <c r="M46" s="58" t="s">
        <v>13</v>
      </c>
      <c r="N46" s="59">
        <v>405</v>
      </c>
      <c r="O46" s="41"/>
      <c r="P46" s="58" t="s">
        <v>13</v>
      </c>
      <c r="Q46" s="59">
        <v>463</v>
      </c>
      <c r="R46" s="59">
        <v>47</v>
      </c>
      <c r="S46" s="58" t="e">
        <f t="shared" ref="S46:S53" si="11">SUM(P46-M46)</f>
        <v>#VALUE!</v>
      </c>
      <c r="U46" s="56">
        <v>1</v>
      </c>
      <c r="V46" s="41"/>
      <c r="W46" s="58" t="s">
        <v>13</v>
      </c>
      <c r="X46" s="59">
        <v>405</v>
      </c>
      <c r="Y46" s="41"/>
      <c r="Z46" s="58" t="s">
        <v>13</v>
      </c>
      <c r="AA46" s="59">
        <v>463</v>
      </c>
      <c r="AB46" s="59">
        <v>47</v>
      </c>
      <c r="AC46" s="58" t="e">
        <f t="shared" ref="AC46:AC53" si="12">SUM(Z46-W46)</f>
        <v>#VALUE!</v>
      </c>
      <c r="AE46" s="56">
        <v>1</v>
      </c>
      <c r="AF46" s="41"/>
      <c r="AG46" s="58" t="s">
        <v>13</v>
      </c>
      <c r="AH46" s="59">
        <v>405</v>
      </c>
      <c r="AI46" s="41"/>
      <c r="AJ46" s="58" t="s">
        <v>13</v>
      </c>
      <c r="AK46" s="59">
        <v>463</v>
      </c>
      <c r="AL46" s="59">
        <v>47</v>
      </c>
      <c r="AM46" s="58" t="e">
        <f t="shared" ref="AM46:AM53" si="13">SUM(AJ46-AG46)</f>
        <v>#VALUE!</v>
      </c>
      <c r="AO46" s="56">
        <v>1</v>
      </c>
      <c r="AP46" s="41"/>
      <c r="AQ46" s="58" t="s">
        <v>13</v>
      </c>
      <c r="AR46" s="59">
        <v>405</v>
      </c>
      <c r="AS46" s="41"/>
      <c r="AT46" s="58" t="s">
        <v>13</v>
      </c>
      <c r="AU46" s="59">
        <v>463</v>
      </c>
      <c r="AV46" s="59">
        <v>47</v>
      </c>
      <c r="AW46" s="58" t="e">
        <f t="shared" ref="AW46:AW53" si="14">SUM(AT46-AQ46)</f>
        <v>#VALUE!</v>
      </c>
    </row>
    <row r="47" spans="1:49" x14ac:dyDescent="0.3">
      <c r="A47" s="56">
        <v>2</v>
      </c>
      <c r="B47" s="41"/>
      <c r="C47" s="58" t="s">
        <v>13</v>
      </c>
      <c r="D47" s="59">
        <v>466</v>
      </c>
      <c r="E47" s="41"/>
      <c r="F47" s="58" t="s">
        <v>13</v>
      </c>
      <c r="G47" s="59">
        <v>508</v>
      </c>
      <c r="H47" s="59">
        <v>34</v>
      </c>
      <c r="I47" s="58" t="e">
        <f t="shared" si="10"/>
        <v>#VALUE!</v>
      </c>
      <c r="K47" s="56">
        <v>2</v>
      </c>
      <c r="L47" s="41"/>
      <c r="M47" s="58" t="s">
        <v>13</v>
      </c>
      <c r="N47" s="59">
        <v>466</v>
      </c>
      <c r="O47" s="41"/>
      <c r="P47" s="58" t="s">
        <v>13</v>
      </c>
      <c r="Q47" s="59">
        <v>508</v>
      </c>
      <c r="R47" s="59">
        <v>34</v>
      </c>
      <c r="S47" s="58" t="e">
        <f t="shared" si="11"/>
        <v>#VALUE!</v>
      </c>
      <c r="U47" s="56">
        <v>2</v>
      </c>
      <c r="V47" s="41"/>
      <c r="W47" s="58" t="s">
        <v>13</v>
      </c>
      <c r="X47" s="59">
        <v>466</v>
      </c>
      <c r="Y47" s="41"/>
      <c r="Z47" s="58" t="s">
        <v>13</v>
      </c>
      <c r="AA47" s="59">
        <v>508</v>
      </c>
      <c r="AB47" s="59">
        <v>34</v>
      </c>
      <c r="AC47" s="58" t="e">
        <f t="shared" si="12"/>
        <v>#VALUE!</v>
      </c>
      <c r="AE47" s="56">
        <v>2</v>
      </c>
      <c r="AF47" s="41"/>
      <c r="AG47" s="58" t="s">
        <v>13</v>
      </c>
      <c r="AH47" s="59">
        <v>466</v>
      </c>
      <c r="AI47" s="41"/>
      <c r="AJ47" s="58" t="s">
        <v>13</v>
      </c>
      <c r="AK47" s="59">
        <v>508</v>
      </c>
      <c r="AL47" s="59">
        <v>34</v>
      </c>
      <c r="AM47" s="58" t="e">
        <f t="shared" si="13"/>
        <v>#VALUE!</v>
      </c>
      <c r="AO47" s="56">
        <v>2</v>
      </c>
      <c r="AP47" s="41"/>
      <c r="AQ47" s="58" t="s">
        <v>13</v>
      </c>
      <c r="AR47" s="59">
        <v>466</v>
      </c>
      <c r="AS47" s="41"/>
      <c r="AT47" s="58" t="s">
        <v>13</v>
      </c>
      <c r="AU47" s="59">
        <v>508</v>
      </c>
      <c r="AV47" s="59">
        <v>34</v>
      </c>
      <c r="AW47" s="58" t="e">
        <f t="shared" si="14"/>
        <v>#VALUE!</v>
      </c>
    </row>
    <row r="48" spans="1:49" x14ac:dyDescent="0.3">
      <c r="A48" s="60">
        <v>3</v>
      </c>
      <c r="B48" s="42"/>
      <c r="C48" s="61" t="s">
        <v>13</v>
      </c>
      <c r="D48" s="62">
        <v>507</v>
      </c>
      <c r="E48" s="42"/>
      <c r="F48" s="61" t="s">
        <v>13</v>
      </c>
      <c r="G48" s="62">
        <v>535</v>
      </c>
      <c r="H48" s="59">
        <v>24</v>
      </c>
      <c r="I48" s="58" t="e">
        <f t="shared" si="10"/>
        <v>#VALUE!</v>
      </c>
      <c r="K48" s="60">
        <v>3</v>
      </c>
      <c r="L48" s="42"/>
      <c r="M48" s="61" t="s">
        <v>13</v>
      </c>
      <c r="N48" s="62">
        <v>507</v>
      </c>
      <c r="O48" s="42"/>
      <c r="P48" s="61" t="s">
        <v>13</v>
      </c>
      <c r="Q48" s="62">
        <v>535</v>
      </c>
      <c r="R48" s="59">
        <v>24</v>
      </c>
      <c r="S48" s="58" t="e">
        <f t="shared" si="11"/>
        <v>#VALUE!</v>
      </c>
      <c r="U48" s="60">
        <v>3</v>
      </c>
      <c r="V48" s="42"/>
      <c r="W48" s="61" t="s">
        <v>13</v>
      </c>
      <c r="X48" s="62">
        <v>507</v>
      </c>
      <c r="Y48" s="42"/>
      <c r="Z48" s="61" t="s">
        <v>13</v>
      </c>
      <c r="AA48" s="62">
        <v>535</v>
      </c>
      <c r="AB48" s="59">
        <v>24</v>
      </c>
      <c r="AC48" s="58" t="e">
        <f t="shared" si="12"/>
        <v>#VALUE!</v>
      </c>
      <c r="AE48" s="60">
        <v>3</v>
      </c>
      <c r="AF48" s="42"/>
      <c r="AG48" s="61" t="s">
        <v>13</v>
      </c>
      <c r="AH48" s="62">
        <v>507</v>
      </c>
      <c r="AI48" s="42"/>
      <c r="AJ48" s="61" t="s">
        <v>13</v>
      </c>
      <c r="AK48" s="62">
        <v>535</v>
      </c>
      <c r="AL48" s="59">
        <v>24</v>
      </c>
      <c r="AM48" s="58" t="e">
        <f t="shared" si="13"/>
        <v>#VALUE!</v>
      </c>
      <c r="AO48" s="60">
        <v>3</v>
      </c>
      <c r="AP48" s="42"/>
      <c r="AQ48" s="61" t="s">
        <v>13</v>
      </c>
      <c r="AR48" s="62">
        <v>507</v>
      </c>
      <c r="AS48" s="42"/>
      <c r="AT48" s="61" t="s">
        <v>13</v>
      </c>
      <c r="AU48" s="62">
        <v>535</v>
      </c>
      <c r="AV48" s="59">
        <v>24</v>
      </c>
      <c r="AW48" s="58" t="e">
        <f t="shared" si="14"/>
        <v>#VALUE!</v>
      </c>
    </row>
    <row r="49" spans="1:49" x14ac:dyDescent="0.3">
      <c r="A49" s="60">
        <v>4</v>
      </c>
      <c r="B49" s="42"/>
      <c r="C49" s="61" t="s">
        <v>13</v>
      </c>
      <c r="D49" s="62">
        <v>530</v>
      </c>
      <c r="E49" s="42"/>
      <c r="F49" s="61" t="s">
        <v>13</v>
      </c>
      <c r="G49" s="62">
        <v>552</v>
      </c>
      <c r="H49" s="62">
        <v>19</v>
      </c>
      <c r="I49" s="61" t="e">
        <f t="shared" si="10"/>
        <v>#VALUE!</v>
      </c>
      <c r="K49" s="60">
        <v>4</v>
      </c>
      <c r="L49" s="42"/>
      <c r="M49" s="61" t="s">
        <v>13</v>
      </c>
      <c r="N49" s="62">
        <v>530</v>
      </c>
      <c r="O49" s="42"/>
      <c r="P49" s="61" t="s">
        <v>13</v>
      </c>
      <c r="Q49" s="62">
        <v>552</v>
      </c>
      <c r="R49" s="62">
        <v>19</v>
      </c>
      <c r="S49" s="61" t="e">
        <f t="shared" si="11"/>
        <v>#VALUE!</v>
      </c>
      <c r="U49" s="60">
        <v>4</v>
      </c>
      <c r="V49" s="42"/>
      <c r="W49" s="61" t="s">
        <v>13</v>
      </c>
      <c r="X49" s="62">
        <v>530</v>
      </c>
      <c r="Y49" s="42"/>
      <c r="Z49" s="61" t="s">
        <v>13</v>
      </c>
      <c r="AA49" s="62">
        <v>552</v>
      </c>
      <c r="AB49" s="62">
        <v>19</v>
      </c>
      <c r="AC49" s="61" t="e">
        <f t="shared" si="12"/>
        <v>#VALUE!</v>
      </c>
      <c r="AE49" s="60">
        <v>4</v>
      </c>
      <c r="AF49" s="42"/>
      <c r="AG49" s="61" t="s">
        <v>13</v>
      </c>
      <c r="AH49" s="62">
        <v>530</v>
      </c>
      <c r="AI49" s="42"/>
      <c r="AJ49" s="61" t="s">
        <v>13</v>
      </c>
      <c r="AK49" s="62">
        <v>552</v>
      </c>
      <c r="AL49" s="62">
        <v>19</v>
      </c>
      <c r="AM49" s="61" t="e">
        <f t="shared" si="13"/>
        <v>#VALUE!</v>
      </c>
      <c r="AO49" s="60">
        <v>4</v>
      </c>
      <c r="AP49" s="42"/>
      <c r="AQ49" s="61" t="s">
        <v>13</v>
      </c>
      <c r="AR49" s="62">
        <v>530</v>
      </c>
      <c r="AS49" s="42"/>
      <c r="AT49" s="61" t="s">
        <v>13</v>
      </c>
      <c r="AU49" s="62">
        <v>552</v>
      </c>
      <c r="AV49" s="62">
        <v>19</v>
      </c>
      <c r="AW49" s="61" t="e">
        <f t="shared" si="14"/>
        <v>#VALUE!</v>
      </c>
    </row>
    <row r="50" spans="1:49" x14ac:dyDescent="0.3">
      <c r="A50" s="60">
        <v>5</v>
      </c>
      <c r="B50" s="42"/>
      <c r="C50" s="61" t="s">
        <v>13</v>
      </c>
      <c r="D50" s="62">
        <v>557</v>
      </c>
      <c r="E50" s="42"/>
      <c r="F50" s="61" t="s">
        <v>13</v>
      </c>
      <c r="G50" s="62">
        <v>575</v>
      </c>
      <c r="H50" s="62">
        <v>15</v>
      </c>
      <c r="I50" s="61" t="e">
        <f t="shared" si="10"/>
        <v>#VALUE!</v>
      </c>
      <c r="K50" s="60">
        <v>5</v>
      </c>
      <c r="L50" s="42"/>
      <c r="M50" s="61" t="s">
        <v>13</v>
      </c>
      <c r="N50" s="62">
        <v>557</v>
      </c>
      <c r="O50" s="42"/>
      <c r="P50" s="61" t="s">
        <v>13</v>
      </c>
      <c r="Q50" s="62">
        <v>575</v>
      </c>
      <c r="R50" s="62">
        <v>15</v>
      </c>
      <c r="S50" s="61" t="e">
        <f t="shared" si="11"/>
        <v>#VALUE!</v>
      </c>
      <c r="U50" s="60">
        <v>5</v>
      </c>
      <c r="V50" s="42"/>
      <c r="W50" s="61" t="s">
        <v>13</v>
      </c>
      <c r="X50" s="62">
        <v>557</v>
      </c>
      <c r="Y50" s="42"/>
      <c r="Z50" s="61" t="s">
        <v>13</v>
      </c>
      <c r="AA50" s="62">
        <v>575</v>
      </c>
      <c r="AB50" s="62">
        <v>15</v>
      </c>
      <c r="AC50" s="61" t="e">
        <f t="shared" si="12"/>
        <v>#VALUE!</v>
      </c>
      <c r="AE50" s="60">
        <v>5</v>
      </c>
      <c r="AF50" s="42"/>
      <c r="AG50" s="61" t="s">
        <v>13</v>
      </c>
      <c r="AH50" s="62">
        <v>557</v>
      </c>
      <c r="AI50" s="42"/>
      <c r="AJ50" s="61" t="s">
        <v>13</v>
      </c>
      <c r="AK50" s="62">
        <v>575</v>
      </c>
      <c r="AL50" s="62">
        <v>15</v>
      </c>
      <c r="AM50" s="61" t="e">
        <f t="shared" si="13"/>
        <v>#VALUE!</v>
      </c>
      <c r="AO50" s="60">
        <v>5</v>
      </c>
      <c r="AP50" s="42"/>
      <c r="AQ50" s="61" t="s">
        <v>13</v>
      </c>
      <c r="AR50" s="62">
        <v>557</v>
      </c>
      <c r="AS50" s="42"/>
      <c r="AT50" s="61" t="s">
        <v>13</v>
      </c>
      <c r="AU50" s="62">
        <v>575</v>
      </c>
      <c r="AV50" s="62">
        <v>15</v>
      </c>
      <c r="AW50" s="61" t="e">
        <f t="shared" si="14"/>
        <v>#VALUE!</v>
      </c>
    </row>
    <row r="51" spans="1:49" x14ac:dyDescent="0.3">
      <c r="A51" s="60">
        <v>6</v>
      </c>
      <c r="B51" s="42"/>
      <c r="C51" s="61" t="s">
        <v>13</v>
      </c>
      <c r="D51" s="62">
        <v>579</v>
      </c>
      <c r="E51" s="42"/>
      <c r="F51" s="61" t="s">
        <v>13</v>
      </c>
      <c r="G51" s="62">
        <v>594</v>
      </c>
      <c r="H51" s="62">
        <v>12</v>
      </c>
      <c r="I51" s="61" t="e">
        <f t="shared" si="10"/>
        <v>#VALUE!</v>
      </c>
      <c r="K51" s="60">
        <v>6</v>
      </c>
      <c r="L51" s="42"/>
      <c r="M51" s="61" t="s">
        <v>13</v>
      </c>
      <c r="N51" s="62">
        <v>579</v>
      </c>
      <c r="O51" s="42"/>
      <c r="P51" s="61" t="s">
        <v>13</v>
      </c>
      <c r="Q51" s="62">
        <v>594</v>
      </c>
      <c r="R51" s="62">
        <v>12</v>
      </c>
      <c r="S51" s="61" t="e">
        <f t="shared" si="11"/>
        <v>#VALUE!</v>
      </c>
      <c r="U51" s="60">
        <v>6</v>
      </c>
      <c r="V51" s="42"/>
      <c r="W51" s="61" t="s">
        <v>13</v>
      </c>
      <c r="X51" s="62">
        <v>579</v>
      </c>
      <c r="Y51" s="42"/>
      <c r="Z51" s="61" t="s">
        <v>13</v>
      </c>
      <c r="AA51" s="62">
        <v>594</v>
      </c>
      <c r="AB51" s="62">
        <v>12</v>
      </c>
      <c r="AC51" s="61" t="e">
        <f t="shared" si="12"/>
        <v>#VALUE!</v>
      </c>
      <c r="AE51" s="60">
        <v>6</v>
      </c>
      <c r="AF51" s="42"/>
      <c r="AG51" s="61" t="s">
        <v>13</v>
      </c>
      <c r="AH51" s="62">
        <v>579</v>
      </c>
      <c r="AI51" s="42"/>
      <c r="AJ51" s="61" t="s">
        <v>13</v>
      </c>
      <c r="AK51" s="62">
        <v>594</v>
      </c>
      <c r="AL51" s="62">
        <v>12</v>
      </c>
      <c r="AM51" s="61" t="e">
        <f t="shared" si="13"/>
        <v>#VALUE!</v>
      </c>
      <c r="AO51" s="60">
        <v>6</v>
      </c>
      <c r="AP51" s="42"/>
      <c r="AQ51" s="61" t="s">
        <v>13</v>
      </c>
      <c r="AR51" s="62">
        <v>579</v>
      </c>
      <c r="AS51" s="42"/>
      <c r="AT51" s="61" t="s">
        <v>13</v>
      </c>
      <c r="AU51" s="62">
        <v>594</v>
      </c>
      <c r="AV51" s="62">
        <v>12</v>
      </c>
      <c r="AW51" s="61" t="e">
        <f t="shared" si="14"/>
        <v>#VALUE!</v>
      </c>
    </row>
    <row r="52" spans="1:49" x14ac:dyDescent="0.3">
      <c r="A52" s="60">
        <v>7</v>
      </c>
      <c r="B52" s="42"/>
      <c r="C52" s="61" t="s">
        <v>13</v>
      </c>
      <c r="D52" s="62">
        <v>592</v>
      </c>
      <c r="E52" s="42"/>
      <c r="F52" s="61" t="s">
        <v>13</v>
      </c>
      <c r="G52" s="62">
        <v>604</v>
      </c>
      <c r="H52" s="62">
        <v>9</v>
      </c>
      <c r="I52" s="61" t="e">
        <f t="shared" si="10"/>
        <v>#VALUE!</v>
      </c>
      <c r="K52" s="60">
        <v>7</v>
      </c>
      <c r="L52" s="42"/>
      <c r="M52" s="61" t="s">
        <v>13</v>
      </c>
      <c r="N52" s="62">
        <v>592</v>
      </c>
      <c r="O52" s="42"/>
      <c r="P52" s="61" t="s">
        <v>13</v>
      </c>
      <c r="Q52" s="62">
        <v>604</v>
      </c>
      <c r="R52" s="62">
        <v>9</v>
      </c>
      <c r="S52" s="61" t="e">
        <f t="shared" si="11"/>
        <v>#VALUE!</v>
      </c>
      <c r="U52" s="60">
        <v>7</v>
      </c>
      <c r="V52" s="42"/>
      <c r="W52" s="61" t="s">
        <v>13</v>
      </c>
      <c r="X52" s="62">
        <v>592</v>
      </c>
      <c r="Y52" s="42"/>
      <c r="Z52" s="61" t="s">
        <v>13</v>
      </c>
      <c r="AA52" s="62">
        <v>604</v>
      </c>
      <c r="AB52" s="62">
        <v>9</v>
      </c>
      <c r="AC52" s="61" t="e">
        <f t="shared" si="12"/>
        <v>#VALUE!</v>
      </c>
      <c r="AE52" s="60">
        <v>7</v>
      </c>
      <c r="AF52" s="42"/>
      <c r="AG52" s="61" t="s">
        <v>13</v>
      </c>
      <c r="AH52" s="62">
        <v>592</v>
      </c>
      <c r="AI52" s="42"/>
      <c r="AJ52" s="61" t="s">
        <v>13</v>
      </c>
      <c r="AK52" s="62">
        <v>604</v>
      </c>
      <c r="AL52" s="62">
        <v>9</v>
      </c>
      <c r="AM52" s="61" t="e">
        <f t="shared" si="13"/>
        <v>#VALUE!</v>
      </c>
      <c r="AO52" s="60">
        <v>7</v>
      </c>
      <c r="AP52" s="42"/>
      <c r="AQ52" s="61" t="s">
        <v>13</v>
      </c>
      <c r="AR52" s="62">
        <v>592</v>
      </c>
      <c r="AS52" s="42"/>
      <c r="AT52" s="61" t="s">
        <v>13</v>
      </c>
      <c r="AU52" s="62">
        <v>604</v>
      </c>
      <c r="AV52" s="62">
        <v>9</v>
      </c>
      <c r="AW52" s="61" t="e">
        <f t="shared" si="14"/>
        <v>#VALUE!</v>
      </c>
    </row>
    <row r="53" spans="1:49" x14ac:dyDescent="0.3">
      <c r="A53" s="60">
        <v>8</v>
      </c>
      <c r="B53" s="42"/>
      <c r="C53" s="61" t="s">
        <v>13</v>
      </c>
      <c r="D53" s="62">
        <v>605</v>
      </c>
      <c r="E53" s="42"/>
      <c r="F53" s="61" t="s">
        <v>13</v>
      </c>
      <c r="G53" s="62">
        <v>617</v>
      </c>
      <c r="H53" s="62">
        <v>8</v>
      </c>
      <c r="I53" s="61" t="e">
        <f t="shared" si="10"/>
        <v>#VALUE!</v>
      </c>
      <c r="K53" s="60">
        <v>8</v>
      </c>
      <c r="L53" s="42"/>
      <c r="M53" s="61" t="s">
        <v>13</v>
      </c>
      <c r="N53" s="62">
        <v>605</v>
      </c>
      <c r="O53" s="42"/>
      <c r="P53" s="61" t="s">
        <v>13</v>
      </c>
      <c r="Q53" s="62">
        <v>617</v>
      </c>
      <c r="R53" s="62">
        <v>8</v>
      </c>
      <c r="S53" s="61" t="e">
        <f t="shared" si="11"/>
        <v>#VALUE!</v>
      </c>
      <c r="U53" s="60">
        <v>8</v>
      </c>
      <c r="V53" s="42"/>
      <c r="W53" s="61" t="s">
        <v>13</v>
      </c>
      <c r="X53" s="62">
        <v>605</v>
      </c>
      <c r="Y53" s="42"/>
      <c r="Z53" s="61" t="s">
        <v>13</v>
      </c>
      <c r="AA53" s="62">
        <v>617</v>
      </c>
      <c r="AB53" s="62">
        <v>8</v>
      </c>
      <c r="AC53" s="61" t="e">
        <f t="shared" si="12"/>
        <v>#VALUE!</v>
      </c>
      <c r="AE53" s="60">
        <v>8</v>
      </c>
      <c r="AF53" s="42"/>
      <c r="AG53" s="61" t="s">
        <v>13</v>
      </c>
      <c r="AH53" s="62">
        <v>605</v>
      </c>
      <c r="AI53" s="42"/>
      <c r="AJ53" s="61" t="s">
        <v>13</v>
      </c>
      <c r="AK53" s="62">
        <v>617</v>
      </c>
      <c r="AL53" s="62">
        <v>8</v>
      </c>
      <c r="AM53" s="61" t="e">
        <f t="shared" si="13"/>
        <v>#VALUE!</v>
      </c>
      <c r="AO53" s="60">
        <v>8</v>
      </c>
      <c r="AP53" s="42"/>
      <c r="AQ53" s="61" t="s">
        <v>13</v>
      </c>
      <c r="AR53" s="62">
        <v>605</v>
      </c>
      <c r="AS53" s="42"/>
      <c r="AT53" s="61" t="s">
        <v>13</v>
      </c>
      <c r="AU53" s="62">
        <v>617</v>
      </c>
      <c r="AV53" s="62">
        <v>8</v>
      </c>
      <c r="AW53" s="61" t="e">
        <f t="shared" si="14"/>
        <v>#VALUE!</v>
      </c>
    </row>
    <row r="54" spans="1:49" x14ac:dyDescent="0.3">
      <c r="A54" s="53"/>
      <c r="B54" s="333" t="s">
        <v>2</v>
      </c>
      <c r="C54" s="334"/>
      <c r="D54" s="334"/>
      <c r="E54" s="334"/>
      <c r="F54" s="334"/>
      <c r="G54" s="334"/>
      <c r="H54" s="334"/>
      <c r="I54" s="334"/>
      <c r="K54" s="53"/>
      <c r="L54" s="333" t="s">
        <v>2</v>
      </c>
      <c r="M54" s="334"/>
      <c r="N54" s="334"/>
      <c r="O54" s="334"/>
      <c r="P54" s="334"/>
      <c r="Q54" s="334"/>
      <c r="R54" s="334"/>
      <c r="S54" s="334"/>
      <c r="U54" s="53"/>
      <c r="V54" s="333" t="s">
        <v>2</v>
      </c>
      <c r="W54" s="334"/>
      <c r="X54" s="334"/>
      <c r="Y54" s="334"/>
      <c r="Z54" s="334"/>
      <c r="AA54" s="334"/>
      <c r="AB54" s="334"/>
      <c r="AC54" s="334"/>
      <c r="AE54" s="53"/>
      <c r="AF54" s="333" t="s">
        <v>2</v>
      </c>
      <c r="AG54" s="334"/>
      <c r="AH54" s="334"/>
      <c r="AI54" s="334"/>
      <c r="AJ54" s="334"/>
      <c r="AK54" s="334"/>
      <c r="AL54" s="334"/>
      <c r="AM54" s="334"/>
      <c r="AO54" s="53"/>
      <c r="AP54" s="333" t="s">
        <v>2</v>
      </c>
      <c r="AQ54" s="334"/>
      <c r="AR54" s="334"/>
      <c r="AS54" s="334"/>
      <c r="AT54" s="334"/>
      <c r="AU54" s="334"/>
      <c r="AV54" s="334"/>
      <c r="AW54" s="334"/>
    </row>
    <row r="55" spans="1:49" x14ac:dyDescent="0.3">
      <c r="A55" s="54"/>
      <c r="B55" s="333" t="s">
        <v>44</v>
      </c>
      <c r="C55" s="334"/>
      <c r="D55" s="334"/>
      <c r="E55" s="334"/>
      <c r="F55" s="334"/>
      <c r="G55" s="386"/>
      <c r="H55" s="333" t="s">
        <v>45</v>
      </c>
      <c r="I55" s="386"/>
      <c r="K55" s="54"/>
      <c r="L55" s="333" t="s">
        <v>44</v>
      </c>
      <c r="M55" s="334"/>
      <c r="N55" s="334"/>
      <c r="O55" s="334"/>
      <c r="P55" s="334"/>
      <c r="Q55" s="386"/>
      <c r="R55" s="333" t="s">
        <v>45</v>
      </c>
      <c r="S55" s="386"/>
      <c r="U55" s="54"/>
      <c r="V55" s="333" t="s">
        <v>44</v>
      </c>
      <c r="W55" s="334"/>
      <c r="X55" s="334"/>
      <c r="Y55" s="334"/>
      <c r="Z55" s="334"/>
      <c r="AA55" s="386"/>
      <c r="AB55" s="333" t="s">
        <v>45</v>
      </c>
      <c r="AC55" s="386"/>
      <c r="AE55" s="54"/>
      <c r="AF55" s="333" t="s">
        <v>44</v>
      </c>
      <c r="AG55" s="334"/>
      <c r="AH55" s="334"/>
      <c r="AI55" s="334"/>
      <c r="AJ55" s="334"/>
      <c r="AK55" s="386"/>
      <c r="AL55" s="333" t="s">
        <v>45</v>
      </c>
      <c r="AM55" s="386"/>
      <c r="AO55" s="54"/>
      <c r="AP55" s="333" t="s">
        <v>44</v>
      </c>
      <c r="AQ55" s="334"/>
      <c r="AR55" s="334"/>
      <c r="AS55" s="334"/>
      <c r="AT55" s="334"/>
      <c r="AU55" s="386"/>
      <c r="AV55" s="333" t="s">
        <v>45</v>
      </c>
      <c r="AW55" s="386"/>
    </row>
    <row r="56" spans="1:49" ht="15" customHeight="1" x14ac:dyDescent="0.3">
      <c r="A56" s="55"/>
      <c r="B56" s="336" t="s">
        <v>46</v>
      </c>
      <c r="C56" s="337"/>
      <c r="D56" s="338"/>
      <c r="E56" s="336" t="s">
        <v>47</v>
      </c>
      <c r="F56" s="337"/>
      <c r="G56" s="338"/>
      <c r="H56" s="339" t="s">
        <v>48</v>
      </c>
      <c r="I56" s="340"/>
      <c r="K56" s="55"/>
      <c r="L56" s="336" t="s">
        <v>46</v>
      </c>
      <c r="M56" s="337"/>
      <c r="N56" s="338"/>
      <c r="O56" s="336" t="s">
        <v>47</v>
      </c>
      <c r="P56" s="337"/>
      <c r="Q56" s="338"/>
      <c r="R56" s="339" t="s">
        <v>48</v>
      </c>
      <c r="S56" s="340"/>
      <c r="U56" s="55"/>
      <c r="V56" s="336" t="s">
        <v>46</v>
      </c>
      <c r="W56" s="337"/>
      <c r="X56" s="338"/>
      <c r="Y56" s="336" t="s">
        <v>47</v>
      </c>
      <c r="Z56" s="337"/>
      <c r="AA56" s="338"/>
      <c r="AB56" s="339" t="s">
        <v>48</v>
      </c>
      <c r="AC56" s="340"/>
      <c r="AE56" s="55"/>
      <c r="AF56" s="336" t="s">
        <v>46</v>
      </c>
      <c r="AG56" s="337"/>
      <c r="AH56" s="338"/>
      <c r="AI56" s="336" t="s">
        <v>47</v>
      </c>
      <c r="AJ56" s="337"/>
      <c r="AK56" s="338"/>
      <c r="AL56" s="339" t="s">
        <v>48</v>
      </c>
      <c r="AM56" s="340"/>
      <c r="AO56" s="55"/>
      <c r="AP56" s="336" t="s">
        <v>46</v>
      </c>
      <c r="AQ56" s="337"/>
      <c r="AR56" s="338"/>
      <c r="AS56" s="336" t="s">
        <v>47</v>
      </c>
      <c r="AT56" s="337"/>
      <c r="AU56" s="338"/>
      <c r="AV56" s="339" t="s">
        <v>48</v>
      </c>
      <c r="AW56" s="340"/>
    </row>
    <row r="57" spans="1:49" ht="62.25" customHeight="1" x14ac:dyDescent="0.3">
      <c r="A57" s="56" t="s">
        <v>0</v>
      </c>
      <c r="B57" s="63" t="s">
        <v>4</v>
      </c>
      <c r="C57" s="63" t="s">
        <v>49</v>
      </c>
      <c r="D57" s="63" t="s">
        <v>50</v>
      </c>
      <c r="E57" s="63" t="s">
        <v>4</v>
      </c>
      <c r="F57" s="63" t="s">
        <v>51</v>
      </c>
      <c r="G57" s="63" t="s">
        <v>50</v>
      </c>
      <c r="H57" s="63" t="s">
        <v>52</v>
      </c>
      <c r="I57" s="63" t="s">
        <v>53</v>
      </c>
      <c r="K57" s="56" t="s">
        <v>0</v>
      </c>
      <c r="L57" s="63" t="s">
        <v>4</v>
      </c>
      <c r="M57" s="63" t="s">
        <v>49</v>
      </c>
      <c r="N57" s="63" t="s">
        <v>50</v>
      </c>
      <c r="O57" s="63" t="s">
        <v>4</v>
      </c>
      <c r="P57" s="63" t="s">
        <v>51</v>
      </c>
      <c r="Q57" s="63" t="s">
        <v>50</v>
      </c>
      <c r="R57" s="63" t="s">
        <v>52</v>
      </c>
      <c r="S57" s="63" t="s">
        <v>53</v>
      </c>
      <c r="U57" s="56" t="s">
        <v>0</v>
      </c>
      <c r="V57" s="63" t="s">
        <v>4</v>
      </c>
      <c r="W57" s="63" t="s">
        <v>49</v>
      </c>
      <c r="X57" s="63" t="s">
        <v>50</v>
      </c>
      <c r="Y57" s="63" t="s">
        <v>4</v>
      </c>
      <c r="Z57" s="63" t="s">
        <v>51</v>
      </c>
      <c r="AA57" s="63" t="s">
        <v>50</v>
      </c>
      <c r="AB57" s="63" t="s">
        <v>52</v>
      </c>
      <c r="AC57" s="63" t="s">
        <v>53</v>
      </c>
      <c r="AE57" s="56" t="s">
        <v>0</v>
      </c>
      <c r="AF57" s="63" t="s">
        <v>4</v>
      </c>
      <c r="AG57" s="63" t="s">
        <v>49</v>
      </c>
      <c r="AH57" s="63" t="s">
        <v>50</v>
      </c>
      <c r="AI57" s="63" t="s">
        <v>4</v>
      </c>
      <c r="AJ57" s="63" t="s">
        <v>51</v>
      </c>
      <c r="AK57" s="63" t="s">
        <v>50</v>
      </c>
      <c r="AL57" s="63" t="s">
        <v>52</v>
      </c>
      <c r="AM57" s="63" t="s">
        <v>53</v>
      </c>
      <c r="AO57" s="56" t="s">
        <v>0</v>
      </c>
      <c r="AP57" s="63" t="s">
        <v>4</v>
      </c>
      <c r="AQ57" s="63" t="s">
        <v>49</v>
      </c>
      <c r="AR57" s="63" t="s">
        <v>50</v>
      </c>
      <c r="AS57" s="63" t="s">
        <v>4</v>
      </c>
      <c r="AT57" s="63" t="s">
        <v>51</v>
      </c>
      <c r="AU57" s="63" t="s">
        <v>50</v>
      </c>
      <c r="AV57" s="63" t="s">
        <v>52</v>
      </c>
      <c r="AW57" s="63" t="s">
        <v>53</v>
      </c>
    </row>
    <row r="58" spans="1:49" x14ac:dyDescent="0.3">
      <c r="A58" s="56" t="s">
        <v>1</v>
      </c>
      <c r="B58" s="41"/>
      <c r="C58" s="58" t="s">
        <v>13</v>
      </c>
      <c r="D58" s="59">
        <v>346</v>
      </c>
      <c r="E58" s="41"/>
      <c r="F58" s="58" t="s">
        <v>13</v>
      </c>
      <c r="G58" s="59">
        <v>379</v>
      </c>
      <c r="H58" s="59">
        <v>30</v>
      </c>
      <c r="I58" s="58" t="e">
        <f>SUM(F58-C58)</f>
        <v>#VALUE!</v>
      </c>
      <c r="K58" s="56" t="s">
        <v>1</v>
      </c>
      <c r="L58" s="41"/>
      <c r="M58" s="58" t="s">
        <v>13</v>
      </c>
      <c r="N58" s="59">
        <v>346</v>
      </c>
      <c r="O58" s="41"/>
      <c r="P58" s="58" t="s">
        <v>13</v>
      </c>
      <c r="Q58" s="59">
        <v>379</v>
      </c>
      <c r="R58" s="59">
        <v>30</v>
      </c>
      <c r="S58" s="58" t="e">
        <f>SUM(P58-M58)</f>
        <v>#VALUE!</v>
      </c>
      <c r="U58" s="56" t="s">
        <v>1</v>
      </c>
      <c r="V58" s="41"/>
      <c r="W58" s="58" t="s">
        <v>13</v>
      </c>
      <c r="X58" s="59">
        <v>346</v>
      </c>
      <c r="Y58" s="41"/>
      <c r="Z58" s="58" t="s">
        <v>13</v>
      </c>
      <c r="AA58" s="59">
        <v>379</v>
      </c>
      <c r="AB58" s="59">
        <v>30</v>
      </c>
      <c r="AC58" s="58" t="e">
        <f>SUM(Z58-W58)</f>
        <v>#VALUE!</v>
      </c>
      <c r="AE58" s="56" t="s">
        <v>1</v>
      </c>
      <c r="AF58" s="41"/>
      <c r="AG58" s="58" t="s">
        <v>13</v>
      </c>
      <c r="AH58" s="59">
        <v>346</v>
      </c>
      <c r="AI58" s="41"/>
      <c r="AJ58" s="58" t="s">
        <v>13</v>
      </c>
      <c r="AK58" s="59">
        <v>379</v>
      </c>
      <c r="AL58" s="59">
        <v>30</v>
      </c>
      <c r="AM58" s="58" t="e">
        <f>SUM(AJ58-AG58)</f>
        <v>#VALUE!</v>
      </c>
      <c r="AO58" s="56" t="s">
        <v>1</v>
      </c>
      <c r="AP58" s="41"/>
      <c r="AQ58" s="58" t="s">
        <v>13</v>
      </c>
      <c r="AR58" s="59">
        <v>346</v>
      </c>
      <c r="AS58" s="41"/>
      <c r="AT58" s="58" t="s">
        <v>13</v>
      </c>
      <c r="AU58" s="59">
        <v>379</v>
      </c>
      <c r="AV58" s="59">
        <v>30</v>
      </c>
      <c r="AW58" s="58" t="e">
        <f>SUM(AT58-AQ58)</f>
        <v>#VALUE!</v>
      </c>
    </row>
    <row r="59" spans="1:49" x14ac:dyDescent="0.3">
      <c r="A59" s="56">
        <v>1</v>
      </c>
      <c r="B59" s="41"/>
      <c r="C59" s="58" t="s">
        <v>13</v>
      </c>
      <c r="D59" s="59">
        <v>378</v>
      </c>
      <c r="E59" s="41"/>
      <c r="F59" s="58" t="s">
        <v>13</v>
      </c>
      <c r="G59" s="59">
        <v>410</v>
      </c>
      <c r="H59" s="59">
        <v>28</v>
      </c>
      <c r="I59" s="58" t="e">
        <f t="shared" ref="I59:I66" si="15">SUM(F59-C59)</f>
        <v>#VALUE!</v>
      </c>
      <c r="K59" s="56">
        <v>1</v>
      </c>
      <c r="L59" s="41"/>
      <c r="M59" s="58" t="s">
        <v>13</v>
      </c>
      <c r="N59" s="59">
        <v>378</v>
      </c>
      <c r="O59" s="41"/>
      <c r="P59" s="58" t="s">
        <v>13</v>
      </c>
      <c r="Q59" s="59">
        <v>410</v>
      </c>
      <c r="R59" s="59">
        <v>28</v>
      </c>
      <c r="S59" s="58" t="e">
        <f t="shared" ref="S59:S66" si="16">SUM(P59-M59)</f>
        <v>#VALUE!</v>
      </c>
      <c r="U59" s="56">
        <v>1</v>
      </c>
      <c r="V59" s="41"/>
      <c r="W59" s="58" t="s">
        <v>13</v>
      </c>
      <c r="X59" s="59">
        <v>378</v>
      </c>
      <c r="Y59" s="41"/>
      <c r="Z59" s="58" t="s">
        <v>13</v>
      </c>
      <c r="AA59" s="59">
        <v>410</v>
      </c>
      <c r="AB59" s="59">
        <v>28</v>
      </c>
      <c r="AC59" s="58" t="e">
        <f t="shared" ref="AC59:AC66" si="17">SUM(Z59-W59)</f>
        <v>#VALUE!</v>
      </c>
      <c r="AE59" s="56">
        <v>1</v>
      </c>
      <c r="AF59" s="41"/>
      <c r="AG59" s="58" t="s">
        <v>13</v>
      </c>
      <c r="AH59" s="59">
        <v>378</v>
      </c>
      <c r="AI59" s="41"/>
      <c r="AJ59" s="58" t="s">
        <v>13</v>
      </c>
      <c r="AK59" s="59">
        <v>410</v>
      </c>
      <c r="AL59" s="59">
        <v>28</v>
      </c>
      <c r="AM59" s="58" t="e">
        <f t="shared" ref="AM59:AM66" si="18">SUM(AJ59-AG59)</f>
        <v>#VALUE!</v>
      </c>
      <c r="AO59" s="56">
        <v>1</v>
      </c>
      <c r="AP59" s="41"/>
      <c r="AQ59" s="58" t="s">
        <v>13</v>
      </c>
      <c r="AR59" s="59">
        <v>378</v>
      </c>
      <c r="AS59" s="41"/>
      <c r="AT59" s="58" t="s">
        <v>13</v>
      </c>
      <c r="AU59" s="59">
        <v>410</v>
      </c>
      <c r="AV59" s="59">
        <v>28</v>
      </c>
      <c r="AW59" s="58" t="e">
        <f t="shared" ref="AW59:AW66" si="19">SUM(AT59-AQ59)</f>
        <v>#VALUE!</v>
      </c>
    </row>
    <row r="60" spans="1:49" x14ac:dyDescent="0.3">
      <c r="A60" s="56">
        <v>2</v>
      </c>
      <c r="B60" s="41"/>
      <c r="C60" s="58" t="s">
        <v>13</v>
      </c>
      <c r="D60" s="59">
        <v>407</v>
      </c>
      <c r="E60" s="41"/>
      <c r="F60" s="58" t="s">
        <v>13</v>
      </c>
      <c r="G60" s="59">
        <v>435</v>
      </c>
      <c r="H60" s="59">
        <v>25</v>
      </c>
      <c r="I60" s="58" t="e">
        <f t="shared" si="15"/>
        <v>#VALUE!</v>
      </c>
      <c r="K60" s="56">
        <v>2</v>
      </c>
      <c r="L60" s="41"/>
      <c r="M60" s="58" t="s">
        <v>13</v>
      </c>
      <c r="N60" s="59">
        <v>407</v>
      </c>
      <c r="O60" s="41"/>
      <c r="P60" s="58" t="s">
        <v>13</v>
      </c>
      <c r="Q60" s="59">
        <v>435</v>
      </c>
      <c r="R60" s="59">
        <v>25</v>
      </c>
      <c r="S60" s="58" t="e">
        <f t="shared" si="16"/>
        <v>#VALUE!</v>
      </c>
      <c r="U60" s="56">
        <v>2</v>
      </c>
      <c r="V60" s="41"/>
      <c r="W60" s="58" t="s">
        <v>13</v>
      </c>
      <c r="X60" s="59">
        <v>407</v>
      </c>
      <c r="Y60" s="41"/>
      <c r="Z60" s="58" t="s">
        <v>13</v>
      </c>
      <c r="AA60" s="59">
        <v>435</v>
      </c>
      <c r="AB60" s="59">
        <v>25</v>
      </c>
      <c r="AC60" s="58" t="e">
        <f t="shared" si="17"/>
        <v>#VALUE!</v>
      </c>
      <c r="AE60" s="56">
        <v>2</v>
      </c>
      <c r="AF60" s="41"/>
      <c r="AG60" s="58" t="s">
        <v>13</v>
      </c>
      <c r="AH60" s="59">
        <v>407</v>
      </c>
      <c r="AI60" s="41"/>
      <c r="AJ60" s="58" t="s">
        <v>13</v>
      </c>
      <c r="AK60" s="59">
        <v>435</v>
      </c>
      <c r="AL60" s="59">
        <v>25</v>
      </c>
      <c r="AM60" s="58" t="e">
        <f t="shared" si="18"/>
        <v>#VALUE!</v>
      </c>
      <c r="AO60" s="56">
        <v>2</v>
      </c>
      <c r="AP60" s="41"/>
      <c r="AQ60" s="58" t="s">
        <v>13</v>
      </c>
      <c r="AR60" s="59">
        <v>407</v>
      </c>
      <c r="AS60" s="41"/>
      <c r="AT60" s="58" t="s">
        <v>13</v>
      </c>
      <c r="AU60" s="59">
        <v>435</v>
      </c>
      <c r="AV60" s="59">
        <v>25</v>
      </c>
      <c r="AW60" s="58" t="e">
        <f t="shared" si="19"/>
        <v>#VALUE!</v>
      </c>
    </row>
    <row r="61" spans="1:49" x14ac:dyDescent="0.3">
      <c r="A61" s="60">
        <v>3</v>
      </c>
      <c r="B61" s="42"/>
      <c r="C61" s="61" t="s">
        <v>13</v>
      </c>
      <c r="D61" s="62">
        <v>429</v>
      </c>
      <c r="E61" s="42"/>
      <c r="F61" s="61" t="s">
        <v>13</v>
      </c>
      <c r="G61" s="62">
        <v>457</v>
      </c>
      <c r="H61" s="59">
        <v>25</v>
      </c>
      <c r="I61" s="58" t="e">
        <f t="shared" si="15"/>
        <v>#VALUE!</v>
      </c>
      <c r="K61" s="60">
        <v>3</v>
      </c>
      <c r="L61" s="42"/>
      <c r="M61" s="61" t="s">
        <v>13</v>
      </c>
      <c r="N61" s="62">
        <v>429</v>
      </c>
      <c r="O61" s="42"/>
      <c r="P61" s="61" t="s">
        <v>13</v>
      </c>
      <c r="Q61" s="62">
        <v>457</v>
      </c>
      <c r="R61" s="59">
        <v>25</v>
      </c>
      <c r="S61" s="58" t="e">
        <f t="shared" si="16"/>
        <v>#VALUE!</v>
      </c>
      <c r="U61" s="60">
        <v>3</v>
      </c>
      <c r="V61" s="42"/>
      <c r="W61" s="61" t="s">
        <v>13</v>
      </c>
      <c r="X61" s="62">
        <v>429</v>
      </c>
      <c r="Y61" s="42"/>
      <c r="Z61" s="61" t="s">
        <v>13</v>
      </c>
      <c r="AA61" s="62">
        <v>457</v>
      </c>
      <c r="AB61" s="59">
        <v>25</v>
      </c>
      <c r="AC61" s="58" t="e">
        <f t="shared" si="17"/>
        <v>#VALUE!</v>
      </c>
      <c r="AE61" s="60">
        <v>3</v>
      </c>
      <c r="AF61" s="42"/>
      <c r="AG61" s="61" t="s">
        <v>13</v>
      </c>
      <c r="AH61" s="62">
        <v>429</v>
      </c>
      <c r="AI61" s="42"/>
      <c r="AJ61" s="61" t="s">
        <v>13</v>
      </c>
      <c r="AK61" s="62">
        <v>457</v>
      </c>
      <c r="AL61" s="59">
        <v>25</v>
      </c>
      <c r="AM61" s="58" t="e">
        <f t="shared" si="18"/>
        <v>#VALUE!</v>
      </c>
      <c r="AO61" s="60">
        <v>3</v>
      </c>
      <c r="AP61" s="42"/>
      <c r="AQ61" s="61" t="s">
        <v>13</v>
      </c>
      <c r="AR61" s="62">
        <v>429</v>
      </c>
      <c r="AS61" s="42"/>
      <c r="AT61" s="61" t="s">
        <v>13</v>
      </c>
      <c r="AU61" s="62">
        <v>457</v>
      </c>
      <c r="AV61" s="59">
        <v>25</v>
      </c>
      <c r="AW61" s="58" t="e">
        <f t="shared" si="19"/>
        <v>#VALUE!</v>
      </c>
    </row>
    <row r="62" spans="1:49" x14ac:dyDescent="0.3">
      <c r="A62" s="60">
        <v>4</v>
      </c>
      <c r="B62" s="42"/>
      <c r="C62" s="61" t="s">
        <v>13</v>
      </c>
      <c r="D62" s="62">
        <v>453</v>
      </c>
      <c r="E62" s="42"/>
      <c r="F62" s="61" t="s">
        <v>13</v>
      </c>
      <c r="G62" s="62">
        <v>477</v>
      </c>
      <c r="H62" s="62">
        <v>22</v>
      </c>
      <c r="I62" s="61" t="e">
        <f t="shared" si="15"/>
        <v>#VALUE!</v>
      </c>
      <c r="K62" s="60">
        <v>4</v>
      </c>
      <c r="L62" s="42"/>
      <c r="M62" s="61" t="s">
        <v>13</v>
      </c>
      <c r="N62" s="62">
        <v>453</v>
      </c>
      <c r="O62" s="42"/>
      <c r="P62" s="61" t="s">
        <v>13</v>
      </c>
      <c r="Q62" s="62">
        <v>477</v>
      </c>
      <c r="R62" s="62">
        <v>22</v>
      </c>
      <c r="S62" s="61" t="e">
        <f t="shared" si="16"/>
        <v>#VALUE!</v>
      </c>
      <c r="U62" s="60">
        <v>4</v>
      </c>
      <c r="V62" s="42"/>
      <c r="W62" s="61" t="s">
        <v>13</v>
      </c>
      <c r="X62" s="62">
        <v>453</v>
      </c>
      <c r="Y62" s="42"/>
      <c r="Z62" s="61" t="s">
        <v>13</v>
      </c>
      <c r="AA62" s="62">
        <v>477</v>
      </c>
      <c r="AB62" s="62">
        <v>22</v>
      </c>
      <c r="AC62" s="61" t="e">
        <f t="shared" si="17"/>
        <v>#VALUE!</v>
      </c>
      <c r="AE62" s="60">
        <v>4</v>
      </c>
      <c r="AF62" s="42"/>
      <c r="AG62" s="61" t="s">
        <v>13</v>
      </c>
      <c r="AH62" s="62">
        <v>453</v>
      </c>
      <c r="AI62" s="42"/>
      <c r="AJ62" s="61" t="s">
        <v>13</v>
      </c>
      <c r="AK62" s="62">
        <v>477</v>
      </c>
      <c r="AL62" s="62">
        <v>22</v>
      </c>
      <c r="AM62" s="61" t="e">
        <f t="shared" si="18"/>
        <v>#VALUE!</v>
      </c>
      <c r="AO62" s="60">
        <v>4</v>
      </c>
      <c r="AP62" s="42"/>
      <c r="AQ62" s="61" t="s">
        <v>13</v>
      </c>
      <c r="AR62" s="62">
        <v>453</v>
      </c>
      <c r="AS62" s="42"/>
      <c r="AT62" s="61" t="s">
        <v>13</v>
      </c>
      <c r="AU62" s="62">
        <v>477</v>
      </c>
      <c r="AV62" s="62">
        <v>22</v>
      </c>
      <c r="AW62" s="61" t="e">
        <f t="shared" si="19"/>
        <v>#VALUE!</v>
      </c>
    </row>
    <row r="63" spans="1:49" x14ac:dyDescent="0.3">
      <c r="A63" s="60">
        <v>5</v>
      </c>
      <c r="B63" s="42"/>
      <c r="C63" s="61" t="s">
        <v>13</v>
      </c>
      <c r="D63" s="62">
        <v>469</v>
      </c>
      <c r="E63" s="42"/>
      <c r="F63" s="61" t="s">
        <v>13</v>
      </c>
      <c r="G63" s="62">
        <v>490</v>
      </c>
      <c r="H63" s="62">
        <v>17</v>
      </c>
      <c r="I63" s="61" t="e">
        <f t="shared" si="15"/>
        <v>#VALUE!</v>
      </c>
      <c r="K63" s="60">
        <v>5</v>
      </c>
      <c r="L63" s="42"/>
      <c r="M63" s="61" t="s">
        <v>13</v>
      </c>
      <c r="N63" s="62">
        <v>469</v>
      </c>
      <c r="O63" s="42"/>
      <c r="P63" s="61" t="s">
        <v>13</v>
      </c>
      <c r="Q63" s="62">
        <v>490</v>
      </c>
      <c r="R63" s="62">
        <v>17</v>
      </c>
      <c r="S63" s="61" t="e">
        <f t="shared" si="16"/>
        <v>#VALUE!</v>
      </c>
      <c r="U63" s="60">
        <v>5</v>
      </c>
      <c r="V63" s="42"/>
      <c r="W63" s="61" t="s">
        <v>13</v>
      </c>
      <c r="X63" s="62">
        <v>469</v>
      </c>
      <c r="Y63" s="42"/>
      <c r="Z63" s="61" t="s">
        <v>13</v>
      </c>
      <c r="AA63" s="62">
        <v>490</v>
      </c>
      <c r="AB63" s="62">
        <v>17</v>
      </c>
      <c r="AC63" s="61" t="e">
        <f t="shared" si="17"/>
        <v>#VALUE!</v>
      </c>
      <c r="AE63" s="60">
        <v>5</v>
      </c>
      <c r="AF63" s="42"/>
      <c r="AG63" s="61" t="s">
        <v>13</v>
      </c>
      <c r="AH63" s="62">
        <v>469</v>
      </c>
      <c r="AI63" s="42"/>
      <c r="AJ63" s="61" t="s">
        <v>13</v>
      </c>
      <c r="AK63" s="62">
        <v>490</v>
      </c>
      <c r="AL63" s="62">
        <v>17</v>
      </c>
      <c r="AM63" s="61" t="e">
        <f t="shared" si="18"/>
        <v>#VALUE!</v>
      </c>
      <c r="AO63" s="60">
        <v>5</v>
      </c>
      <c r="AP63" s="42"/>
      <c r="AQ63" s="61" t="s">
        <v>13</v>
      </c>
      <c r="AR63" s="62">
        <v>469</v>
      </c>
      <c r="AS63" s="42"/>
      <c r="AT63" s="61" t="s">
        <v>13</v>
      </c>
      <c r="AU63" s="62">
        <v>490</v>
      </c>
      <c r="AV63" s="62">
        <v>17</v>
      </c>
      <c r="AW63" s="61" t="e">
        <f t="shared" si="19"/>
        <v>#VALUE!</v>
      </c>
    </row>
    <row r="64" spans="1:49" x14ac:dyDescent="0.3">
      <c r="A64" s="60">
        <v>6</v>
      </c>
      <c r="B64" s="42"/>
      <c r="C64" s="61" t="s">
        <v>13</v>
      </c>
      <c r="D64" s="62">
        <v>486</v>
      </c>
      <c r="E64" s="42"/>
      <c r="F64" s="61" t="s">
        <v>13</v>
      </c>
      <c r="G64" s="62">
        <v>500</v>
      </c>
      <c r="H64" s="62">
        <v>12</v>
      </c>
      <c r="I64" s="61" t="e">
        <f t="shared" si="15"/>
        <v>#VALUE!</v>
      </c>
      <c r="K64" s="60">
        <v>6</v>
      </c>
      <c r="L64" s="42"/>
      <c r="M64" s="61" t="s">
        <v>13</v>
      </c>
      <c r="N64" s="62">
        <v>486</v>
      </c>
      <c r="O64" s="42"/>
      <c r="P64" s="61" t="s">
        <v>13</v>
      </c>
      <c r="Q64" s="62">
        <v>500</v>
      </c>
      <c r="R64" s="62">
        <v>12</v>
      </c>
      <c r="S64" s="61" t="e">
        <f t="shared" si="16"/>
        <v>#VALUE!</v>
      </c>
      <c r="U64" s="60">
        <v>6</v>
      </c>
      <c r="V64" s="42"/>
      <c r="W64" s="61" t="s">
        <v>13</v>
      </c>
      <c r="X64" s="62">
        <v>486</v>
      </c>
      <c r="Y64" s="42"/>
      <c r="Z64" s="61" t="s">
        <v>13</v>
      </c>
      <c r="AA64" s="62">
        <v>500</v>
      </c>
      <c r="AB64" s="62">
        <v>12</v>
      </c>
      <c r="AC64" s="61" t="e">
        <f t="shared" si="17"/>
        <v>#VALUE!</v>
      </c>
      <c r="AE64" s="60">
        <v>6</v>
      </c>
      <c r="AF64" s="42"/>
      <c r="AG64" s="61" t="s">
        <v>13</v>
      </c>
      <c r="AH64" s="62">
        <v>486</v>
      </c>
      <c r="AI64" s="42"/>
      <c r="AJ64" s="61" t="s">
        <v>13</v>
      </c>
      <c r="AK64" s="62">
        <v>500</v>
      </c>
      <c r="AL64" s="62">
        <v>12</v>
      </c>
      <c r="AM64" s="61" t="e">
        <f t="shared" si="18"/>
        <v>#VALUE!</v>
      </c>
      <c r="AO64" s="60">
        <v>6</v>
      </c>
      <c r="AP64" s="42"/>
      <c r="AQ64" s="61" t="s">
        <v>13</v>
      </c>
      <c r="AR64" s="62">
        <v>486</v>
      </c>
      <c r="AS64" s="42"/>
      <c r="AT64" s="61" t="s">
        <v>13</v>
      </c>
      <c r="AU64" s="62">
        <v>500</v>
      </c>
      <c r="AV64" s="62">
        <v>12</v>
      </c>
      <c r="AW64" s="61" t="e">
        <f t="shared" si="19"/>
        <v>#VALUE!</v>
      </c>
    </row>
    <row r="65" spans="1:49" x14ac:dyDescent="0.3">
      <c r="A65" s="60">
        <v>7</v>
      </c>
      <c r="B65" s="42"/>
      <c r="C65" s="61" t="s">
        <v>13</v>
      </c>
      <c r="D65" s="62">
        <v>494</v>
      </c>
      <c r="E65" s="42"/>
      <c r="F65" s="61" t="s">
        <v>13</v>
      </c>
      <c r="G65" s="62">
        <v>505</v>
      </c>
      <c r="H65" s="62">
        <v>10</v>
      </c>
      <c r="I65" s="61" t="e">
        <f t="shared" si="15"/>
        <v>#VALUE!</v>
      </c>
      <c r="K65" s="60">
        <v>7</v>
      </c>
      <c r="L65" s="42"/>
      <c r="M65" s="61" t="s">
        <v>13</v>
      </c>
      <c r="N65" s="62">
        <v>494</v>
      </c>
      <c r="O65" s="42"/>
      <c r="P65" s="61" t="s">
        <v>13</v>
      </c>
      <c r="Q65" s="62">
        <v>505</v>
      </c>
      <c r="R65" s="62">
        <v>10</v>
      </c>
      <c r="S65" s="61" t="e">
        <f t="shared" si="16"/>
        <v>#VALUE!</v>
      </c>
      <c r="U65" s="60">
        <v>7</v>
      </c>
      <c r="V65" s="42"/>
      <c r="W65" s="61" t="s">
        <v>13</v>
      </c>
      <c r="X65" s="62">
        <v>494</v>
      </c>
      <c r="Y65" s="42"/>
      <c r="Z65" s="61" t="s">
        <v>13</v>
      </c>
      <c r="AA65" s="62">
        <v>505</v>
      </c>
      <c r="AB65" s="62">
        <v>10</v>
      </c>
      <c r="AC65" s="61" t="e">
        <f t="shared" si="17"/>
        <v>#VALUE!</v>
      </c>
      <c r="AE65" s="60">
        <v>7</v>
      </c>
      <c r="AF65" s="42"/>
      <c r="AG65" s="61" t="s">
        <v>13</v>
      </c>
      <c r="AH65" s="62">
        <v>494</v>
      </c>
      <c r="AI65" s="42"/>
      <c r="AJ65" s="61" t="s">
        <v>13</v>
      </c>
      <c r="AK65" s="62">
        <v>505</v>
      </c>
      <c r="AL65" s="62">
        <v>10</v>
      </c>
      <c r="AM65" s="61" t="e">
        <f t="shared" si="18"/>
        <v>#VALUE!</v>
      </c>
      <c r="AO65" s="60">
        <v>7</v>
      </c>
      <c r="AP65" s="42"/>
      <c r="AQ65" s="61" t="s">
        <v>13</v>
      </c>
      <c r="AR65" s="62">
        <v>494</v>
      </c>
      <c r="AS65" s="42"/>
      <c r="AT65" s="61" t="s">
        <v>13</v>
      </c>
      <c r="AU65" s="62">
        <v>505</v>
      </c>
      <c r="AV65" s="62">
        <v>10</v>
      </c>
      <c r="AW65" s="61" t="e">
        <f t="shared" si="19"/>
        <v>#VALUE!</v>
      </c>
    </row>
    <row r="66" spans="1:49" x14ac:dyDescent="0.3">
      <c r="A66" s="60">
        <v>8</v>
      </c>
      <c r="B66" s="42"/>
      <c r="C66" s="61" t="s">
        <v>13</v>
      </c>
      <c r="D66" s="62">
        <v>502</v>
      </c>
      <c r="E66" s="42"/>
      <c r="F66" s="61" t="s">
        <v>13</v>
      </c>
      <c r="G66" s="62">
        <v>513</v>
      </c>
      <c r="H66" s="62">
        <v>9</v>
      </c>
      <c r="I66" s="61" t="e">
        <f t="shared" si="15"/>
        <v>#VALUE!</v>
      </c>
      <c r="K66" s="60">
        <v>8</v>
      </c>
      <c r="L66" s="42"/>
      <c r="M66" s="61" t="s">
        <v>13</v>
      </c>
      <c r="N66" s="62">
        <v>502</v>
      </c>
      <c r="O66" s="42"/>
      <c r="P66" s="61" t="s">
        <v>13</v>
      </c>
      <c r="Q66" s="62">
        <v>513</v>
      </c>
      <c r="R66" s="62">
        <v>9</v>
      </c>
      <c r="S66" s="61" t="e">
        <f t="shared" si="16"/>
        <v>#VALUE!</v>
      </c>
      <c r="U66" s="60">
        <v>8</v>
      </c>
      <c r="V66" s="42"/>
      <c r="W66" s="61" t="s">
        <v>13</v>
      </c>
      <c r="X66" s="62">
        <v>502</v>
      </c>
      <c r="Y66" s="42"/>
      <c r="Z66" s="61" t="s">
        <v>13</v>
      </c>
      <c r="AA66" s="62">
        <v>513</v>
      </c>
      <c r="AB66" s="62">
        <v>9</v>
      </c>
      <c r="AC66" s="61" t="e">
        <f t="shared" si="17"/>
        <v>#VALUE!</v>
      </c>
      <c r="AE66" s="60">
        <v>8</v>
      </c>
      <c r="AF66" s="42"/>
      <c r="AG66" s="61" t="s">
        <v>13</v>
      </c>
      <c r="AH66" s="62">
        <v>502</v>
      </c>
      <c r="AI66" s="42"/>
      <c r="AJ66" s="61" t="s">
        <v>13</v>
      </c>
      <c r="AK66" s="62">
        <v>513</v>
      </c>
      <c r="AL66" s="62">
        <v>9</v>
      </c>
      <c r="AM66" s="61" t="e">
        <f t="shared" si="18"/>
        <v>#VALUE!</v>
      </c>
      <c r="AO66" s="60">
        <v>8</v>
      </c>
      <c r="AP66" s="42"/>
      <c r="AQ66" s="61" t="s">
        <v>13</v>
      </c>
      <c r="AR66" s="62">
        <v>502</v>
      </c>
      <c r="AS66" s="42"/>
      <c r="AT66" s="61" t="s">
        <v>13</v>
      </c>
      <c r="AU66" s="62">
        <v>513</v>
      </c>
      <c r="AV66" s="62">
        <v>9</v>
      </c>
      <c r="AW66" s="61" t="e">
        <f t="shared" si="19"/>
        <v>#VALUE!</v>
      </c>
    </row>
    <row r="67" spans="1:49" ht="18.75" customHeight="1" x14ac:dyDescent="0.35">
      <c r="A67" s="309" t="s">
        <v>27</v>
      </c>
      <c r="B67" s="309"/>
      <c r="K67" s="309" t="s">
        <v>27</v>
      </c>
      <c r="L67" s="309"/>
      <c r="U67" s="309" t="s">
        <v>27</v>
      </c>
      <c r="V67" s="309"/>
      <c r="AE67" s="309" t="s">
        <v>27</v>
      </c>
      <c r="AF67" s="309"/>
      <c r="AO67" s="309" t="s">
        <v>27</v>
      </c>
      <c r="AP67" s="309"/>
    </row>
    <row r="68" spans="1:49" x14ac:dyDescent="0.3">
      <c r="A68" s="273" t="s">
        <v>15</v>
      </c>
      <c r="B68" s="273"/>
      <c r="C68" s="273"/>
      <c r="D68" s="273"/>
      <c r="E68" s="41"/>
      <c r="F68" s="273" t="s">
        <v>16</v>
      </c>
      <c r="G68" s="273"/>
      <c r="H68" s="273"/>
      <c r="I68" s="41"/>
      <c r="K68" s="273" t="s">
        <v>15</v>
      </c>
      <c r="L68" s="273"/>
      <c r="M68" s="273"/>
      <c r="N68" s="273"/>
      <c r="O68" s="41"/>
      <c r="P68" s="273" t="s">
        <v>16</v>
      </c>
      <c r="Q68" s="273"/>
      <c r="R68" s="273"/>
      <c r="S68" s="41"/>
      <c r="U68" s="273" t="s">
        <v>15</v>
      </c>
      <c r="V68" s="273"/>
      <c r="W68" s="273"/>
      <c r="X68" s="273"/>
      <c r="Y68" s="41"/>
      <c r="Z68" s="273" t="s">
        <v>16</v>
      </c>
      <c r="AA68" s="273"/>
      <c r="AB68" s="273"/>
      <c r="AC68" s="41"/>
      <c r="AE68" s="273" t="s">
        <v>15</v>
      </c>
      <c r="AF68" s="273"/>
      <c r="AG68" s="273"/>
      <c r="AH68" s="273"/>
      <c r="AI68" s="41"/>
      <c r="AJ68" s="273" t="s">
        <v>16</v>
      </c>
      <c r="AK68" s="273"/>
      <c r="AL68" s="273"/>
      <c r="AM68" s="41"/>
      <c r="AO68" s="273" t="s">
        <v>15</v>
      </c>
      <c r="AP68" s="273"/>
      <c r="AQ68" s="273"/>
      <c r="AR68" s="273"/>
      <c r="AS68" s="41"/>
      <c r="AT68" s="273" t="s">
        <v>16</v>
      </c>
      <c r="AU68" s="273"/>
      <c r="AV68" s="273"/>
      <c r="AW68" s="41"/>
    </row>
    <row r="69" spans="1:49" x14ac:dyDescent="0.3">
      <c r="A69" s="276" t="s">
        <v>3</v>
      </c>
      <c r="B69" s="276"/>
      <c r="C69" s="276"/>
      <c r="D69" s="276"/>
      <c r="E69" s="41"/>
      <c r="F69" s="276" t="s">
        <v>3</v>
      </c>
      <c r="G69" s="276"/>
      <c r="H69" s="276"/>
      <c r="I69" s="41"/>
      <c r="K69" s="276" t="s">
        <v>3</v>
      </c>
      <c r="L69" s="276"/>
      <c r="M69" s="276"/>
      <c r="N69" s="276"/>
      <c r="O69" s="41"/>
      <c r="P69" s="276" t="s">
        <v>3</v>
      </c>
      <c r="Q69" s="276"/>
      <c r="R69" s="276"/>
      <c r="S69" s="41"/>
      <c r="U69" s="276" t="s">
        <v>3</v>
      </c>
      <c r="V69" s="276"/>
      <c r="W69" s="276"/>
      <c r="X69" s="276"/>
      <c r="Y69" s="41"/>
      <c r="Z69" s="276" t="s">
        <v>3</v>
      </c>
      <c r="AA69" s="276"/>
      <c r="AB69" s="276"/>
      <c r="AC69" s="41"/>
      <c r="AE69" s="276" t="s">
        <v>3</v>
      </c>
      <c r="AF69" s="276"/>
      <c r="AG69" s="276"/>
      <c r="AH69" s="276"/>
      <c r="AI69" s="41"/>
      <c r="AJ69" s="276" t="s">
        <v>3</v>
      </c>
      <c r="AK69" s="276"/>
      <c r="AL69" s="276"/>
      <c r="AM69" s="41"/>
      <c r="AO69" s="276" t="s">
        <v>3</v>
      </c>
      <c r="AP69" s="276"/>
      <c r="AQ69" s="276"/>
      <c r="AR69" s="276"/>
      <c r="AS69" s="41"/>
      <c r="AT69" s="276" t="s">
        <v>3</v>
      </c>
      <c r="AU69" s="276"/>
      <c r="AV69" s="276"/>
      <c r="AW69" s="41"/>
    </row>
    <row r="70" spans="1:49" s="7" customFormat="1" x14ac:dyDescent="0.3">
      <c r="A70" s="52"/>
      <c r="B70" s="52"/>
      <c r="C70" s="52"/>
      <c r="D70" s="52" t="s">
        <v>14</v>
      </c>
      <c r="E70" s="47" t="e">
        <f>SUM(E69/E68)</f>
        <v>#DIV/0!</v>
      </c>
      <c r="F70" s="280" t="s">
        <v>14</v>
      </c>
      <c r="G70" s="280"/>
      <c r="H70" s="280"/>
      <c r="I70" s="47" t="e">
        <f>SUM(I69/I68)</f>
        <v>#DIV/0!</v>
      </c>
      <c r="K70" s="52"/>
      <c r="L70" s="52"/>
      <c r="M70" s="52"/>
      <c r="N70" s="52" t="s">
        <v>14</v>
      </c>
      <c r="O70" s="47" t="e">
        <f>SUM(O69/O68)</f>
        <v>#DIV/0!</v>
      </c>
      <c r="P70" s="280" t="s">
        <v>14</v>
      </c>
      <c r="Q70" s="280"/>
      <c r="R70" s="280"/>
      <c r="S70" s="47" t="e">
        <f>SUM(S69/S68)</f>
        <v>#DIV/0!</v>
      </c>
      <c r="U70" s="52"/>
      <c r="V70" s="52"/>
      <c r="W70" s="52"/>
      <c r="X70" s="52" t="s">
        <v>14</v>
      </c>
      <c r="Y70" s="47" t="e">
        <f>SUM(Y69/Y68)</f>
        <v>#DIV/0!</v>
      </c>
      <c r="Z70" s="280" t="s">
        <v>14</v>
      </c>
      <c r="AA70" s="280"/>
      <c r="AB70" s="280"/>
      <c r="AC70" s="47" t="e">
        <f>SUM(AC69/AC68)</f>
        <v>#DIV/0!</v>
      </c>
      <c r="AE70" s="52"/>
      <c r="AF70" s="52"/>
      <c r="AG70" s="52"/>
      <c r="AH70" s="52" t="s">
        <v>14</v>
      </c>
      <c r="AI70" s="47" t="e">
        <f>SUM(AI69/AI68)</f>
        <v>#DIV/0!</v>
      </c>
      <c r="AJ70" s="280" t="s">
        <v>14</v>
      </c>
      <c r="AK70" s="280"/>
      <c r="AL70" s="280"/>
      <c r="AM70" s="47" t="e">
        <f>SUM(AM69/AM68)</f>
        <v>#DIV/0!</v>
      </c>
      <c r="AO70" s="52"/>
      <c r="AP70" s="52"/>
      <c r="AQ70" s="52"/>
      <c r="AR70" s="52" t="s">
        <v>14</v>
      </c>
      <c r="AS70" s="47" t="e">
        <f>SUM(AS69/AS68)</f>
        <v>#DIV/0!</v>
      </c>
      <c r="AT70" s="280" t="s">
        <v>14</v>
      </c>
      <c r="AU70" s="280"/>
      <c r="AV70" s="280"/>
      <c r="AW70" s="47" t="e">
        <f>SUM(AW69/AW68)</f>
        <v>#DIV/0!</v>
      </c>
    </row>
    <row r="71" spans="1:49" x14ac:dyDescent="0.3">
      <c r="A71" s="53"/>
      <c r="B71" s="342" t="s">
        <v>43</v>
      </c>
      <c r="C71" s="343"/>
      <c r="D71" s="343"/>
      <c r="E71" s="343"/>
      <c r="F71" s="343"/>
      <c r="G71" s="343"/>
      <c r="H71" s="343"/>
      <c r="I71" s="343"/>
      <c r="K71" s="53"/>
      <c r="L71" s="342" t="s">
        <v>43</v>
      </c>
      <c r="M71" s="343"/>
      <c r="N71" s="343"/>
      <c r="O71" s="343"/>
      <c r="P71" s="343"/>
      <c r="Q71" s="343"/>
      <c r="R71" s="343"/>
      <c r="S71" s="343"/>
      <c r="U71" s="53"/>
      <c r="V71" s="342" t="s">
        <v>43</v>
      </c>
      <c r="W71" s="343"/>
      <c r="X71" s="343"/>
      <c r="Y71" s="343"/>
      <c r="Z71" s="343"/>
      <c r="AA71" s="343"/>
      <c r="AB71" s="343"/>
      <c r="AC71" s="343"/>
      <c r="AE71" s="53"/>
      <c r="AF71" s="342" t="s">
        <v>43</v>
      </c>
      <c r="AG71" s="343"/>
      <c r="AH71" s="343"/>
      <c r="AI71" s="343"/>
      <c r="AJ71" s="343"/>
      <c r="AK71" s="343"/>
      <c r="AL71" s="343"/>
      <c r="AM71" s="343"/>
      <c r="AO71" s="53"/>
      <c r="AP71" s="342" t="s">
        <v>43</v>
      </c>
      <c r="AQ71" s="343"/>
      <c r="AR71" s="343"/>
      <c r="AS71" s="343"/>
      <c r="AT71" s="343"/>
      <c r="AU71" s="343"/>
      <c r="AV71" s="343"/>
      <c r="AW71" s="343"/>
    </row>
    <row r="72" spans="1:49" x14ac:dyDescent="0.3">
      <c r="A72" s="54"/>
      <c r="B72" s="282" t="s">
        <v>44</v>
      </c>
      <c r="C72" s="283"/>
      <c r="D72" s="283"/>
      <c r="E72" s="283"/>
      <c r="F72" s="283"/>
      <c r="G72" s="283"/>
      <c r="H72" s="317" t="s">
        <v>45</v>
      </c>
      <c r="I72" s="317"/>
      <c r="K72" s="54"/>
      <c r="L72" s="282" t="s">
        <v>44</v>
      </c>
      <c r="M72" s="283"/>
      <c r="N72" s="283"/>
      <c r="O72" s="283"/>
      <c r="P72" s="283"/>
      <c r="Q72" s="283"/>
      <c r="R72" s="317" t="s">
        <v>45</v>
      </c>
      <c r="S72" s="317"/>
      <c r="U72" s="54"/>
      <c r="V72" s="282" t="s">
        <v>44</v>
      </c>
      <c r="W72" s="283"/>
      <c r="X72" s="283"/>
      <c r="Y72" s="283"/>
      <c r="Z72" s="283"/>
      <c r="AA72" s="283"/>
      <c r="AB72" s="317" t="s">
        <v>45</v>
      </c>
      <c r="AC72" s="317"/>
      <c r="AE72" s="54"/>
      <c r="AF72" s="282" t="s">
        <v>44</v>
      </c>
      <c r="AG72" s="283"/>
      <c r="AH72" s="283"/>
      <c r="AI72" s="283"/>
      <c r="AJ72" s="283"/>
      <c r="AK72" s="283"/>
      <c r="AL72" s="317" t="s">
        <v>45</v>
      </c>
      <c r="AM72" s="317"/>
      <c r="AO72" s="54"/>
      <c r="AP72" s="282" t="s">
        <v>44</v>
      </c>
      <c r="AQ72" s="283"/>
      <c r="AR72" s="283"/>
      <c r="AS72" s="283"/>
      <c r="AT72" s="283"/>
      <c r="AU72" s="283"/>
      <c r="AV72" s="317" t="s">
        <v>45</v>
      </c>
      <c r="AW72" s="317"/>
    </row>
    <row r="73" spans="1:49" ht="15" customHeight="1" x14ac:dyDescent="0.3">
      <c r="A73" s="55"/>
      <c r="B73" s="322" t="s">
        <v>46</v>
      </c>
      <c r="C73" s="323"/>
      <c r="D73" s="324"/>
      <c r="E73" s="322" t="s">
        <v>47</v>
      </c>
      <c r="F73" s="323"/>
      <c r="G73" s="324"/>
      <c r="H73" s="329" t="s">
        <v>48</v>
      </c>
      <c r="I73" s="330"/>
      <c r="K73" s="55"/>
      <c r="L73" s="322" t="s">
        <v>46</v>
      </c>
      <c r="M73" s="323"/>
      <c r="N73" s="324"/>
      <c r="O73" s="322" t="s">
        <v>47</v>
      </c>
      <c r="P73" s="323"/>
      <c r="Q73" s="324"/>
      <c r="R73" s="329" t="s">
        <v>48</v>
      </c>
      <c r="S73" s="330"/>
      <c r="U73" s="55"/>
      <c r="V73" s="322" t="s">
        <v>46</v>
      </c>
      <c r="W73" s="323"/>
      <c r="X73" s="324"/>
      <c r="Y73" s="322" t="s">
        <v>47</v>
      </c>
      <c r="Z73" s="323"/>
      <c r="AA73" s="324"/>
      <c r="AB73" s="329" t="s">
        <v>48</v>
      </c>
      <c r="AC73" s="330"/>
      <c r="AE73" s="55"/>
      <c r="AF73" s="322" t="s">
        <v>46</v>
      </c>
      <c r="AG73" s="323"/>
      <c r="AH73" s="324"/>
      <c r="AI73" s="322" t="s">
        <v>47</v>
      </c>
      <c r="AJ73" s="323"/>
      <c r="AK73" s="324"/>
      <c r="AL73" s="329" t="s">
        <v>48</v>
      </c>
      <c r="AM73" s="330"/>
      <c r="AO73" s="55"/>
      <c r="AP73" s="322" t="s">
        <v>46</v>
      </c>
      <c r="AQ73" s="323"/>
      <c r="AR73" s="324"/>
      <c r="AS73" s="322" t="s">
        <v>47</v>
      </c>
      <c r="AT73" s="323"/>
      <c r="AU73" s="324"/>
      <c r="AV73" s="329" t="s">
        <v>48</v>
      </c>
      <c r="AW73" s="330"/>
    </row>
    <row r="74" spans="1:49" ht="65.25" customHeight="1" x14ac:dyDescent="0.3">
      <c r="A74" s="56" t="s">
        <v>0</v>
      </c>
      <c r="B74" s="57" t="s">
        <v>4</v>
      </c>
      <c r="C74" s="57" t="s">
        <v>49</v>
      </c>
      <c r="D74" s="57" t="s">
        <v>50</v>
      </c>
      <c r="E74" s="57" t="s">
        <v>4</v>
      </c>
      <c r="F74" s="57" t="s">
        <v>51</v>
      </c>
      <c r="G74" s="57" t="s">
        <v>50</v>
      </c>
      <c r="H74" s="57" t="s">
        <v>52</v>
      </c>
      <c r="I74" s="57" t="s">
        <v>53</v>
      </c>
      <c r="K74" s="56" t="s">
        <v>0</v>
      </c>
      <c r="L74" s="57" t="s">
        <v>4</v>
      </c>
      <c r="M74" s="57" t="s">
        <v>49</v>
      </c>
      <c r="N74" s="57" t="s">
        <v>50</v>
      </c>
      <c r="O74" s="57" t="s">
        <v>4</v>
      </c>
      <c r="P74" s="57" t="s">
        <v>51</v>
      </c>
      <c r="Q74" s="57" t="s">
        <v>50</v>
      </c>
      <c r="R74" s="57" t="s">
        <v>52</v>
      </c>
      <c r="S74" s="57" t="s">
        <v>53</v>
      </c>
      <c r="U74" s="56" t="s">
        <v>0</v>
      </c>
      <c r="V74" s="57" t="s">
        <v>4</v>
      </c>
      <c r="W74" s="57" t="s">
        <v>49</v>
      </c>
      <c r="X74" s="57" t="s">
        <v>50</v>
      </c>
      <c r="Y74" s="57" t="s">
        <v>4</v>
      </c>
      <c r="Z74" s="57" t="s">
        <v>51</v>
      </c>
      <c r="AA74" s="57" t="s">
        <v>50</v>
      </c>
      <c r="AB74" s="57" t="s">
        <v>52</v>
      </c>
      <c r="AC74" s="57" t="s">
        <v>53</v>
      </c>
      <c r="AE74" s="56" t="s">
        <v>0</v>
      </c>
      <c r="AF74" s="57" t="s">
        <v>4</v>
      </c>
      <c r="AG74" s="57" t="s">
        <v>49</v>
      </c>
      <c r="AH74" s="57" t="s">
        <v>50</v>
      </c>
      <c r="AI74" s="57" t="s">
        <v>4</v>
      </c>
      <c r="AJ74" s="57" t="s">
        <v>51</v>
      </c>
      <c r="AK74" s="57" t="s">
        <v>50</v>
      </c>
      <c r="AL74" s="57" t="s">
        <v>52</v>
      </c>
      <c r="AM74" s="57" t="s">
        <v>53</v>
      </c>
      <c r="AO74" s="56" t="s">
        <v>0</v>
      </c>
      <c r="AP74" s="57" t="s">
        <v>4</v>
      </c>
      <c r="AQ74" s="57" t="s">
        <v>49</v>
      </c>
      <c r="AR74" s="57" t="s">
        <v>50</v>
      </c>
      <c r="AS74" s="57" t="s">
        <v>4</v>
      </c>
      <c r="AT74" s="57" t="s">
        <v>51</v>
      </c>
      <c r="AU74" s="57" t="s">
        <v>50</v>
      </c>
      <c r="AV74" s="57" t="s">
        <v>52</v>
      </c>
      <c r="AW74" s="57" t="s">
        <v>53</v>
      </c>
    </row>
    <row r="75" spans="1:49" x14ac:dyDescent="0.3">
      <c r="A75" s="56" t="s">
        <v>1</v>
      </c>
      <c r="B75" s="41"/>
      <c r="C75" s="58" t="s">
        <v>13</v>
      </c>
      <c r="D75" s="59">
        <v>349</v>
      </c>
      <c r="E75" s="41"/>
      <c r="F75" s="58" t="s">
        <v>13</v>
      </c>
      <c r="G75" s="59">
        <v>402</v>
      </c>
      <c r="H75" s="59">
        <v>47</v>
      </c>
      <c r="I75" s="58" t="e">
        <f>SUM(F75-C75)</f>
        <v>#VALUE!</v>
      </c>
      <c r="K75" s="56" t="s">
        <v>1</v>
      </c>
      <c r="L75" s="41"/>
      <c r="M75" s="58" t="s">
        <v>13</v>
      </c>
      <c r="N75" s="59">
        <v>349</v>
      </c>
      <c r="O75" s="41"/>
      <c r="P75" s="58" t="s">
        <v>13</v>
      </c>
      <c r="Q75" s="59">
        <v>402</v>
      </c>
      <c r="R75" s="59">
        <v>47</v>
      </c>
      <c r="S75" s="58" t="e">
        <f>SUM(P75-M75)</f>
        <v>#VALUE!</v>
      </c>
      <c r="U75" s="56" t="s">
        <v>1</v>
      </c>
      <c r="V75" s="41"/>
      <c r="W75" s="58" t="s">
        <v>13</v>
      </c>
      <c r="X75" s="59">
        <v>349</v>
      </c>
      <c r="Y75" s="41"/>
      <c r="Z75" s="58" t="s">
        <v>13</v>
      </c>
      <c r="AA75" s="59">
        <v>402</v>
      </c>
      <c r="AB75" s="59">
        <v>47</v>
      </c>
      <c r="AC75" s="58" t="e">
        <f>SUM(Z75-W75)</f>
        <v>#VALUE!</v>
      </c>
      <c r="AE75" s="56" t="s">
        <v>1</v>
      </c>
      <c r="AF75" s="41"/>
      <c r="AG75" s="58" t="s">
        <v>13</v>
      </c>
      <c r="AH75" s="59">
        <v>349</v>
      </c>
      <c r="AI75" s="41"/>
      <c r="AJ75" s="58" t="s">
        <v>13</v>
      </c>
      <c r="AK75" s="59">
        <v>402</v>
      </c>
      <c r="AL75" s="59">
        <v>47</v>
      </c>
      <c r="AM75" s="58" t="e">
        <f>SUM(AJ75-AG75)</f>
        <v>#VALUE!</v>
      </c>
      <c r="AO75" s="56" t="s">
        <v>1</v>
      </c>
      <c r="AP75" s="41"/>
      <c r="AQ75" s="58" t="s">
        <v>13</v>
      </c>
      <c r="AR75" s="59">
        <v>349</v>
      </c>
      <c r="AS75" s="41"/>
      <c r="AT75" s="58" t="s">
        <v>13</v>
      </c>
      <c r="AU75" s="59">
        <v>402</v>
      </c>
      <c r="AV75" s="59">
        <v>47</v>
      </c>
      <c r="AW75" s="58" t="e">
        <f>SUM(AT75-AQ75)</f>
        <v>#VALUE!</v>
      </c>
    </row>
    <row r="76" spans="1:49" x14ac:dyDescent="0.3">
      <c r="A76" s="56">
        <v>1</v>
      </c>
      <c r="B76" s="41"/>
      <c r="C76" s="58" t="s">
        <v>13</v>
      </c>
      <c r="D76" s="59">
        <v>405</v>
      </c>
      <c r="E76" s="41"/>
      <c r="F76" s="58" t="s">
        <v>13</v>
      </c>
      <c r="G76" s="59">
        <v>463</v>
      </c>
      <c r="H76" s="59">
        <v>47</v>
      </c>
      <c r="I76" s="58" t="e">
        <f t="shared" ref="I76:I83" si="20">SUM(F76-C76)</f>
        <v>#VALUE!</v>
      </c>
      <c r="K76" s="56">
        <v>1</v>
      </c>
      <c r="L76" s="41"/>
      <c r="M76" s="58" t="s">
        <v>13</v>
      </c>
      <c r="N76" s="59">
        <v>405</v>
      </c>
      <c r="O76" s="41"/>
      <c r="P76" s="58" t="s">
        <v>13</v>
      </c>
      <c r="Q76" s="59">
        <v>463</v>
      </c>
      <c r="R76" s="59">
        <v>47</v>
      </c>
      <c r="S76" s="58" t="e">
        <f t="shared" ref="S76:S83" si="21">SUM(P76-M76)</f>
        <v>#VALUE!</v>
      </c>
      <c r="U76" s="56">
        <v>1</v>
      </c>
      <c r="V76" s="41"/>
      <c r="W76" s="58" t="s">
        <v>13</v>
      </c>
      <c r="X76" s="59">
        <v>405</v>
      </c>
      <c r="Y76" s="41"/>
      <c r="Z76" s="58" t="s">
        <v>13</v>
      </c>
      <c r="AA76" s="59">
        <v>463</v>
      </c>
      <c r="AB76" s="59">
        <v>47</v>
      </c>
      <c r="AC76" s="58" t="e">
        <f t="shared" ref="AC76:AC83" si="22">SUM(Z76-W76)</f>
        <v>#VALUE!</v>
      </c>
      <c r="AE76" s="56">
        <v>1</v>
      </c>
      <c r="AF76" s="41"/>
      <c r="AG76" s="58" t="s">
        <v>13</v>
      </c>
      <c r="AH76" s="59">
        <v>405</v>
      </c>
      <c r="AI76" s="41"/>
      <c r="AJ76" s="58" t="s">
        <v>13</v>
      </c>
      <c r="AK76" s="59">
        <v>463</v>
      </c>
      <c r="AL76" s="59">
        <v>47</v>
      </c>
      <c r="AM76" s="58" t="e">
        <f t="shared" ref="AM76:AM83" si="23">SUM(AJ76-AG76)</f>
        <v>#VALUE!</v>
      </c>
      <c r="AO76" s="56">
        <v>1</v>
      </c>
      <c r="AP76" s="41"/>
      <c r="AQ76" s="58" t="s">
        <v>13</v>
      </c>
      <c r="AR76" s="59">
        <v>405</v>
      </c>
      <c r="AS76" s="41"/>
      <c r="AT76" s="58" t="s">
        <v>13</v>
      </c>
      <c r="AU76" s="59">
        <v>463</v>
      </c>
      <c r="AV76" s="59">
        <v>47</v>
      </c>
      <c r="AW76" s="58" t="e">
        <f t="shared" ref="AW76:AW83" si="24">SUM(AT76-AQ76)</f>
        <v>#VALUE!</v>
      </c>
    </row>
    <row r="77" spans="1:49" x14ac:dyDescent="0.3">
      <c r="A77" s="56">
        <v>2</v>
      </c>
      <c r="B77" s="41"/>
      <c r="C77" s="58" t="s">
        <v>13</v>
      </c>
      <c r="D77" s="59">
        <v>466</v>
      </c>
      <c r="E77" s="41"/>
      <c r="F77" s="58" t="s">
        <v>13</v>
      </c>
      <c r="G77" s="59">
        <v>508</v>
      </c>
      <c r="H77" s="59">
        <v>34</v>
      </c>
      <c r="I77" s="58" t="e">
        <f t="shared" si="20"/>
        <v>#VALUE!</v>
      </c>
      <c r="K77" s="56">
        <v>2</v>
      </c>
      <c r="L77" s="41"/>
      <c r="M77" s="58" t="s">
        <v>13</v>
      </c>
      <c r="N77" s="59">
        <v>466</v>
      </c>
      <c r="O77" s="41"/>
      <c r="P77" s="58" t="s">
        <v>13</v>
      </c>
      <c r="Q77" s="59">
        <v>508</v>
      </c>
      <c r="R77" s="59">
        <v>34</v>
      </c>
      <c r="S77" s="58" t="e">
        <f t="shared" si="21"/>
        <v>#VALUE!</v>
      </c>
      <c r="U77" s="56">
        <v>2</v>
      </c>
      <c r="V77" s="41"/>
      <c r="W77" s="58" t="s">
        <v>13</v>
      </c>
      <c r="X77" s="59">
        <v>466</v>
      </c>
      <c r="Y77" s="41"/>
      <c r="Z77" s="58" t="s">
        <v>13</v>
      </c>
      <c r="AA77" s="59">
        <v>508</v>
      </c>
      <c r="AB77" s="59">
        <v>34</v>
      </c>
      <c r="AC77" s="58" t="e">
        <f t="shared" si="22"/>
        <v>#VALUE!</v>
      </c>
      <c r="AE77" s="56">
        <v>2</v>
      </c>
      <c r="AF77" s="41"/>
      <c r="AG77" s="58" t="s">
        <v>13</v>
      </c>
      <c r="AH77" s="59">
        <v>466</v>
      </c>
      <c r="AI77" s="41"/>
      <c r="AJ77" s="58" t="s">
        <v>13</v>
      </c>
      <c r="AK77" s="59">
        <v>508</v>
      </c>
      <c r="AL77" s="59">
        <v>34</v>
      </c>
      <c r="AM77" s="58" t="e">
        <f t="shared" si="23"/>
        <v>#VALUE!</v>
      </c>
      <c r="AO77" s="56">
        <v>2</v>
      </c>
      <c r="AP77" s="41"/>
      <c r="AQ77" s="58" t="s">
        <v>13</v>
      </c>
      <c r="AR77" s="59">
        <v>466</v>
      </c>
      <c r="AS77" s="41"/>
      <c r="AT77" s="58" t="s">
        <v>13</v>
      </c>
      <c r="AU77" s="59">
        <v>508</v>
      </c>
      <c r="AV77" s="59">
        <v>34</v>
      </c>
      <c r="AW77" s="58" t="e">
        <f t="shared" si="24"/>
        <v>#VALUE!</v>
      </c>
    </row>
    <row r="78" spans="1:49" x14ac:dyDescent="0.3">
      <c r="A78" s="60">
        <v>3</v>
      </c>
      <c r="B78" s="42"/>
      <c r="C78" s="61" t="s">
        <v>13</v>
      </c>
      <c r="D78" s="62">
        <v>507</v>
      </c>
      <c r="E78" s="42"/>
      <c r="F78" s="61" t="s">
        <v>13</v>
      </c>
      <c r="G78" s="62">
        <v>535</v>
      </c>
      <c r="H78" s="59">
        <v>24</v>
      </c>
      <c r="I78" s="58" t="e">
        <f t="shared" si="20"/>
        <v>#VALUE!</v>
      </c>
      <c r="K78" s="60">
        <v>3</v>
      </c>
      <c r="L78" s="42"/>
      <c r="M78" s="61" t="s">
        <v>13</v>
      </c>
      <c r="N78" s="62">
        <v>507</v>
      </c>
      <c r="O78" s="42"/>
      <c r="P78" s="61" t="s">
        <v>13</v>
      </c>
      <c r="Q78" s="62">
        <v>535</v>
      </c>
      <c r="R78" s="59">
        <v>24</v>
      </c>
      <c r="S78" s="58" t="e">
        <f t="shared" si="21"/>
        <v>#VALUE!</v>
      </c>
      <c r="U78" s="60">
        <v>3</v>
      </c>
      <c r="V78" s="42"/>
      <c r="W78" s="61" t="s">
        <v>13</v>
      </c>
      <c r="X78" s="62">
        <v>507</v>
      </c>
      <c r="Y78" s="42"/>
      <c r="Z78" s="61" t="s">
        <v>13</v>
      </c>
      <c r="AA78" s="62">
        <v>535</v>
      </c>
      <c r="AB78" s="59">
        <v>24</v>
      </c>
      <c r="AC78" s="58" t="e">
        <f t="shared" si="22"/>
        <v>#VALUE!</v>
      </c>
      <c r="AE78" s="60">
        <v>3</v>
      </c>
      <c r="AF78" s="42"/>
      <c r="AG78" s="61" t="s">
        <v>13</v>
      </c>
      <c r="AH78" s="62">
        <v>507</v>
      </c>
      <c r="AI78" s="42"/>
      <c r="AJ78" s="61" t="s">
        <v>13</v>
      </c>
      <c r="AK78" s="62">
        <v>535</v>
      </c>
      <c r="AL78" s="59">
        <v>24</v>
      </c>
      <c r="AM78" s="58" t="e">
        <f t="shared" si="23"/>
        <v>#VALUE!</v>
      </c>
      <c r="AO78" s="60">
        <v>3</v>
      </c>
      <c r="AP78" s="42"/>
      <c r="AQ78" s="61" t="s">
        <v>13</v>
      </c>
      <c r="AR78" s="62">
        <v>507</v>
      </c>
      <c r="AS78" s="42"/>
      <c r="AT78" s="61" t="s">
        <v>13</v>
      </c>
      <c r="AU78" s="62">
        <v>535</v>
      </c>
      <c r="AV78" s="59">
        <v>24</v>
      </c>
      <c r="AW78" s="58" t="e">
        <f t="shared" si="24"/>
        <v>#VALUE!</v>
      </c>
    </row>
    <row r="79" spans="1:49" x14ac:dyDescent="0.3">
      <c r="A79" s="60">
        <v>4</v>
      </c>
      <c r="B79" s="42"/>
      <c r="C79" s="61" t="s">
        <v>13</v>
      </c>
      <c r="D79" s="62">
        <v>530</v>
      </c>
      <c r="E79" s="42"/>
      <c r="F79" s="61" t="s">
        <v>13</v>
      </c>
      <c r="G79" s="62">
        <v>552</v>
      </c>
      <c r="H79" s="62">
        <v>19</v>
      </c>
      <c r="I79" s="61" t="e">
        <f t="shared" si="20"/>
        <v>#VALUE!</v>
      </c>
      <c r="K79" s="60">
        <v>4</v>
      </c>
      <c r="L79" s="42"/>
      <c r="M79" s="61" t="s">
        <v>13</v>
      </c>
      <c r="N79" s="62">
        <v>530</v>
      </c>
      <c r="O79" s="42"/>
      <c r="P79" s="61" t="s">
        <v>13</v>
      </c>
      <c r="Q79" s="62">
        <v>552</v>
      </c>
      <c r="R79" s="62">
        <v>19</v>
      </c>
      <c r="S79" s="61" t="e">
        <f t="shared" si="21"/>
        <v>#VALUE!</v>
      </c>
      <c r="U79" s="60">
        <v>4</v>
      </c>
      <c r="V79" s="42"/>
      <c r="W79" s="61" t="s">
        <v>13</v>
      </c>
      <c r="X79" s="62">
        <v>530</v>
      </c>
      <c r="Y79" s="42"/>
      <c r="Z79" s="61" t="s">
        <v>13</v>
      </c>
      <c r="AA79" s="62">
        <v>552</v>
      </c>
      <c r="AB79" s="62">
        <v>19</v>
      </c>
      <c r="AC79" s="61" t="e">
        <f t="shared" si="22"/>
        <v>#VALUE!</v>
      </c>
      <c r="AE79" s="60">
        <v>4</v>
      </c>
      <c r="AF79" s="42"/>
      <c r="AG79" s="61" t="s">
        <v>13</v>
      </c>
      <c r="AH79" s="62">
        <v>530</v>
      </c>
      <c r="AI79" s="42"/>
      <c r="AJ79" s="61" t="s">
        <v>13</v>
      </c>
      <c r="AK79" s="62">
        <v>552</v>
      </c>
      <c r="AL79" s="62">
        <v>19</v>
      </c>
      <c r="AM79" s="61" t="e">
        <f t="shared" si="23"/>
        <v>#VALUE!</v>
      </c>
      <c r="AO79" s="60">
        <v>4</v>
      </c>
      <c r="AP79" s="42"/>
      <c r="AQ79" s="61" t="s">
        <v>13</v>
      </c>
      <c r="AR79" s="62">
        <v>530</v>
      </c>
      <c r="AS79" s="42"/>
      <c r="AT79" s="61" t="s">
        <v>13</v>
      </c>
      <c r="AU79" s="62">
        <v>552</v>
      </c>
      <c r="AV79" s="62">
        <v>19</v>
      </c>
      <c r="AW79" s="61" t="e">
        <f t="shared" si="24"/>
        <v>#VALUE!</v>
      </c>
    </row>
    <row r="80" spans="1:49" x14ac:dyDescent="0.3">
      <c r="A80" s="60">
        <v>5</v>
      </c>
      <c r="B80" s="42"/>
      <c r="C80" s="61" t="s">
        <v>13</v>
      </c>
      <c r="D80" s="62">
        <v>557</v>
      </c>
      <c r="E80" s="42"/>
      <c r="F80" s="61" t="s">
        <v>13</v>
      </c>
      <c r="G80" s="62">
        <v>575</v>
      </c>
      <c r="H80" s="62">
        <v>15</v>
      </c>
      <c r="I80" s="61" t="e">
        <f t="shared" si="20"/>
        <v>#VALUE!</v>
      </c>
      <c r="K80" s="60">
        <v>5</v>
      </c>
      <c r="L80" s="42"/>
      <c r="M80" s="61" t="s">
        <v>13</v>
      </c>
      <c r="N80" s="62">
        <v>557</v>
      </c>
      <c r="O80" s="42"/>
      <c r="P80" s="61" t="s">
        <v>13</v>
      </c>
      <c r="Q80" s="62">
        <v>575</v>
      </c>
      <c r="R80" s="62">
        <v>15</v>
      </c>
      <c r="S80" s="61" t="e">
        <f t="shared" si="21"/>
        <v>#VALUE!</v>
      </c>
      <c r="U80" s="60">
        <v>5</v>
      </c>
      <c r="V80" s="42"/>
      <c r="W80" s="61" t="s">
        <v>13</v>
      </c>
      <c r="X80" s="62">
        <v>557</v>
      </c>
      <c r="Y80" s="42"/>
      <c r="Z80" s="61" t="s">
        <v>13</v>
      </c>
      <c r="AA80" s="62">
        <v>575</v>
      </c>
      <c r="AB80" s="62">
        <v>15</v>
      </c>
      <c r="AC80" s="61" t="e">
        <f t="shared" si="22"/>
        <v>#VALUE!</v>
      </c>
      <c r="AE80" s="60">
        <v>5</v>
      </c>
      <c r="AF80" s="42"/>
      <c r="AG80" s="61" t="s">
        <v>13</v>
      </c>
      <c r="AH80" s="62">
        <v>557</v>
      </c>
      <c r="AI80" s="42"/>
      <c r="AJ80" s="61" t="s">
        <v>13</v>
      </c>
      <c r="AK80" s="62">
        <v>575</v>
      </c>
      <c r="AL80" s="62">
        <v>15</v>
      </c>
      <c r="AM80" s="61" t="e">
        <f t="shared" si="23"/>
        <v>#VALUE!</v>
      </c>
      <c r="AO80" s="60">
        <v>5</v>
      </c>
      <c r="AP80" s="42"/>
      <c r="AQ80" s="61" t="s">
        <v>13</v>
      </c>
      <c r="AR80" s="62">
        <v>557</v>
      </c>
      <c r="AS80" s="42"/>
      <c r="AT80" s="61" t="s">
        <v>13</v>
      </c>
      <c r="AU80" s="62">
        <v>575</v>
      </c>
      <c r="AV80" s="62">
        <v>15</v>
      </c>
      <c r="AW80" s="61" t="e">
        <f t="shared" si="24"/>
        <v>#VALUE!</v>
      </c>
    </row>
    <row r="81" spans="1:49" x14ac:dyDescent="0.3">
      <c r="A81" s="60">
        <v>6</v>
      </c>
      <c r="B81" s="42"/>
      <c r="C81" s="61" t="s">
        <v>13</v>
      </c>
      <c r="D81" s="62">
        <v>579</v>
      </c>
      <c r="E81" s="42"/>
      <c r="F81" s="61" t="s">
        <v>13</v>
      </c>
      <c r="G81" s="62">
        <v>594</v>
      </c>
      <c r="H81" s="62">
        <v>12</v>
      </c>
      <c r="I81" s="61" t="e">
        <f t="shared" si="20"/>
        <v>#VALUE!</v>
      </c>
      <c r="K81" s="60">
        <v>6</v>
      </c>
      <c r="L81" s="42"/>
      <c r="M81" s="61" t="s">
        <v>13</v>
      </c>
      <c r="N81" s="62">
        <v>579</v>
      </c>
      <c r="O81" s="42"/>
      <c r="P81" s="61" t="s">
        <v>13</v>
      </c>
      <c r="Q81" s="62">
        <v>594</v>
      </c>
      <c r="R81" s="62">
        <v>12</v>
      </c>
      <c r="S81" s="61" t="e">
        <f t="shared" si="21"/>
        <v>#VALUE!</v>
      </c>
      <c r="U81" s="60">
        <v>6</v>
      </c>
      <c r="V81" s="42"/>
      <c r="W81" s="61" t="s">
        <v>13</v>
      </c>
      <c r="X81" s="62">
        <v>579</v>
      </c>
      <c r="Y81" s="42"/>
      <c r="Z81" s="61" t="s">
        <v>13</v>
      </c>
      <c r="AA81" s="62">
        <v>594</v>
      </c>
      <c r="AB81" s="62">
        <v>12</v>
      </c>
      <c r="AC81" s="61" t="e">
        <f t="shared" si="22"/>
        <v>#VALUE!</v>
      </c>
      <c r="AE81" s="60">
        <v>6</v>
      </c>
      <c r="AF81" s="42"/>
      <c r="AG81" s="61" t="s">
        <v>13</v>
      </c>
      <c r="AH81" s="62">
        <v>579</v>
      </c>
      <c r="AI81" s="42"/>
      <c r="AJ81" s="61" t="s">
        <v>13</v>
      </c>
      <c r="AK81" s="62">
        <v>594</v>
      </c>
      <c r="AL81" s="62">
        <v>12</v>
      </c>
      <c r="AM81" s="61" t="e">
        <f t="shared" si="23"/>
        <v>#VALUE!</v>
      </c>
      <c r="AO81" s="60">
        <v>6</v>
      </c>
      <c r="AP81" s="42"/>
      <c r="AQ81" s="61" t="s">
        <v>13</v>
      </c>
      <c r="AR81" s="62">
        <v>579</v>
      </c>
      <c r="AS81" s="42"/>
      <c r="AT81" s="61" t="s">
        <v>13</v>
      </c>
      <c r="AU81" s="62">
        <v>594</v>
      </c>
      <c r="AV81" s="62">
        <v>12</v>
      </c>
      <c r="AW81" s="61" t="e">
        <f t="shared" si="24"/>
        <v>#VALUE!</v>
      </c>
    </row>
    <row r="82" spans="1:49" x14ac:dyDescent="0.3">
      <c r="A82" s="60">
        <v>7</v>
      </c>
      <c r="B82" s="42"/>
      <c r="C82" s="61" t="s">
        <v>13</v>
      </c>
      <c r="D82" s="62">
        <v>592</v>
      </c>
      <c r="E82" s="42"/>
      <c r="F82" s="61" t="s">
        <v>13</v>
      </c>
      <c r="G82" s="62">
        <v>604</v>
      </c>
      <c r="H82" s="62">
        <v>9</v>
      </c>
      <c r="I82" s="61" t="e">
        <f t="shared" si="20"/>
        <v>#VALUE!</v>
      </c>
      <c r="K82" s="60">
        <v>7</v>
      </c>
      <c r="L82" s="42"/>
      <c r="M82" s="61" t="s">
        <v>13</v>
      </c>
      <c r="N82" s="62">
        <v>592</v>
      </c>
      <c r="O82" s="42"/>
      <c r="P82" s="61" t="s">
        <v>13</v>
      </c>
      <c r="Q82" s="62">
        <v>604</v>
      </c>
      <c r="R82" s="62">
        <v>9</v>
      </c>
      <c r="S82" s="61" t="e">
        <f t="shared" si="21"/>
        <v>#VALUE!</v>
      </c>
      <c r="U82" s="60">
        <v>7</v>
      </c>
      <c r="V82" s="42"/>
      <c r="W82" s="61" t="s">
        <v>13</v>
      </c>
      <c r="X82" s="62">
        <v>592</v>
      </c>
      <c r="Y82" s="42"/>
      <c r="Z82" s="61" t="s">
        <v>13</v>
      </c>
      <c r="AA82" s="62">
        <v>604</v>
      </c>
      <c r="AB82" s="62">
        <v>9</v>
      </c>
      <c r="AC82" s="61" t="e">
        <f t="shared" si="22"/>
        <v>#VALUE!</v>
      </c>
      <c r="AE82" s="60">
        <v>7</v>
      </c>
      <c r="AF82" s="42"/>
      <c r="AG82" s="61" t="s">
        <v>13</v>
      </c>
      <c r="AH82" s="62">
        <v>592</v>
      </c>
      <c r="AI82" s="42"/>
      <c r="AJ82" s="61" t="s">
        <v>13</v>
      </c>
      <c r="AK82" s="62">
        <v>604</v>
      </c>
      <c r="AL82" s="62">
        <v>9</v>
      </c>
      <c r="AM82" s="61" t="e">
        <f t="shared" si="23"/>
        <v>#VALUE!</v>
      </c>
      <c r="AO82" s="60">
        <v>7</v>
      </c>
      <c r="AP82" s="42"/>
      <c r="AQ82" s="61" t="s">
        <v>13</v>
      </c>
      <c r="AR82" s="62">
        <v>592</v>
      </c>
      <c r="AS82" s="42"/>
      <c r="AT82" s="61" t="s">
        <v>13</v>
      </c>
      <c r="AU82" s="62">
        <v>604</v>
      </c>
      <c r="AV82" s="62">
        <v>9</v>
      </c>
      <c r="AW82" s="61" t="e">
        <f t="shared" si="24"/>
        <v>#VALUE!</v>
      </c>
    </row>
    <row r="83" spans="1:49" x14ac:dyDescent="0.3">
      <c r="A83" s="60">
        <v>8</v>
      </c>
      <c r="B83" s="42"/>
      <c r="C83" s="61" t="s">
        <v>13</v>
      </c>
      <c r="D83" s="62">
        <v>605</v>
      </c>
      <c r="E83" s="42"/>
      <c r="F83" s="61" t="s">
        <v>13</v>
      </c>
      <c r="G83" s="62">
        <v>617</v>
      </c>
      <c r="H83" s="62">
        <v>8</v>
      </c>
      <c r="I83" s="61" t="e">
        <f t="shared" si="20"/>
        <v>#VALUE!</v>
      </c>
      <c r="K83" s="60">
        <v>8</v>
      </c>
      <c r="L83" s="42"/>
      <c r="M83" s="61" t="s">
        <v>13</v>
      </c>
      <c r="N83" s="62">
        <v>605</v>
      </c>
      <c r="O83" s="42"/>
      <c r="P83" s="61" t="s">
        <v>13</v>
      </c>
      <c r="Q83" s="62">
        <v>617</v>
      </c>
      <c r="R83" s="62">
        <v>8</v>
      </c>
      <c r="S83" s="61" t="e">
        <f t="shared" si="21"/>
        <v>#VALUE!</v>
      </c>
      <c r="U83" s="60">
        <v>8</v>
      </c>
      <c r="V83" s="42"/>
      <c r="W83" s="61" t="s">
        <v>13</v>
      </c>
      <c r="X83" s="62">
        <v>605</v>
      </c>
      <c r="Y83" s="42"/>
      <c r="Z83" s="61" t="s">
        <v>13</v>
      </c>
      <c r="AA83" s="62">
        <v>617</v>
      </c>
      <c r="AB83" s="62">
        <v>8</v>
      </c>
      <c r="AC83" s="61" t="e">
        <f t="shared" si="22"/>
        <v>#VALUE!</v>
      </c>
      <c r="AE83" s="60">
        <v>8</v>
      </c>
      <c r="AF83" s="42"/>
      <c r="AG83" s="61" t="s">
        <v>13</v>
      </c>
      <c r="AH83" s="62">
        <v>605</v>
      </c>
      <c r="AI83" s="42"/>
      <c r="AJ83" s="61" t="s">
        <v>13</v>
      </c>
      <c r="AK83" s="62">
        <v>617</v>
      </c>
      <c r="AL83" s="62">
        <v>8</v>
      </c>
      <c r="AM83" s="61" t="e">
        <f t="shared" si="23"/>
        <v>#VALUE!</v>
      </c>
      <c r="AO83" s="60">
        <v>8</v>
      </c>
      <c r="AP83" s="42"/>
      <c r="AQ83" s="61" t="s">
        <v>13</v>
      </c>
      <c r="AR83" s="62">
        <v>605</v>
      </c>
      <c r="AS83" s="42"/>
      <c r="AT83" s="61" t="s">
        <v>13</v>
      </c>
      <c r="AU83" s="62">
        <v>617</v>
      </c>
      <c r="AV83" s="62">
        <v>8</v>
      </c>
      <c r="AW83" s="61" t="e">
        <f t="shared" si="24"/>
        <v>#VALUE!</v>
      </c>
    </row>
    <row r="84" spans="1:49" x14ac:dyDescent="0.3">
      <c r="A84" s="53"/>
      <c r="B84" s="331" t="s">
        <v>2</v>
      </c>
      <c r="C84" s="332"/>
      <c r="D84" s="332"/>
      <c r="E84" s="332"/>
      <c r="F84" s="332"/>
      <c r="G84" s="332"/>
      <c r="H84" s="332"/>
      <c r="I84" s="332"/>
      <c r="K84" s="53"/>
      <c r="L84" s="331" t="s">
        <v>2</v>
      </c>
      <c r="M84" s="332"/>
      <c r="N84" s="332"/>
      <c r="O84" s="332"/>
      <c r="P84" s="332"/>
      <c r="Q84" s="332"/>
      <c r="R84" s="332"/>
      <c r="S84" s="332"/>
      <c r="U84" s="53"/>
      <c r="V84" s="331" t="s">
        <v>2</v>
      </c>
      <c r="W84" s="332"/>
      <c r="X84" s="332"/>
      <c r="Y84" s="332"/>
      <c r="Z84" s="332"/>
      <c r="AA84" s="332"/>
      <c r="AB84" s="332"/>
      <c r="AC84" s="332"/>
      <c r="AE84" s="53"/>
      <c r="AF84" s="331" t="s">
        <v>2</v>
      </c>
      <c r="AG84" s="332"/>
      <c r="AH84" s="332"/>
      <c r="AI84" s="332"/>
      <c r="AJ84" s="332"/>
      <c r="AK84" s="332"/>
      <c r="AL84" s="332"/>
      <c r="AM84" s="332"/>
      <c r="AO84" s="53"/>
      <c r="AP84" s="331" t="s">
        <v>2</v>
      </c>
      <c r="AQ84" s="332"/>
      <c r="AR84" s="332"/>
      <c r="AS84" s="332"/>
      <c r="AT84" s="332"/>
      <c r="AU84" s="332"/>
      <c r="AV84" s="332"/>
      <c r="AW84" s="332"/>
    </row>
    <row r="85" spans="1:49" x14ac:dyDescent="0.3">
      <c r="A85" s="54"/>
      <c r="B85" s="333" t="s">
        <v>44</v>
      </c>
      <c r="C85" s="334"/>
      <c r="D85" s="334"/>
      <c r="E85" s="334"/>
      <c r="F85" s="334"/>
      <c r="G85" s="334"/>
      <c r="H85" s="335" t="s">
        <v>45</v>
      </c>
      <c r="I85" s="335"/>
      <c r="K85" s="54"/>
      <c r="L85" s="333" t="s">
        <v>44</v>
      </c>
      <c r="M85" s="334"/>
      <c r="N85" s="334"/>
      <c r="O85" s="334"/>
      <c r="P85" s="334"/>
      <c r="Q85" s="334"/>
      <c r="R85" s="335" t="s">
        <v>45</v>
      </c>
      <c r="S85" s="335"/>
      <c r="U85" s="54"/>
      <c r="V85" s="333" t="s">
        <v>44</v>
      </c>
      <c r="W85" s="334"/>
      <c r="X85" s="334"/>
      <c r="Y85" s="334"/>
      <c r="Z85" s="334"/>
      <c r="AA85" s="334"/>
      <c r="AB85" s="335" t="s">
        <v>45</v>
      </c>
      <c r="AC85" s="335"/>
      <c r="AE85" s="54"/>
      <c r="AF85" s="333" t="s">
        <v>44</v>
      </c>
      <c r="AG85" s="334"/>
      <c r="AH85" s="334"/>
      <c r="AI85" s="334"/>
      <c r="AJ85" s="334"/>
      <c r="AK85" s="334"/>
      <c r="AL85" s="335" t="s">
        <v>45</v>
      </c>
      <c r="AM85" s="335"/>
      <c r="AO85" s="54"/>
      <c r="AP85" s="333" t="s">
        <v>44</v>
      </c>
      <c r="AQ85" s="334"/>
      <c r="AR85" s="334"/>
      <c r="AS85" s="334"/>
      <c r="AT85" s="334"/>
      <c r="AU85" s="334"/>
      <c r="AV85" s="335" t="s">
        <v>45</v>
      </c>
      <c r="AW85" s="335"/>
    </row>
    <row r="86" spans="1:49" ht="15" customHeight="1" x14ac:dyDescent="0.3">
      <c r="A86" s="55"/>
      <c r="B86" s="336" t="s">
        <v>46</v>
      </c>
      <c r="C86" s="337"/>
      <c r="D86" s="338"/>
      <c r="E86" s="336" t="s">
        <v>47</v>
      </c>
      <c r="F86" s="337"/>
      <c r="G86" s="338"/>
      <c r="H86" s="339" t="s">
        <v>48</v>
      </c>
      <c r="I86" s="340"/>
      <c r="K86" s="55"/>
      <c r="L86" s="336" t="s">
        <v>46</v>
      </c>
      <c r="M86" s="337"/>
      <c r="N86" s="338"/>
      <c r="O86" s="336" t="s">
        <v>47</v>
      </c>
      <c r="P86" s="337"/>
      <c r="Q86" s="338"/>
      <c r="R86" s="339" t="s">
        <v>48</v>
      </c>
      <c r="S86" s="340"/>
      <c r="U86" s="55"/>
      <c r="V86" s="336" t="s">
        <v>46</v>
      </c>
      <c r="W86" s="337"/>
      <c r="X86" s="338"/>
      <c r="Y86" s="336" t="s">
        <v>47</v>
      </c>
      <c r="Z86" s="337"/>
      <c r="AA86" s="338"/>
      <c r="AB86" s="339" t="s">
        <v>48</v>
      </c>
      <c r="AC86" s="340"/>
      <c r="AE86" s="55"/>
      <c r="AF86" s="336" t="s">
        <v>46</v>
      </c>
      <c r="AG86" s="337"/>
      <c r="AH86" s="338"/>
      <c r="AI86" s="336" t="s">
        <v>47</v>
      </c>
      <c r="AJ86" s="337"/>
      <c r="AK86" s="338"/>
      <c r="AL86" s="339" t="s">
        <v>48</v>
      </c>
      <c r="AM86" s="340"/>
      <c r="AO86" s="55"/>
      <c r="AP86" s="336" t="s">
        <v>46</v>
      </c>
      <c r="AQ86" s="337"/>
      <c r="AR86" s="338"/>
      <c r="AS86" s="336" t="s">
        <v>47</v>
      </c>
      <c r="AT86" s="337"/>
      <c r="AU86" s="338"/>
      <c r="AV86" s="339" t="s">
        <v>48</v>
      </c>
      <c r="AW86" s="340"/>
    </row>
    <row r="87" spans="1:49" ht="62.25" customHeight="1" x14ac:dyDescent="0.3">
      <c r="A87" s="56" t="s">
        <v>0</v>
      </c>
      <c r="B87" s="63" t="s">
        <v>4</v>
      </c>
      <c r="C87" s="63" t="s">
        <v>49</v>
      </c>
      <c r="D87" s="63" t="s">
        <v>50</v>
      </c>
      <c r="E87" s="63" t="s">
        <v>4</v>
      </c>
      <c r="F87" s="63" t="s">
        <v>51</v>
      </c>
      <c r="G87" s="63" t="s">
        <v>50</v>
      </c>
      <c r="H87" s="63" t="s">
        <v>52</v>
      </c>
      <c r="I87" s="63" t="s">
        <v>53</v>
      </c>
      <c r="K87" s="56" t="s">
        <v>0</v>
      </c>
      <c r="L87" s="63" t="s">
        <v>4</v>
      </c>
      <c r="M87" s="63" t="s">
        <v>49</v>
      </c>
      <c r="N87" s="63" t="s">
        <v>50</v>
      </c>
      <c r="O87" s="63" t="s">
        <v>4</v>
      </c>
      <c r="P87" s="63" t="s">
        <v>51</v>
      </c>
      <c r="Q87" s="63" t="s">
        <v>50</v>
      </c>
      <c r="R87" s="63" t="s">
        <v>52</v>
      </c>
      <c r="S87" s="63" t="s">
        <v>53</v>
      </c>
      <c r="U87" s="56" t="s">
        <v>0</v>
      </c>
      <c r="V87" s="63" t="s">
        <v>4</v>
      </c>
      <c r="W87" s="63" t="s">
        <v>49</v>
      </c>
      <c r="X87" s="63" t="s">
        <v>50</v>
      </c>
      <c r="Y87" s="63" t="s">
        <v>4</v>
      </c>
      <c r="Z87" s="63" t="s">
        <v>51</v>
      </c>
      <c r="AA87" s="63" t="s">
        <v>50</v>
      </c>
      <c r="AB87" s="63" t="s">
        <v>52</v>
      </c>
      <c r="AC87" s="63" t="s">
        <v>53</v>
      </c>
      <c r="AE87" s="56" t="s">
        <v>0</v>
      </c>
      <c r="AF87" s="63" t="s">
        <v>4</v>
      </c>
      <c r="AG87" s="63" t="s">
        <v>49</v>
      </c>
      <c r="AH87" s="63" t="s">
        <v>50</v>
      </c>
      <c r="AI87" s="63" t="s">
        <v>4</v>
      </c>
      <c r="AJ87" s="63" t="s">
        <v>51</v>
      </c>
      <c r="AK87" s="63" t="s">
        <v>50</v>
      </c>
      <c r="AL87" s="63" t="s">
        <v>52</v>
      </c>
      <c r="AM87" s="63" t="s">
        <v>53</v>
      </c>
      <c r="AO87" s="56" t="s">
        <v>0</v>
      </c>
      <c r="AP87" s="63" t="s">
        <v>4</v>
      </c>
      <c r="AQ87" s="63" t="s">
        <v>49</v>
      </c>
      <c r="AR87" s="63" t="s">
        <v>50</v>
      </c>
      <c r="AS87" s="63" t="s">
        <v>4</v>
      </c>
      <c r="AT87" s="63" t="s">
        <v>51</v>
      </c>
      <c r="AU87" s="63" t="s">
        <v>50</v>
      </c>
      <c r="AV87" s="63" t="s">
        <v>52</v>
      </c>
      <c r="AW87" s="63" t="s">
        <v>53</v>
      </c>
    </row>
    <row r="88" spans="1:49" x14ac:dyDescent="0.3">
      <c r="A88" s="56" t="s">
        <v>1</v>
      </c>
      <c r="B88" s="41"/>
      <c r="C88" s="58" t="s">
        <v>13</v>
      </c>
      <c r="D88" s="59">
        <v>346</v>
      </c>
      <c r="E88" s="41"/>
      <c r="F88" s="58" t="s">
        <v>13</v>
      </c>
      <c r="G88" s="59">
        <v>379</v>
      </c>
      <c r="H88" s="59">
        <v>30</v>
      </c>
      <c r="I88" s="58" t="e">
        <f>SUM(F88-C88)</f>
        <v>#VALUE!</v>
      </c>
      <c r="K88" s="56" t="s">
        <v>1</v>
      </c>
      <c r="L88" s="41"/>
      <c r="M88" s="58" t="s">
        <v>13</v>
      </c>
      <c r="N88" s="59">
        <v>346</v>
      </c>
      <c r="O88" s="41"/>
      <c r="P88" s="58" t="s">
        <v>13</v>
      </c>
      <c r="Q88" s="59">
        <v>379</v>
      </c>
      <c r="R88" s="59">
        <v>30</v>
      </c>
      <c r="S88" s="58" t="e">
        <f>SUM(P88-M88)</f>
        <v>#VALUE!</v>
      </c>
      <c r="U88" s="56" t="s">
        <v>1</v>
      </c>
      <c r="V88" s="41"/>
      <c r="W88" s="58" t="s">
        <v>13</v>
      </c>
      <c r="X88" s="59">
        <v>346</v>
      </c>
      <c r="Y88" s="41"/>
      <c r="Z88" s="58" t="s">
        <v>13</v>
      </c>
      <c r="AA88" s="59">
        <v>379</v>
      </c>
      <c r="AB88" s="59">
        <v>30</v>
      </c>
      <c r="AC88" s="58" t="e">
        <f>SUM(Z88-W88)</f>
        <v>#VALUE!</v>
      </c>
      <c r="AE88" s="56" t="s">
        <v>1</v>
      </c>
      <c r="AF88" s="41"/>
      <c r="AG88" s="58" t="s">
        <v>13</v>
      </c>
      <c r="AH88" s="59">
        <v>346</v>
      </c>
      <c r="AI88" s="41"/>
      <c r="AJ88" s="58" t="s">
        <v>13</v>
      </c>
      <c r="AK88" s="59">
        <v>379</v>
      </c>
      <c r="AL88" s="59">
        <v>30</v>
      </c>
      <c r="AM88" s="58" t="e">
        <f>SUM(AJ88-AG88)</f>
        <v>#VALUE!</v>
      </c>
      <c r="AO88" s="56" t="s">
        <v>1</v>
      </c>
      <c r="AP88" s="41"/>
      <c r="AQ88" s="58" t="s">
        <v>13</v>
      </c>
      <c r="AR88" s="59">
        <v>346</v>
      </c>
      <c r="AS88" s="41"/>
      <c r="AT88" s="58" t="s">
        <v>13</v>
      </c>
      <c r="AU88" s="59">
        <v>379</v>
      </c>
      <c r="AV88" s="59">
        <v>30</v>
      </c>
      <c r="AW88" s="58" t="e">
        <f>SUM(AT88-AQ88)</f>
        <v>#VALUE!</v>
      </c>
    </row>
    <row r="89" spans="1:49" x14ac:dyDescent="0.3">
      <c r="A89" s="56">
        <v>1</v>
      </c>
      <c r="B89" s="41"/>
      <c r="C89" s="58" t="s">
        <v>13</v>
      </c>
      <c r="D89" s="59">
        <v>378</v>
      </c>
      <c r="E89" s="41"/>
      <c r="F89" s="58" t="s">
        <v>13</v>
      </c>
      <c r="G89" s="59">
        <v>410</v>
      </c>
      <c r="H89" s="59">
        <v>28</v>
      </c>
      <c r="I89" s="58" t="e">
        <f t="shared" ref="I89:I96" si="25">SUM(F89-C89)</f>
        <v>#VALUE!</v>
      </c>
      <c r="K89" s="56">
        <v>1</v>
      </c>
      <c r="L89" s="41"/>
      <c r="M89" s="58" t="s">
        <v>13</v>
      </c>
      <c r="N89" s="59">
        <v>378</v>
      </c>
      <c r="O89" s="41"/>
      <c r="P89" s="58" t="s">
        <v>13</v>
      </c>
      <c r="Q89" s="59">
        <v>410</v>
      </c>
      <c r="R89" s="59">
        <v>28</v>
      </c>
      <c r="S89" s="58" t="e">
        <f t="shared" ref="S89:S96" si="26">SUM(P89-M89)</f>
        <v>#VALUE!</v>
      </c>
      <c r="U89" s="56">
        <v>1</v>
      </c>
      <c r="V89" s="41"/>
      <c r="W89" s="58" t="s">
        <v>13</v>
      </c>
      <c r="X89" s="59">
        <v>378</v>
      </c>
      <c r="Y89" s="41"/>
      <c r="Z89" s="58" t="s">
        <v>13</v>
      </c>
      <c r="AA89" s="59">
        <v>410</v>
      </c>
      <c r="AB89" s="59">
        <v>28</v>
      </c>
      <c r="AC89" s="58" t="e">
        <f t="shared" ref="AC89:AC96" si="27">SUM(Z89-W89)</f>
        <v>#VALUE!</v>
      </c>
      <c r="AE89" s="56">
        <v>1</v>
      </c>
      <c r="AF89" s="41"/>
      <c r="AG89" s="58" t="s">
        <v>13</v>
      </c>
      <c r="AH89" s="59">
        <v>378</v>
      </c>
      <c r="AI89" s="41"/>
      <c r="AJ89" s="58" t="s">
        <v>13</v>
      </c>
      <c r="AK89" s="59">
        <v>410</v>
      </c>
      <c r="AL89" s="59">
        <v>28</v>
      </c>
      <c r="AM89" s="58" t="e">
        <f t="shared" ref="AM89:AM96" si="28">SUM(AJ89-AG89)</f>
        <v>#VALUE!</v>
      </c>
      <c r="AO89" s="56">
        <v>1</v>
      </c>
      <c r="AP89" s="41"/>
      <c r="AQ89" s="58" t="s">
        <v>13</v>
      </c>
      <c r="AR89" s="59">
        <v>378</v>
      </c>
      <c r="AS89" s="41"/>
      <c r="AT89" s="58" t="s">
        <v>13</v>
      </c>
      <c r="AU89" s="59">
        <v>410</v>
      </c>
      <c r="AV89" s="59">
        <v>28</v>
      </c>
      <c r="AW89" s="58" t="e">
        <f t="shared" ref="AW89:AW96" si="29">SUM(AT89-AQ89)</f>
        <v>#VALUE!</v>
      </c>
    </row>
    <row r="90" spans="1:49" x14ac:dyDescent="0.3">
      <c r="A90" s="56">
        <v>2</v>
      </c>
      <c r="B90" s="41"/>
      <c r="C90" s="58" t="s">
        <v>13</v>
      </c>
      <c r="D90" s="59">
        <v>407</v>
      </c>
      <c r="E90" s="41"/>
      <c r="F90" s="58" t="s">
        <v>13</v>
      </c>
      <c r="G90" s="59">
        <v>435</v>
      </c>
      <c r="H90" s="59">
        <v>25</v>
      </c>
      <c r="I90" s="58" t="e">
        <f t="shared" si="25"/>
        <v>#VALUE!</v>
      </c>
      <c r="K90" s="56">
        <v>2</v>
      </c>
      <c r="L90" s="41"/>
      <c r="M90" s="58" t="s">
        <v>13</v>
      </c>
      <c r="N90" s="59">
        <v>407</v>
      </c>
      <c r="O90" s="41"/>
      <c r="P90" s="58" t="s">
        <v>13</v>
      </c>
      <c r="Q90" s="59">
        <v>435</v>
      </c>
      <c r="R90" s="59">
        <v>25</v>
      </c>
      <c r="S90" s="58" t="e">
        <f t="shared" si="26"/>
        <v>#VALUE!</v>
      </c>
      <c r="U90" s="56">
        <v>2</v>
      </c>
      <c r="V90" s="41"/>
      <c r="W90" s="58" t="s">
        <v>13</v>
      </c>
      <c r="X90" s="59">
        <v>407</v>
      </c>
      <c r="Y90" s="41"/>
      <c r="Z90" s="58" t="s">
        <v>13</v>
      </c>
      <c r="AA90" s="59">
        <v>435</v>
      </c>
      <c r="AB90" s="59">
        <v>25</v>
      </c>
      <c r="AC90" s="58" t="e">
        <f t="shared" si="27"/>
        <v>#VALUE!</v>
      </c>
      <c r="AE90" s="56">
        <v>2</v>
      </c>
      <c r="AF90" s="41"/>
      <c r="AG90" s="58" t="s">
        <v>13</v>
      </c>
      <c r="AH90" s="59">
        <v>407</v>
      </c>
      <c r="AI90" s="41"/>
      <c r="AJ90" s="58" t="s">
        <v>13</v>
      </c>
      <c r="AK90" s="59">
        <v>435</v>
      </c>
      <c r="AL90" s="59">
        <v>25</v>
      </c>
      <c r="AM90" s="58" t="e">
        <f t="shared" si="28"/>
        <v>#VALUE!</v>
      </c>
      <c r="AO90" s="56">
        <v>2</v>
      </c>
      <c r="AP90" s="41"/>
      <c r="AQ90" s="58" t="s">
        <v>13</v>
      </c>
      <c r="AR90" s="59">
        <v>407</v>
      </c>
      <c r="AS90" s="41"/>
      <c r="AT90" s="58" t="s">
        <v>13</v>
      </c>
      <c r="AU90" s="59">
        <v>435</v>
      </c>
      <c r="AV90" s="59">
        <v>25</v>
      </c>
      <c r="AW90" s="58" t="e">
        <f t="shared" si="29"/>
        <v>#VALUE!</v>
      </c>
    </row>
    <row r="91" spans="1:49" x14ac:dyDescent="0.3">
      <c r="A91" s="60">
        <v>3</v>
      </c>
      <c r="B91" s="42"/>
      <c r="C91" s="61" t="s">
        <v>13</v>
      </c>
      <c r="D91" s="62">
        <v>429</v>
      </c>
      <c r="E91" s="42"/>
      <c r="F91" s="61" t="s">
        <v>13</v>
      </c>
      <c r="G91" s="62">
        <v>457</v>
      </c>
      <c r="H91" s="59">
        <v>25</v>
      </c>
      <c r="I91" s="58" t="e">
        <f t="shared" si="25"/>
        <v>#VALUE!</v>
      </c>
      <c r="K91" s="60">
        <v>3</v>
      </c>
      <c r="L91" s="42"/>
      <c r="M91" s="61" t="s">
        <v>13</v>
      </c>
      <c r="N91" s="62">
        <v>429</v>
      </c>
      <c r="O91" s="42"/>
      <c r="P91" s="61" t="s">
        <v>13</v>
      </c>
      <c r="Q91" s="62">
        <v>457</v>
      </c>
      <c r="R91" s="59">
        <v>25</v>
      </c>
      <c r="S91" s="58" t="e">
        <f t="shared" si="26"/>
        <v>#VALUE!</v>
      </c>
      <c r="U91" s="60">
        <v>3</v>
      </c>
      <c r="V91" s="42"/>
      <c r="W91" s="61" t="s">
        <v>13</v>
      </c>
      <c r="X91" s="62">
        <v>429</v>
      </c>
      <c r="Y91" s="42"/>
      <c r="Z91" s="61" t="s">
        <v>13</v>
      </c>
      <c r="AA91" s="62">
        <v>457</v>
      </c>
      <c r="AB91" s="59">
        <v>25</v>
      </c>
      <c r="AC91" s="58" t="e">
        <f t="shared" si="27"/>
        <v>#VALUE!</v>
      </c>
      <c r="AE91" s="60">
        <v>3</v>
      </c>
      <c r="AF91" s="42"/>
      <c r="AG91" s="61" t="s">
        <v>13</v>
      </c>
      <c r="AH91" s="62">
        <v>429</v>
      </c>
      <c r="AI91" s="42"/>
      <c r="AJ91" s="61" t="s">
        <v>13</v>
      </c>
      <c r="AK91" s="62">
        <v>457</v>
      </c>
      <c r="AL91" s="59">
        <v>25</v>
      </c>
      <c r="AM91" s="58" t="e">
        <f t="shared" si="28"/>
        <v>#VALUE!</v>
      </c>
      <c r="AO91" s="60">
        <v>3</v>
      </c>
      <c r="AP91" s="42"/>
      <c r="AQ91" s="61" t="s">
        <v>13</v>
      </c>
      <c r="AR91" s="62">
        <v>429</v>
      </c>
      <c r="AS91" s="42"/>
      <c r="AT91" s="61" t="s">
        <v>13</v>
      </c>
      <c r="AU91" s="62">
        <v>457</v>
      </c>
      <c r="AV91" s="59">
        <v>25</v>
      </c>
      <c r="AW91" s="58" t="e">
        <f t="shared" si="29"/>
        <v>#VALUE!</v>
      </c>
    </row>
    <row r="92" spans="1:49" x14ac:dyDescent="0.3">
      <c r="A92" s="60">
        <v>4</v>
      </c>
      <c r="B92" s="42"/>
      <c r="C92" s="61" t="s">
        <v>13</v>
      </c>
      <c r="D92" s="62">
        <v>453</v>
      </c>
      <c r="E92" s="42"/>
      <c r="F92" s="61" t="s">
        <v>13</v>
      </c>
      <c r="G92" s="62">
        <v>477</v>
      </c>
      <c r="H92" s="62">
        <v>22</v>
      </c>
      <c r="I92" s="61" t="e">
        <f t="shared" si="25"/>
        <v>#VALUE!</v>
      </c>
      <c r="K92" s="60">
        <v>4</v>
      </c>
      <c r="L92" s="42"/>
      <c r="M92" s="61" t="s">
        <v>13</v>
      </c>
      <c r="N92" s="62">
        <v>453</v>
      </c>
      <c r="O92" s="42"/>
      <c r="P92" s="61" t="s">
        <v>13</v>
      </c>
      <c r="Q92" s="62">
        <v>477</v>
      </c>
      <c r="R92" s="62">
        <v>22</v>
      </c>
      <c r="S92" s="61" t="e">
        <f t="shared" si="26"/>
        <v>#VALUE!</v>
      </c>
      <c r="U92" s="60">
        <v>4</v>
      </c>
      <c r="V92" s="42"/>
      <c r="W92" s="61" t="s">
        <v>13</v>
      </c>
      <c r="X92" s="62">
        <v>453</v>
      </c>
      <c r="Y92" s="42"/>
      <c r="Z92" s="61" t="s">
        <v>13</v>
      </c>
      <c r="AA92" s="62">
        <v>477</v>
      </c>
      <c r="AB92" s="62">
        <v>22</v>
      </c>
      <c r="AC92" s="61" t="e">
        <f t="shared" si="27"/>
        <v>#VALUE!</v>
      </c>
      <c r="AE92" s="60">
        <v>4</v>
      </c>
      <c r="AF92" s="42"/>
      <c r="AG92" s="61" t="s">
        <v>13</v>
      </c>
      <c r="AH92" s="62">
        <v>453</v>
      </c>
      <c r="AI92" s="42"/>
      <c r="AJ92" s="61" t="s">
        <v>13</v>
      </c>
      <c r="AK92" s="62">
        <v>477</v>
      </c>
      <c r="AL92" s="62">
        <v>22</v>
      </c>
      <c r="AM92" s="61" t="e">
        <f t="shared" si="28"/>
        <v>#VALUE!</v>
      </c>
      <c r="AO92" s="60">
        <v>4</v>
      </c>
      <c r="AP92" s="42"/>
      <c r="AQ92" s="61" t="s">
        <v>13</v>
      </c>
      <c r="AR92" s="62">
        <v>453</v>
      </c>
      <c r="AS92" s="42"/>
      <c r="AT92" s="61" t="s">
        <v>13</v>
      </c>
      <c r="AU92" s="62">
        <v>477</v>
      </c>
      <c r="AV92" s="62">
        <v>22</v>
      </c>
      <c r="AW92" s="61" t="e">
        <f t="shared" si="29"/>
        <v>#VALUE!</v>
      </c>
    </row>
    <row r="93" spans="1:49" x14ac:dyDescent="0.3">
      <c r="A93" s="60">
        <v>5</v>
      </c>
      <c r="B93" s="42"/>
      <c r="C93" s="61" t="s">
        <v>13</v>
      </c>
      <c r="D93" s="62">
        <v>469</v>
      </c>
      <c r="E93" s="42"/>
      <c r="F93" s="61" t="s">
        <v>13</v>
      </c>
      <c r="G93" s="62">
        <v>490</v>
      </c>
      <c r="H93" s="62">
        <v>17</v>
      </c>
      <c r="I93" s="61" t="e">
        <f t="shared" si="25"/>
        <v>#VALUE!</v>
      </c>
      <c r="K93" s="60">
        <v>5</v>
      </c>
      <c r="L93" s="42"/>
      <c r="M93" s="61" t="s">
        <v>13</v>
      </c>
      <c r="N93" s="62">
        <v>469</v>
      </c>
      <c r="O93" s="42"/>
      <c r="P93" s="61" t="s">
        <v>13</v>
      </c>
      <c r="Q93" s="62">
        <v>490</v>
      </c>
      <c r="R93" s="62">
        <v>17</v>
      </c>
      <c r="S93" s="61" t="e">
        <f t="shared" si="26"/>
        <v>#VALUE!</v>
      </c>
      <c r="U93" s="60">
        <v>5</v>
      </c>
      <c r="V93" s="42"/>
      <c r="W93" s="61" t="s">
        <v>13</v>
      </c>
      <c r="X93" s="62">
        <v>469</v>
      </c>
      <c r="Y93" s="42"/>
      <c r="Z93" s="61" t="s">
        <v>13</v>
      </c>
      <c r="AA93" s="62">
        <v>490</v>
      </c>
      <c r="AB93" s="62">
        <v>17</v>
      </c>
      <c r="AC93" s="61" t="e">
        <f t="shared" si="27"/>
        <v>#VALUE!</v>
      </c>
      <c r="AE93" s="60">
        <v>5</v>
      </c>
      <c r="AF93" s="42"/>
      <c r="AG93" s="61" t="s">
        <v>13</v>
      </c>
      <c r="AH93" s="62">
        <v>469</v>
      </c>
      <c r="AI93" s="42"/>
      <c r="AJ93" s="61" t="s">
        <v>13</v>
      </c>
      <c r="AK93" s="62">
        <v>490</v>
      </c>
      <c r="AL93" s="62">
        <v>17</v>
      </c>
      <c r="AM93" s="61" t="e">
        <f t="shared" si="28"/>
        <v>#VALUE!</v>
      </c>
      <c r="AO93" s="60">
        <v>5</v>
      </c>
      <c r="AP93" s="42"/>
      <c r="AQ93" s="61" t="s">
        <v>13</v>
      </c>
      <c r="AR93" s="62">
        <v>469</v>
      </c>
      <c r="AS93" s="42"/>
      <c r="AT93" s="61" t="s">
        <v>13</v>
      </c>
      <c r="AU93" s="62">
        <v>490</v>
      </c>
      <c r="AV93" s="62">
        <v>17</v>
      </c>
      <c r="AW93" s="61" t="e">
        <f t="shared" si="29"/>
        <v>#VALUE!</v>
      </c>
    </row>
    <row r="94" spans="1:49" x14ac:dyDescent="0.3">
      <c r="A94" s="60">
        <v>6</v>
      </c>
      <c r="B94" s="42"/>
      <c r="C94" s="61" t="s">
        <v>13</v>
      </c>
      <c r="D94" s="62">
        <v>486</v>
      </c>
      <c r="E94" s="42"/>
      <c r="F94" s="61" t="s">
        <v>13</v>
      </c>
      <c r="G94" s="62">
        <v>500</v>
      </c>
      <c r="H94" s="62">
        <v>12</v>
      </c>
      <c r="I94" s="61" t="e">
        <f t="shared" si="25"/>
        <v>#VALUE!</v>
      </c>
      <c r="K94" s="60">
        <v>6</v>
      </c>
      <c r="L94" s="42"/>
      <c r="M94" s="61" t="s">
        <v>13</v>
      </c>
      <c r="N94" s="62">
        <v>486</v>
      </c>
      <c r="O94" s="42"/>
      <c r="P94" s="61" t="s">
        <v>13</v>
      </c>
      <c r="Q94" s="62">
        <v>500</v>
      </c>
      <c r="R94" s="62">
        <v>12</v>
      </c>
      <c r="S94" s="61" t="e">
        <f t="shared" si="26"/>
        <v>#VALUE!</v>
      </c>
      <c r="U94" s="60">
        <v>6</v>
      </c>
      <c r="V94" s="42"/>
      <c r="W94" s="61" t="s">
        <v>13</v>
      </c>
      <c r="X94" s="62">
        <v>486</v>
      </c>
      <c r="Y94" s="42"/>
      <c r="Z94" s="61" t="s">
        <v>13</v>
      </c>
      <c r="AA94" s="62">
        <v>500</v>
      </c>
      <c r="AB94" s="62">
        <v>12</v>
      </c>
      <c r="AC94" s="61" t="e">
        <f t="shared" si="27"/>
        <v>#VALUE!</v>
      </c>
      <c r="AE94" s="60">
        <v>6</v>
      </c>
      <c r="AF94" s="42"/>
      <c r="AG94" s="61" t="s">
        <v>13</v>
      </c>
      <c r="AH94" s="62">
        <v>486</v>
      </c>
      <c r="AI94" s="42"/>
      <c r="AJ94" s="61" t="s">
        <v>13</v>
      </c>
      <c r="AK94" s="62">
        <v>500</v>
      </c>
      <c r="AL94" s="62">
        <v>12</v>
      </c>
      <c r="AM94" s="61" t="e">
        <f t="shared" si="28"/>
        <v>#VALUE!</v>
      </c>
      <c r="AO94" s="60">
        <v>6</v>
      </c>
      <c r="AP94" s="42"/>
      <c r="AQ94" s="61" t="s">
        <v>13</v>
      </c>
      <c r="AR94" s="62">
        <v>486</v>
      </c>
      <c r="AS94" s="42"/>
      <c r="AT94" s="61" t="s">
        <v>13</v>
      </c>
      <c r="AU94" s="62">
        <v>500</v>
      </c>
      <c r="AV94" s="62">
        <v>12</v>
      </c>
      <c r="AW94" s="61" t="e">
        <f t="shared" si="29"/>
        <v>#VALUE!</v>
      </c>
    </row>
    <row r="95" spans="1:49" x14ac:dyDescent="0.3">
      <c r="A95" s="60">
        <v>7</v>
      </c>
      <c r="B95" s="42"/>
      <c r="C95" s="61" t="s">
        <v>13</v>
      </c>
      <c r="D95" s="62">
        <v>494</v>
      </c>
      <c r="E95" s="42"/>
      <c r="F95" s="61" t="s">
        <v>13</v>
      </c>
      <c r="G95" s="62">
        <v>505</v>
      </c>
      <c r="H95" s="62">
        <v>10</v>
      </c>
      <c r="I95" s="61" t="e">
        <f t="shared" si="25"/>
        <v>#VALUE!</v>
      </c>
      <c r="K95" s="60">
        <v>7</v>
      </c>
      <c r="L95" s="42"/>
      <c r="M95" s="61" t="s">
        <v>13</v>
      </c>
      <c r="N95" s="62">
        <v>494</v>
      </c>
      <c r="O95" s="42"/>
      <c r="P95" s="61" t="s">
        <v>13</v>
      </c>
      <c r="Q95" s="62">
        <v>505</v>
      </c>
      <c r="R95" s="62">
        <v>10</v>
      </c>
      <c r="S95" s="61" t="e">
        <f t="shared" si="26"/>
        <v>#VALUE!</v>
      </c>
      <c r="U95" s="60">
        <v>7</v>
      </c>
      <c r="V95" s="42"/>
      <c r="W95" s="61" t="s">
        <v>13</v>
      </c>
      <c r="X95" s="62">
        <v>494</v>
      </c>
      <c r="Y95" s="42"/>
      <c r="Z95" s="61" t="s">
        <v>13</v>
      </c>
      <c r="AA95" s="62">
        <v>505</v>
      </c>
      <c r="AB95" s="62">
        <v>10</v>
      </c>
      <c r="AC95" s="61" t="e">
        <f t="shared" si="27"/>
        <v>#VALUE!</v>
      </c>
      <c r="AE95" s="60">
        <v>7</v>
      </c>
      <c r="AF95" s="42"/>
      <c r="AG95" s="61" t="s">
        <v>13</v>
      </c>
      <c r="AH95" s="62">
        <v>494</v>
      </c>
      <c r="AI95" s="42"/>
      <c r="AJ95" s="61" t="s">
        <v>13</v>
      </c>
      <c r="AK95" s="62">
        <v>505</v>
      </c>
      <c r="AL95" s="62">
        <v>10</v>
      </c>
      <c r="AM95" s="61" t="e">
        <f t="shared" si="28"/>
        <v>#VALUE!</v>
      </c>
      <c r="AO95" s="60">
        <v>7</v>
      </c>
      <c r="AP95" s="42"/>
      <c r="AQ95" s="61" t="s">
        <v>13</v>
      </c>
      <c r="AR95" s="62">
        <v>494</v>
      </c>
      <c r="AS95" s="42"/>
      <c r="AT95" s="61" t="s">
        <v>13</v>
      </c>
      <c r="AU95" s="62">
        <v>505</v>
      </c>
      <c r="AV95" s="62">
        <v>10</v>
      </c>
      <c r="AW95" s="61" t="e">
        <f t="shared" si="29"/>
        <v>#VALUE!</v>
      </c>
    </row>
    <row r="96" spans="1:49" x14ac:dyDescent="0.3">
      <c r="A96" s="60">
        <v>8</v>
      </c>
      <c r="B96" s="42"/>
      <c r="C96" s="61" t="s">
        <v>13</v>
      </c>
      <c r="D96" s="62">
        <v>502</v>
      </c>
      <c r="E96" s="42"/>
      <c r="F96" s="61" t="s">
        <v>13</v>
      </c>
      <c r="G96" s="62">
        <v>513</v>
      </c>
      <c r="H96" s="62">
        <v>9</v>
      </c>
      <c r="I96" s="61" t="e">
        <f t="shared" si="25"/>
        <v>#VALUE!</v>
      </c>
      <c r="K96" s="60">
        <v>8</v>
      </c>
      <c r="L96" s="42"/>
      <c r="M96" s="61" t="s">
        <v>13</v>
      </c>
      <c r="N96" s="62">
        <v>502</v>
      </c>
      <c r="O96" s="42"/>
      <c r="P96" s="61" t="s">
        <v>13</v>
      </c>
      <c r="Q96" s="62">
        <v>513</v>
      </c>
      <c r="R96" s="62">
        <v>9</v>
      </c>
      <c r="S96" s="61" t="e">
        <f t="shared" si="26"/>
        <v>#VALUE!</v>
      </c>
      <c r="U96" s="60">
        <v>8</v>
      </c>
      <c r="V96" s="42"/>
      <c r="W96" s="61" t="s">
        <v>13</v>
      </c>
      <c r="X96" s="62">
        <v>502</v>
      </c>
      <c r="Y96" s="42"/>
      <c r="Z96" s="61" t="s">
        <v>13</v>
      </c>
      <c r="AA96" s="62">
        <v>513</v>
      </c>
      <c r="AB96" s="62">
        <v>9</v>
      </c>
      <c r="AC96" s="61" t="e">
        <f t="shared" si="27"/>
        <v>#VALUE!</v>
      </c>
      <c r="AE96" s="60">
        <v>8</v>
      </c>
      <c r="AF96" s="42"/>
      <c r="AG96" s="61" t="s">
        <v>13</v>
      </c>
      <c r="AH96" s="62">
        <v>502</v>
      </c>
      <c r="AI96" s="42"/>
      <c r="AJ96" s="61" t="s">
        <v>13</v>
      </c>
      <c r="AK96" s="62">
        <v>513</v>
      </c>
      <c r="AL96" s="62">
        <v>9</v>
      </c>
      <c r="AM96" s="61" t="e">
        <f t="shared" si="28"/>
        <v>#VALUE!</v>
      </c>
      <c r="AO96" s="60">
        <v>8</v>
      </c>
      <c r="AP96" s="42"/>
      <c r="AQ96" s="61" t="s">
        <v>13</v>
      </c>
      <c r="AR96" s="62">
        <v>502</v>
      </c>
      <c r="AS96" s="42"/>
      <c r="AT96" s="61" t="s">
        <v>13</v>
      </c>
      <c r="AU96" s="62">
        <v>513</v>
      </c>
      <c r="AV96" s="62">
        <v>9</v>
      </c>
      <c r="AW96" s="61" t="e">
        <f t="shared" si="29"/>
        <v>#VALUE!</v>
      </c>
    </row>
  </sheetData>
  <sheetProtection password="D812" sheet="1" objects="1" scenarios="1"/>
  <mergeCells count="275">
    <mergeCell ref="H85:I85"/>
    <mergeCell ref="L85:Q85"/>
    <mergeCell ref="R85:S85"/>
    <mergeCell ref="V85:AA85"/>
    <mergeCell ref="AB85:AC85"/>
    <mergeCell ref="AP86:AR86"/>
    <mergeCell ref="AS86:AU86"/>
    <mergeCell ref="AV86:AW86"/>
    <mergeCell ref="V86:X86"/>
    <mergeCell ref="Y86:AA86"/>
    <mergeCell ref="AB86:AC86"/>
    <mergeCell ref="AF86:AH86"/>
    <mergeCell ref="AI86:AK86"/>
    <mergeCell ref="AL86:AM86"/>
    <mergeCell ref="AF85:AK85"/>
    <mergeCell ref="AL85:AM85"/>
    <mergeCell ref="AP85:AU85"/>
    <mergeCell ref="AV85:AW85"/>
    <mergeCell ref="B84:I84"/>
    <mergeCell ref="L84:S84"/>
    <mergeCell ref="V84:AC84"/>
    <mergeCell ref="AF84:AM84"/>
    <mergeCell ref="AP84:AW84"/>
    <mergeCell ref="R73:S73"/>
    <mergeCell ref="V73:X73"/>
    <mergeCell ref="Y73:AA73"/>
    <mergeCell ref="AB73:AC73"/>
    <mergeCell ref="AF73:AH73"/>
    <mergeCell ref="AI73:AK73"/>
    <mergeCell ref="B86:D86"/>
    <mergeCell ref="E86:G86"/>
    <mergeCell ref="H86:I86"/>
    <mergeCell ref="L86:N86"/>
    <mergeCell ref="O86:Q86"/>
    <mergeCell ref="R86:S86"/>
    <mergeCell ref="B85:G85"/>
    <mergeCell ref="AV72:AW72"/>
    <mergeCell ref="B73:D73"/>
    <mergeCell ref="E73:G73"/>
    <mergeCell ref="H73:I73"/>
    <mergeCell ref="L73:N73"/>
    <mergeCell ref="O73:Q73"/>
    <mergeCell ref="AL73:AM73"/>
    <mergeCell ref="AP73:AR73"/>
    <mergeCell ref="AS73:AU73"/>
    <mergeCell ref="AV73:AW73"/>
    <mergeCell ref="B72:G72"/>
    <mergeCell ref="H72:I72"/>
    <mergeCell ref="L72:Q72"/>
    <mergeCell ref="R72:S72"/>
    <mergeCell ref="V72:AA72"/>
    <mergeCell ref="AB72:AC72"/>
    <mergeCell ref="AF72:AK72"/>
    <mergeCell ref="AL72:AM72"/>
    <mergeCell ref="AP72:AU72"/>
    <mergeCell ref="F70:H70"/>
    <mergeCell ref="P70:R70"/>
    <mergeCell ref="Z70:AB70"/>
    <mergeCell ref="AJ70:AL70"/>
    <mergeCell ref="AT70:AV70"/>
    <mergeCell ref="B71:I71"/>
    <mergeCell ref="L71:S71"/>
    <mergeCell ref="V71:AC71"/>
    <mergeCell ref="AF71:AM71"/>
    <mergeCell ref="AP71:AW71"/>
    <mergeCell ref="AE68:AH68"/>
    <mergeCell ref="AJ68:AL68"/>
    <mergeCell ref="AO68:AR68"/>
    <mergeCell ref="AT68:AV68"/>
    <mergeCell ref="A69:D69"/>
    <mergeCell ref="F69:H69"/>
    <mergeCell ref="K69:N69"/>
    <mergeCell ref="P69:R69"/>
    <mergeCell ref="U69:X69"/>
    <mergeCell ref="Z69:AB69"/>
    <mergeCell ref="A68:D68"/>
    <mergeCell ref="F68:H68"/>
    <mergeCell ref="K68:N68"/>
    <mergeCell ref="P68:R68"/>
    <mergeCell ref="U68:X68"/>
    <mergeCell ref="Z68:AB68"/>
    <mergeCell ref="AE69:AH69"/>
    <mergeCell ref="AJ69:AL69"/>
    <mergeCell ref="AO69:AR69"/>
    <mergeCell ref="AT69:AV69"/>
    <mergeCell ref="A67:B67"/>
    <mergeCell ref="K67:L67"/>
    <mergeCell ref="U67:V67"/>
    <mergeCell ref="AE67:AF67"/>
    <mergeCell ref="AO67:AP67"/>
    <mergeCell ref="V56:X56"/>
    <mergeCell ref="Y56:AA56"/>
    <mergeCell ref="AB56:AC56"/>
    <mergeCell ref="AF56:AH56"/>
    <mergeCell ref="AI56:AK56"/>
    <mergeCell ref="AL56:AM56"/>
    <mergeCell ref="AF55:AK55"/>
    <mergeCell ref="AL55:AM55"/>
    <mergeCell ref="AP55:AU55"/>
    <mergeCell ref="AV55:AW55"/>
    <mergeCell ref="B56:D56"/>
    <mergeCell ref="E56:G56"/>
    <mergeCell ref="H56:I56"/>
    <mergeCell ref="L56:N56"/>
    <mergeCell ref="O56:Q56"/>
    <mergeCell ref="R56:S56"/>
    <mergeCell ref="B55:G55"/>
    <mergeCell ref="H55:I55"/>
    <mergeCell ref="L55:Q55"/>
    <mergeCell ref="R55:S55"/>
    <mergeCell ref="V55:AA55"/>
    <mergeCell ref="AB55:AC55"/>
    <mergeCell ref="AP56:AR56"/>
    <mergeCell ref="AS56:AU56"/>
    <mergeCell ref="AV56:AW56"/>
    <mergeCell ref="B54:I54"/>
    <mergeCell ref="L54:S54"/>
    <mergeCell ref="V54:AC54"/>
    <mergeCell ref="AF54:AM54"/>
    <mergeCell ref="AP54:AW54"/>
    <mergeCell ref="R43:S43"/>
    <mergeCell ref="V43:X43"/>
    <mergeCell ref="Y43:AA43"/>
    <mergeCell ref="AB43:AC43"/>
    <mergeCell ref="AF43:AH43"/>
    <mergeCell ref="AI43:AK43"/>
    <mergeCell ref="AV42:AW42"/>
    <mergeCell ref="B43:D43"/>
    <mergeCell ref="E43:G43"/>
    <mergeCell ref="H43:I43"/>
    <mergeCell ref="L43:N43"/>
    <mergeCell ref="O43:Q43"/>
    <mergeCell ref="AL43:AM43"/>
    <mergeCell ref="AP43:AR43"/>
    <mergeCell ref="AS43:AU43"/>
    <mergeCell ref="AV43:AW43"/>
    <mergeCell ref="B42:G42"/>
    <mergeCell ref="H42:I42"/>
    <mergeCell ref="L42:Q42"/>
    <mergeCell ref="R42:S42"/>
    <mergeCell ref="V42:AA42"/>
    <mergeCell ref="AB42:AC42"/>
    <mergeCell ref="AF42:AK42"/>
    <mergeCell ref="AL42:AM42"/>
    <mergeCell ref="AP42:AU42"/>
    <mergeCell ref="F40:H40"/>
    <mergeCell ref="P40:R40"/>
    <mergeCell ref="Z40:AB40"/>
    <mergeCell ref="AJ40:AL40"/>
    <mergeCell ref="AT40:AV40"/>
    <mergeCell ref="B41:I41"/>
    <mergeCell ref="L41:S41"/>
    <mergeCell ref="V41:AC41"/>
    <mergeCell ref="AF41:AM41"/>
    <mergeCell ref="AP41:AW41"/>
    <mergeCell ref="AE38:AH38"/>
    <mergeCell ref="AJ38:AL38"/>
    <mergeCell ref="AO38:AR38"/>
    <mergeCell ref="AT38:AV38"/>
    <mergeCell ref="A39:D39"/>
    <mergeCell ref="F39:H39"/>
    <mergeCell ref="K39:N39"/>
    <mergeCell ref="P39:R39"/>
    <mergeCell ref="U39:X39"/>
    <mergeCell ref="Z39:AB39"/>
    <mergeCell ref="A38:D38"/>
    <mergeCell ref="F38:H38"/>
    <mergeCell ref="K38:N38"/>
    <mergeCell ref="P38:R38"/>
    <mergeCell ref="U38:X38"/>
    <mergeCell ref="Z38:AB38"/>
    <mergeCell ref="AE39:AH39"/>
    <mergeCell ref="AJ39:AL39"/>
    <mergeCell ref="AO39:AR39"/>
    <mergeCell ref="AT39:AV39"/>
    <mergeCell ref="A37:B37"/>
    <mergeCell ref="K37:L37"/>
    <mergeCell ref="U37:V37"/>
    <mergeCell ref="AE37:AF37"/>
    <mergeCell ref="AO37:AP37"/>
    <mergeCell ref="V26:X26"/>
    <mergeCell ref="Y26:AA26"/>
    <mergeCell ref="AB26:AC26"/>
    <mergeCell ref="AF26:AH26"/>
    <mergeCell ref="AI26:AK26"/>
    <mergeCell ref="AL26:AM26"/>
    <mergeCell ref="AF25:AK25"/>
    <mergeCell ref="AL25:AM25"/>
    <mergeCell ref="AP25:AU25"/>
    <mergeCell ref="AV25:AW25"/>
    <mergeCell ref="B26:D26"/>
    <mergeCell ref="E26:G26"/>
    <mergeCell ref="H26:I26"/>
    <mergeCell ref="L26:N26"/>
    <mergeCell ref="O26:Q26"/>
    <mergeCell ref="R26:S26"/>
    <mergeCell ref="B25:G25"/>
    <mergeCell ref="H25:I25"/>
    <mergeCell ref="L25:Q25"/>
    <mergeCell ref="R25:S25"/>
    <mergeCell ref="V25:AA25"/>
    <mergeCell ref="AB25:AC25"/>
    <mergeCell ref="AP26:AR26"/>
    <mergeCell ref="AS26:AU26"/>
    <mergeCell ref="AV26:AW26"/>
    <mergeCell ref="B24:I24"/>
    <mergeCell ref="L24:S24"/>
    <mergeCell ref="V24:AC24"/>
    <mergeCell ref="AF24:AM24"/>
    <mergeCell ref="AP24:AW24"/>
    <mergeCell ref="R13:S13"/>
    <mergeCell ref="V13:X13"/>
    <mergeCell ref="Y13:AA13"/>
    <mergeCell ref="AB13:AC13"/>
    <mergeCell ref="AF13:AH13"/>
    <mergeCell ref="AI13:AK13"/>
    <mergeCell ref="AV12:AW12"/>
    <mergeCell ref="B13:D13"/>
    <mergeCell ref="E13:G13"/>
    <mergeCell ref="H13:I13"/>
    <mergeCell ref="L13:N13"/>
    <mergeCell ref="O13:Q13"/>
    <mergeCell ref="AL13:AM13"/>
    <mergeCell ref="AP13:AR13"/>
    <mergeCell ref="AS13:AU13"/>
    <mergeCell ref="AV13:AW13"/>
    <mergeCell ref="B12:G12"/>
    <mergeCell ref="H12:I12"/>
    <mergeCell ref="L12:Q12"/>
    <mergeCell ref="R12:S12"/>
    <mergeCell ref="V12:AA12"/>
    <mergeCell ref="AB12:AC12"/>
    <mergeCell ref="AF12:AK12"/>
    <mergeCell ref="AL12:AM12"/>
    <mergeCell ref="AP12:AU12"/>
    <mergeCell ref="F10:H10"/>
    <mergeCell ref="P10:R10"/>
    <mergeCell ref="Z10:AB10"/>
    <mergeCell ref="AJ10:AL10"/>
    <mergeCell ref="AT10:AV10"/>
    <mergeCell ref="B11:I11"/>
    <mergeCell ref="L11:S11"/>
    <mergeCell ref="V11:AC11"/>
    <mergeCell ref="AF11:AM11"/>
    <mergeCell ref="AP11:AW11"/>
    <mergeCell ref="AT8:AV8"/>
    <mergeCell ref="A9:D9"/>
    <mergeCell ref="F9:H9"/>
    <mergeCell ref="K9:N9"/>
    <mergeCell ref="P9:R9"/>
    <mergeCell ref="U9:X9"/>
    <mergeCell ref="Z9:AB9"/>
    <mergeCell ref="AE9:AH9"/>
    <mergeCell ref="AJ9:AL9"/>
    <mergeCell ref="AO9:AR9"/>
    <mergeCell ref="AT9:AV9"/>
    <mergeCell ref="AO6:AR6"/>
    <mergeCell ref="A8:D8"/>
    <mergeCell ref="F8:H8"/>
    <mergeCell ref="K8:N8"/>
    <mergeCell ref="P8:R8"/>
    <mergeCell ref="U8:X8"/>
    <mergeCell ref="Z8:AB8"/>
    <mergeCell ref="AE8:AH8"/>
    <mergeCell ref="AJ8:AL8"/>
    <mergeCell ref="AO8:AR8"/>
    <mergeCell ref="B1:I1"/>
    <mergeCell ref="B2:I2"/>
    <mergeCell ref="B3:I3"/>
    <mergeCell ref="B4:I4"/>
    <mergeCell ref="A5:I5"/>
    <mergeCell ref="A6:D6"/>
    <mergeCell ref="K6:N6"/>
    <mergeCell ref="U6:X6"/>
    <mergeCell ref="AE6:AH6"/>
  </mergeCells>
  <conditionalFormatting sqref="C75:C83 F75:F83 C88:C96 F88:F96">
    <cfRule type="cellIs" dxfId="3044" priority="149" operator="lessThan">
      <formula>D75</formula>
    </cfRule>
    <cfRule type="cellIs" dxfId="3043" priority="150" operator="greaterThanOrEqual">
      <formula>D75</formula>
    </cfRule>
  </conditionalFormatting>
  <conditionalFormatting sqref="I75:I83 I88:I96">
    <cfRule type="cellIs" dxfId="3042" priority="147" operator="greaterThanOrEqual">
      <formula>H75</formula>
    </cfRule>
    <cfRule type="cellIs" dxfId="3041" priority="148" operator="lessThan">
      <formula>H75</formula>
    </cfRule>
  </conditionalFormatting>
  <conditionalFormatting sqref="C75:C83 F75:F83 I75:I83">
    <cfRule type="cellIs" dxfId="3040" priority="146" operator="equal">
      <formula>"-"</formula>
    </cfRule>
  </conditionalFormatting>
  <conditionalFormatting sqref="C88:C96 F88:F96 I88:I96">
    <cfRule type="cellIs" dxfId="3039" priority="145" operator="equal">
      <formula>"-"</formula>
    </cfRule>
  </conditionalFormatting>
  <conditionalFormatting sqref="C45:C53 F45:F53 C58:C66 F58:F66">
    <cfRule type="cellIs" dxfId="3038" priority="143" operator="lessThan">
      <formula>D45</formula>
    </cfRule>
    <cfRule type="cellIs" dxfId="3037" priority="144" operator="greaterThanOrEqual">
      <formula>D45</formula>
    </cfRule>
  </conditionalFormatting>
  <conditionalFormatting sqref="I45:I53 I58:I66">
    <cfRule type="cellIs" dxfId="3036" priority="141" operator="greaterThanOrEqual">
      <formula>H45</formula>
    </cfRule>
    <cfRule type="cellIs" dxfId="3035" priority="142" operator="lessThan">
      <formula>H45</formula>
    </cfRule>
  </conditionalFormatting>
  <conditionalFormatting sqref="C45:C53 F45:F53 I45:I53">
    <cfRule type="cellIs" dxfId="3034" priority="140" operator="equal">
      <formula>"-"</formula>
    </cfRule>
  </conditionalFormatting>
  <conditionalFormatting sqref="C58:C66 F58:F66 I58:I66">
    <cfRule type="cellIs" dxfId="3033" priority="139" operator="equal">
      <formula>"-"</formula>
    </cfRule>
  </conditionalFormatting>
  <conditionalFormatting sqref="M75:M83 P75:P83 M88:M96 P88:P96">
    <cfRule type="cellIs" dxfId="3032" priority="137" operator="lessThan">
      <formula>N75</formula>
    </cfRule>
    <cfRule type="cellIs" dxfId="3031" priority="138" operator="greaterThanOrEqual">
      <formula>N75</formula>
    </cfRule>
  </conditionalFormatting>
  <conditionalFormatting sqref="S75:S83 S88:S96">
    <cfRule type="cellIs" dxfId="3030" priority="135" operator="greaterThanOrEqual">
      <formula>R75</formula>
    </cfRule>
    <cfRule type="cellIs" dxfId="3029" priority="136" operator="lessThan">
      <formula>R75</formula>
    </cfRule>
  </conditionalFormatting>
  <conditionalFormatting sqref="M75:M83 P75:P83 S75:S83">
    <cfRule type="cellIs" dxfId="3028" priority="134" operator="equal">
      <formula>"-"</formula>
    </cfRule>
  </conditionalFormatting>
  <conditionalFormatting sqref="M88:M96 P88:P96 S88:S96">
    <cfRule type="cellIs" dxfId="3027" priority="133" operator="equal">
      <formula>"-"</formula>
    </cfRule>
  </conditionalFormatting>
  <conditionalFormatting sqref="M45:M53 P45:P53 M58:M66 P58:P66">
    <cfRule type="cellIs" dxfId="3026" priority="131" operator="lessThan">
      <formula>N45</formula>
    </cfRule>
    <cfRule type="cellIs" dxfId="3025" priority="132" operator="greaterThanOrEqual">
      <formula>N45</formula>
    </cfRule>
  </conditionalFormatting>
  <conditionalFormatting sqref="S45:S53 S58:S66">
    <cfRule type="cellIs" dxfId="3024" priority="129" operator="greaterThanOrEqual">
      <formula>R45</formula>
    </cfRule>
    <cfRule type="cellIs" dxfId="3023" priority="130" operator="lessThan">
      <formula>R45</formula>
    </cfRule>
  </conditionalFormatting>
  <conditionalFormatting sqref="M45:M53 P45:P53 S45:S53">
    <cfRule type="cellIs" dxfId="3022" priority="128" operator="equal">
      <formula>"-"</formula>
    </cfRule>
  </conditionalFormatting>
  <conditionalFormatting sqref="M58:M66 P58:P66 S58:S66">
    <cfRule type="cellIs" dxfId="3021" priority="127" operator="equal">
      <formula>"-"</formula>
    </cfRule>
  </conditionalFormatting>
  <conditionalFormatting sqref="W75:W83 Z75:Z83 W88:W96 Z88:Z96">
    <cfRule type="cellIs" dxfId="3020" priority="125" operator="lessThan">
      <formula>X75</formula>
    </cfRule>
    <cfRule type="cellIs" dxfId="3019" priority="126" operator="greaterThanOrEqual">
      <formula>X75</formula>
    </cfRule>
  </conditionalFormatting>
  <conditionalFormatting sqref="AC75:AC83 AC88:AC96">
    <cfRule type="cellIs" dxfId="3018" priority="123" operator="greaterThanOrEqual">
      <formula>AB75</formula>
    </cfRule>
    <cfRule type="cellIs" dxfId="3017" priority="124" operator="lessThan">
      <formula>AB75</formula>
    </cfRule>
  </conditionalFormatting>
  <conditionalFormatting sqref="W75:W83 Z75:Z83 AC75:AC83">
    <cfRule type="cellIs" dxfId="3016" priority="122" operator="equal">
      <formula>"-"</formula>
    </cfRule>
  </conditionalFormatting>
  <conditionalFormatting sqref="W88:W96 Z88:Z96 AC88:AC96">
    <cfRule type="cellIs" dxfId="3015" priority="121" operator="equal">
      <formula>"-"</formula>
    </cfRule>
  </conditionalFormatting>
  <conditionalFormatting sqref="W45:W53 Z45:Z53 W58:W66 Z58:Z66">
    <cfRule type="cellIs" dxfId="3014" priority="119" operator="lessThan">
      <formula>X45</formula>
    </cfRule>
    <cfRule type="cellIs" dxfId="3013" priority="120" operator="greaterThanOrEqual">
      <formula>X45</formula>
    </cfRule>
  </conditionalFormatting>
  <conditionalFormatting sqref="AC45:AC53 AC58:AC66">
    <cfRule type="cellIs" dxfId="3012" priority="117" operator="greaterThanOrEqual">
      <formula>AB45</formula>
    </cfRule>
    <cfRule type="cellIs" dxfId="3011" priority="118" operator="lessThan">
      <formula>AB45</formula>
    </cfRule>
  </conditionalFormatting>
  <conditionalFormatting sqref="W45:W53 Z45:Z53 AC45:AC53">
    <cfRule type="cellIs" dxfId="3010" priority="116" operator="equal">
      <formula>"-"</formula>
    </cfRule>
  </conditionalFormatting>
  <conditionalFormatting sqref="W58:W66 Z58:Z66 AC58:AC66">
    <cfRule type="cellIs" dxfId="3009" priority="115" operator="equal">
      <formula>"-"</formula>
    </cfRule>
  </conditionalFormatting>
  <conditionalFormatting sqref="AG75:AG83 AJ75:AJ83 AG88:AG96 AJ88:AJ96">
    <cfRule type="cellIs" dxfId="3008" priority="113" operator="lessThan">
      <formula>AH75</formula>
    </cfRule>
    <cfRule type="cellIs" dxfId="3007" priority="114" operator="greaterThanOrEqual">
      <formula>AH75</formula>
    </cfRule>
  </conditionalFormatting>
  <conditionalFormatting sqref="AM75:AM83 AM88:AM96">
    <cfRule type="cellIs" dxfId="3006" priority="111" operator="greaterThanOrEqual">
      <formula>AL75</formula>
    </cfRule>
    <cfRule type="cellIs" dxfId="3005" priority="112" operator="lessThan">
      <formula>AL75</formula>
    </cfRule>
  </conditionalFormatting>
  <conditionalFormatting sqref="AG75:AG83 AJ75:AJ83 AM75:AM83">
    <cfRule type="cellIs" dxfId="3004" priority="110" operator="equal">
      <formula>"-"</formula>
    </cfRule>
  </conditionalFormatting>
  <conditionalFormatting sqref="AG88:AG96 AJ88:AJ96 AM88:AM96">
    <cfRule type="cellIs" dxfId="3003" priority="109" operator="equal">
      <formula>"-"</formula>
    </cfRule>
  </conditionalFormatting>
  <conditionalFormatting sqref="AG45:AG53 AJ45:AJ53 AG58:AG66 AJ58:AJ66">
    <cfRule type="cellIs" dxfId="3002" priority="107" operator="lessThan">
      <formula>AH45</formula>
    </cfRule>
    <cfRule type="cellIs" dxfId="3001" priority="108" operator="greaterThanOrEqual">
      <formula>AH45</formula>
    </cfRule>
  </conditionalFormatting>
  <conditionalFormatting sqref="AM45:AM53 AM58:AM66">
    <cfRule type="cellIs" dxfId="3000" priority="105" operator="greaterThanOrEqual">
      <formula>AL45</formula>
    </cfRule>
    <cfRule type="cellIs" dxfId="2999" priority="106" operator="lessThan">
      <formula>AL45</formula>
    </cfRule>
  </conditionalFormatting>
  <conditionalFormatting sqref="AG45:AG53 AJ45:AJ53 AM45:AM53">
    <cfRule type="cellIs" dxfId="2998" priority="104" operator="equal">
      <formula>"-"</formula>
    </cfRule>
  </conditionalFormatting>
  <conditionalFormatting sqref="AG58:AG66 AJ58:AJ66 AM58:AM66">
    <cfRule type="cellIs" dxfId="2997" priority="103" operator="equal">
      <formula>"-"</formula>
    </cfRule>
  </conditionalFormatting>
  <conditionalFormatting sqref="AQ75:AQ83 AT75:AT83 AQ88:AQ96 AT88:AT96">
    <cfRule type="cellIs" dxfId="2996" priority="101" operator="lessThan">
      <formula>AR75</formula>
    </cfRule>
    <cfRule type="cellIs" dxfId="2995" priority="102" operator="greaterThanOrEqual">
      <formula>AR75</formula>
    </cfRule>
  </conditionalFormatting>
  <conditionalFormatting sqref="AW75:AW83 AW88:AW96">
    <cfRule type="cellIs" dxfId="2994" priority="99" operator="greaterThanOrEqual">
      <formula>AV75</formula>
    </cfRule>
    <cfRule type="cellIs" dxfId="2993" priority="100" operator="lessThan">
      <formula>AV75</formula>
    </cfRule>
  </conditionalFormatting>
  <conditionalFormatting sqref="AQ75:AQ83 AT75:AT83 AW75:AW83">
    <cfRule type="cellIs" dxfId="2992" priority="98" operator="equal">
      <formula>"-"</formula>
    </cfRule>
  </conditionalFormatting>
  <conditionalFormatting sqref="AQ88:AQ96 AT88:AT96 AW88:AW96">
    <cfRule type="cellIs" dxfId="2991" priority="97" operator="equal">
      <formula>"-"</formula>
    </cfRule>
  </conditionalFormatting>
  <conditionalFormatting sqref="AQ45:AQ53 AT45:AT53 AQ58:AQ66 AT58:AT66">
    <cfRule type="cellIs" dxfId="2990" priority="95" operator="lessThan">
      <formula>AR45</formula>
    </cfRule>
    <cfRule type="cellIs" dxfId="2989" priority="96" operator="greaterThanOrEqual">
      <formula>AR45</formula>
    </cfRule>
  </conditionalFormatting>
  <conditionalFormatting sqref="AW45:AW53 AW58:AW66">
    <cfRule type="cellIs" dxfId="2988" priority="93" operator="greaterThanOrEqual">
      <formula>AV45</formula>
    </cfRule>
    <cfRule type="cellIs" dxfId="2987" priority="94" operator="lessThan">
      <formula>AV45</formula>
    </cfRule>
  </conditionalFormatting>
  <conditionalFormatting sqref="AQ45:AQ53 AT45:AT53 AW45:AW53">
    <cfRule type="cellIs" dxfId="2986" priority="92" operator="equal">
      <formula>"-"</formula>
    </cfRule>
  </conditionalFormatting>
  <conditionalFormatting sqref="AQ58:AQ66 AT58:AT66 AW58:AW66">
    <cfRule type="cellIs" dxfId="2985" priority="91" operator="equal">
      <formula>"-"</formula>
    </cfRule>
  </conditionalFormatting>
  <conditionalFormatting sqref="AQ28:AQ36 AT28:AT36 AW28:AW36">
    <cfRule type="cellIs" dxfId="2984" priority="1" operator="equal">
      <formula>"-"</formula>
    </cfRule>
  </conditionalFormatting>
  <conditionalFormatting sqref="AG45:AG53 AJ45:AJ53 AG58:AG66 AJ58:AJ66">
    <cfRule type="cellIs" dxfId="2983" priority="71" operator="lessThan">
      <formula>AH45</formula>
    </cfRule>
    <cfRule type="cellIs" dxfId="2982" priority="72" operator="greaterThanOrEqual">
      <formula>AH45</formula>
    </cfRule>
  </conditionalFormatting>
  <conditionalFormatting sqref="AM45:AM53 AM58:AM66">
    <cfRule type="cellIs" dxfId="2981" priority="69" operator="greaterThanOrEqual">
      <formula>AL45</formula>
    </cfRule>
    <cfRule type="cellIs" dxfId="2980" priority="70" operator="lessThan">
      <formula>AL45</formula>
    </cfRule>
  </conditionalFormatting>
  <conditionalFormatting sqref="AG45:AG53 AJ45:AJ53 AM45:AM53">
    <cfRule type="cellIs" dxfId="2979" priority="68" operator="equal">
      <formula>"-"</formula>
    </cfRule>
  </conditionalFormatting>
  <conditionalFormatting sqref="AG58:AG66 AJ58:AJ66 AM58:AM66">
    <cfRule type="cellIs" dxfId="2978" priority="67" operator="equal">
      <formula>"-"</formula>
    </cfRule>
  </conditionalFormatting>
  <conditionalFormatting sqref="AQ45:AQ53 AT45:AT53 AQ58:AQ66 AT58:AT66">
    <cfRule type="cellIs" dxfId="2977" priority="65" operator="lessThan">
      <formula>AR45</formula>
    </cfRule>
    <cfRule type="cellIs" dxfId="2976" priority="66" operator="greaterThanOrEqual">
      <formula>AR45</formula>
    </cfRule>
  </conditionalFormatting>
  <conditionalFormatting sqref="AW45:AW53 AW58:AW66">
    <cfRule type="cellIs" dxfId="2975" priority="63" operator="greaterThanOrEqual">
      <formula>AV45</formula>
    </cfRule>
    <cfRule type="cellIs" dxfId="2974" priority="64" operator="lessThan">
      <formula>AV45</formula>
    </cfRule>
  </conditionalFormatting>
  <conditionalFormatting sqref="AQ45:AQ53 AT45:AT53 AW45:AW53">
    <cfRule type="cellIs" dxfId="2973" priority="62" operator="equal">
      <formula>"-"</formula>
    </cfRule>
  </conditionalFormatting>
  <conditionalFormatting sqref="AQ58:AQ66 AT58:AT66 AW58:AW66">
    <cfRule type="cellIs" dxfId="2972" priority="61" operator="equal">
      <formula>"-"</formula>
    </cfRule>
  </conditionalFormatting>
  <conditionalFormatting sqref="C45:C53 F45:F53 C58:C66 F58:F66">
    <cfRule type="cellIs" dxfId="2971" priority="89" operator="lessThan">
      <formula>D45</formula>
    </cfRule>
    <cfRule type="cellIs" dxfId="2970" priority="90" operator="greaterThanOrEqual">
      <formula>D45</formula>
    </cfRule>
  </conditionalFormatting>
  <conditionalFormatting sqref="I45:I53 I58:I66">
    <cfRule type="cellIs" dxfId="2969" priority="87" operator="greaterThanOrEqual">
      <formula>H45</formula>
    </cfRule>
    <cfRule type="cellIs" dxfId="2968" priority="88" operator="lessThan">
      <formula>H45</formula>
    </cfRule>
  </conditionalFormatting>
  <conditionalFormatting sqref="C45:C53 F45:F53 I45:I53">
    <cfRule type="cellIs" dxfId="2967" priority="86" operator="equal">
      <formula>"-"</formula>
    </cfRule>
  </conditionalFormatting>
  <conditionalFormatting sqref="C58:C66 F58:F66 I58:I66">
    <cfRule type="cellIs" dxfId="2966" priority="85" operator="equal">
      <formula>"-"</formula>
    </cfRule>
  </conditionalFormatting>
  <conditionalFormatting sqref="M15:M23 P15:P23 M28:M36 P28:P36">
    <cfRule type="cellIs" dxfId="2965" priority="53" operator="lessThan">
      <formula>N15</formula>
    </cfRule>
    <cfRule type="cellIs" dxfId="2964" priority="54" operator="greaterThanOrEqual">
      <formula>N15</formula>
    </cfRule>
  </conditionalFormatting>
  <conditionalFormatting sqref="S15:S23 S28:S36">
    <cfRule type="cellIs" dxfId="2963" priority="51" operator="greaterThanOrEqual">
      <formula>R15</formula>
    </cfRule>
    <cfRule type="cellIs" dxfId="2962" priority="52" operator="lessThan">
      <formula>R15</formula>
    </cfRule>
  </conditionalFormatting>
  <conditionalFormatting sqref="M15:M23 P15:P23 S15:S23">
    <cfRule type="cellIs" dxfId="2961" priority="50" operator="equal">
      <formula>"-"</formula>
    </cfRule>
  </conditionalFormatting>
  <conditionalFormatting sqref="M28:M36 P28:P36 S28:S36">
    <cfRule type="cellIs" dxfId="2960" priority="49" operator="equal">
      <formula>"-"</formula>
    </cfRule>
  </conditionalFormatting>
  <conditionalFormatting sqref="M45:M53 P45:P53 M58:M66 P58:P66">
    <cfRule type="cellIs" dxfId="2959" priority="83" operator="lessThan">
      <formula>N45</formula>
    </cfRule>
    <cfRule type="cellIs" dxfId="2958" priority="84" operator="greaterThanOrEqual">
      <formula>N45</formula>
    </cfRule>
  </conditionalFormatting>
  <conditionalFormatting sqref="S45:S53 S58:S66">
    <cfRule type="cellIs" dxfId="2957" priority="81" operator="greaterThanOrEqual">
      <formula>R45</formula>
    </cfRule>
    <cfRule type="cellIs" dxfId="2956" priority="82" operator="lessThan">
      <formula>R45</formula>
    </cfRule>
  </conditionalFormatting>
  <conditionalFormatting sqref="M45:M53 P45:P53 S45:S53">
    <cfRule type="cellIs" dxfId="2955" priority="80" operator="equal">
      <formula>"-"</formula>
    </cfRule>
  </conditionalFormatting>
  <conditionalFormatting sqref="M58:M66 P58:P66 S58:S66">
    <cfRule type="cellIs" dxfId="2954" priority="79" operator="equal">
      <formula>"-"</formula>
    </cfRule>
  </conditionalFormatting>
  <conditionalFormatting sqref="AG15:AG23 AJ15:AJ23 AG28:AG36 AJ28:AJ36">
    <cfRule type="cellIs" dxfId="2953" priority="41" operator="lessThan">
      <formula>AH15</formula>
    </cfRule>
    <cfRule type="cellIs" dxfId="2952" priority="42" operator="greaterThanOrEqual">
      <formula>AH15</formula>
    </cfRule>
  </conditionalFormatting>
  <conditionalFormatting sqref="AM15:AM23 AM28:AM36">
    <cfRule type="cellIs" dxfId="2951" priority="39" operator="greaterThanOrEqual">
      <formula>AL15</formula>
    </cfRule>
    <cfRule type="cellIs" dxfId="2950" priority="40" operator="lessThan">
      <formula>AL15</formula>
    </cfRule>
  </conditionalFormatting>
  <conditionalFormatting sqref="AG15:AG23 AJ15:AJ23 AM15:AM23">
    <cfRule type="cellIs" dxfId="2949" priority="38" operator="equal">
      <formula>"-"</formula>
    </cfRule>
  </conditionalFormatting>
  <conditionalFormatting sqref="AG28:AG36 AJ28:AJ36 AM28:AM36">
    <cfRule type="cellIs" dxfId="2948" priority="37" operator="equal">
      <formula>"-"</formula>
    </cfRule>
  </conditionalFormatting>
  <conditionalFormatting sqref="W45:W53 Z45:Z53 W58:W66 Z58:Z66">
    <cfRule type="cellIs" dxfId="2947" priority="77" operator="lessThan">
      <formula>X45</formula>
    </cfRule>
    <cfRule type="cellIs" dxfId="2946" priority="78" operator="greaterThanOrEqual">
      <formula>X45</formula>
    </cfRule>
  </conditionalFormatting>
  <conditionalFormatting sqref="AC45:AC53 AC58:AC66">
    <cfRule type="cellIs" dxfId="2945" priority="75" operator="greaterThanOrEqual">
      <formula>AB45</formula>
    </cfRule>
    <cfRule type="cellIs" dxfId="2944" priority="76" operator="lessThan">
      <formula>AB45</formula>
    </cfRule>
  </conditionalFormatting>
  <conditionalFormatting sqref="W45:W53 Z45:Z53 AC45:AC53">
    <cfRule type="cellIs" dxfId="2943" priority="74" operator="equal">
      <formula>"-"</formula>
    </cfRule>
  </conditionalFormatting>
  <conditionalFormatting sqref="W58:W66 Z58:Z66 AC58:AC66">
    <cfRule type="cellIs" dxfId="2942" priority="73" operator="equal">
      <formula>"-"</formula>
    </cfRule>
  </conditionalFormatting>
  <conditionalFormatting sqref="C15:C23 F15:F23 C28:C36 F28:F36">
    <cfRule type="cellIs" dxfId="2941" priority="29" operator="lessThan">
      <formula>D15</formula>
    </cfRule>
    <cfRule type="cellIs" dxfId="2940" priority="30" operator="greaterThanOrEqual">
      <formula>D15</formula>
    </cfRule>
  </conditionalFormatting>
  <conditionalFormatting sqref="I15:I23 I28:I36">
    <cfRule type="cellIs" dxfId="2939" priority="27" operator="greaterThanOrEqual">
      <formula>H15</formula>
    </cfRule>
    <cfRule type="cellIs" dxfId="2938" priority="28" operator="lessThan">
      <formula>H15</formula>
    </cfRule>
  </conditionalFormatting>
  <conditionalFormatting sqref="C15:C23 F15:F23 I15:I23">
    <cfRule type="cellIs" dxfId="2937" priority="26" operator="equal">
      <formula>"-"</formula>
    </cfRule>
  </conditionalFormatting>
  <conditionalFormatting sqref="C28:C36 F28:F36 I28:I36">
    <cfRule type="cellIs" dxfId="2936" priority="25" operator="equal">
      <formula>"-"</formula>
    </cfRule>
  </conditionalFormatting>
  <conditionalFormatting sqref="W15:W23 Z15:Z23 W28:W36 Z28:Z36">
    <cfRule type="cellIs" dxfId="2935" priority="17" operator="lessThan">
      <formula>X15</formula>
    </cfRule>
    <cfRule type="cellIs" dxfId="2934" priority="18" operator="greaterThanOrEqual">
      <formula>X15</formula>
    </cfRule>
  </conditionalFormatting>
  <conditionalFormatting sqref="AC15:AC23 AC28:AC36">
    <cfRule type="cellIs" dxfId="2933" priority="15" operator="greaterThanOrEqual">
      <formula>AB15</formula>
    </cfRule>
    <cfRule type="cellIs" dxfId="2932" priority="16" operator="lessThan">
      <formula>AB15</formula>
    </cfRule>
  </conditionalFormatting>
  <conditionalFormatting sqref="W15:W23 Z15:Z23 AC15:AC23">
    <cfRule type="cellIs" dxfId="2931" priority="14" operator="equal">
      <formula>"-"</formula>
    </cfRule>
  </conditionalFormatting>
  <conditionalFormatting sqref="W28:W36 Z28:Z36 AC28:AC36">
    <cfRule type="cellIs" dxfId="2930" priority="13" operator="equal">
      <formula>"-"</formula>
    </cfRule>
  </conditionalFormatting>
  <conditionalFormatting sqref="AQ15:AQ23 AT15:AT23 AQ28:AQ36 AT28:AT36">
    <cfRule type="cellIs" dxfId="2929" priority="5" operator="lessThan">
      <formula>AR15</formula>
    </cfRule>
    <cfRule type="cellIs" dxfId="2928" priority="6" operator="greaterThanOrEqual">
      <formula>AR15</formula>
    </cfRule>
  </conditionalFormatting>
  <conditionalFormatting sqref="AW15:AW23 AW28:AW36">
    <cfRule type="cellIs" dxfId="2927" priority="3" operator="greaterThanOrEqual">
      <formula>AV15</formula>
    </cfRule>
    <cfRule type="cellIs" dxfId="2926" priority="4" operator="lessThan">
      <formula>AV15</formula>
    </cfRule>
  </conditionalFormatting>
  <conditionalFormatting sqref="AQ15:AQ23 AT15:AT23 AW15:AW23">
    <cfRule type="cellIs" dxfId="2925" priority="2" operator="equal">
      <formula>"-"</formula>
    </cfRule>
  </conditionalFormatting>
  <conditionalFormatting sqref="C15:C23 F15:F23 C28:C36 F28:F36">
    <cfRule type="cellIs" dxfId="2924" priority="59" operator="lessThan">
      <formula>D15</formula>
    </cfRule>
    <cfRule type="cellIs" dxfId="2923" priority="60" operator="greaterThanOrEqual">
      <formula>D15</formula>
    </cfRule>
  </conditionalFormatting>
  <conditionalFormatting sqref="I15:I23 I28:I36">
    <cfRule type="cellIs" dxfId="2922" priority="57" operator="greaterThanOrEqual">
      <formula>H15</formula>
    </cfRule>
    <cfRule type="cellIs" dxfId="2921" priority="58" operator="lessThan">
      <formula>H15</formula>
    </cfRule>
  </conditionalFormatting>
  <conditionalFormatting sqref="C15:C23 F15:F23 I15:I23">
    <cfRule type="cellIs" dxfId="2920" priority="56" operator="equal">
      <formula>"-"</formula>
    </cfRule>
  </conditionalFormatting>
  <conditionalFormatting sqref="C28:C36 F28:F36 I28:I36">
    <cfRule type="cellIs" dxfId="2919" priority="55" operator="equal">
      <formula>"-"</formula>
    </cfRule>
  </conditionalFormatting>
  <conditionalFormatting sqref="W15:W23 Z15:Z23 W28:W36 Z28:Z36">
    <cfRule type="cellIs" dxfId="2918" priority="47" operator="lessThan">
      <formula>X15</formula>
    </cfRule>
    <cfRule type="cellIs" dxfId="2917" priority="48" operator="greaterThanOrEqual">
      <formula>X15</formula>
    </cfRule>
  </conditionalFormatting>
  <conditionalFormatting sqref="AC15:AC23 AC28:AC36">
    <cfRule type="cellIs" dxfId="2916" priority="45" operator="greaterThanOrEqual">
      <formula>AB15</formula>
    </cfRule>
    <cfRule type="cellIs" dxfId="2915" priority="46" operator="lessThan">
      <formula>AB15</formula>
    </cfRule>
  </conditionalFormatting>
  <conditionalFormatting sqref="W15:W23 Z15:Z23 AC15:AC23">
    <cfRule type="cellIs" dxfId="2914" priority="44" operator="equal">
      <formula>"-"</formula>
    </cfRule>
  </conditionalFormatting>
  <conditionalFormatting sqref="W28:W36 Z28:Z36 AC28:AC36">
    <cfRule type="cellIs" dxfId="2913" priority="43" operator="equal">
      <formula>"-"</formula>
    </cfRule>
  </conditionalFormatting>
  <conditionalFormatting sqref="AQ15:AQ23 AT15:AT23 AQ28:AQ36 AT28:AT36">
    <cfRule type="cellIs" dxfId="2912" priority="35" operator="lessThan">
      <formula>AR15</formula>
    </cfRule>
    <cfRule type="cellIs" dxfId="2911" priority="36" operator="greaterThanOrEqual">
      <formula>AR15</formula>
    </cfRule>
  </conditionalFormatting>
  <conditionalFormatting sqref="AW15:AW23 AW28:AW36">
    <cfRule type="cellIs" dxfId="2910" priority="33" operator="greaterThanOrEqual">
      <formula>AV15</formula>
    </cfRule>
    <cfRule type="cellIs" dxfId="2909" priority="34" operator="lessThan">
      <formula>AV15</formula>
    </cfRule>
  </conditionalFormatting>
  <conditionalFormatting sqref="AQ15:AQ23 AT15:AT23 AW15:AW23">
    <cfRule type="cellIs" dxfId="2908" priority="32" operator="equal">
      <formula>"-"</formula>
    </cfRule>
  </conditionalFormatting>
  <conditionalFormatting sqref="AQ28:AQ36 AT28:AT36 AW28:AW36">
    <cfRule type="cellIs" dxfId="2907" priority="31" operator="equal">
      <formula>"-"</formula>
    </cfRule>
  </conditionalFormatting>
  <conditionalFormatting sqref="M15:M23 P15:P23 M28:M36 P28:P36">
    <cfRule type="cellIs" dxfId="2906" priority="23" operator="lessThan">
      <formula>N15</formula>
    </cfRule>
    <cfRule type="cellIs" dxfId="2905" priority="24" operator="greaterThanOrEqual">
      <formula>N15</formula>
    </cfRule>
  </conditionalFormatting>
  <conditionalFormatting sqref="S15:S23 S28:S36">
    <cfRule type="cellIs" dxfId="2904" priority="21" operator="greaterThanOrEqual">
      <formula>R15</formula>
    </cfRule>
    <cfRule type="cellIs" dxfId="2903" priority="22" operator="lessThan">
      <formula>R15</formula>
    </cfRule>
  </conditionalFormatting>
  <conditionalFormatting sqref="M15:M23 P15:P23 S15:S23">
    <cfRule type="cellIs" dxfId="2902" priority="20" operator="equal">
      <formula>"-"</formula>
    </cfRule>
  </conditionalFormatting>
  <conditionalFormatting sqref="M28:M36 P28:P36 S28:S36">
    <cfRule type="cellIs" dxfId="2901" priority="19" operator="equal">
      <formula>"-"</formula>
    </cfRule>
  </conditionalFormatting>
  <conditionalFormatting sqref="AG15:AG23 AJ15:AJ23 AG28:AG36 AJ28:AJ36">
    <cfRule type="cellIs" dxfId="2900" priority="11" operator="lessThan">
      <formula>AH15</formula>
    </cfRule>
    <cfRule type="cellIs" dxfId="2899" priority="12" operator="greaterThanOrEqual">
      <formula>AH15</formula>
    </cfRule>
  </conditionalFormatting>
  <conditionalFormatting sqref="AM15:AM23 AM28:AM36">
    <cfRule type="cellIs" dxfId="2898" priority="9" operator="greaterThanOrEqual">
      <formula>AL15</formula>
    </cfRule>
    <cfRule type="cellIs" dxfId="2897" priority="10" operator="lessThan">
      <formula>AL15</formula>
    </cfRule>
  </conditionalFormatting>
  <conditionalFormatting sqref="AG15:AG23 AJ15:AJ23 AM15:AM23">
    <cfRule type="cellIs" dxfId="2896" priority="8" operator="equal">
      <formula>"-"</formula>
    </cfRule>
  </conditionalFormatting>
  <conditionalFormatting sqref="AG28:AG36 AJ28:AJ36 AM28:AM36">
    <cfRule type="cellIs" dxfId="2895" priority="7" operator="equal">
      <formula>"-"</formula>
    </cfRule>
  </conditionalFormatting>
  <hyperlinks>
    <hyperlink ref="B3" r:id="rId1"/>
  </hyperlink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CP45"/>
  <sheetViews>
    <sheetView showGridLines="0" workbookViewId="0"/>
  </sheetViews>
  <sheetFormatPr defaultColWidth="9.109375" defaultRowHeight="14.4" x14ac:dyDescent="0.3"/>
  <cols>
    <col min="1" max="1" width="12.44140625" style="7" customWidth="1"/>
    <col min="2" max="5" width="12.6640625" style="7" customWidth="1"/>
    <col min="6" max="6" width="14.5546875" style="46" customWidth="1"/>
    <col min="7" max="9" width="14.5546875" style="7" customWidth="1"/>
    <col min="10" max="10" width="12.6640625" style="7" customWidth="1"/>
    <col min="11" max="11" width="12.6640625" style="46" customWidth="1"/>
    <col min="12" max="17" width="12.6640625" style="7" customWidth="1"/>
    <col min="18" max="18" width="12.6640625" style="46" customWidth="1"/>
    <col min="19" max="19" width="12.6640625" style="7" customWidth="1"/>
    <col min="20" max="24" width="14.5546875" style="7" customWidth="1"/>
    <col min="25" max="25" width="14.5546875" style="46" customWidth="1"/>
    <col min="26" max="29" width="14.5546875" style="7" customWidth="1"/>
    <col min="30" max="30" width="14.5546875" style="46" customWidth="1"/>
    <col min="31" max="36" width="14.5546875" style="7" customWidth="1"/>
    <col min="37" max="37" width="14.5546875" style="46" customWidth="1"/>
    <col min="38" max="43" width="14.5546875" style="7" customWidth="1"/>
    <col min="44" max="44" width="14.5546875" style="46" customWidth="1"/>
    <col min="45" max="48" width="14.5546875" style="7" customWidth="1"/>
    <col min="49" max="49" width="14.5546875" style="46" customWidth="1"/>
    <col min="50" max="55" width="14.5546875" style="7" customWidth="1"/>
    <col min="56" max="56" width="14.5546875" style="46" customWidth="1"/>
    <col min="57" max="62" width="14.5546875" style="7" customWidth="1"/>
    <col min="63" max="63" width="14.5546875" style="46" customWidth="1"/>
    <col min="64" max="67" width="14.5546875" style="7" customWidth="1"/>
    <col min="68" max="68" width="14.5546875" style="46" customWidth="1"/>
    <col min="69" max="74" width="14.5546875" style="7" customWidth="1"/>
    <col min="75" max="75" width="14.5546875" style="46" customWidth="1"/>
    <col min="76" max="81" width="14.5546875" style="7" customWidth="1"/>
    <col min="82" max="82" width="14.5546875" style="46" customWidth="1"/>
    <col min="83" max="86" width="14.5546875" style="7" customWidth="1"/>
    <col min="87" max="87" width="14.5546875" style="46" customWidth="1"/>
    <col min="88" max="90" width="14.5546875" style="7" customWidth="1"/>
    <col min="91" max="93" width="9.109375" style="7"/>
    <col min="94" max="94" width="9.109375" style="46"/>
    <col min="95" max="16384" width="9.109375" style="7"/>
  </cols>
  <sheetData>
    <row r="1" spans="1:94" ht="28.8" x14ac:dyDescent="0.35">
      <c r="A1" s="6" t="s">
        <v>5</v>
      </c>
      <c r="B1" s="407" t="s">
        <v>263</v>
      </c>
      <c r="C1" s="407"/>
      <c r="D1" s="407"/>
      <c r="E1" s="407"/>
      <c r="F1" s="407"/>
      <c r="G1" s="407"/>
      <c r="H1" s="407"/>
      <c r="I1" s="407"/>
      <c r="J1" s="407"/>
      <c r="K1" s="407"/>
      <c r="L1" s="407"/>
      <c r="M1" s="407"/>
      <c r="N1" s="407"/>
      <c r="O1" s="407"/>
      <c r="P1" s="407"/>
      <c r="Q1" s="407"/>
      <c r="R1" s="407"/>
    </row>
    <row r="2" spans="1:94" ht="18" x14ac:dyDescent="0.35">
      <c r="A2" s="6" t="s">
        <v>6</v>
      </c>
      <c r="B2" s="407" t="s">
        <v>264</v>
      </c>
      <c r="C2" s="407"/>
      <c r="D2" s="407"/>
      <c r="E2" s="407"/>
      <c r="F2" s="407"/>
      <c r="G2" s="407"/>
      <c r="H2" s="407"/>
      <c r="I2" s="407"/>
      <c r="J2" s="407"/>
      <c r="K2" s="407"/>
      <c r="L2" s="407"/>
      <c r="M2" s="407"/>
      <c r="N2" s="407"/>
      <c r="O2" s="407"/>
      <c r="P2" s="407"/>
      <c r="Q2" s="407"/>
      <c r="R2" s="407"/>
    </row>
    <row r="3" spans="1:94" ht="32.4" customHeight="1" x14ac:dyDescent="0.3">
      <c r="A3" s="6" t="s">
        <v>18</v>
      </c>
      <c r="B3" s="432" t="s">
        <v>265</v>
      </c>
      <c r="C3" s="432"/>
      <c r="D3" s="432"/>
      <c r="E3" s="432"/>
      <c r="F3" s="432"/>
      <c r="G3" s="432"/>
      <c r="H3" s="432"/>
      <c r="I3" s="432"/>
      <c r="J3" s="432"/>
      <c r="K3" s="432"/>
      <c r="L3" s="432"/>
      <c r="M3" s="432"/>
      <c r="N3" s="432"/>
      <c r="O3" s="432"/>
      <c r="P3" s="432"/>
      <c r="Q3" s="432"/>
      <c r="R3" s="432"/>
    </row>
    <row r="4" spans="1:94" ht="48.75" customHeight="1" x14ac:dyDescent="0.3">
      <c r="A4" s="50" t="s">
        <v>26</v>
      </c>
      <c r="B4" s="433" t="s">
        <v>266</v>
      </c>
      <c r="C4" s="433"/>
      <c r="D4" s="433"/>
      <c r="E4" s="433"/>
      <c r="F4" s="433"/>
      <c r="G4" s="433"/>
      <c r="H4" s="433"/>
      <c r="I4" s="433"/>
      <c r="J4" s="433"/>
      <c r="K4" s="433"/>
      <c r="L4" s="433"/>
      <c r="M4" s="433"/>
      <c r="N4" s="433"/>
      <c r="O4" s="433"/>
      <c r="P4" s="433"/>
      <c r="Q4" s="433"/>
      <c r="R4" s="433"/>
    </row>
    <row r="5" spans="1:94" ht="27" customHeight="1" x14ac:dyDescent="0.35">
      <c r="A5" s="434" t="s">
        <v>24</v>
      </c>
      <c r="B5" s="435"/>
      <c r="C5" s="435"/>
      <c r="D5" s="435"/>
      <c r="E5" s="435"/>
      <c r="F5" s="435"/>
      <c r="G5" s="435"/>
      <c r="H5" s="435"/>
      <c r="I5" s="435"/>
      <c r="J5" s="435"/>
      <c r="K5" s="435"/>
      <c r="L5" s="435"/>
      <c r="M5" s="435"/>
      <c r="N5" s="435"/>
      <c r="O5" s="435"/>
      <c r="P5" s="435"/>
      <c r="Q5" s="435"/>
      <c r="R5" s="436"/>
    </row>
    <row r="6" spans="1:94" ht="18" x14ac:dyDescent="0.3">
      <c r="A6" s="405" t="s">
        <v>22</v>
      </c>
      <c r="B6" s="405"/>
      <c r="C6" s="405"/>
      <c r="D6" s="405"/>
      <c r="T6" s="405" t="s">
        <v>20</v>
      </c>
      <c r="U6" s="405"/>
      <c r="V6" s="405"/>
      <c r="W6" s="405"/>
      <c r="AM6" s="405" t="s">
        <v>21</v>
      </c>
      <c r="AN6" s="405"/>
      <c r="AO6" s="405"/>
      <c r="AP6" s="405"/>
      <c r="BF6" s="405" t="s">
        <v>23</v>
      </c>
      <c r="BG6" s="405"/>
      <c r="BH6" s="405"/>
      <c r="BI6" s="405"/>
      <c r="BY6" s="405" t="s">
        <v>25</v>
      </c>
      <c r="BZ6" s="405"/>
      <c r="CA6" s="405"/>
      <c r="CB6" s="405"/>
    </row>
    <row r="7" spans="1:94" ht="18.75" customHeight="1" x14ac:dyDescent="0.35">
      <c r="A7" s="429" t="s">
        <v>37</v>
      </c>
      <c r="B7" s="429"/>
      <c r="T7" s="429" t="s">
        <v>37</v>
      </c>
      <c r="U7" s="429"/>
      <c r="AL7"/>
      <c r="AM7" s="429" t="s">
        <v>37</v>
      </c>
      <c r="AN7" s="429"/>
      <c r="BE7"/>
      <c r="BF7" s="429" t="s">
        <v>37</v>
      </c>
      <c r="BG7" s="429"/>
      <c r="BX7"/>
      <c r="BY7" s="429" t="s">
        <v>37</v>
      </c>
      <c r="BZ7" s="429"/>
    </row>
    <row r="8" spans="1:94" s="241" customFormat="1" x14ac:dyDescent="0.3">
      <c r="A8" s="430" t="s">
        <v>15</v>
      </c>
      <c r="B8" s="430"/>
      <c r="C8" s="430"/>
      <c r="D8" s="430"/>
      <c r="E8" s="41"/>
      <c r="F8" s="430" t="s">
        <v>16</v>
      </c>
      <c r="G8" s="430"/>
      <c r="H8" s="430"/>
      <c r="I8" s="41"/>
      <c r="K8" s="242"/>
      <c r="R8" s="242"/>
      <c r="T8" s="430" t="s">
        <v>15</v>
      </c>
      <c r="U8" s="430"/>
      <c r="V8" s="430"/>
      <c r="W8" s="430"/>
      <c r="X8" s="41"/>
      <c r="Y8" s="430" t="s">
        <v>16</v>
      </c>
      <c r="Z8" s="430"/>
      <c r="AA8" s="430"/>
      <c r="AB8" s="41"/>
      <c r="AD8" s="242"/>
      <c r="AK8" s="242"/>
      <c r="AM8" s="430" t="s">
        <v>15</v>
      </c>
      <c r="AN8" s="430"/>
      <c r="AO8" s="430"/>
      <c r="AP8" s="430"/>
      <c r="AQ8" s="41"/>
      <c r="AR8" s="430" t="s">
        <v>16</v>
      </c>
      <c r="AS8" s="430"/>
      <c r="AT8" s="430"/>
      <c r="AU8" s="41"/>
      <c r="AW8" s="242"/>
      <c r="BD8" s="242"/>
      <c r="BF8" s="430" t="s">
        <v>15</v>
      </c>
      <c r="BG8" s="430"/>
      <c r="BH8" s="430"/>
      <c r="BI8" s="430"/>
      <c r="BJ8" s="41"/>
      <c r="BK8" s="430" t="s">
        <v>16</v>
      </c>
      <c r="BL8" s="430"/>
      <c r="BM8" s="430"/>
      <c r="BN8" s="41"/>
      <c r="BP8" s="242"/>
      <c r="BW8" s="242"/>
      <c r="BY8" s="430" t="s">
        <v>15</v>
      </c>
      <c r="BZ8" s="430"/>
      <c r="CA8" s="430"/>
      <c r="CB8" s="430"/>
      <c r="CC8" s="41"/>
      <c r="CD8" s="430" t="s">
        <v>16</v>
      </c>
      <c r="CE8" s="430"/>
      <c r="CF8" s="430"/>
      <c r="CG8" s="41"/>
      <c r="CI8" s="242"/>
      <c r="CP8" s="242"/>
    </row>
    <row r="9" spans="1:94" s="241" customFormat="1" x14ac:dyDescent="0.3">
      <c r="A9" s="431" t="s">
        <v>3</v>
      </c>
      <c r="B9" s="431"/>
      <c r="C9" s="431"/>
      <c r="D9" s="431"/>
      <c r="E9" s="41"/>
      <c r="F9" s="431" t="s">
        <v>3</v>
      </c>
      <c r="G9" s="431"/>
      <c r="H9" s="431"/>
      <c r="I9" s="41"/>
      <c r="K9" s="242"/>
      <c r="R9" s="242"/>
      <c r="T9" s="431" t="s">
        <v>3</v>
      </c>
      <c r="U9" s="431"/>
      <c r="V9" s="431"/>
      <c r="W9" s="431"/>
      <c r="X9" s="41"/>
      <c r="Y9" s="431" t="s">
        <v>3</v>
      </c>
      <c r="Z9" s="431"/>
      <c r="AA9" s="431"/>
      <c r="AB9" s="41"/>
      <c r="AD9" s="242"/>
      <c r="AK9" s="242"/>
      <c r="AM9" s="431" t="s">
        <v>3</v>
      </c>
      <c r="AN9" s="431"/>
      <c r="AO9" s="431"/>
      <c r="AP9" s="431"/>
      <c r="AQ9" s="41"/>
      <c r="AR9" s="431" t="s">
        <v>3</v>
      </c>
      <c r="AS9" s="431"/>
      <c r="AT9" s="431"/>
      <c r="AU9" s="41"/>
      <c r="AW9" s="242"/>
      <c r="BD9" s="242"/>
      <c r="BF9" s="431" t="s">
        <v>3</v>
      </c>
      <c r="BG9" s="431"/>
      <c r="BH9" s="431"/>
      <c r="BI9" s="431"/>
      <c r="BJ9" s="41"/>
      <c r="BK9" s="431" t="s">
        <v>3</v>
      </c>
      <c r="BL9" s="431"/>
      <c r="BM9" s="431"/>
      <c r="BN9" s="41"/>
      <c r="BP9" s="242"/>
      <c r="BW9" s="242"/>
      <c r="BY9" s="431" t="s">
        <v>3</v>
      </c>
      <c r="BZ9" s="431"/>
      <c r="CA9" s="431"/>
      <c r="CB9" s="431"/>
      <c r="CC9" s="41"/>
      <c r="CD9" s="431" t="s">
        <v>3</v>
      </c>
      <c r="CE9" s="431"/>
      <c r="CF9" s="431"/>
      <c r="CG9" s="41"/>
      <c r="CI9" s="242"/>
      <c r="CP9" s="242"/>
    </row>
    <row r="10" spans="1:94" x14ac:dyDescent="0.3">
      <c r="A10" s="239"/>
      <c r="B10" s="239"/>
      <c r="C10" s="239"/>
      <c r="D10" s="239" t="s">
        <v>14</v>
      </c>
      <c r="E10" s="243" t="e">
        <f>SUM(E9/E8)</f>
        <v>#DIV/0!</v>
      </c>
      <c r="F10" s="280" t="s">
        <v>14</v>
      </c>
      <c r="G10" s="280"/>
      <c r="H10" s="280"/>
      <c r="I10" s="243" t="e">
        <f>SUM(I9/I8)</f>
        <v>#DIV/0!</v>
      </c>
      <c r="T10" s="239"/>
      <c r="U10" s="239"/>
      <c r="V10" s="239"/>
      <c r="W10" s="239" t="s">
        <v>14</v>
      </c>
      <c r="X10" s="244" t="e">
        <f>SUM(X9/X8)</f>
        <v>#DIV/0!</v>
      </c>
      <c r="Y10" s="280" t="s">
        <v>14</v>
      </c>
      <c r="Z10" s="280"/>
      <c r="AA10" s="280"/>
      <c r="AB10" s="244" t="e">
        <f>SUM(AB9/AB8)</f>
        <v>#DIV/0!</v>
      </c>
      <c r="AL10"/>
      <c r="AM10" s="239"/>
      <c r="AN10" s="239"/>
      <c r="AO10" s="239"/>
      <c r="AP10" s="239" t="s">
        <v>14</v>
      </c>
      <c r="AQ10" s="244" t="e">
        <f>SUM(AQ9/AQ8)</f>
        <v>#DIV/0!</v>
      </c>
      <c r="AR10" s="280" t="s">
        <v>14</v>
      </c>
      <c r="AS10" s="280"/>
      <c r="AT10" s="280"/>
      <c r="AU10" s="244" t="e">
        <f>SUM(AU9/AU8)</f>
        <v>#DIV/0!</v>
      </c>
      <c r="BE10"/>
      <c r="BF10" s="239"/>
      <c r="BG10" s="239"/>
      <c r="BH10" s="239"/>
      <c r="BI10" s="239" t="s">
        <v>14</v>
      </c>
      <c r="BJ10" s="244" t="e">
        <f>SUM(BJ9/BJ8)</f>
        <v>#DIV/0!</v>
      </c>
      <c r="BK10" s="280" t="s">
        <v>14</v>
      </c>
      <c r="BL10" s="280"/>
      <c r="BM10" s="280"/>
      <c r="BN10" s="244" t="e">
        <f>SUM(BN9/BN8)</f>
        <v>#DIV/0!</v>
      </c>
      <c r="BX10"/>
      <c r="BY10" s="239"/>
      <c r="BZ10" s="239"/>
      <c r="CA10" s="239"/>
      <c r="CB10" s="239" t="s">
        <v>14</v>
      </c>
      <c r="CC10" s="244" t="e">
        <f>SUM(CC9/CC8)</f>
        <v>#DIV/0!</v>
      </c>
      <c r="CD10" s="280" t="s">
        <v>14</v>
      </c>
      <c r="CE10" s="280"/>
      <c r="CF10" s="280"/>
      <c r="CG10" s="244" t="e">
        <f>SUM(CG9/CG8)</f>
        <v>#DIV/0!</v>
      </c>
    </row>
    <row r="11" spans="1:94" x14ac:dyDescent="0.3">
      <c r="A11" s="424" t="s">
        <v>267</v>
      </c>
      <c r="B11" s="425"/>
      <c r="C11" s="425"/>
      <c r="D11" s="425"/>
      <c r="E11" s="425"/>
      <c r="F11" s="425"/>
      <c r="G11" s="425"/>
      <c r="H11" s="425"/>
      <c r="I11" s="425"/>
      <c r="J11" s="425"/>
      <c r="K11" s="425"/>
      <c r="L11" s="425"/>
      <c r="M11" s="425"/>
      <c r="N11" s="425"/>
      <c r="O11" s="425"/>
      <c r="P11" s="425"/>
      <c r="Q11" s="425"/>
      <c r="R11" s="426"/>
      <c r="T11" s="424" t="s">
        <v>267</v>
      </c>
      <c r="U11" s="425"/>
      <c r="V11" s="425"/>
      <c r="W11" s="425"/>
      <c r="X11" s="425"/>
      <c r="Y11" s="425"/>
      <c r="Z11" s="425"/>
      <c r="AA11" s="425"/>
      <c r="AB11" s="425"/>
      <c r="AC11" s="425"/>
      <c r="AD11" s="425"/>
      <c r="AE11" s="425"/>
      <c r="AF11" s="425"/>
      <c r="AG11" s="425"/>
      <c r="AH11" s="425"/>
      <c r="AI11" s="425"/>
      <c r="AJ11" s="425"/>
      <c r="AK11" s="426"/>
      <c r="AL11"/>
      <c r="AM11" s="424" t="s">
        <v>267</v>
      </c>
      <c r="AN11" s="425"/>
      <c r="AO11" s="425"/>
      <c r="AP11" s="425"/>
      <c r="AQ11" s="425"/>
      <c r="AR11" s="425"/>
      <c r="AS11" s="425"/>
      <c r="AT11" s="425"/>
      <c r="AU11" s="425"/>
      <c r="AV11" s="425"/>
      <c r="AW11" s="425"/>
      <c r="AX11" s="425"/>
      <c r="AY11" s="425"/>
      <c r="AZ11" s="425"/>
      <c r="BA11" s="425"/>
      <c r="BB11" s="425"/>
      <c r="BC11" s="425"/>
      <c r="BD11" s="426"/>
      <c r="BE11"/>
      <c r="BF11" s="424" t="s">
        <v>267</v>
      </c>
      <c r="BG11" s="425"/>
      <c r="BH11" s="425"/>
      <c r="BI11" s="425"/>
      <c r="BJ11" s="425"/>
      <c r="BK11" s="425"/>
      <c r="BL11" s="425"/>
      <c r="BM11" s="425"/>
      <c r="BN11" s="425"/>
      <c r="BO11" s="425"/>
      <c r="BP11" s="425"/>
      <c r="BQ11" s="425"/>
      <c r="BR11" s="425"/>
      <c r="BS11" s="425"/>
      <c r="BT11" s="425"/>
      <c r="BU11" s="425"/>
      <c r="BV11" s="425"/>
      <c r="BW11" s="426"/>
      <c r="BX11"/>
      <c r="BY11" s="424" t="s">
        <v>267</v>
      </c>
      <c r="BZ11" s="425"/>
      <c r="CA11" s="425"/>
      <c r="CB11" s="425"/>
      <c r="CC11" s="425"/>
      <c r="CD11" s="425"/>
      <c r="CE11" s="425"/>
      <c r="CF11" s="425"/>
      <c r="CG11" s="425"/>
      <c r="CH11" s="425"/>
      <c r="CI11" s="425"/>
      <c r="CJ11" s="425"/>
      <c r="CK11" s="425"/>
      <c r="CL11" s="425"/>
      <c r="CM11" s="425"/>
      <c r="CN11" s="425"/>
      <c r="CO11" s="425"/>
      <c r="CP11" s="426"/>
    </row>
    <row r="12" spans="1:94" x14ac:dyDescent="0.3">
      <c r="A12" s="11"/>
      <c r="B12" s="422" t="s">
        <v>268</v>
      </c>
      <c r="C12" s="422"/>
      <c r="D12" s="422"/>
      <c r="E12" s="422"/>
      <c r="F12" s="422"/>
      <c r="G12" s="401" t="s">
        <v>269</v>
      </c>
      <c r="H12" s="402"/>
      <c r="I12" s="402"/>
      <c r="J12" s="402"/>
      <c r="K12" s="402"/>
      <c r="L12" s="401" t="s">
        <v>270</v>
      </c>
      <c r="M12" s="402"/>
      <c r="N12" s="402"/>
      <c r="O12" s="402"/>
      <c r="P12" s="402"/>
      <c r="Q12" s="402"/>
      <c r="R12" s="403"/>
      <c r="T12" s="11"/>
      <c r="U12" s="422" t="s">
        <v>268</v>
      </c>
      <c r="V12" s="422"/>
      <c r="W12" s="422"/>
      <c r="X12" s="422"/>
      <c r="Y12" s="422"/>
      <c r="Z12" s="401" t="s">
        <v>269</v>
      </c>
      <c r="AA12" s="402"/>
      <c r="AB12" s="402"/>
      <c r="AC12" s="402"/>
      <c r="AD12" s="402"/>
      <c r="AE12" s="401" t="s">
        <v>270</v>
      </c>
      <c r="AF12" s="402"/>
      <c r="AG12" s="402"/>
      <c r="AH12" s="402"/>
      <c r="AI12" s="402"/>
      <c r="AJ12" s="402"/>
      <c r="AK12" s="403"/>
      <c r="AL12"/>
      <c r="AM12" s="11"/>
      <c r="AN12" s="422" t="s">
        <v>268</v>
      </c>
      <c r="AO12" s="422"/>
      <c r="AP12" s="422"/>
      <c r="AQ12" s="422"/>
      <c r="AR12" s="422"/>
      <c r="AS12" s="401" t="s">
        <v>269</v>
      </c>
      <c r="AT12" s="402"/>
      <c r="AU12" s="402"/>
      <c r="AV12" s="402"/>
      <c r="AW12" s="402"/>
      <c r="AX12" s="401" t="s">
        <v>270</v>
      </c>
      <c r="AY12" s="402"/>
      <c r="AZ12" s="402"/>
      <c r="BA12" s="402"/>
      <c r="BB12" s="402"/>
      <c r="BC12" s="402"/>
      <c r="BD12" s="403"/>
      <c r="BE12"/>
      <c r="BF12" s="11"/>
      <c r="BG12" s="422" t="s">
        <v>268</v>
      </c>
      <c r="BH12" s="422"/>
      <c r="BI12" s="422"/>
      <c r="BJ12" s="422"/>
      <c r="BK12" s="422"/>
      <c r="BL12" s="401" t="s">
        <v>269</v>
      </c>
      <c r="BM12" s="402"/>
      <c r="BN12" s="402"/>
      <c r="BO12" s="402"/>
      <c r="BP12" s="402"/>
      <c r="BQ12" s="401" t="s">
        <v>270</v>
      </c>
      <c r="BR12" s="402"/>
      <c r="BS12" s="402"/>
      <c r="BT12" s="402"/>
      <c r="BU12" s="402"/>
      <c r="BV12" s="402"/>
      <c r="BW12" s="403"/>
      <c r="BX12"/>
      <c r="BY12" s="11"/>
      <c r="BZ12" s="422" t="s">
        <v>268</v>
      </c>
      <c r="CA12" s="422"/>
      <c r="CB12" s="422"/>
      <c r="CC12" s="422"/>
      <c r="CD12" s="422"/>
      <c r="CE12" s="401" t="s">
        <v>269</v>
      </c>
      <c r="CF12" s="402"/>
      <c r="CG12" s="402"/>
      <c r="CH12" s="402"/>
      <c r="CI12" s="402"/>
      <c r="CJ12" s="401" t="s">
        <v>270</v>
      </c>
      <c r="CK12" s="402"/>
      <c r="CL12" s="402"/>
      <c r="CM12" s="402"/>
      <c r="CN12" s="402"/>
      <c r="CO12" s="402"/>
      <c r="CP12" s="403"/>
    </row>
    <row r="13" spans="1:94" ht="115.2" x14ac:dyDescent="0.3">
      <c r="A13" s="190" t="s">
        <v>0</v>
      </c>
      <c r="B13" s="9" t="s">
        <v>133</v>
      </c>
      <c r="C13" s="9" t="s">
        <v>271</v>
      </c>
      <c r="D13" s="9" t="s">
        <v>272</v>
      </c>
      <c r="E13" s="9" t="s">
        <v>273</v>
      </c>
      <c r="F13" s="245" t="s">
        <v>274</v>
      </c>
      <c r="G13" s="9" t="s">
        <v>133</v>
      </c>
      <c r="H13" s="9" t="s">
        <v>271</v>
      </c>
      <c r="I13" s="9" t="s">
        <v>272</v>
      </c>
      <c r="J13" s="9" t="s">
        <v>273</v>
      </c>
      <c r="K13" s="245" t="s">
        <v>281</v>
      </c>
      <c r="L13" s="9" t="s">
        <v>275</v>
      </c>
      <c r="M13" s="9" t="s">
        <v>206</v>
      </c>
      <c r="N13" s="9" t="s">
        <v>276</v>
      </c>
      <c r="O13" s="9" t="s">
        <v>206</v>
      </c>
      <c r="P13" s="9" t="s">
        <v>277</v>
      </c>
      <c r="Q13" s="9" t="s">
        <v>206</v>
      </c>
      <c r="R13" s="245" t="s">
        <v>278</v>
      </c>
      <c r="T13" s="190" t="s">
        <v>0</v>
      </c>
      <c r="U13" s="9" t="s">
        <v>133</v>
      </c>
      <c r="V13" s="9" t="s">
        <v>271</v>
      </c>
      <c r="W13" s="9" t="s">
        <v>272</v>
      </c>
      <c r="X13" s="9" t="s">
        <v>273</v>
      </c>
      <c r="Y13" s="245" t="s">
        <v>274</v>
      </c>
      <c r="Z13" s="9" t="s">
        <v>133</v>
      </c>
      <c r="AA13" s="9" t="s">
        <v>271</v>
      </c>
      <c r="AB13" s="9" t="s">
        <v>272</v>
      </c>
      <c r="AC13" s="9" t="s">
        <v>273</v>
      </c>
      <c r="AD13" s="245" t="s">
        <v>281</v>
      </c>
      <c r="AE13" s="9" t="s">
        <v>275</v>
      </c>
      <c r="AF13" s="9" t="s">
        <v>206</v>
      </c>
      <c r="AG13" s="9" t="s">
        <v>276</v>
      </c>
      <c r="AH13" s="9" t="s">
        <v>206</v>
      </c>
      <c r="AI13" s="9" t="s">
        <v>277</v>
      </c>
      <c r="AJ13" s="9" t="s">
        <v>206</v>
      </c>
      <c r="AK13" s="245" t="s">
        <v>278</v>
      </c>
      <c r="AL13"/>
      <c r="AM13" s="190" t="s">
        <v>0</v>
      </c>
      <c r="AN13" s="9" t="s">
        <v>133</v>
      </c>
      <c r="AO13" s="9" t="s">
        <v>271</v>
      </c>
      <c r="AP13" s="9" t="s">
        <v>272</v>
      </c>
      <c r="AQ13" s="9" t="s">
        <v>273</v>
      </c>
      <c r="AR13" s="245" t="s">
        <v>274</v>
      </c>
      <c r="AS13" s="9" t="s">
        <v>133</v>
      </c>
      <c r="AT13" s="9" t="s">
        <v>271</v>
      </c>
      <c r="AU13" s="9" t="s">
        <v>272</v>
      </c>
      <c r="AV13" s="9" t="s">
        <v>273</v>
      </c>
      <c r="AW13" s="245" t="s">
        <v>281</v>
      </c>
      <c r="AX13" s="9" t="s">
        <v>275</v>
      </c>
      <c r="AY13" s="9" t="s">
        <v>206</v>
      </c>
      <c r="AZ13" s="9" t="s">
        <v>276</v>
      </c>
      <c r="BA13" s="9" t="s">
        <v>206</v>
      </c>
      <c r="BB13" s="9" t="s">
        <v>277</v>
      </c>
      <c r="BC13" s="9" t="s">
        <v>206</v>
      </c>
      <c r="BD13" s="245" t="s">
        <v>278</v>
      </c>
      <c r="BE13"/>
      <c r="BF13" s="190" t="s">
        <v>0</v>
      </c>
      <c r="BG13" s="9" t="s">
        <v>133</v>
      </c>
      <c r="BH13" s="9" t="s">
        <v>271</v>
      </c>
      <c r="BI13" s="9" t="s">
        <v>272</v>
      </c>
      <c r="BJ13" s="9" t="s">
        <v>273</v>
      </c>
      <c r="BK13" s="245" t="s">
        <v>274</v>
      </c>
      <c r="BL13" s="9" t="s">
        <v>133</v>
      </c>
      <c r="BM13" s="9" t="s">
        <v>271</v>
      </c>
      <c r="BN13" s="9" t="s">
        <v>272</v>
      </c>
      <c r="BO13" s="9" t="s">
        <v>273</v>
      </c>
      <c r="BP13" s="245" t="s">
        <v>281</v>
      </c>
      <c r="BQ13" s="9" t="s">
        <v>275</v>
      </c>
      <c r="BR13" s="9" t="s">
        <v>206</v>
      </c>
      <c r="BS13" s="9" t="s">
        <v>276</v>
      </c>
      <c r="BT13" s="9" t="s">
        <v>206</v>
      </c>
      <c r="BU13" s="9" t="s">
        <v>277</v>
      </c>
      <c r="BV13" s="9" t="s">
        <v>206</v>
      </c>
      <c r="BW13" s="245" t="s">
        <v>278</v>
      </c>
      <c r="BX13"/>
      <c r="BY13" s="190" t="s">
        <v>0</v>
      </c>
      <c r="BZ13" s="9" t="s">
        <v>133</v>
      </c>
      <c r="CA13" s="9" t="s">
        <v>271</v>
      </c>
      <c r="CB13" s="9" t="s">
        <v>272</v>
      </c>
      <c r="CC13" s="9" t="s">
        <v>273</v>
      </c>
      <c r="CD13" s="245" t="s">
        <v>274</v>
      </c>
      <c r="CE13" s="9" t="s">
        <v>133</v>
      </c>
      <c r="CF13" s="9" t="s">
        <v>271</v>
      </c>
      <c r="CG13" s="9" t="s">
        <v>272</v>
      </c>
      <c r="CH13" s="9" t="s">
        <v>273</v>
      </c>
      <c r="CI13" s="245" t="s">
        <v>281</v>
      </c>
      <c r="CJ13" s="9" t="s">
        <v>275</v>
      </c>
      <c r="CK13" s="9" t="s">
        <v>206</v>
      </c>
      <c r="CL13" s="9" t="s">
        <v>276</v>
      </c>
      <c r="CM13" s="9" t="s">
        <v>206</v>
      </c>
      <c r="CN13" s="9" t="s">
        <v>277</v>
      </c>
      <c r="CO13" s="9" t="s">
        <v>206</v>
      </c>
      <c r="CP13" s="245" t="s">
        <v>278</v>
      </c>
    </row>
    <row r="14" spans="1:94" x14ac:dyDescent="0.3">
      <c r="A14" s="12" t="s">
        <v>1</v>
      </c>
      <c r="B14" s="41"/>
      <c r="C14" s="41"/>
      <c r="D14" s="41"/>
      <c r="E14" s="41"/>
      <c r="F14" s="246" t="e">
        <f>C14/B14</f>
        <v>#DIV/0!</v>
      </c>
      <c r="G14" s="41"/>
      <c r="H14" s="41"/>
      <c r="I14" s="41"/>
      <c r="J14" s="41"/>
      <c r="K14" s="246" t="e">
        <f>(H14/G14)</f>
        <v>#DIV/0!</v>
      </c>
      <c r="L14" s="114"/>
      <c r="M14" s="189">
        <v>47</v>
      </c>
      <c r="N14" s="114"/>
      <c r="O14" s="189">
        <v>40</v>
      </c>
      <c r="P14" s="114"/>
      <c r="Q14" s="189">
        <v>34</v>
      </c>
      <c r="R14" s="254" t="s">
        <v>13</v>
      </c>
      <c r="T14" s="12" t="s">
        <v>1</v>
      </c>
      <c r="U14" s="41"/>
      <c r="V14" s="41"/>
      <c r="W14" s="41"/>
      <c r="X14" s="41"/>
      <c r="Y14" s="246" t="e">
        <f>V14/U14</f>
        <v>#DIV/0!</v>
      </c>
      <c r="Z14" s="41"/>
      <c r="AA14" s="41"/>
      <c r="AB14" s="41"/>
      <c r="AC14" s="41"/>
      <c r="AD14" s="246" t="e">
        <f>(AA14/Z14)</f>
        <v>#DIV/0!</v>
      </c>
      <c r="AE14" s="114"/>
      <c r="AF14" s="189">
        <v>47</v>
      </c>
      <c r="AG14" s="114"/>
      <c r="AH14" s="189">
        <v>40</v>
      </c>
      <c r="AI14" s="114"/>
      <c r="AJ14" s="189">
        <v>34</v>
      </c>
      <c r="AK14" s="254" t="s">
        <v>13</v>
      </c>
      <c r="AL14"/>
      <c r="AM14" s="12" t="s">
        <v>1</v>
      </c>
      <c r="AN14" s="41"/>
      <c r="AO14" s="41"/>
      <c r="AP14" s="41"/>
      <c r="AQ14" s="41"/>
      <c r="AR14" s="246" t="e">
        <f>AO14/AN14</f>
        <v>#DIV/0!</v>
      </c>
      <c r="AS14" s="41"/>
      <c r="AT14" s="41"/>
      <c r="AU14" s="41"/>
      <c r="AV14" s="41"/>
      <c r="AW14" s="246" t="e">
        <f>(AT14/AS14)</f>
        <v>#DIV/0!</v>
      </c>
      <c r="AX14" s="114"/>
      <c r="AY14" s="189">
        <v>47</v>
      </c>
      <c r="AZ14" s="114"/>
      <c r="BA14" s="189">
        <v>40</v>
      </c>
      <c r="BB14" s="114"/>
      <c r="BC14" s="189">
        <v>34</v>
      </c>
      <c r="BD14" s="254" t="s">
        <v>13</v>
      </c>
      <c r="BE14"/>
      <c r="BF14" s="12" t="s">
        <v>1</v>
      </c>
      <c r="BG14" s="41"/>
      <c r="BH14" s="41"/>
      <c r="BI14" s="41"/>
      <c r="BJ14" s="41"/>
      <c r="BK14" s="246" t="e">
        <f>BH14/BG14</f>
        <v>#DIV/0!</v>
      </c>
      <c r="BL14" s="41"/>
      <c r="BM14" s="41"/>
      <c r="BN14" s="41"/>
      <c r="BO14" s="41"/>
      <c r="BP14" s="246" t="e">
        <f>(BM14/BL14)</f>
        <v>#DIV/0!</v>
      </c>
      <c r="BQ14" s="114"/>
      <c r="BR14" s="189">
        <v>47</v>
      </c>
      <c r="BS14" s="114"/>
      <c r="BT14" s="189">
        <v>40</v>
      </c>
      <c r="BU14" s="114"/>
      <c r="BV14" s="189">
        <v>34</v>
      </c>
      <c r="BW14" s="254" t="s">
        <v>13</v>
      </c>
      <c r="BX14"/>
      <c r="BY14" s="12" t="s">
        <v>1</v>
      </c>
      <c r="BZ14" s="41"/>
      <c r="CA14" s="41"/>
      <c r="CB14" s="41"/>
      <c r="CC14" s="41"/>
      <c r="CD14" s="246" t="e">
        <f>CA14/BZ14</f>
        <v>#DIV/0!</v>
      </c>
      <c r="CE14" s="41"/>
      <c r="CF14" s="41"/>
      <c r="CG14" s="41"/>
      <c r="CH14" s="41"/>
      <c r="CI14" s="246" t="e">
        <f>(CF14/CE14)</f>
        <v>#DIV/0!</v>
      </c>
      <c r="CJ14" s="114"/>
      <c r="CK14" s="189">
        <v>47</v>
      </c>
      <c r="CL14" s="114"/>
      <c r="CM14" s="189">
        <v>40</v>
      </c>
      <c r="CN14" s="114"/>
      <c r="CO14" s="189">
        <v>34</v>
      </c>
      <c r="CP14" s="254" t="s">
        <v>13</v>
      </c>
    </row>
    <row r="15" spans="1:94" x14ac:dyDescent="0.3">
      <c r="A15" s="190">
        <v>1</v>
      </c>
      <c r="B15" s="41"/>
      <c r="C15" s="41"/>
      <c r="D15" s="41"/>
      <c r="E15" s="41"/>
      <c r="F15" s="246" t="e">
        <f t="shared" ref="F15:F19" si="0">C15/B15</f>
        <v>#DIV/0!</v>
      </c>
      <c r="G15" s="41"/>
      <c r="H15" s="41"/>
      <c r="I15" s="41"/>
      <c r="J15" s="41"/>
      <c r="K15" s="246" t="e">
        <f t="shared" ref="K15:K19" si="1">(H15/G15)</f>
        <v>#DIV/0!</v>
      </c>
      <c r="L15" s="114"/>
      <c r="M15" s="189">
        <v>60</v>
      </c>
      <c r="N15" s="114"/>
      <c r="O15" s="189">
        <v>56</v>
      </c>
      <c r="P15" s="114"/>
      <c r="Q15" s="189">
        <v>52</v>
      </c>
      <c r="R15" s="254" t="s">
        <v>13</v>
      </c>
      <c r="T15" s="190">
        <v>1</v>
      </c>
      <c r="U15" s="41"/>
      <c r="V15" s="41"/>
      <c r="W15" s="41"/>
      <c r="X15" s="41"/>
      <c r="Y15" s="246" t="e">
        <f t="shared" ref="Y15:Y19" si="2">V15/U15</f>
        <v>#DIV/0!</v>
      </c>
      <c r="Z15" s="41"/>
      <c r="AA15" s="41"/>
      <c r="AB15" s="41"/>
      <c r="AC15" s="41"/>
      <c r="AD15" s="246" t="e">
        <f t="shared" ref="AD15:AD19" si="3">(AA15/Z15)</f>
        <v>#DIV/0!</v>
      </c>
      <c r="AE15" s="114"/>
      <c r="AF15" s="189">
        <v>60</v>
      </c>
      <c r="AG15" s="114"/>
      <c r="AH15" s="189">
        <v>56</v>
      </c>
      <c r="AI15" s="114"/>
      <c r="AJ15" s="189">
        <v>52</v>
      </c>
      <c r="AK15" s="254" t="s">
        <v>13</v>
      </c>
      <c r="AL15"/>
      <c r="AM15" s="190">
        <v>1</v>
      </c>
      <c r="AN15" s="41"/>
      <c r="AO15" s="41"/>
      <c r="AP15" s="41"/>
      <c r="AQ15" s="41"/>
      <c r="AR15" s="246" t="e">
        <f t="shared" ref="AR15:AR19" si="4">AO15/AN15</f>
        <v>#DIV/0!</v>
      </c>
      <c r="AS15" s="41"/>
      <c r="AT15" s="41"/>
      <c r="AU15" s="41"/>
      <c r="AV15" s="41"/>
      <c r="AW15" s="246" t="e">
        <f t="shared" ref="AW15:AW19" si="5">(AT15/AS15)</f>
        <v>#DIV/0!</v>
      </c>
      <c r="AX15" s="114"/>
      <c r="AY15" s="189">
        <v>60</v>
      </c>
      <c r="AZ15" s="114"/>
      <c r="BA15" s="189">
        <v>56</v>
      </c>
      <c r="BB15" s="114"/>
      <c r="BC15" s="189">
        <v>52</v>
      </c>
      <c r="BD15" s="254" t="s">
        <v>13</v>
      </c>
      <c r="BE15"/>
      <c r="BF15" s="190">
        <v>1</v>
      </c>
      <c r="BG15" s="41"/>
      <c r="BH15" s="41"/>
      <c r="BI15" s="41"/>
      <c r="BJ15" s="41"/>
      <c r="BK15" s="246" t="e">
        <f t="shared" ref="BK15:BK19" si="6">BH15/BG15</f>
        <v>#DIV/0!</v>
      </c>
      <c r="BL15" s="41"/>
      <c r="BM15" s="41"/>
      <c r="BN15" s="41"/>
      <c r="BO15" s="41"/>
      <c r="BP15" s="246" t="e">
        <f t="shared" ref="BP15:BP19" si="7">(BM15/BL15)</f>
        <v>#DIV/0!</v>
      </c>
      <c r="BQ15" s="114"/>
      <c r="BR15" s="189">
        <v>60</v>
      </c>
      <c r="BS15" s="114"/>
      <c r="BT15" s="189">
        <v>56</v>
      </c>
      <c r="BU15" s="114"/>
      <c r="BV15" s="189">
        <v>52</v>
      </c>
      <c r="BW15" s="254" t="s">
        <v>13</v>
      </c>
      <c r="BX15"/>
      <c r="BY15" s="190">
        <v>1</v>
      </c>
      <c r="BZ15" s="41"/>
      <c r="CA15" s="41"/>
      <c r="CB15" s="41"/>
      <c r="CC15" s="41"/>
      <c r="CD15" s="246" t="e">
        <f t="shared" ref="CD15:CD19" si="8">CA15/BZ15</f>
        <v>#DIV/0!</v>
      </c>
      <c r="CE15" s="41"/>
      <c r="CF15" s="41"/>
      <c r="CG15" s="41"/>
      <c r="CH15" s="41"/>
      <c r="CI15" s="246" t="e">
        <f t="shared" ref="CI15:CI19" si="9">(CF15/CE15)</f>
        <v>#DIV/0!</v>
      </c>
      <c r="CJ15" s="114"/>
      <c r="CK15" s="189">
        <v>60</v>
      </c>
      <c r="CL15" s="114"/>
      <c r="CM15" s="189">
        <v>56</v>
      </c>
      <c r="CN15" s="114"/>
      <c r="CO15" s="189">
        <v>52</v>
      </c>
      <c r="CP15" s="254" t="s">
        <v>13</v>
      </c>
    </row>
    <row r="16" spans="1:94" x14ac:dyDescent="0.3">
      <c r="A16" s="190">
        <v>2</v>
      </c>
      <c r="B16" s="41"/>
      <c r="C16" s="41"/>
      <c r="D16" s="41"/>
      <c r="E16" s="41"/>
      <c r="F16" s="246" t="e">
        <f t="shared" si="0"/>
        <v>#DIV/0!</v>
      </c>
      <c r="G16" s="41"/>
      <c r="H16" s="41"/>
      <c r="I16" s="41"/>
      <c r="J16" s="41"/>
      <c r="K16" s="246" t="e">
        <f t="shared" si="1"/>
        <v>#DIV/0!</v>
      </c>
      <c r="L16" s="114"/>
      <c r="M16" s="189">
        <v>64</v>
      </c>
      <c r="N16" s="114"/>
      <c r="O16" s="189">
        <v>53</v>
      </c>
      <c r="P16" s="114"/>
      <c r="Q16" s="189">
        <v>42</v>
      </c>
      <c r="R16" s="254" t="s">
        <v>13</v>
      </c>
      <c r="T16" s="190">
        <v>2</v>
      </c>
      <c r="U16" s="41"/>
      <c r="V16" s="41"/>
      <c r="W16" s="41"/>
      <c r="X16" s="41"/>
      <c r="Y16" s="246" t="e">
        <f t="shared" si="2"/>
        <v>#DIV/0!</v>
      </c>
      <c r="Z16" s="41"/>
      <c r="AA16" s="41"/>
      <c r="AB16" s="41"/>
      <c r="AC16" s="41"/>
      <c r="AD16" s="246" t="e">
        <f t="shared" si="3"/>
        <v>#DIV/0!</v>
      </c>
      <c r="AE16" s="114"/>
      <c r="AF16" s="189">
        <v>64</v>
      </c>
      <c r="AG16" s="114"/>
      <c r="AH16" s="189">
        <v>53</v>
      </c>
      <c r="AI16" s="114"/>
      <c r="AJ16" s="189">
        <v>42</v>
      </c>
      <c r="AK16" s="254" t="s">
        <v>13</v>
      </c>
      <c r="AL16"/>
      <c r="AM16" s="190">
        <v>2</v>
      </c>
      <c r="AN16" s="41"/>
      <c r="AO16" s="41"/>
      <c r="AP16" s="41"/>
      <c r="AQ16" s="41"/>
      <c r="AR16" s="246" t="e">
        <f t="shared" si="4"/>
        <v>#DIV/0!</v>
      </c>
      <c r="AS16" s="41"/>
      <c r="AT16" s="41"/>
      <c r="AU16" s="41"/>
      <c r="AV16" s="41"/>
      <c r="AW16" s="246" t="e">
        <f t="shared" si="5"/>
        <v>#DIV/0!</v>
      </c>
      <c r="AX16" s="114"/>
      <c r="AY16" s="189">
        <v>64</v>
      </c>
      <c r="AZ16" s="114"/>
      <c r="BA16" s="189">
        <v>53</v>
      </c>
      <c r="BB16" s="114"/>
      <c r="BC16" s="189">
        <v>42</v>
      </c>
      <c r="BD16" s="254" t="s">
        <v>13</v>
      </c>
      <c r="BE16"/>
      <c r="BF16" s="190">
        <v>2</v>
      </c>
      <c r="BG16" s="41"/>
      <c r="BH16" s="41"/>
      <c r="BI16" s="41"/>
      <c r="BJ16" s="41"/>
      <c r="BK16" s="246" t="e">
        <f t="shared" si="6"/>
        <v>#DIV/0!</v>
      </c>
      <c r="BL16" s="41"/>
      <c r="BM16" s="41"/>
      <c r="BN16" s="41"/>
      <c r="BO16" s="41"/>
      <c r="BP16" s="246" t="e">
        <f t="shared" si="7"/>
        <v>#DIV/0!</v>
      </c>
      <c r="BQ16" s="114"/>
      <c r="BR16" s="189">
        <v>64</v>
      </c>
      <c r="BS16" s="114"/>
      <c r="BT16" s="189">
        <v>53</v>
      </c>
      <c r="BU16" s="114"/>
      <c r="BV16" s="189">
        <v>42</v>
      </c>
      <c r="BW16" s="254" t="s">
        <v>13</v>
      </c>
      <c r="BX16"/>
      <c r="BY16" s="190">
        <v>2</v>
      </c>
      <c r="BZ16" s="41"/>
      <c r="CA16" s="41"/>
      <c r="CB16" s="41"/>
      <c r="CC16" s="41"/>
      <c r="CD16" s="246" t="e">
        <f t="shared" si="8"/>
        <v>#DIV/0!</v>
      </c>
      <c r="CE16" s="41"/>
      <c r="CF16" s="41"/>
      <c r="CG16" s="41"/>
      <c r="CH16" s="41"/>
      <c r="CI16" s="246" t="e">
        <f t="shared" si="9"/>
        <v>#DIV/0!</v>
      </c>
      <c r="CJ16" s="114"/>
      <c r="CK16" s="189">
        <v>64</v>
      </c>
      <c r="CL16" s="114"/>
      <c r="CM16" s="189">
        <v>53</v>
      </c>
      <c r="CN16" s="114"/>
      <c r="CO16" s="189">
        <v>42</v>
      </c>
      <c r="CP16" s="254" t="s">
        <v>13</v>
      </c>
    </row>
    <row r="17" spans="1:94" x14ac:dyDescent="0.3">
      <c r="A17" s="202">
        <v>3</v>
      </c>
      <c r="B17" s="42"/>
      <c r="C17" s="42"/>
      <c r="D17" s="42"/>
      <c r="E17" s="42"/>
      <c r="F17" s="248" t="e">
        <f t="shared" si="0"/>
        <v>#DIV/0!</v>
      </c>
      <c r="G17" s="42"/>
      <c r="H17" s="42"/>
      <c r="I17" s="42"/>
      <c r="J17" s="42"/>
      <c r="K17" s="248" t="e">
        <f t="shared" si="1"/>
        <v>#DIV/0!</v>
      </c>
      <c r="L17" s="114"/>
      <c r="M17" s="189">
        <v>57</v>
      </c>
      <c r="N17" s="114"/>
      <c r="O17" s="189">
        <v>50</v>
      </c>
      <c r="P17" s="114"/>
      <c r="Q17" s="189">
        <v>43</v>
      </c>
      <c r="R17" s="255" t="s">
        <v>13</v>
      </c>
      <c r="T17" s="202">
        <v>3</v>
      </c>
      <c r="U17" s="42"/>
      <c r="V17" s="42"/>
      <c r="W17" s="42"/>
      <c r="X17" s="42"/>
      <c r="Y17" s="248" t="e">
        <f t="shared" si="2"/>
        <v>#DIV/0!</v>
      </c>
      <c r="Z17" s="42"/>
      <c r="AA17" s="42"/>
      <c r="AB17" s="42"/>
      <c r="AC17" s="42"/>
      <c r="AD17" s="248" t="e">
        <f t="shared" si="3"/>
        <v>#DIV/0!</v>
      </c>
      <c r="AE17" s="114"/>
      <c r="AF17" s="189">
        <v>57</v>
      </c>
      <c r="AG17" s="114"/>
      <c r="AH17" s="189">
        <v>50</v>
      </c>
      <c r="AI17" s="114"/>
      <c r="AJ17" s="189">
        <v>43</v>
      </c>
      <c r="AK17" s="255" t="s">
        <v>13</v>
      </c>
      <c r="AL17"/>
      <c r="AM17" s="202">
        <v>3</v>
      </c>
      <c r="AN17" s="42"/>
      <c r="AO17" s="42"/>
      <c r="AP17" s="42"/>
      <c r="AQ17" s="42"/>
      <c r="AR17" s="248" t="e">
        <f t="shared" si="4"/>
        <v>#DIV/0!</v>
      </c>
      <c r="AS17" s="42"/>
      <c r="AT17" s="42"/>
      <c r="AU17" s="42"/>
      <c r="AV17" s="42"/>
      <c r="AW17" s="248" t="e">
        <f t="shared" si="5"/>
        <v>#DIV/0!</v>
      </c>
      <c r="AX17" s="114"/>
      <c r="AY17" s="189">
        <v>57</v>
      </c>
      <c r="AZ17" s="114"/>
      <c r="BA17" s="189">
        <v>50</v>
      </c>
      <c r="BB17" s="114"/>
      <c r="BC17" s="189">
        <v>43</v>
      </c>
      <c r="BD17" s="255" t="s">
        <v>13</v>
      </c>
      <c r="BE17"/>
      <c r="BF17" s="202">
        <v>3</v>
      </c>
      <c r="BG17" s="42"/>
      <c r="BH17" s="42"/>
      <c r="BI17" s="42"/>
      <c r="BJ17" s="42"/>
      <c r="BK17" s="248" t="e">
        <f t="shared" si="6"/>
        <v>#DIV/0!</v>
      </c>
      <c r="BL17" s="42"/>
      <c r="BM17" s="42"/>
      <c r="BN17" s="42"/>
      <c r="BO17" s="42"/>
      <c r="BP17" s="248" t="e">
        <f t="shared" si="7"/>
        <v>#DIV/0!</v>
      </c>
      <c r="BQ17" s="114"/>
      <c r="BR17" s="189">
        <v>57</v>
      </c>
      <c r="BS17" s="114"/>
      <c r="BT17" s="189">
        <v>50</v>
      </c>
      <c r="BU17" s="114"/>
      <c r="BV17" s="189">
        <v>43</v>
      </c>
      <c r="BW17" s="255" t="s">
        <v>13</v>
      </c>
      <c r="BX17"/>
      <c r="BY17" s="202">
        <v>3</v>
      </c>
      <c r="BZ17" s="42"/>
      <c r="CA17" s="42"/>
      <c r="CB17" s="42"/>
      <c r="CC17" s="42"/>
      <c r="CD17" s="248" t="e">
        <f t="shared" si="8"/>
        <v>#DIV/0!</v>
      </c>
      <c r="CE17" s="42"/>
      <c r="CF17" s="42"/>
      <c r="CG17" s="42"/>
      <c r="CH17" s="42"/>
      <c r="CI17" s="248" t="e">
        <f t="shared" si="9"/>
        <v>#DIV/0!</v>
      </c>
      <c r="CJ17" s="114"/>
      <c r="CK17" s="189">
        <v>57</v>
      </c>
      <c r="CL17" s="114"/>
      <c r="CM17" s="189">
        <v>50</v>
      </c>
      <c r="CN17" s="114"/>
      <c r="CO17" s="189">
        <v>43</v>
      </c>
      <c r="CP17" s="255" t="s">
        <v>13</v>
      </c>
    </row>
    <row r="18" spans="1:94" x14ac:dyDescent="0.3">
      <c r="A18" s="202">
        <v>4</v>
      </c>
      <c r="B18" s="42"/>
      <c r="C18" s="42"/>
      <c r="D18" s="42"/>
      <c r="E18" s="42"/>
      <c r="F18" s="248" t="e">
        <f t="shared" si="0"/>
        <v>#DIV/0!</v>
      </c>
      <c r="G18" s="42"/>
      <c r="H18" s="42"/>
      <c r="I18" s="42"/>
      <c r="J18" s="42"/>
      <c r="K18" s="248" t="e">
        <f t="shared" si="1"/>
        <v>#DIV/0!</v>
      </c>
      <c r="L18" s="115"/>
      <c r="M18" s="201">
        <v>63</v>
      </c>
      <c r="N18" s="115"/>
      <c r="O18" s="201">
        <v>59</v>
      </c>
      <c r="P18" s="115"/>
      <c r="Q18" s="201">
        <v>55</v>
      </c>
      <c r="R18" s="256" t="s">
        <v>13</v>
      </c>
      <c r="T18" s="202">
        <v>4</v>
      </c>
      <c r="U18" s="42"/>
      <c r="V18" s="42"/>
      <c r="W18" s="42"/>
      <c r="X18" s="42"/>
      <c r="Y18" s="248" t="e">
        <f t="shared" si="2"/>
        <v>#DIV/0!</v>
      </c>
      <c r="Z18" s="42"/>
      <c r="AA18" s="42"/>
      <c r="AB18" s="42"/>
      <c r="AC18" s="42"/>
      <c r="AD18" s="248" t="e">
        <f t="shared" si="3"/>
        <v>#DIV/0!</v>
      </c>
      <c r="AE18" s="115"/>
      <c r="AF18" s="201">
        <v>63</v>
      </c>
      <c r="AG18" s="115"/>
      <c r="AH18" s="201">
        <v>59</v>
      </c>
      <c r="AI18" s="115"/>
      <c r="AJ18" s="201">
        <v>55</v>
      </c>
      <c r="AK18" s="256" t="s">
        <v>13</v>
      </c>
      <c r="AL18"/>
      <c r="AM18" s="202">
        <v>4</v>
      </c>
      <c r="AN18" s="42"/>
      <c r="AO18" s="42"/>
      <c r="AP18" s="42"/>
      <c r="AQ18" s="42"/>
      <c r="AR18" s="248" t="e">
        <f t="shared" si="4"/>
        <v>#DIV/0!</v>
      </c>
      <c r="AS18" s="42"/>
      <c r="AT18" s="42"/>
      <c r="AU18" s="42"/>
      <c r="AV18" s="42"/>
      <c r="AW18" s="248" t="e">
        <f t="shared" si="5"/>
        <v>#DIV/0!</v>
      </c>
      <c r="AX18" s="115"/>
      <c r="AY18" s="201">
        <v>63</v>
      </c>
      <c r="AZ18" s="115"/>
      <c r="BA18" s="201">
        <v>59</v>
      </c>
      <c r="BB18" s="115"/>
      <c r="BC18" s="201">
        <v>55</v>
      </c>
      <c r="BD18" s="256" t="s">
        <v>13</v>
      </c>
      <c r="BE18"/>
      <c r="BF18" s="202">
        <v>4</v>
      </c>
      <c r="BG18" s="42"/>
      <c r="BH18" s="42"/>
      <c r="BI18" s="42"/>
      <c r="BJ18" s="42"/>
      <c r="BK18" s="248" t="e">
        <f t="shared" si="6"/>
        <v>#DIV/0!</v>
      </c>
      <c r="BL18" s="42"/>
      <c r="BM18" s="42"/>
      <c r="BN18" s="42"/>
      <c r="BO18" s="42"/>
      <c r="BP18" s="248" t="e">
        <f t="shared" si="7"/>
        <v>#DIV/0!</v>
      </c>
      <c r="BQ18" s="115"/>
      <c r="BR18" s="201">
        <v>63</v>
      </c>
      <c r="BS18" s="115"/>
      <c r="BT18" s="201">
        <v>59</v>
      </c>
      <c r="BU18" s="115"/>
      <c r="BV18" s="201">
        <v>55</v>
      </c>
      <c r="BW18" s="256" t="s">
        <v>13</v>
      </c>
      <c r="BX18"/>
      <c r="BY18" s="202">
        <v>4</v>
      </c>
      <c r="BZ18" s="42"/>
      <c r="CA18" s="42"/>
      <c r="CB18" s="42"/>
      <c r="CC18" s="42"/>
      <c r="CD18" s="248" t="e">
        <f t="shared" si="8"/>
        <v>#DIV/0!</v>
      </c>
      <c r="CE18" s="42"/>
      <c r="CF18" s="42"/>
      <c r="CG18" s="42"/>
      <c r="CH18" s="42"/>
      <c r="CI18" s="248" t="e">
        <f t="shared" si="9"/>
        <v>#DIV/0!</v>
      </c>
      <c r="CJ18" s="115"/>
      <c r="CK18" s="201">
        <v>63</v>
      </c>
      <c r="CL18" s="115"/>
      <c r="CM18" s="201">
        <v>59</v>
      </c>
      <c r="CN18" s="115"/>
      <c r="CO18" s="201">
        <v>55</v>
      </c>
      <c r="CP18" s="256" t="s">
        <v>13</v>
      </c>
    </row>
    <row r="19" spans="1:94" x14ac:dyDescent="0.3">
      <c r="A19" s="202">
        <v>5</v>
      </c>
      <c r="B19" s="42"/>
      <c r="C19" s="42"/>
      <c r="D19" s="42"/>
      <c r="E19" s="42"/>
      <c r="F19" s="248" t="e">
        <f t="shared" si="0"/>
        <v>#DIV/0!</v>
      </c>
      <c r="G19" s="42"/>
      <c r="H19" s="42"/>
      <c r="I19" s="42"/>
      <c r="J19" s="42"/>
      <c r="K19" s="248" t="e">
        <f t="shared" si="1"/>
        <v>#DIV/0!</v>
      </c>
      <c r="L19" s="115"/>
      <c r="M19" s="201">
        <v>24</v>
      </c>
      <c r="N19" s="115"/>
      <c r="O19" s="201">
        <v>22</v>
      </c>
      <c r="P19" s="115"/>
      <c r="Q19" s="201">
        <v>20</v>
      </c>
      <c r="R19" s="256" t="s">
        <v>13</v>
      </c>
      <c r="T19" s="202">
        <v>5</v>
      </c>
      <c r="U19" s="42"/>
      <c r="V19" s="42"/>
      <c r="W19" s="42"/>
      <c r="X19" s="42"/>
      <c r="Y19" s="248" t="e">
        <f t="shared" si="2"/>
        <v>#DIV/0!</v>
      </c>
      <c r="Z19" s="42"/>
      <c r="AA19" s="42"/>
      <c r="AB19" s="42"/>
      <c r="AC19" s="42"/>
      <c r="AD19" s="248" t="e">
        <f t="shared" si="3"/>
        <v>#DIV/0!</v>
      </c>
      <c r="AE19" s="115"/>
      <c r="AF19" s="201">
        <v>24</v>
      </c>
      <c r="AG19" s="115"/>
      <c r="AH19" s="201">
        <v>22</v>
      </c>
      <c r="AI19" s="115"/>
      <c r="AJ19" s="201">
        <v>20</v>
      </c>
      <c r="AK19" s="256" t="s">
        <v>13</v>
      </c>
      <c r="AL19"/>
      <c r="AM19" s="202">
        <v>5</v>
      </c>
      <c r="AN19" s="42"/>
      <c r="AO19" s="42"/>
      <c r="AP19" s="42"/>
      <c r="AQ19" s="42"/>
      <c r="AR19" s="248" t="e">
        <f t="shared" si="4"/>
        <v>#DIV/0!</v>
      </c>
      <c r="AS19" s="42"/>
      <c r="AT19" s="42"/>
      <c r="AU19" s="42"/>
      <c r="AV19" s="42"/>
      <c r="AW19" s="248" t="e">
        <f t="shared" si="5"/>
        <v>#DIV/0!</v>
      </c>
      <c r="AX19" s="115"/>
      <c r="AY19" s="201">
        <v>24</v>
      </c>
      <c r="AZ19" s="115"/>
      <c r="BA19" s="201">
        <v>22</v>
      </c>
      <c r="BB19" s="115"/>
      <c r="BC19" s="201">
        <v>20</v>
      </c>
      <c r="BD19" s="256" t="s">
        <v>13</v>
      </c>
      <c r="BE19"/>
      <c r="BF19" s="202">
        <v>5</v>
      </c>
      <c r="BG19" s="42"/>
      <c r="BH19" s="42"/>
      <c r="BI19" s="42"/>
      <c r="BJ19" s="42"/>
      <c r="BK19" s="248" t="e">
        <f t="shared" si="6"/>
        <v>#DIV/0!</v>
      </c>
      <c r="BL19" s="42"/>
      <c r="BM19" s="42"/>
      <c r="BN19" s="42"/>
      <c r="BO19" s="42"/>
      <c r="BP19" s="248" t="e">
        <f t="shared" si="7"/>
        <v>#DIV/0!</v>
      </c>
      <c r="BQ19" s="115"/>
      <c r="BR19" s="201">
        <v>24</v>
      </c>
      <c r="BS19" s="115"/>
      <c r="BT19" s="201">
        <v>22</v>
      </c>
      <c r="BU19" s="115"/>
      <c r="BV19" s="201">
        <v>20</v>
      </c>
      <c r="BW19" s="256" t="s">
        <v>13</v>
      </c>
      <c r="BX19"/>
      <c r="BY19" s="202">
        <v>5</v>
      </c>
      <c r="BZ19" s="42"/>
      <c r="CA19" s="42"/>
      <c r="CB19" s="42"/>
      <c r="CC19" s="42"/>
      <c r="CD19" s="248" t="e">
        <f t="shared" si="8"/>
        <v>#DIV/0!</v>
      </c>
      <c r="CE19" s="42"/>
      <c r="CF19" s="42"/>
      <c r="CG19" s="42"/>
      <c r="CH19" s="42"/>
      <c r="CI19" s="248" t="e">
        <f t="shared" si="9"/>
        <v>#DIV/0!</v>
      </c>
      <c r="CJ19" s="115"/>
      <c r="CK19" s="201">
        <v>24</v>
      </c>
      <c r="CL19" s="115"/>
      <c r="CM19" s="201">
        <v>22</v>
      </c>
      <c r="CN19" s="115"/>
      <c r="CO19" s="201">
        <v>20</v>
      </c>
      <c r="CP19" s="256" t="s">
        <v>13</v>
      </c>
    </row>
    <row r="20" spans="1:94" ht="18.75" customHeight="1" x14ac:dyDescent="0.35">
      <c r="A20" s="429" t="s">
        <v>36</v>
      </c>
      <c r="B20" s="429"/>
      <c r="T20" s="429" t="s">
        <v>36</v>
      </c>
      <c r="U20" s="429"/>
      <c r="AL20"/>
      <c r="AM20" s="429" t="s">
        <v>36</v>
      </c>
      <c r="AN20" s="429"/>
      <c r="BE20"/>
      <c r="BF20" s="429" t="s">
        <v>36</v>
      </c>
      <c r="BG20" s="429"/>
      <c r="BX20"/>
      <c r="BY20" s="429" t="s">
        <v>36</v>
      </c>
      <c r="BZ20" s="429"/>
    </row>
    <row r="21" spans="1:94" s="241" customFormat="1" x14ac:dyDescent="0.3">
      <c r="A21" s="430" t="s">
        <v>15</v>
      </c>
      <c r="B21" s="430"/>
      <c r="C21" s="430"/>
      <c r="D21" s="430"/>
      <c r="E21" s="41"/>
      <c r="F21" s="430" t="s">
        <v>16</v>
      </c>
      <c r="G21" s="430"/>
      <c r="H21" s="430"/>
      <c r="I21" s="41"/>
      <c r="K21" s="242"/>
      <c r="R21" s="242"/>
      <c r="T21" s="430" t="s">
        <v>15</v>
      </c>
      <c r="U21" s="430"/>
      <c r="V21" s="430"/>
      <c r="W21" s="430"/>
      <c r="X21" s="41"/>
      <c r="Y21" s="430" t="s">
        <v>16</v>
      </c>
      <c r="Z21" s="430"/>
      <c r="AA21" s="430"/>
      <c r="AB21" s="41"/>
      <c r="AD21" s="242"/>
      <c r="AK21" s="242"/>
      <c r="AM21" s="430" t="s">
        <v>15</v>
      </c>
      <c r="AN21" s="430"/>
      <c r="AO21" s="430"/>
      <c r="AP21" s="430"/>
      <c r="AQ21" s="41"/>
      <c r="AR21" s="430" t="s">
        <v>16</v>
      </c>
      <c r="AS21" s="430"/>
      <c r="AT21" s="430"/>
      <c r="AU21" s="41"/>
      <c r="AW21" s="242"/>
      <c r="BD21" s="242"/>
      <c r="BF21" s="430" t="s">
        <v>15</v>
      </c>
      <c r="BG21" s="430"/>
      <c r="BH21" s="430"/>
      <c r="BI21" s="430"/>
      <c r="BJ21" s="41"/>
      <c r="BK21" s="430" t="s">
        <v>16</v>
      </c>
      <c r="BL21" s="430"/>
      <c r="BM21" s="430"/>
      <c r="BN21" s="41"/>
      <c r="BP21" s="242"/>
      <c r="BW21" s="242"/>
      <c r="BY21" s="430" t="s">
        <v>15</v>
      </c>
      <c r="BZ21" s="430"/>
      <c r="CA21" s="430"/>
      <c r="CB21" s="430"/>
      <c r="CC21" s="41"/>
      <c r="CD21" s="430" t="s">
        <v>16</v>
      </c>
      <c r="CE21" s="430"/>
      <c r="CF21" s="430"/>
      <c r="CG21" s="41"/>
      <c r="CI21" s="242"/>
      <c r="CP21" s="242"/>
    </row>
    <row r="22" spans="1:94" s="241" customFormat="1" x14ac:dyDescent="0.3">
      <c r="A22" s="431" t="s">
        <v>3</v>
      </c>
      <c r="B22" s="431"/>
      <c r="C22" s="431"/>
      <c r="D22" s="431"/>
      <c r="E22" s="41"/>
      <c r="F22" s="431" t="s">
        <v>3</v>
      </c>
      <c r="G22" s="431"/>
      <c r="H22" s="431"/>
      <c r="I22" s="41"/>
      <c r="K22" s="242"/>
      <c r="R22" s="242"/>
      <c r="T22" s="431" t="s">
        <v>3</v>
      </c>
      <c r="U22" s="431"/>
      <c r="V22" s="431"/>
      <c r="W22" s="431"/>
      <c r="X22" s="41"/>
      <c r="Y22" s="431" t="s">
        <v>3</v>
      </c>
      <c r="Z22" s="431"/>
      <c r="AA22" s="431"/>
      <c r="AB22" s="41"/>
      <c r="AD22" s="242"/>
      <c r="AK22" s="242"/>
      <c r="AM22" s="431" t="s">
        <v>3</v>
      </c>
      <c r="AN22" s="431"/>
      <c r="AO22" s="431"/>
      <c r="AP22" s="431"/>
      <c r="AQ22" s="41"/>
      <c r="AR22" s="431" t="s">
        <v>3</v>
      </c>
      <c r="AS22" s="431"/>
      <c r="AT22" s="431"/>
      <c r="AU22" s="41"/>
      <c r="AW22" s="242"/>
      <c r="BD22" s="242"/>
      <c r="BF22" s="431" t="s">
        <v>3</v>
      </c>
      <c r="BG22" s="431"/>
      <c r="BH22" s="431"/>
      <c r="BI22" s="431"/>
      <c r="BJ22" s="41"/>
      <c r="BK22" s="431" t="s">
        <v>3</v>
      </c>
      <c r="BL22" s="431"/>
      <c r="BM22" s="431"/>
      <c r="BN22" s="41"/>
      <c r="BP22" s="242"/>
      <c r="BW22" s="242"/>
      <c r="BY22" s="431" t="s">
        <v>3</v>
      </c>
      <c r="BZ22" s="431"/>
      <c r="CA22" s="431"/>
      <c r="CB22" s="431"/>
      <c r="CC22" s="41"/>
      <c r="CD22" s="431" t="s">
        <v>3</v>
      </c>
      <c r="CE22" s="431"/>
      <c r="CF22" s="431"/>
      <c r="CG22" s="41"/>
      <c r="CI22" s="242"/>
      <c r="CP22" s="242"/>
    </row>
    <row r="23" spans="1:94" x14ac:dyDescent="0.3">
      <c r="A23" s="239"/>
      <c r="B23" s="239"/>
      <c r="C23" s="239"/>
      <c r="D23" s="239" t="s">
        <v>14</v>
      </c>
      <c r="E23" s="244" t="e">
        <f>SUM(E22/E21)</f>
        <v>#DIV/0!</v>
      </c>
      <c r="F23" s="280" t="s">
        <v>14</v>
      </c>
      <c r="G23" s="280"/>
      <c r="H23" s="280"/>
      <c r="I23" s="244" t="e">
        <f>SUM(I22/I21)</f>
        <v>#DIV/0!</v>
      </c>
      <c r="T23" s="239"/>
      <c r="U23" s="239"/>
      <c r="V23" s="239"/>
      <c r="W23" s="239" t="s">
        <v>14</v>
      </c>
      <c r="X23" s="244" t="e">
        <f>SUM(X22/X21)</f>
        <v>#DIV/0!</v>
      </c>
      <c r="Y23" s="280" t="s">
        <v>14</v>
      </c>
      <c r="Z23" s="280"/>
      <c r="AA23" s="280"/>
      <c r="AB23" s="244" t="e">
        <f>SUM(AB22/AB21)</f>
        <v>#DIV/0!</v>
      </c>
      <c r="AL23"/>
      <c r="AM23" s="239"/>
      <c r="AN23" s="239"/>
      <c r="AO23" s="239"/>
      <c r="AP23" s="239" t="s">
        <v>14</v>
      </c>
      <c r="AQ23" s="244" t="e">
        <f>SUM(AQ22/AQ21)</f>
        <v>#DIV/0!</v>
      </c>
      <c r="AR23" s="280" t="s">
        <v>14</v>
      </c>
      <c r="AS23" s="280"/>
      <c r="AT23" s="280"/>
      <c r="AU23" s="244" t="e">
        <f>SUM(AU22/AU21)</f>
        <v>#DIV/0!</v>
      </c>
      <c r="BE23"/>
      <c r="BF23" s="239"/>
      <c r="BG23" s="239"/>
      <c r="BH23" s="239"/>
      <c r="BI23" s="239" t="s">
        <v>14</v>
      </c>
      <c r="BJ23" s="244" t="e">
        <f>SUM(BJ22/BJ21)</f>
        <v>#DIV/0!</v>
      </c>
      <c r="BK23" s="280" t="s">
        <v>14</v>
      </c>
      <c r="BL23" s="280"/>
      <c r="BM23" s="280"/>
      <c r="BN23" s="244" t="e">
        <f>SUM(BN22/BN21)</f>
        <v>#DIV/0!</v>
      </c>
      <c r="BX23"/>
      <c r="BY23" s="239"/>
      <c r="BZ23" s="239"/>
      <c r="CA23" s="239"/>
      <c r="CB23" s="239" t="s">
        <v>14</v>
      </c>
      <c r="CC23" s="244" t="e">
        <f>SUM(CC22/CC21)</f>
        <v>#DIV/0!</v>
      </c>
      <c r="CD23" s="280" t="s">
        <v>14</v>
      </c>
      <c r="CE23" s="280"/>
      <c r="CF23" s="280"/>
      <c r="CG23" s="244" t="e">
        <f>SUM(CG22/CG21)</f>
        <v>#DIV/0!</v>
      </c>
    </row>
    <row r="24" spans="1:94" x14ac:dyDescent="0.3">
      <c r="A24" s="424" t="s">
        <v>267</v>
      </c>
      <c r="B24" s="425"/>
      <c r="C24" s="425"/>
      <c r="D24" s="425"/>
      <c r="E24" s="425"/>
      <c r="F24" s="425"/>
      <c r="G24" s="425"/>
      <c r="H24" s="425"/>
      <c r="I24" s="425"/>
      <c r="J24" s="425"/>
      <c r="K24" s="425"/>
      <c r="L24" s="425"/>
      <c r="M24" s="425"/>
      <c r="N24" s="425"/>
      <c r="O24" s="425"/>
      <c r="P24" s="425"/>
      <c r="Q24" s="425"/>
      <c r="R24" s="426"/>
      <c r="T24" s="424" t="s">
        <v>267</v>
      </c>
      <c r="U24" s="425"/>
      <c r="V24" s="425"/>
      <c r="W24" s="425"/>
      <c r="X24" s="425"/>
      <c r="Y24" s="425"/>
      <c r="Z24" s="425"/>
      <c r="AA24" s="425"/>
      <c r="AB24" s="425"/>
      <c r="AC24" s="425"/>
      <c r="AD24" s="425"/>
      <c r="AE24" s="425"/>
      <c r="AF24" s="425"/>
      <c r="AG24" s="425"/>
      <c r="AH24" s="425"/>
      <c r="AI24" s="425"/>
      <c r="AJ24" s="425"/>
      <c r="AK24" s="426"/>
      <c r="AL24"/>
      <c r="AM24" s="424" t="s">
        <v>267</v>
      </c>
      <c r="AN24" s="425"/>
      <c r="AO24" s="425"/>
      <c r="AP24" s="425"/>
      <c r="AQ24" s="425"/>
      <c r="AR24" s="425"/>
      <c r="AS24" s="425"/>
      <c r="AT24" s="425"/>
      <c r="AU24" s="425"/>
      <c r="AV24" s="425"/>
      <c r="AW24" s="425"/>
      <c r="AX24" s="425"/>
      <c r="AY24" s="425"/>
      <c r="AZ24" s="425"/>
      <c r="BA24" s="425"/>
      <c r="BB24" s="425"/>
      <c r="BC24" s="425"/>
      <c r="BD24" s="426"/>
      <c r="BE24"/>
      <c r="BF24" s="424" t="s">
        <v>267</v>
      </c>
      <c r="BG24" s="425"/>
      <c r="BH24" s="425"/>
      <c r="BI24" s="425"/>
      <c r="BJ24" s="425"/>
      <c r="BK24" s="425"/>
      <c r="BL24" s="425"/>
      <c r="BM24" s="425"/>
      <c r="BN24" s="425"/>
      <c r="BO24" s="425"/>
      <c r="BP24" s="425"/>
      <c r="BQ24" s="425"/>
      <c r="BR24" s="425"/>
      <c r="BS24" s="425"/>
      <c r="BT24" s="425"/>
      <c r="BU24" s="425"/>
      <c r="BV24" s="425"/>
      <c r="BW24" s="426"/>
      <c r="BX24"/>
      <c r="BY24" s="424" t="s">
        <v>267</v>
      </c>
      <c r="BZ24" s="425"/>
      <c r="CA24" s="425"/>
      <c r="CB24" s="425"/>
      <c r="CC24" s="425"/>
      <c r="CD24" s="425"/>
      <c r="CE24" s="425"/>
      <c r="CF24" s="425"/>
      <c r="CG24" s="425"/>
      <c r="CH24" s="425"/>
      <c r="CI24" s="425"/>
      <c r="CJ24" s="425"/>
      <c r="CK24" s="425"/>
      <c r="CL24" s="425"/>
      <c r="CM24" s="425"/>
      <c r="CN24" s="425"/>
      <c r="CO24" s="425"/>
      <c r="CP24" s="426"/>
    </row>
    <row r="25" spans="1:94" x14ac:dyDescent="0.3">
      <c r="A25" s="11"/>
      <c r="B25" s="422" t="s">
        <v>268</v>
      </c>
      <c r="C25" s="422"/>
      <c r="D25" s="422"/>
      <c r="E25" s="422"/>
      <c r="F25" s="422"/>
      <c r="G25" s="401" t="s">
        <v>269</v>
      </c>
      <c r="H25" s="402"/>
      <c r="I25" s="402"/>
      <c r="J25" s="402"/>
      <c r="K25" s="402"/>
      <c r="L25" s="401" t="s">
        <v>270</v>
      </c>
      <c r="M25" s="402"/>
      <c r="N25" s="402"/>
      <c r="O25" s="402"/>
      <c r="P25" s="402"/>
      <c r="Q25" s="402"/>
      <c r="R25" s="403"/>
      <c r="T25" s="11"/>
      <c r="U25" s="422" t="s">
        <v>268</v>
      </c>
      <c r="V25" s="422"/>
      <c r="W25" s="422"/>
      <c r="X25" s="422"/>
      <c r="Y25" s="422"/>
      <c r="Z25" s="401" t="s">
        <v>269</v>
      </c>
      <c r="AA25" s="402"/>
      <c r="AB25" s="402"/>
      <c r="AC25" s="402"/>
      <c r="AD25" s="402"/>
      <c r="AE25" s="401" t="s">
        <v>270</v>
      </c>
      <c r="AF25" s="402"/>
      <c r="AG25" s="402"/>
      <c r="AH25" s="402"/>
      <c r="AI25" s="402"/>
      <c r="AJ25" s="402"/>
      <c r="AK25" s="403"/>
      <c r="AL25"/>
      <c r="AM25" s="11"/>
      <c r="AN25" s="422" t="s">
        <v>268</v>
      </c>
      <c r="AO25" s="422"/>
      <c r="AP25" s="422"/>
      <c r="AQ25" s="422"/>
      <c r="AR25" s="422"/>
      <c r="AS25" s="401" t="s">
        <v>269</v>
      </c>
      <c r="AT25" s="402"/>
      <c r="AU25" s="402"/>
      <c r="AV25" s="402"/>
      <c r="AW25" s="402"/>
      <c r="AX25" s="401" t="s">
        <v>270</v>
      </c>
      <c r="AY25" s="402"/>
      <c r="AZ25" s="402"/>
      <c r="BA25" s="402"/>
      <c r="BB25" s="402"/>
      <c r="BC25" s="402"/>
      <c r="BD25" s="403"/>
      <c r="BE25"/>
      <c r="BF25" s="11"/>
      <c r="BG25" s="422" t="s">
        <v>268</v>
      </c>
      <c r="BH25" s="422"/>
      <c r="BI25" s="422"/>
      <c r="BJ25" s="422"/>
      <c r="BK25" s="422"/>
      <c r="BL25" s="401" t="s">
        <v>269</v>
      </c>
      <c r="BM25" s="402"/>
      <c r="BN25" s="402"/>
      <c r="BO25" s="402"/>
      <c r="BP25" s="402"/>
      <c r="BQ25" s="401" t="s">
        <v>270</v>
      </c>
      <c r="BR25" s="402"/>
      <c r="BS25" s="402"/>
      <c r="BT25" s="402"/>
      <c r="BU25" s="402"/>
      <c r="BV25" s="402"/>
      <c r="BW25" s="403"/>
      <c r="BX25"/>
      <c r="BY25" s="11"/>
      <c r="BZ25" s="422" t="s">
        <v>268</v>
      </c>
      <c r="CA25" s="422"/>
      <c r="CB25" s="422"/>
      <c r="CC25" s="422"/>
      <c r="CD25" s="422"/>
      <c r="CE25" s="401" t="s">
        <v>269</v>
      </c>
      <c r="CF25" s="402"/>
      <c r="CG25" s="402"/>
      <c r="CH25" s="402"/>
      <c r="CI25" s="402"/>
      <c r="CJ25" s="401" t="s">
        <v>270</v>
      </c>
      <c r="CK25" s="402"/>
      <c r="CL25" s="402"/>
      <c r="CM25" s="402"/>
      <c r="CN25" s="402"/>
      <c r="CO25" s="402"/>
      <c r="CP25" s="403"/>
    </row>
    <row r="26" spans="1:94" ht="115.2" x14ac:dyDescent="0.3">
      <c r="A26" s="190" t="s">
        <v>0</v>
      </c>
      <c r="B26" s="9" t="s">
        <v>133</v>
      </c>
      <c r="C26" s="9" t="s">
        <v>271</v>
      </c>
      <c r="D26" s="9" t="s">
        <v>272</v>
      </c>
      <c r="E26" s="9" t="s">
        <v>273</v>
      </c>
      <c r="F26" s="245" t="s">
        <v>274</v>
      </c>
      <c r="G26" s="9" t="s">
        <v>133</v>
      </c>
      <c r="H26" s="9" t="s">
        <v>271</v>
      </c>
      <c r="I26" s="9" t="s">
        <v>272</v>
      </c>
      <c r="J26" s="9" t="s">
        <v>273</v>
      </c>
      <c r="K26" s="245" t="s">
        <v>281</v>
      </c>
      <c r="L26" s="9" t="s">
        <v>275</v>
      </c>
      <c r="M26" s="9" t="s">
        <v>206</v>
      </c>
      <c r="N26" s="9" t="s">
        <v>276</v>
      </c>
      <c r="O26" s="9" t="s">
        <v>206</v>
      </c>
      <c r="P26" s="9" t="s">
        <v>277</v>
      </c>
      <c r="Q26" s="9" t="s">
        <v>206</v>
      </c>
      <c r="R26" s="245" t="s">
        <v>278</v>
      </c>
      <c r="T26" s="190" t="s">
        <v>0</v>
      </c>
      <c r="U26" s="9" t="s">
        <v>133</v>
      </c>
      <c r="V26" s="9" t="s">
        <v>271</v>
      </c>
      <c r="W26" s="9" t="s">
        <v>272</v>
      </c>
      <c r="X26" s="9" t="s">
        <v>273</v>
      </c>
      <c r="Y26" s="245" t="s">
        <v>274</v>
      </c>
      <c r="Z26" s="9" t="s">
        <v>133</v>
      </c>
      <c r="AA26" s="9" t="s">
        <v>271</v>
      </c>
      <c r="AB26" s="9" t="s">
        <v>272</v>
      </c>
      <c r="AC26" s="9" t="s">
        <v>273</v>
      </c>
      <c r="AD26" s="245" t="s">
        <v>281</v>
      </c>
      <c r="AE26" s="9" t="s">
        <v>275</v>
      </c>
      <c r="AF26" s="9" t="s">
        <v>206</v>
      </c>
      <c r="AG26" s="9" t="s">
        <v>276</v>
      </c>
      <c r="AH26" s="9" t="s">
        <v>206</v>
      </c>
      <c r="AI26" s="9" t="s">
        <v>277</v>
      </c>
      <c r="AJ26" s="9" t="s">
        <v>206</v>
      </c>
      <c r="AK26" s="245" t="s">
        <v>278</v>
      </c>
      <c r="AL26"/>
      <c r="AM26" s="190" t="s">
        <v>0</v>
      </c>
      <c r="AN26" s="9" t="s">
        <v>133</v>
      </c>
      <c r="AO26" s="9" t="s">
        <v>271</v>
      </c>
      <c r="AP26" s="9" t="s">
        <v>272</v>
      </c>
      <c r="AQ26" s="9" t="s">
        <v>273</v>
      </c>
      <c r="AR26" s="245" t="s">
        <v>274</v>
      </c>
      <c r="AS26" s="9" t="s">
        <v>133</v>
      </c>
      <c r="AT26" s="9" t="s">
        <v>271</v>
      </c>
      <c r="AU26" s="9" t="s">
        <v>272</v>
      </c>
      <c r="AV26" s="9" t="s">
        <v>273</v>
      </c>
      <c r="AW26" s="245" t="s">
        <v>281</v>
      </c>
      <c r="AX26" s="9" t="s">
        <v>275</v>
      </c>
      <c r="AY26" s="9" t="s">
        <v>206</v>
      </c>
      <c r="AZ26" s="9" t="s">
        <v>276</v>
      </c>
      <c r="BA26" s="9" t="s">
        <v>206</v>
      </c>
      <c r="BB26" s="9" t="s">
        <v>277</v>
      </c>
      <c r="BC26" s="9" t="s">
        <v>206</v>
      </c>
      <c r="BD26" s="245" t="s">
        <v>278</v>
      </c>
      <c r="BE26"/>
      <c r="BF26" s="190" t="s">
        <v>0</v>
      </c>
      <c r="BG26" s="9" t="s">
        <v>133</v>
      </c>
      <c r="BH26" s="9" t="s">
        <v>271</v>
      </c>
      <c r="BI26" s="9" t="s">
        <v>272</v>
      </c>
      <c r="BJ26" s="9" t="s">
        <v>273</v>
      </c>
      <c r="BK26" s="245" t="s">
        <v>274</v>
      </c>
      <c r="BL26" s="9" t="s">
        <v>133</v>
      </c>
      <c r="BM26" s="9" t="s">
        <v>271</v>
      </c>
      <c r="BN26" s="9" t="s">
        <v>272</v>
      </c>
      <c r="BO26" s="9" t="s">
        <v>273</v>
      </c>
      <c r="BP26" s="245" t="s">
        <v>281</v>
      </c>
      <c r="BQ26" s="9" t="s">
        <v>275</v>
      </c>
      <c r="BR26" s="9" t="s">
        <v>206</v>
      </c>
      <c r="BS26" s="9" t="s">
        <v>276</v>
      </c>
      <c r="BT26" s="9" t="s">
        <v>206</v>
      </c>
      <c r="BU26" s="9" t="s">
        <v>277</v>
      </c>
      <c r="BV26" s="9" t="s">
        <v>206</v>
      </c>
      <c r="BW26" s="245" t="s">
        <v>278</v>
      </c>
      <c r="BX26"/>
      <c r="BY26" s="190" t="s">
        <v>0</v>
      </c>
      <c r="BZ26" s="9" t="s">
        <v>133</v>
      </c>
      <c r="CA26" s="9" t="s">
        <v>271</v>
      </c>
      <c r="CB26" s="9" t="s">
        <v>272</v>
      </c>
      <c r="CC26" s="9" t="s">
        <v>273</v>
      </c>
      <c r="CD26" s="245" t="s">
        <v>274</v>
      </c>
      <c r="CE26" s="9" t="s">
        <v>133</v>
      </c>
      <c r="CF26" s="9" t="s">
        <v>271</v>
      </c>
      <c r="CG26" s="9" t="s">
        <v>272</v>
      </c>
      <c r="CH26" s="9" t="s">
        <v>273</v>
      </c>
      <c r="CI26" s="245" t="s">
        <v>281</v>
      </c>
      <c r="CJ26" s="9" t="s">
        <v>275</v>
      </c>
      <c r="CK26" s="9" t="s">
        <v>206</v>
      </c>
      <c r="CL26" s="9" t="s">
        <v>276</v>
      </c>
      <c r="CM26" s="9" t="s">
        <v>206</v>
      </c>
      <c r="CN26" s="9" t="s">
        <v>277</v>
      </c>
      <c r="CO26" s="9" t="s">
        <v>206</v>
      </c>
      <c r="CP26" s="245" t="s">
        <v>278</v>
      </c>
    </row>
    <row r="27" spans="1:94" x14ac:dyDescent="0.3">
      <c r="A27" s="12" t="s">
        <v>1</v>
      </c>
      <c r="B27" s="41"/>
      <c r="C27" s="41"/>
      <c r="D27" s="41"/>
      <c r="E27" s="41"/>
      <c r="F27" s="246" t="e">
        <f>C27/B27</f>
        <v>#DIV/0!</v>
      </c>
      <c r="G27" s="41"/>
      <c r="H27" s="41"/>
      <c r="I27" s="41"/>
      <c r="J27" s="41"/>
      <c r="K27" s="246" t="e">
        <f>(H27/G27)</f>
        <v>#DIV/0!</v>
      </c>
      <c r="L27" s="114"/>
      <c r="M27" s="189">
        <v>47</v>
      </c>
      <c r="N27" s="114"/>
      <c r="O27" s="189">
        <v>40</v>
      </c>
      <c r="P27" s="114"/>
      <c r="Q27" s="189">
        <v>34</v>
      </c>
      <c r="R27" s="254" t="s">
        <v>13</v>
      </c>
      <c r="T27" s="12" t="s">
        <v>1</v>
      </c>
      <c r="U27" s="41"/>
      <c r="V27" s="41"/>
      <c r="W27" s="41"/>
      <c r="X27" s="41"/>
      <c r="Y27" s="246" t="e">
        <f>V27/U27</f>
        <v>#DIV/0!</v>
      </c>
      <c r="Z27" s="41"/>
      <c r="AA27" s="41"/>
      <c r="AB27" s="41"/>
      <c r="AC27" s="41"/>
      <c r="AD27" s="246" t="e">
        <f>(AA27/Z27)</f>
        <v>#DIV/0!</v>
      </c>
      <c r="AE27" s="114"/>
      <c r="AF27" s="189">
        <v>47</v>
      </c>
      <c r="AG27" s="114"/>
      <c r="AH27" s="189">
        <v>40</v>
      </c>
      <c r="AI27" s="114"/>
      <c r="AJ27" s="189">
        <v>34</v>
      </c>
      <c r="AK27" s="254" t="s">
        <v>13</v>
      </c>
      <c r="AL27"/>
      <c r="AM27" s="12" t="s">
        <v>1</v>
      </c>
      <c r="AN27" s="41"/>
      <c r="AO27" s="41"/>
      <c r="AP27" s="41"/>
      <c r="AQ27" s="41"/>
      <c r="AR27" s="246" t="e">
        <f>AO27/AN27</f>
        <v>#DIV/0!</v>
      </c>
      <c r="AS27" s="41"/>
      <c r="AT27" s="41"/>
      <c r="AU27" s="41"/>
      <c r="AV27" s="41"/>
      <c r="AW27" s="246" t="e">
        <f>(AT27/AS27)</f>
        <v>#DIV/0!</v>
      </c>
      <c r="AX27" s="114"/>
      <c r="AY27" s="189">
        <v>47</v>
      </c>
      <c r="AZ27" s="114"/>
      <c r="BA27" s="189">
        <v>40</v>
      </c>
      <c r="BB27" s="114"/>
      <c r="BC27" s="189">
        <v>34</v>
      </c>
      <c r="BD27" s="254" t="s">
        <v>13</v>
      </c>
      <c r="BE27"/>
      <c r="BF27" s="12" t="s">
        <v>1</v>
      </c>
      <c r="BG27" s="41"/>
      <c r="BH27" s="41"/>
      <c r="BI27" s="41"/>
      <c r="BJ27" s="41"/>
      <c r="BK27" s="246" t="e">
        <f>BH27/BG27</f>
        <v>#DIV/0!</v>
      </c>
      <c r="BL27" s="41"/>
      <c r="BM27" s="41"/>
      <c r="BN27" s="41"/>
      <c r="BO27" s="41"/>
      <c r="BP27" s="246" t="e">
        <f>(BM27/BL27)</f>
        <v>#DIV/0!</v>
      </c>
      <c r="BQ27" s="114"/>
      <c r="BR27" s="189">
        <v>47</v>
      </c>
      <c r="BS27" s="114"/>
      <c r="BT27" s="189">
        <v>40</v>
      </c>
      <c r="BU27" s="114"/>
      <c r="BV27" s="189">
        <v>34</v>
      </c>
      <c r="BW27" s="254" t="s">
        <v>13</v>
      </c>
      <c r="BX27"/>
      <c r="BY27" s="12" t="s">
        <v>1</v>
      </c>
      <c r="BZ27" s="41"/>
      <c r="CA27" s="41"/>
      <c r="CB27" s="41"/>
      <c r="CC27" s="41"/>
      <c r="CD27" s="246" t="e">
        <f>CA27/BZ27</f>
        <v>#DIV/0!</v>
      </c>
      <c r="CE27" s="41"/>
      <c r="CF27" s="41"/>
      <c r="CG27" s="41"/>
      <c r="CH27" s="41"/>
      <c r="CI27" s="246" t="e">
        <f>(CF27/CE27)</f>
        <v>#DIV/0!</v>
      </c>
      <c r="CJ27" s="114"/>
      <c r="CK27" s="189">
        <v>47</v>
      </c>
      <c r="CL27" s="114"/>
      <c r="CM27" s="189">
        <v>40</v>
      </c>
      <c r="CN27" s="114"/>
      <c r="CO27" s="189">
        <v>34</v>
      </c>
      <c r="CP27" s="254" t="s">
        <v>13</v>
      </c>
    </row>
    <row r="28" spans="1:94" x14ac:dyDescent="0.3">
      <c r="A28" s="190">
        <v>1</v>
      </c>
      <c r="B28" s="41"/>
      <c r="C28" s="41"/>
      <c r="D28" s="41"/>
      <c r="E28" s="41"/>
      <c r="F28" s="246" t="e">
        <f t="shared" ref="F28:F32" si="10">C28/B28</f>
        <v>#DIV/0!</v>
      </c>
      <c r="G28" s="41"/>
      <c r="H28" s="41"/>
      <c r="I28" s="41"/>
      <c r="J28" s="41"/>
      <c r="K28" s="246" t="e">
        <f t="shared" ref="K28:K32" si="11">(H28/G28)</f>
        <v>#DIV/0!</v>
      </c>
      <c r="L28" s="114"/>
      <c r="M28" s="189">
        <v>60</v>
      </c>
      <c r="N28" s="114"/>
      <c r="O28" s="189">
        <v>56</v>
      </c>
      <c r="P28" s="114"/>
      <c r="Q28" s="189">
        <v>52</v>
      </c>
      <c r="R28" s="254" t="s">
        <v>13</v>
      </c>
      <c r="T28" s="190">
        <v>1</v>
      </c>
      <c r="U28" s="41"/>
      <c r="V28" s="41"/>
      <c r="W28" s="41"/>
      <c r="X28" s="41"/>
      <c r="Y28" s="246" t="e">
        <f t="shared" ref="Y28:Y32" si="12">V28/U28</f>
        <v>#DIV/0!</v>
      </c>
      <c r="Z28" s="41"/>
      <c r="AA28" s="41"/>
      <c r="AB28" s="41"/>
      <c r="AC28" s="41"/>
      <c r="AD28" s="246" t="e">
        <f t="shared" ref="AD28:AD32" si="13">(AA28/Z28)</f>
        <v>#DIV/0!</v>
      </c>
      <c r="AE28" s="114"/>
      <c r="AF28" s="189">
        <v>60</v>
      </c>
      <c r="AG28" s="114"/>
      <c r="AH28" s="189">
        <v>56</v>
      </c>
      <c r="AI28" s="114"/>
      <c r="AJ28" s="189">
        <v>52</v>
      </c>
      <c r="AK28" s="254" t="s">
        <v>13</v>
      </c>
      <c r="AL28"/>
      <c r="AM28" s="190">
        <v>1</v>
      </c>
      <c r="AN28" s="41"/>
      <c r="AO28" s="41"/>
      <c r="AP28" s="41"/>
      <c r="AQ28" s="41"/>
      <c r="AR28" s="246" t="e">
        <f t="shared" ref="AR28:AR32" si="14">AO28/AN28</f>
        <v>#DIV/0!</v>
      </c>
      <c r="AS28" s="41"/>
      <c r="AT28" s="41"/>
      <c r="AU28" s="41"/>
      <c r="AV28" s="41"/>
      <c r="AW28" s="246" t="e">
        <f t="shared" ref="AW28:AW32" si="15">(AT28/AS28)</f>
        <v>#DIV/0!</v>
      </c>
      <c r="AX28" s="114"/>
      <c r="AY28" s="189">
        <v>60</v>
      </c>
      <c r="AZ28" s="114"/>
      <c r="BA28" s="189">
        <v>56</v>
      </c>
      <c r="BB28" s="114"/>
      <c r="BC28" s="189">
        <v>52</v>
      </c>
      <c r="BD28" s="254" t="s">
        <v>13</v>
      </c>
      <c r="BE28"/>
      <c r="BF28" s="190">
        <v>1</v>
      </c>
      <c r="BG28" s="41"/>
      <c r="BH28" s="41"/>
      <c r="BI28" s="41"/>
      <c r="BJ28" s="41"/>
      <c r="BK28" s="246" t="e">
        <f t="shared" ref="BK28:BK32" si="16">BH28/BG28</f>
        <v>#DIV/0!</v>
      </c>
      <c r="BL28" s="41"/>
      <c r="BM28" s="41"/>
      <c r="BN28" s="41"/>
      <c r="BO28" s="41"/>
      <c r="BP28" s="246" t="e">
        <f t="shared" ref="BP28:BP32" si="17">(BM28/BL28)</f>
        <v>#DIV/0!</v>
      </c>
      <c r="BQ28" s="114"/>
      <c r="BR28" s="189">
        <v>60</v>
      </c>
      <c r="BS28" s="114"/>
      <c r="BT28" s="189">
        <v>56</v>
      </c>
      <c r="BU28" s="114"/>
      <c r="BV28" s="189">
        <v>52</v>
      </c>
      <c r="BW28" s="254" t="s">
        <v>13</v>
      </c>
      <c r="BX28"/>
      <c r="BY28" s="190">
        <v>1</v>
      </c>
      <c r="BZ28" s="41"/>
      <c r="CA28" s="41"/>
      <c r="CB28" s="41"/>
      <c r="CC28" s="41"/>
      <c r="CD28" s="246" t="e">
        <f t="shared" ref="CD28:CD32" si="18">CA28/BZ28</f>
        <v>#DIV/0!</v>
      </c>
      <c r="CE28" s="41"/>
      <c r="CF28" s="41"/>
      <c r="CG28" s="41"/>
      <c r="CH28" s="41"/>
      <c r="CI28" s="246" t="e">
        <f t="shared" ref="CI28:CI32" si="19">(CF28/CE28)</f>
        <v>#DIV/0!</v>
      </c>
      <c r="CJ28" s="114"/>
      <c r="CK28" s="189">
        <v>60</v>
      </c>
      <c r="CL28" s="114"/>
      <c r="CM28" s="189">
        <v>56</v>
      </c>
      <c r="CN28" s="114"/>
      <c r="CO28" s="189">
        <v>52</v>
      </c>
      <c r="CP28" s="254" t="s">
        <v>13</v>
      </c>
    </row>
    <row r="29" spans="1:94" x14ac:dyDescent="0.3">
      <c r="A29" s="190">
        <v>2</v>
      </c>
      <c r="B29" s="41"/>
      <c r="C29" s="41"/>
      <c r="D29" s="41"/>
      <c r="E29" s="41"/>
      <c r="F29" s="246" t="e">
        <f t="shared" si="10"/>
        <v>#DIV/0!</v>
      </c>
      <c r="G29" s="41"/>
      <c r="H29" s="41"/>
      <c r="I29" s="41"/>
      <c r="J29" s="41"/>
      <c r="K29" s="246" t="e">
        <f t="shared" si="11"/>
        <v>#DIV/0!</v>
      </c>
      <c r="L29" s="114"/>
      <c r="M29" s="189">
        <v>64</v>
      </c>
      <c r="N29" s="114"/>
      <c r="O29" s="189">
        <v>53</v>
      </c>
      <c r="P29" s="114"/>
      <c r="Q29" s="189">
        <v>42</v>
      </c>
      <c r="R29" s="254" t="s">
        <v>13</v>
      </c>
      <c r="T29" s="190">
        <v>2</v>
      </c>
      <c r="U29" s="41"/>
      <c r="V29" s="41"/>
      <c r="W29" s="41"/>
      <c r="X29" s="41"/>
      <c r="Y29" s="246" t="e">
        <f t="shared" si="12"/>
        <v>#DIV/0!</v>
      </c>
      <c r="Z29" s="41"/>
      <c r="AA29" s="41"/>
      <c r="AB29" s="41"/>
      <c r="AC29" s="41"/>
      <c r="AD29" s="246" t="e">
        <f t="shared" si="13"/>
        <v>#DIV/0!</v>
      </c>
      <c r="AE29" s="114"/>
      <c r="AF29" s="189">
        <v>64</v>
      </c>
      <c r="AG29" s="114"/>
      <c r="AH29" s="189">
        <v>53</v>
      </c>
      <c r="AI29" s="114"/>
      <c r="AJ29" s="189">
        <v>42</v>
      </c>
      <c r="AK29" s="254" t="s">
        <v>13</v>
      </c>
      <c r="AL29"/>
      <c r="AM29" s="190">
        <v>2</v>
      </c>
      <c r="AN29" s="41"/>
      <c r="AO29" s="41"/>
      <c r="AP29" s="41"/>
      <c r="AQ29" s="41"/>
      <c r="AR29" s="246" t="e">
        <f t="shared" si="14"/>
        <v>#DIV/0!</v>
      </c>
      <c r="AS29" s="41"/>
      <c r="AT29" s="41"/>
      <c r="AU29" s="41"/>
      <c r="AV29" s="41"/>
      <c r="AW29" s="246" t="e">
        <f t="shared" si="15"/>
        <v>#DIV/0!</v>
      </c>
      <c r="AX29" s="114"/>
      <c r="AY29" s="189">
        <v>64</v>
      </c>
      <c r="AZ29" s="114"/>
      <c r="BA29" s="189">
        <v>53</v>
      </c>
      <c r="BB29" s="114"/>
      <c r="BC29" s="189">
        <v>42</v>
      </c>
      <c r="BD29" s="254" t="s">
        <v>13</v>
      </c>
      <c r="BE29"/>
      <c r="BF29" s="190">
        <v>2</v>
      </c>
      <c r="BG29" s="41"/>
      <c r="BH29" s="41"/>
      <c r="BI29" s="41"/>
      <c r="BJ29" s="41"/>
      <c r="BK29" s="246" t="e">
        <f t="shared" si="16"/>
        <v>#DIV/0!</v>
      </c>
      <c r="BL29" s="41"/>
      <c r="BM29" s="41"/>
      <c r="BN29" s="41"/>
      <c r="BO29" s="41"/>
      <c r="BP29" s="246" t="e">
        <f t="shared" si="17"/>
        <v>#DIV/0!</v>
      </c>
      <c r="BQ29" s="114"/>
      <c r="BR29" s="189">
        <v>64</v>
      </c>
      <c r="BS29" s="114"/>
      <c r="BT29" s="189">
        <v>53</v>
      </c>
      <c r="BU29" s="114"/>
      <c r="BV29" s="189">
        <v>42</v>
      </c>
      <c r="BW29" s="254" t="s">
        <v>13</v>
      </c>
      <c r="BX29"/>
      <c r="BY29" s="190">
        <v>2</v>
      </c>
      <c r="BZ29" s="41"/>
      <c r="CA29" s="41"/>
      <c r="CB29" s="41"/>
      <c r="CC29" s="41"/>
      <c r="CD29" s="246" t="e">
        <f t="shared" si="18"/>
        <v>#DIV/0!</v>
      </c>
      <c r="CE29" s="41"/>
      <c r="CF29" s="41"/>
      <c r="CG29" s="41"/>
      <c r="CH29" s="41"/>
      <c r="CI29" s="246" t="e">
        <f t="shared" si="19"/>
        <v>#DIV/0!</v>
      </c>
      <c r="CJ29" s="114"/>
      <c r="CK29" s="189">
        <v>64</v>
      </c>
      <c r="CL29" s="114"/>
      <c r="CM29" s="189">
        <v>53</v>
      </c>
      <c r="CN29" s="114"/>
      <c r="CO29" s="189">
        <v>42</v>
      </c>
      <c r="CP29" s="254" t="s">
        <v>13</v>
      </c>
    </row>
    <row r="30" spans="1:94" x14ac:dyDescent="0.3">
      <c r="A30" s="202">
        <v>3</v>
      </c>
      <c r="B30" s="42"/>
      <c r="C30" s="42"/>
      <c r="D30" s="42"/>
      <c r="E30" s="42"/>
      <c r="F30" s="248" t="e">
        <f t="shared" si="10"/>
        <v>#DIV/0!</v>
      </c>
      <c r="G30" s="42"/>
      <c r="H30" s="42"/>
      <c r="I30" s="42"/>
      <c r="J30" s="42"/>
      <c r="K30" s="248" t="e">
        <f t="shared" si="11"/>
        <v>#DIV/0!</v>
      </c>
      <c r="L30" s="114"/>
      <c r="M30" s="189">
        <v>57</v>
      </c>
      <c r="N30" s="114"/>
      <c r="O30" s="189">
        <v>50</v>
      </c>
      <c r="P30" s="114"/>
      <c r="Q30" s="189">
        <v>43</v>
      </c>
      <c r="R30" s="255" t="s">
        <v>13</v>
      </c>
      <c r="T30" s="202">
        <v>3</v>
      </c>
      <c r="U30" s="42"/>
      <c r="V30" s="42"/>
      <c r="W30" s="42"/>
      <c r="X30" s="42"/>
      <c r="Y30" s="248" t="e">
        <f t="shared" si="12"/>
        <v>#DIV/0!</v>
      </c>
      <c r="Z30" s="42"/>
      <c r="AA30" s="42"/>
      <c r="AB30" s="42"/>
      <c r="AC30" s="42"/>
      <c r="AD30" s="248" t="e">
        <f t="shared" si="13"/>
        <v>#DIV/0!</v>
      </c>
      <c r="AE30" s="114"/>
      <c r="AF30" s="189">
        <v>57</v>
      </c>
      <c r="AG30" s="114"/>
      <c r="AH30" s="189">
        <v>50</v>
      </c>
      <c r="AI30" s="114"/>
      <c r="AJ30" s="189">
        <v>43</v>
      </c>
      <c r="AK30" s="255" t="s">
        <v>13</v>
      </c>
      <c r="AL30"/>
      <c r="AM30" s="202">
        <v>3</v>
      </c>
      <c r="AN30" s="42"/>
      <c r="AO30" s="42"/>
      <c r="AP30" s="42"/>
      <c r="AQ30" s="42"/>
      <c r="AR30" s="248" t="e">
        <f t="shared" si="14"/>
        <v>#DIV/0!</v>
      </c>
      <c r="AS30" s="42"/>
      <c r="AT30" s="42"/>
      <c r="AU30" s="42"/>
      <c r="AV30" s="42"/>
      <c r="AW30" s="248" t="e">
        <f t="shared" si="15"/>
        <v>#DIV/0!</v>
      </c>
      <c r="AX30" s="114"/>
      <c r="AY30" s="189">
        <v>57</v>
      </c>
      <c r="AZ30" s="114"/>
      <c r="BA30" s="189">
        <v>50</v>
      </c>
      <c r="BB30" s="114"/>
      <c r="BC30" s="189">
        <v>43</v>
      </c>
      <c r="BD30" s="255" t="s">
        <v>13</v>
      </c>
      <c r="BE30"/>
      <c r="BF30" s="202">
        <v>3</v>
      </c>
      <c r="BG30" s="42"/>
      <c r="BH30" s="42"/>
      <c r="BI30" s="42"/>
      <c r="BJ30" s="42"/>
      <c r="BK30" s="248" t="e">
        <f t="shared" si="16"/>
        <v>#DIV/0!</v>
      </c>
      <c r="BL30" s="42"/>
      <c r="BM30" s="42"/>
      <c r="BN30" s="42"/>
      <c r="BO30" s="42"/>
      <c r="BP30" s="248" t="e">
        <f t="shared" si="17"/>
        <v>#DIV/0!</v>
      </c>
      <c r="BQ30" s="114"/>
      <c r="BR30" s="189">
        <v>57</v>
      </c>
      <c r="BS30" s="114"/>
      <c r="BT30" s="189">
        <v>50</v>
      </c>
      <c r="BU30" s="114"/>
      <c r="BV30" s="189">
        <v>43</v>
      </c>
      <c r="BW30" s="255" t="s">
        <v>13</v>
      </c>
      <c r="BX30"/>
      <c r="BY30" s="202">
        <v>3</v>
      </c>
      <c r="BZ30" s="42"/>
      <c r="CA30" s="42"/>
      <c r="CB30" s="42"/>
      <c r="CC30" s="42"/>
      <c r="CD30" s="248" t="e">
        <f t="shared" si="18"/>
        <v>#DIV/0!</v>
      </c>
      <c r="CE30" s="42"/>
      <c r="CF30" s="42"/>
      <c r="CG30" s="42"/>
      <c r="CH30" s="42"/>
      <c r="CI30" s="248" t="e">
        <f t="shared" si="19"/>
        <v>#DIV/0!</v>
      </c>
      <c r="CJ30" s="114"/>
      <c r="CK30" s="189">
        <v>57</v>
      </c>
      <c r="CL30" s="114"/>
      <c r="CM30" s="189">
        <v>50</v>
      </c>
      <c r="CN30" s="114"/>
      <c r="CO30" s="189">
        <v>43</v>
      </c>
      <c r="CP30" s="255" t="s">
        <v>13</v>
      </c>
    </row>
    <row r="31" spans="1:94" x14ac:dyDescent="0.3">
      <c r="A31" s="202">
        <v>4</v>
      </c>
      <c r="B31" s="42"/>
      <c r="C31" s="42"/>
      <c r="D31" s="42"/>
      <c r="E31" s="42"/>
      <c r="F31" s="248" t="e">
        <f t="shared" si="10"/>
        <v>#DIV/0!</v>
      </c>
      <c r="G31" s="42"/>
      <c r="H31" s="42"/>
      <c r="I31" s="42"/>
      <c r="J31" s="42"/>
      <c r="K31" s="248" t="e">
        <f t="shared" si="11"/>
        <v>#DIV/0!</v>
      </c>
      <c r="L31" s="115"/>
      <c r="M31" s="201">
        <v>63</v>
      </c>
      <c r="N31" s="115"/>
      <c r="O31" s="201">
        <v>59</v>
      </c>
      <c r="P31" s="115"/>
      <c r="Q31" s="201">
        <v>55</v>
      </c>
      <c r="R31" s="256" t="s">
        <v>13</v>
      </c>
      <c r="T31" s="202">
        <v>4</v>
      </c>
      <c r="U31" s="42"/>
      <c r="V31" s="42"/>
      <c r="W31" s="42"/>
      <c r="X31" s="42"/>
      <c r="Y31" s="248" t="e">
        <f t="shared" si="12"/>
        <v>#DIV/0!</v>
      </c>
      <c r="Z31" s="42"/>
      <c r="AA31" s="42"/>
      <c r="AB31" s="42"/>
      <c r="AC31" s="42"/>
      <c r="AD31" s="248" t="e">
        <f t="shared" si="13"/>
        <v>#DIV/0!</v>
      </c>
      <c r="AE31" s="115"/>
      <c r="AF31" s="201">
        <v>63</v>
      </c>
      <c r="AG31" s="115"/>
      <c r="AH31" s="201">
        <v>59</v>
      </c>
      <c r="AI31" s="115"/>
      <c r="AJ31" s="201">
        <v>55</v>
      </c>
      <c r="AK31" s="256" t="s">
        <v>13</v>
      </c>
      <c r="AL31"/>
      <c r="AM31" s="202">
        <v>4</v>
      </c>
      <c r="AN31" s="42"/>
      <c r="AO31" s="42"/>
      <c r="AP31" s="42"/>
      <c r="AQ31" s="42"/>
      <c r="AR31" s="248" t="e">
        <f t="shared" si="14"/>
        <v>#DIV/0!</v>
      </c>
      <c r="AS31" s="42"/>
      <c r="AT31" s="42"/>
      <c r="AU31" s="42"/>
      <c r="AV31" s="42"/>
      <c r="AW31" s="248" t="e">
        <f t="shared" si="15"/>
        <v>#DIV/0!</v>
      </c>
      <c r="AX31" s="115"/>
      <c r="AY31" s="201">
        <v>63</v>
      </c>
      <c r="AZ31" s="115"/>
      <c r="BA31" s="201">
        <v>59</v>
      </c>
      <c r="BB31" s="115"/>
      <c r="BC31" s="201">
        <v>55</v>
      </c>
      <c r="BD31" s="256" t="s">
        <v>13</v>
      </c>
      <c r="BE31"/>
      <c r="BF31" s="202">
        <v>4</v>
      </c>
      <c r="BG31" s="42"/>
      <c r="BH31" s="42"/>
      <c r="BI31" s="42"/>
      <c r="BJ31" s="42"/>
      <c r="BK31" s="248" t="e">
        <f t="shared" si="16"/>
        <v>#DIV/0!</v>
      </c>
      <c r="BL31" s="42"/>
      <c r="BM31" s="42"/>
      <c r="BN31" s="42"/>
      <c r="BO31" s="42"/>
      <c r="BP31" s="248" t="e">
        <f t="shared" si="17"/>
        <v>#DIV/0!</v>
      </c>
      <c r="BQ31" s="115"/>
      <c r="BR31" s="201">
        <v>63</v>
      </c>
      <c r="BS31" s="115"/>
      <c r="BT31" s="201">
        <v>59</v>
      </c>
      <c r="BU31" s="115"/>
      <c r="BV31" s="201">
        <v>55</v>
      </c>
      <c r="BW31" s="256" t="s">
        <v>13</v>
      </c>
      <c r="BX31"/>
      <c r="BY31" s="202">
        <v>4</v>
      </c>
      <c r="BZ31" s="42"/>
      <c r="CA31" s="42"/>
      <c r="CB31" s="42"/>
      <c r="CC31" s="42"/>
      <c r="CD31" s="248" t="e">
        <f t="shared" si="18"/>
        <v>#DIV/0!</v>
      </c>
      <c r="CE31" s="42"/>
      <c r="CF31" s="42"/>
      <c r="CG31" s="42"/>
      <c r="CH31" s="42"/>
      <c r="CI31" s="248" t="e">
        <f t="shared" si="19"/>
        <v>#DIV/0!</v>
      </c>
      <c r="CJ31" s="115"/>
      <c r="CK31" s="201">
        <v>63</v>
      </c>
      <c r="CL31" s="115"/>
      <c r="CM31" s="201">
        <v>59</v>
      </c>
      <c r="CN31" s="115"/>
      <c r="CO31" s="201">
        <v>55</v>
      </c>
      <c r="CP31" s="256" t="s">
        <v>13</v>
      </c>
    </row>
    <row r="32" spans="1:94" x14ac:dyDescent="0.3">
      <c r="A32" s="202">
        <v>5</v>
      </c>
      <c r="B32" s="42"/>
      <c r="C32" s="42"/>
      <c r="D32" s="42"/>
      <c r="E32" s="42"/>
      <c r="F32" s="248" t="e">
        <f t="shared" si="10"/>
        <v>#DIV/0!</v>
      </c>
      <c r="G32" s="42"/>
      <c r="H32" s="42"/>
      <c r="I32" s="42"/>
      <c r="J32" s="42"/>
      <c r="K32" s="248" t="e">
        <f t="shared" si="11"/>
        <v>#DIV/0!</v>
      </c>
      <c r="L32" s="115"/>
      <c r="M32" s="201">
        <v>24</v>
      </c>
      <c r="N32" s="115"/>
      <c r="O32" s="201">
        <v>22</v>
      </c>
      <c r="P32" s="115"/>
      <c r="Q32" s="201">
        <v>20</v>
      </c>
      <c r="R32" s="256" t="s">
        <v>13</v>
      </c>
      <c r="T32" s="202">
        <v>5</v>
      </c>
      <c r="U32" s="42"/>
      <c r="V32" s="42"/>
      <c r="W32" s="42"/>
      <c r="X32" s="42"/>
      <c r="Y32" s="248" t="e">
        <f t="shared" si="12"/>
        <v>#DIV/0!</v>
      </c>
      <c r="Z32" s="42"/>
      <c r="AA32" s="42"/>
      <c r="AB32" s="42"/>
      <c r="AC32" s="42"/>
      <c r="AD32" s="248" t="e">
        <f t="shared" si="13"/>
        <v>#DIV/0!</v>
      </c>
      <c r="AE32" s="115"/>
      <c r="AF32" s="201">
        <v>24</v>
      </c>
      <c r="AG32" s="115"/>
      <c r="AH32" s="201">
        <v>22</v>
      </c>
      <c r="AI32" s="115"/>
      <c r="AJ32" s="201">
        <v>20</v>
      </c>
      <c r="AK32" s="256" t="s">
        <v>13</v>
      </c>
      <c r="AL32"/>
      <c r="AM32" s="202">
        <v>5</v>
      </c>
      <c r="AN32" s="42"/>
      <c r="AO32" s="42"/>
      <c r="AP32" s="42"/>
      <c r="AQ32" s="42"/>
      <c r="AR32" s="248" t="e">
        <f t="shared" si="14"/>
        <v>#DIV/0!</v>
      </c>
      <c r="AS32" s="42"/>
      <c r="AT32" s="42"/>
      <c r="AU32" s="42"/>
      <c r="AV32" s="42"/>
      <c r="AW32" s="248" t="e">
        <f t="shared" si="15"/>
        <v>#DIV/0!</v>
      </c>
      <c r="AX32" s="115"/>
      <c r="AY32" s="201">
        <v>24</v>
      </c>
      <c r="AZ32" s="115"/>
      <c r="BA32" s="201">
        <v>22</v>
      </c>
      <c r="BB32" s="115"/>
      <c r="BC32" s="201">
        <v>20</v>
      </c>
      <c r="BD32" s="256" t="s">
        <v>13</v>
      </c>
      <c r="BE32"/>
      <c r="BF32" s="202">
        <v>5</v>
      </c>
      <c r="BG32" s="42"/>
      <c r="BH32" s="42"/>
      <c r="BI32" s="42"/>
      <c r="BJ32" s="42"/>
      <c r="BK32" s="248" t="e">
        <f t="shared" si="16"/>
        <v>#DIV/0!</v>
      </c>
      <c r="BL32" s="42"/>
      <c r="BM32" s="42"/>
      <c r="BN32" s="42"/>
      <c r="BO32" s="42"/>
      <c r="BP32" s="248" t="e">
        <f t="shared" si="17"/>
        <v>#DIV/0!</v>
      </c>
      <c r="BQ32" s="115"/>
      <c r="BR32" s="201">
        <v>24</v>
      </c>
      <c r="BS32" s="115"/>
      <c r="BT32" s="201">
        <v>22</v>
      </c>
      <c r="BU32" s="115"/>
      <c r="BV32" s="201">
        <v>20</v>
      </c>
      <c r="BW32" s="256" t="s">
        <v>13</v>
      </c>
      <c r="BX32"/>
      <c r="BY32" s="202">
        <v>5</v>
      </c>
      <c r="BZ32" s="42"/>
      <c r="CA32" s="42"/>
      <c r="CB32" s="42"/>
      <c r="CC32" s="42"/>
      <c r="CD32" s="248" t="e">
        <f t="shared" si="18"/>
        <v>#DIV/0!</v>
      </c>
      <c r="CE32" s="42"/>
      <c r="CF32" s="42"/>
      <c r="CG32" s="42"/>
      <c r="CH32" s="42"/>
      <c r="CI32" s="248" t="e">
        <f t="shared" si="19"/>
        <v>#DIV/0!</v>
      </c>
      <c r="CJ32" s="115"/>
      <c r="CK32" s="201">
        <v>24</v>
      </c>
      <c r="CL32" s="115"/>
      <c r="CM32" s="201">
        <v>22</v>
      </c>
      <c r="CN32" s="115"/>
      <c r="CO32" s="201">
        <v>20</v>
      </c>
      <c r="CP32" s="256" t="s">
        <v>13</v>
      </c>
    </row>
    <row r="33" spans="1:94" ht="18.75" customHeight="1" x14ac:dyDescent="0.35">
      <c r="A33" s="429" t="s">
        <v>27</v>
      </c>
      <c r="B33" s="429"/>
      <c r="T33" s="429" t="s">
        <v>27</v>
      </c>
      <c r="U33" s="429"/>
      <c r="AL33"/>
      <c r="AM33" s="429" t="s">
        <v>27</v>
      </c>
      <c r="AN33" s="429"/>
      <c r="BE33"/>
      <c r="BF33" s="429" t="s">
        <v>27</v>
      </c>
      <c r="BG33" s="429"/>
      <c r="BX33"/>
      <c r="BY33" s="429" t="s">
        <v>27</v>
      </c>
      <c r="BZ33" s="429"/>
    </row>
    <row r="34" spans="1:94" x14ac:dyDescent="0.3">
      <c r="A34" s="427" t="s">
        <v>15</v>
      </c>
      <c r="B34" s="427"/>
      <c r="C34" s="427"/>
      <c r="D34" s="427"/>
      <c r="E34" s="41"/>
      <c r="F34" s="427" t="s">
        <v>16</v>
      </c>
      <c r="G34" s="427"/>
      <c r="H34" s="427"/>
      <c r="I34" s="41"/>
      <c r="T34" s="427" t="s">
        <v>15</v>
      </c>
      <c r="U34" s="427"/>
      <c r="V34" s="427"/>
      <c r="W34" s="427"/>
      <c r="X34" s="41"/>
      <c r="Y34" s="427" t="s">
        <v>16</v>
      </c>
      <c r="Z34" s="427"/>
      <c r="AA34" s="427"/>
      <c r="AB34" s="41"/>
      <c r="AL34"/>
      <c r="AM34" s="427" t="s">
        <v>15</v>
      </c>
      <c r="AN34" s="427"/>
      <c r="AO34" s="427"/>
      <c r="AP34" s="427"/>
      <c r="AQ34" s="41"/>
      <c r="AR34" s="427" t="s">
        <v>16</v>
      </c>
      <c r="AS34" s="427"/>
      <c r="AT34" s="427"/>
      <c r="AU34" s="41"/>
      <c r="AV34"/>
      <c r="AW34" s="65"/>
      <c r="AX34"/>
      <c r="AY34"/>
      <c r="AZ34"/>
      <c r="BA34"/>
      <c r="BB34"/>
      <c r="BC34"/>
      <c r="BD34" s="65"/>
      <c r="BE34"/>
      <c r="BF34" s="427" t="s">
        <v>15</v>
      </c>
      <c r="BG34" s="427"/>
      <c r="BH34" s="427"/>
      <c r="BI34" s="427"/>
      <c r="BJ34" s="41"/>
      <c r="BK34" s="427" t="s">
        <v>16</v>
      </c>
      <c r="BL34" s="427"/>
      <c r="BM34" s="427"/>
      <c r="BN34" s="41"/>
      <c r="BO34"/>
      <c r="BP34" s="65"/>
      <c r="BQ34"/>
      <c r="BR34"/>
      <c r="BS34"/>
      <c r="BT34"/>
      <c r="BU34"/>
      <c r="BV34"/>
      <c r="BW34" s="65"/>
      <c r="BX34"/>
      <c r="BY34" s="427" t="s">
        <v>15</v>
      </c>
      <c r="BZ34" s="427"/>
      <c r="CA34" s="427"/>
      <c r="CB34" s="427"/>
      <c r="CC34" s="41"/>
      <c r="CD34" s="427" t="s">
        <v>16</v>
      </c>
      <c r="CE34" s="427"/>
      <c r="CF34" s="427"/>
      <c r="CG34" s="41"/>
      <c r="CH34"/>
      <c r="CI34" s="65"/>
      <c r="CJ34"/>
      <c r="CK34"/>
      <c r="CL34"/>
    </row>
    <row r="35" spans="1:94" x14ac:dyDescent="0.3">
      <c r="A35" s="428" t="s">
        <v>3</v>
      </c>
      <c r="B35" s="428"/>
      <c r="C35" s="428"/>
      <c r="D35" s="428"/>
      <c r="E35" s="41"/>
      <c r="F35" s="428" t="s">
        <v>3</v>
      </c>
      <c r="G35" s="428"/>
      <c r="H35" s="428"/>
      <c r="I35" s="41"/>
      <c r="T35" s="428" t="s">
        <v>3</v>
      </c>
      <c r="U35" s="428"/>
      <c r="V35" s="428"/>
      <c r="W35" s="428"/>
      <c r="X35" s="41"/>
      <c r="Y35" s="428" t="s">
        <v>3</v>
      </c>
      <c r="Z35" s="428"/>
      <c r="AA35" s="428"/>
      <c r="AB35" s="41"/>
      <c r="AL35"/>
      <c r="AM35" s="428" t="s">
        <v>3</v>
      </c>
      <c r="AN35" s="428"/>
      <c r="AO35" s="428"/>
      <c r="AP35" s="428"/>
      <c r="AQ35" s="41"/>
      <c r="AR35" s="428" t="s">
        <v>3</v>
      </c>
      <c r="AS35" s="428"/>
      <c r="AT35" s="428"/>
      <c r="AU35" s="41"/>
      <c r="AV35"/>
      <c r="AW35" s="65"/>
      <c r="AX35"/>
      <c r="AY35"/>
      <c r="AZ35"/>
      <c r="BA35"/>
      <c r="BB35"/>
      <c r="BC35"/>
      <c r="BD35" s="65"/>
      <c r="BE35"/>
      <c r="BF35" s="428" t="s">
        <v>3</v>
      </c>
      <c r="BG35" s="428"/>
      <c r="BH35" s="428"/>
      <c r="BI35" s="428"/>
      <c r="BJ35" s="41"/>
      <c r="BK35" s="428" t="s">
        <v>3</v>
      </c>
      <c r="BL35" s="428"/>
      <c r="BM35" s="428"/>
      <c r="BN35" s="41"/>
      <c r="BO35"/>
      <c r="BP35" s="65"/>
      <c r="BQ35"/>
      <c r="BR35"/>
      <c r="BS35"/>
      <c r="BT35"/>
      <c r="BU35"/>
      <c r="BV35"/>
      <c r="BW35" s="65"/>
      <c r="BX35"/>
      <c r="BY35" s="428" t="s">
        <v>3</v>
      </c>
      <c r="BZ35" s="428"/>
      <c r="CA35" s="428"/>
      <c r="CB35" s="428"/>
      <c r="CC35" s="41"/>
      <c r="CD35" s="428" t="s">
        <v>3</v>
      </c>
      <c r="CE35" s="428"/>
      <c r="CF35" s="428"/>
      <c r="CG35" s="41"/>
      <c r="CH35"/>
      <c r="CI35" s="65"/>
      <c r="CJ35"/>
      <c r="CK35"/>
      <c r="CL35"/>
    </row>
    <row r="36" spans="1:94" x14ac:dyDescent="0.3">
      <c r="A36" s="251"/>
      <c r="B36" s="251"/>
      <c r="C36" s="251"/>
      <c r="D36" s="251" t="s">
        <v>14</v>
      </c>
      <c r="E36" s="220" t="e">
        <f>SUM(E35/E34)</f>
        <v>#DIV/0!</v>
      </c>
      <c r="F36" s="423" t="s">
        <v>14</v>
      </c>
      <c r="G36" s="423"/>
      <c r="H36" s="423"/>
      <c r="I36" s="220" t="e">
        <f>SUM(I35/I34)</f>
        <v>#DIV/0!</v>
      </c>
      <c r="T36" s="251"/>
      <c r="U36" s="251"/>
      <c r="V36" s="251"/>
      <c r="W36" s="251" t="s">
        <v>14</v>
      </c>
      <c r="X36" s="252" t="e">
        <f>SUM(X35/X34)</f>
        <v>#DIV/0!</v>
      </c>
      <c r="Y36" s="423" t="s">
        <v>14</v>
      </c>
      <c r="Z36" s="423"/>
      <c r="AA36" s="423"/>
      <c r="AB36" s="252" t="e">
        <f>SUM(AB35/AB34)</f>
        <v>#DIV/0!</v>
      </c>
      <c r="AM36" s="251"/>
      <c r="AN36" s="251"/>
      <c r="AO36" s="251"/>
      <c r="AP36" s="251" t="s">
        <v>14</v>
      </c>
      <c r="AQ36" s="252" t="e">
        <f>SUM(AQ35/AQ34)</f>
        <v>#DIV/0!</v>
      </c>
      <c r="AR36" s="423" t="s">
        <v>14</v>
      </c>
      <c r="AS36" s="423"/>
      <c r="AT36" s="423"/>
      <c r="AU36" s="252" t="e">
        <f>SUM(AU35/AU34)</f>
        <v>#DIV/0!</v>
      </c>
      <c r="BF36" s="251"/>
      <c r="BG36" s="251"/>
      <c r="BH36" s="251"/>
      <c r="BI36" s="251" t="s">
        <v>14</v>
      </c>
      <c r="BJ36" s="252" t="e">
        <f>SUM(BJ35/BJ34)</f>
        <v>#DIV/0!</v>
      </c>
      <c r="BK36" s="423" t="s">
        <v>14</v>
      </c>
      <c r="BL36" s="423"/>
      <c r="BM36" s="423"/>
      <c r="BN36" s="252" t="e">
        <f>SUM(BN35/BN34)</f>
        <v>#DIV/0!</v>
      </c>
      <c r="BY36" s="251"/>
      <c r="BZ36" s="251"/>
      <c r="CA36" s="251"/>
      <c r="CB36" s="251" t="s">
        <v>14</v>
      </c>
      <c r="CC36" s="252" t="e">
        <f>SUM(CC35/CC34)</f>
        <v>#DIV/0!</v>
      </c>
      <c r="CD36" s="423" t="s">
        <v>14</v>
      </c>
      <c r="CE36" s="423"/>
      <c r="CF36" s="423"/>
      <c r="CG36" s="252" t="e">
        <f>SUM(CG35/CG34)</f>
        <v>#DIV/0!</v>
      </c>
    </row>
    <row r="37" spans="1:94" x14ac:dyDescent="0.3">
      <c r="A37" s="424" t="s">
        <v>267</v>
      </c>
      <c r="B37" s="425"/>
      <c r="C37" s="425"/>
      <c r="D37" s="425"/>
      <c r="E37" s="425"/>
      <c r="F37" s="425"/>
      <c r="G37" s="425"/>
      <c r="H37" s="425"/>
      <c r="I37" s="425"/>
      <c r="J37" s="425"/>
      <c r="K37" s="425"/>
      <c r="L37" s="425"/>
      <c r="M37" s="425"/>
      <c r="N37" s="425"/>
      <c r="O37" s="425"/>
      <c r="P37" s="425"/>
      <c r="Q37" s="425"/>
      <c r="R37" s="426"/>
      <c r="T37" s="424" t="s">
        <v>267</v>
      </c>
      <c r="U37" s="425"/>
      <c r="V37" s="425"/>
      <c r="W37" s="425"/>
      <c r="X37" s="425"/>
      <c r="Y37" s="425"/>
      <c r="Z37" s="425"/>
      <c r="AA37" s="425"/>
      <c r="AB37" s="425"/>
      <c r="AC37" s="425"/>
      <c r="AD37" s="425"/>
      <c r="AE37" s="425"/>
      <c r="AF37" s="425"/>
      <c r="AG37" s="425"/>
      <c r="AH37" s="425"/>
      <c r="AI37" s="425"/>
      <c r="AJ37" s="425"/>
      <c r="AK37" s="426"/>
      <c r="AL37"/>
      <c r="AM37" s="424" t="s">
        <v>267</v>
      </c>
      <c r="AN37" s="425"/>
      <c r="AO37" s="425"/>
      <c r="AP37" s="425"/>
      <c r="AQ37" s="425"/>
      <c r="AR37" s="425"/>
      <c r="AS37" s="425"/>
      <c r="AT37" s="425"/>
      <c r="AU37" s="425"/>
      <c r="AV37" s="425"/>
      <c r="AW37" s="425"/>
      <c r="AX37" s="425"/>
      <c r="AY37" s="425"/>
      <c r="AZ37" s="425"/>
      <c r="BA37" s="425"/>
      <c r="BB37" s="425"/>
      <c r="BC37" s="425"/>
      <c r="BD37" s="426"/>
      <c r="BE37"/>
      <c r="BF37" s="424" t="s">
        <v>267</v>
      </c>
      <c r="BG37" s="425"/>
      <c r="BH37" s="425"/>
      <c r="BI37" s="425"/>
      <c r="BJ37" s="425"/>
      <c r="BK37" s="425"/>
      <c r="BL37" s="425"/>
      <c r="BM37" s="425"/>
      <c r="BN37" s="425"/>
      <c r="BO37" s="425"/>
      <c r="BP37" s="425"/>
      <c r="BQ37" s="425"/>
      <c r="BR37" s="425"/>
      <c r="BS37" s="425"/>
      <c r="BT37" s="425"/>
      <c r="BU37" s="425"/>
      <c r="BV37" s="425"/>
      <c r="BW37" s="426"/>
      <c r="BX37"/>
      <c r="BY37" s="424" t="s">
        <v>267</v>
      </c>
      <c r="BZ37" s="425"/>
      <c r="CA37" s="425"/>
      <c r="CB37" s="425"/>
      <c r="CC37" s="425"/>
      <c r="CD37" s="425"/>
      <c r="CE37" s="425"/>
      <c r="CF37" s="425"/>
      <c r="CG37" s="425"/>
      <c r="CH37" s="425"/>
      <c r="CI37" s="425"/>
      <c r="CJ37" s="425"/>
      <c r="CK37" s="425"/>
      <c r="CL37" s="425"/>
      <c r="CM37" s="425"/>
      <c r="CN37" s="425"/>
      <c r="CO37" s="425"/>
      <c r="CP37" s="426"/>
    </row>
    <row r="38" spans="1:94" x14ac:dyDescent="0.3">
      <c r="A38" s="11"/>
      <c r="B38" s="422" t="s">
        <v>268</v>
      </c>
      <c r="C38" s="422"/>
      <c r="D38" s="422"/>
      <c r="E38" s="422"/>
      <c r="F38" s="422"/>
      <c r="G38" s="401" t="s">
        <v>269</v>
      </c>
      <c r="H38" s="402"/>
      <c r="I38" s="402"/>
      <c r="J38" s="402"/>
      <c r="K38" s="402"/>
      <c r="L38" s="401" t="s">
        <v>270</v>
      </c>
      <c r="M38" s="402"/>
      <c r="N38" s="402"/>
      <c r="O38" s="402"/>
      <c r="P38" s="402"/>
      <c r="Q38" s="402"/>
      <c r="R38" s="403"/>
      <c r="T38" s="11"/>
      <c r="U38" s="422" t="s">
        <v>268</v>
      </c>
      <c r="V38" s="422"/>
      <c r="W38" s="422"/>
      <c r="X38" s="422"/>
      <c r="Y38" s="422"/>
      <c r="Z38" s="401" t="s">
        <v>269</v>
      </c>
      <c r="AA38" s="402"/>
      <c r="AB38" s="402"/>
      <c r="AC38" s="402"/>
      <c r="AD38" s="402"/>
      <c r="AE38" s="401" t="s">
        <v>270</v>
      </c>
      <c r="AF38" s="402"/>
      <c r="AG38" s="402"/>
      <c r="AH38" s="402"/>
      <c r="AI38" s="402"/>
      <c r="AJ38" s="402"/>
      <c r="AK38" s="403"/>
      <c r="AL38"/>
      <c r="AM38" s="11"/>
      <c r="AN38" s="422" t="s">
        <v>268</v>
      </c>
      <c r="AO38" s="422"/>
      <c r="AP38" s="422"/>
      <c r="AQ38" s="422"/>
      <c r="AR38" s="422"/>
      <c r="AS38" s="401" t="s">
        <v>269</v>
      </c>
      <c r="AT38" s="402"/>
      <c r="AU38" s="402"/>
      <c r="AV38" s="402"/>
      <c r="AW38" s="402"/>
      <c r="AX38" s="401" t="s">
        <v>270</v>
      </c>
      <c r="AY38" s="402"/>
      <c r="AZ38" s="402"/>
      <c r="BA38" s="402"/>
      <c r="BB38" s="402"/>
      <c r="BC38" s="402"/>
      <c r="BD38" s="403"/>
      <c r="BE38"/>
      <c r="BF38" s="11"/>
      <c r="BG38" s="422" t="s">
        <v>268</v>
      </c>
      <c r="BH38" s="422"/>
      <c r="BI38" s="422"/>
      <c r="BJ38" s="422"/>
      <c r="BK38" s="422"/>
      <c r="BL38" s="401" t="s">
        <v>269</v>
      </c>
      <c r="BM38" s="402"/>
      <c r="BN38" s="402"/>
      <c r="BO38" s="402"/>
      <c r="BP38" s="402"/>
      <c r="BQ38" s="401" t="s">
        <v>270</v>
      </c>
      <c r="BR38" s="402"/>
      <c r="BS38" s="402"/>
      <c r="BT38" s="402"/>
      <c r="BU38" s="402"/>
      <c r="BV38" s="402"/>
      <c r="BW38" s="403"/>
      <c r="BX38"/>
      <c r="BY38" s="11"/>
      <c r="BZ38" s="422" t="s">
        <v>268</v>
      </c>
      <c r="CA38" s="422"/>
      <c r="CB38" s="422"/>
      <c r="CC38" s="422"/>
      <c r="CD38" s="422"/>
      <c r="CE38" s="401" t="s">
        <v>269</v>
      </c>
      <c r="CF38" s="402"/>
      <c r="CG38" s="402"/>
      <c r="CH38" s="402"/>
      <c r="CI38" s="402"/>
      <c r="CJ38" s="401" t="s">
        <v>270</v>
      </c>
      <c r="CK38" s="402"/>
      <c r="CL38" s="402"/>
      <c r="CM38" s="402"/>
      <c r="CN38" s="402"/>
      <c r="CO38" s="402"/>
      <c r="CP38" s="403"/>
    </row>
    <row r="39" spans="1:94" ht="115.2" x14ac:dyDescent="0.3">
      <c r="A39" s="190" t="s">
        <v>0</v>
      </c>
      <c r="B39" s="9" t="s">
        <v>133</v>
      </c>
      <c r="C39" s="9" t="s">
        <v>271</v>
      </c>
      <c r="D39" s="9" t="s">
        <v>272</v>
      </c>
      <c r="E39" s="9" t="s">
        <v>273</v>
      </c>
      <c r="F39" s="245" t="s">
        <v>274</v>
      </c>
      <c r="G39" s="9" t="s">
        <v>133</v>
      </c>
      <c r="H39" s="9" t="s">
        <v>271</v>
      </c>
      <c r="I39" s="9" t="s">
        <v>272</v>
      </c>
      <c r="J39" s="9" t="s">
        <v>273</v>
      </c>
      <c r="K39" s="245" t="s">
        <v>281</v>
      </c>
      <c r="L39" s="9" t="s">
        <v>275</v>
      </c>
      <c r="M39" s="9" t="s">
        <v>206</v>
      </c>
      <c r="N39" s="9" t="s">
        <v>276</v>
      </c>
      <c r="O39" s="9" t="s">
        <v>206</v>
      </c>
      <c r="P39" s="9" t="s">
        <v>277</v>
      </c>
      <c r="Q39" s="9" t="s">
        <v>206</v>
      </c>
      <c r="R39" s="245" t="s">
        <v>278</v>
      </c>
      <c r="T39" s="190" t="s">
        <v>0</v>
      </c>
      <c r="U39" s="9" t="s">
        <v>133</v>
      </c>
      <c r="V39" s="9" t="s">
        <v>271</v>
      </c>
      <c r="W39" s="9" t="s">
        <v>272</v>
      </c>
      <c r="X39" s="9" t="s">
        <v>273</v>
      </c>
      <c r="Y39" s="245" t="s">
        <v>274</v>
      </c>
      <c r="Z39" s="9" t="s">
        <v>133</v>
      </c>
      <c r="AA39" s="9" t="s">
        <v>271</v>
      </c>
      <c r="AB39" s="9" t="s">
        <v>272</v>
      </c>
      <c r="AC39" s="9" t="s">
        <v>273</v>
      </c>
      <c r="AD39" s="245" t="s">
        <v>281</v>
      </c>
      <c r="AE39" s="9" t="s">
        <v>275</v>
      </c>
      <c r="AF39" s="9" t="s">
        <v>206</v>
      </c>
      <c r="AG39" s="9" t="s">
        <v>276</v>
      </c>
      <c r="AH39" s="9" t="s">
        <v>206</v>
      </c>
      <c r="AI39" s="9" t="s">
        <v>277</v>
      </c>
      <c r="AJ39" s="9" t="s">
        <v>206</v>
      </c>
      <c r="AK39" s="245" t="s">
        <v>278</v>
      </c>
      <c r="AL39"/>
      <c r="AM39" s="190" t="s">
        <v>0</v>
      </c>
      <c r="AN39" s="9" t="s">
        <v>133</v>
      </c>
      <c r="AO39" s="9" t="s">
        <v>271</v>
      </c>
      <c r="AP39" s="9" t="s">
        <v>272</v>
      </c>
      <c r="AQ39" s="9" t="s">
        <v>273</v>
      </c>
      <c r="AR39" s="245" t="s">
        <v>274</v>
      </c>
      <c r="AS39" s="9" t="s">
        <v>133</v>
      </c>
      <c r="AT39" s="9" t="s">
        <v>271</v>
      </c>
      <c r="AU39" s="9" t="s">
        <v>272</v>
      </c>
      <c r="AV39" s="9" t="s">
        <v>273</v>
      </c>
      <c r="AW39" s="245" t="s">
        <v>281</v>
      </c>
      <c r="AX39" s="9" t="s">
        <v>275</v>
      </c>
      <c r="AY39" s="9" t="s">
        <v>206</v>
      </c>
      <c r="AZ39" s="9" t="s">
        <v>276</v>
      </c>
      <c r="BA39" s="9" t="s">
        <v>206</v>
      </c>
      <c r="BB39" s="9" t="s">
        <v>277</v>
      </c>
      <c r="BC39" s="9" t="s">
        <v>206</v>
      </c>
      <c r="BD39" s="245" t="s">
        <v>278</v>
      </c>
      <c r="BE39"/>
      <c r="BF39" s="190" t="s">
        <v>0</v>
      </c>
      <c r="BG39" s="9" t="s">
        <v>133</v>
      </c>
      <c r="BH39" s="9" t="s">
        <v>271</v>
      </c>
      <c r="BI39" s="9" t="s">
        <v>272</v>
      </c>
      <c r="BJ39" s="9" t="s">
        <v>273</v>
      </c>
      <c r="BK39" s="245" t="s">
        <v>274</v>
      </c>
      <c r="BL39" s="9" t="s">
        <v>133</v>
      </c>
      <c r="BM39" s="9" t="s">
        <v>271</v>
      </c>
      <c r="BN39" s="9" t="s">
        <v>272</v>
      </c>
      <c r="BO39" s="9" t="s">
        <v>273</v>
      </c>
      <c r="BP39" s="245" t="s">
        <v>281</v>
      </c>
      <c r="BQ39" s="9" t="s">
        <v>275</v>
      </c>
      <c r="BR39" s="9" t="s">
        <v>206</v>
      </c>
      <c r="BS39" s="9" t="s">
        <v>276</v>
      </c>
      <c r="BT39" s="9" t="s">
        <v>206</v>
      </c>
      <c r="BU39" s="9" t="s">
        <v>277</v>
      </c>
      <c r="BV39" s="9" t="s">
        <v>206</v>
      </c>
      <c r="BW39" s="245" t="s">
        <v>278</v>
      </c>
      <c r="BX39"/>
      <c r="BY39" s="190" t="s">
        <v>0</v>
      </c>
      <c r="BZ39" s="9" t="s">
        <v>133</v>
      </c>
      <c r="CA39" s="9" t="s">
        <v>271</v>
      </c>
      <c r="CB39" s="9" t="s">
        <v>272</v>
      </c>
      <c r="CC39" s="9" t="s">
        <v>273</v>
      </c>
      <c r="CD39" s="245" t="s">
        <v>274</v>
      </c>
      <c r="CE39" s="9" t="s">
        <v>133</v>
      </c>
      <c r="CF39" s="9" t="s">
        <v>271</v>
      </c>
      <c r="CG39" s="9" t="s">
        <v>272</v>
      </c>
      <c r="CH39" s="9" t="s">
        <v>273</v>
      </c>
      <c r="CI39" s="245" t="s">
        <v>281</v>
      </c>
      <c r="CJ39" s="9" t="s">
        <v>275</v>
      </c>
      <c r="CK39" s="9" t="s">
        <v>206</v>
      </c>
      <c r="CL39" s="9" t="s">
        <v>276</v>
      </c>
      <c r="CM39" s="9" t="s">
        <v>206</v>
      </c>
      <c r="CN39" s="9" t="s">
        <v>277</v>
      </c>
      <c r="CO39" s="9" t="s">
        <v>206</v>
      </c>
      <c r="CP39" s="245" t="s">
        <v>278</v>
      </c>
    </row>
    <row r="40" spans="1:94" x14ac:dyDescent="0.3">
      <c r="A40" s="12" t="s">
        <v>1</v>
      </c>
      <c r="B40" s="41"/>
      <c r="C40" s="41"/>
      <c r="D40" s="41"/>
      <c r="E40" s="41"/>
      <c r="F40" s="246" t="e">
        <f>C40/B40</f>
        <v>#DIV/0!</v>
      </c>
      <c r="G40" s="41"/>
      <c r="H40" s="41"/>
      <c r="I40" s="41"/>
      <c r="J40" s="41"/>
      <c r="K40" s="246" t="e">
        <f>(H40/G40)</f>
        <v>#DIV/0!</v>
      </c>
      <c r="L40" s="114"/>
      <c r="M40" s="189">
        <v>47</v>
      </c>
      <c r="N40" s="114"/>
      <c r="O40" s="189">
        <v>40</v>
      </c>
      <c r="P40" s="114"/>
      <c r="Q40" s="189">
        <v>34</v>
      </c>
      <c r="R40" s="254" t="s">
        <v>13</v>
      </c>
      <c r="T40" s="12" t="s">
        <v>1</v>
      </c>
      <c r="U40" s="41"/>
      <c r="V40" s="41"/>
      <c r="W40" s="41"/>
      <c r="X40" s="41"/>
      <c r="Y40" s="246" t="e">
        <f>V40/U40</f>
        <v>#DIV/0!</v>
      </c>
      <c r="Z40" s="41"/>
      <c r="AA40" s="41"/>
      <c r="AB40" s="41"/>
      <c r="AC40" s="41"/>
      <c r="AD40" s="246" t="e">
        <f>(AA40/Z40)</f>
        <v>#DIV/0!</v>
      </c>
      <c r="AE40" s="114"/>
      <c r="AF40" s="189">
        <v>47</v>
      </c>
      <c r="AG40" s="114"/>
      <c r="AH40" s="189">
        <v>40</v>
      </c>
      <c r="AI40" s="114"/>
      <c r="AJ40" s="189">
        <v>34</v>
      </c>
      <c r="AK40" s="254" t="s">
        <v>13</v>
      </c>
      <c r="AL40"/>
      <c r="AM40" s="12" t="s">
        <v>1</v>
      </c>
      <c r="AN40" s="41"/>
      <c r="AO40" s="41"/>
      <c r="AP40" s="41"/>
      <c r="AQ40" s="41"/>
      <c r="AR40" s="246" t="e">
        <f>AO40/AN40</f>
        <v>#DIV/0!</v>
      </c>
      <c r="AS40" s="41"/>
      <c r="AT40" s="41"/>
      <c r="AU40" s="41"/>
      <c r="AV40" s="41"/>
      <c r="AW40" s="246" t="e">
        <f>(AT40/AS40)</f>
        <v>#DIV/0!</v>
      </c>
      <c r="AX40" s="114"/>
      <c r="AY40" s="189">
        <v>47</v>
      </c>
      <c r="AZ40" s="114"/>
      <c r="BA40" s="189">
        <v>40</v>
      </c>
      <c r="BB40" s="114"/>
      <c r="BC40" s="189">
        <v>34</v>
      </c>
      <c r="BD40" s="254" t="s">
        <v>13</v>
      </c>
      <c r="BE40"/>
      <c r="BF40" s="12" t="s">
        <v>1</v>
      </c>
      <c r="BG40" s="41"/>
      <c r="BH40" s="41"/>
      <c r="BI40" s="41"/>
      <c r="BJ40" s="41"/>
      <c r="BK40" s="246" t="e">
        <f>BH40/BG40</f>
        <v>#DIV/0!</v>
      </c>
      <c r="BL40" s="41"/>
      <c r="BM40" s="41"/>
      <c r="BN40" s="41"/>
      <c r="BO40" s="41"/>
      <c r="BP40" s="246" t="e">
        <f>(BM40/BL40)</f>
        <v>#DIV/0!</v>
      </c>
      <c r="BQ40" s="114"/>
      <c r="BR40" s="189">
        <v>47</v>
      </c>
      <c r="BS40" s="114"/>
      <c r="BT40" s="189">
        <v>40</v>
      </c>
      <c r="BU40" s="114"/>
      <c r="BV40" s="189">
        <v>34</v>
      </c>
      <c r="BW40" s="254" t="s">
        <v>13</v>
      </c>
      <c r="BX40"/>
      <c r="BY40" s="12" t="s">
        <v>1</v>
      </c>
      <c r="BZ40" s="41"/>
      <c r="CA40" s="41"/>
      <c r="CB40" s="41"/>
      <c r="CC40" s="41"/>
      <c r="CD40" s="246" t="e">
        <f>CA40/BZ40</f>
        <v>#DIV/0!</v>
      </c>
      <c r="CE40" s="41"/>
      <c r="CF40" s="41"/>
      <c r="CG40" s="41"/>
      <c r="CH40" s="41"/>
      <c r="CI40" s="246" t="e">
        <f>(CF40/CE40)</f>
        <v>#DIV/0!</v>
      </c>
      <c r="CJ40" s="114"/>
      <c r="CK40" s="189">
        <v>47</v>
      </c>
      <c r="CL40" s="114"/>
      <c r="CM40" s="189">
        <v>40</v>
      </c>
      <c r="CN40" s="114"/>
      <c r="CO40" s="189">
        <v>34</v>
      </c>
      <c r="CP40" s="254" t="s">
        <v>13</v>
      </c>
    </row>
    <row r="41" spans="1:94" x14ac:dyDescent="0.3">
      <c r="A41" s="190">
        <v>1</v>
      </c>
      <c r="B41" s="41"/>
      <c r="C41" s="41"/>
      <c r="D41" s="41"/>
      <c r="E41" s="41"/>
      <c r="F41" s="246" t="e">
        <f t="shared" ref="F41:F45" si="20">C41/B41</f>
        <v>#DIV/0!</v>
      </c>
      <c r="G41" s="41"/>
      <c r="H41" s="41"/>
      <c r="I41" s="41"/>
      <c r="J41" s="41"/>
      <c r="K41" s="246" t="e">
        <f t="shared" ref="K41:K45" si="21">(H41/G41)</f>
        <v>#DIV/0!</v>
      </c>
      <c r="L41" s="114"/>
      <c r="M41" s="189">
        <v>60</v>
      </c>
      <c r="N41" s="114"/>
      <c r="O41" s="189">
        <v>56</v>
      </c>
      <c r="P41" s="114"/>
      <c r="Q41" s="189">
        <v>52</v>
      </c>
      <c r="R41" s="254" t="s">
        <v>13</v>
      </c>
      <c r="T41" s="190">
        <v>1</v>
      </c>
      <c r="U41" s="41"/>
      <c r="V41" s="41"/>
      <c r="W41" s="41"/>
      <c r="X41" s="41"/>
      <c r="Y41" s="246" t="e">
        <f t="shared" ref="Y41:Y45" si="22">V41/U41</f>
        <v>#DIV/0!</v>
      </c>
      <c r="Z41" s="41"/>
      <c r="AA41" s="41"/>
      <c r="AB41" s="41"/>
      <c r="AC41" s="41"/>
      <c r="AD41" s="246" t="e">
        <f t="shared" ref="AD41:AD45" si="23">(AA41/Z41)</f>
        <v>#DIV/0!</v>
      </c>
      <c r="AE41" s="114"/>
      <c r="AF41" s="189">
        <v>60</v>
      </c>
      <c r="AG41" s="114"/>
      <c r="AH41" s="189">
        <v>56</v>
      </c>
      <c r="AI41" s="114"/>
      <c r="AJ41" s="189">
        <v>52</v>
      </c>
      <c r="AK41" s="254" t="s">
        <v>13</v>
      </c>
      <c r="AL41"/>
      <c r="AM41" s="190">
        <v>1</v>
      </c>
      <c r="AN41" s="41"/>
      <c r="AO41" s="41"/>
      <c r="AP41" s="41"/>
      <c r="AQ41" s="41"/>
      <c r="AR41" s="246" t="e">
        <f t="shared" ref="AR41:AR45" si="24">AO41/AN41</f>
        <v>#DIV/0!</v>
      </c>
      <c r="AS41" s="41"/>
      <c r="AT41" s="41"/>
      <c r="AU41" s="41"/>
      <c r="AV41" s="41"/>
      <c r="AW41" s="246" t="e">
        <f t="shared" ref="AW41:AW45" si="25">(AT41/AS41)</f>
        <v>#DIV/0!</v>
      </c>
      <c r="AX41" s="114"/>
      <c r="AY41" s="189">
        <v>60</v>
      </c>
      <c r="AZ41" s="114"/>
      <c r="BA41" s="189">
        <v>56</v>
      </c>
      <c r="BB41" s="114"/>
      <c r="BC41" s="189">
        <v>52</v>
      </c>
      <c r="BD41" s="254" t="s">
        <v>13</v>
      </c>
      <c r="BE41"/>
      <c r="BF41" s="190">
        <v>1</v>
      </c>
      <c r="BG41" s="41"/>
      <c r="BH41" s="41"/>
      <c r="BI41" s="41"/>
      <c r="BJ41" s="41"/>
      <c r="BK41" s="246" t="e">
        <f t="shared" ref="BK41:BK45" si="26">BH41/BG41</f>
        <v>#DIV/0!</v>
      </c>
      <c r="BL41" s="41"/>
      <c r="BM41" s="41"/>
      <c r="BN41" s="41"/>
      <c r="BO41" s="41"/>
      <c r="BP41" s="246" t="e">
        <f t="shared" ref="BP41:BP45" si="27">(BM41/BL41)</f>
        <v>#DIV/0!</v>
      </c>
      <c r="BQ41" s="114"/>
      <c r="BR41" s="189">
        <v>60</v>
      </c>
      <c r="BS41" s="114"/>
      <c r="BT41" s="189">
        <v>56</v>
      </c>
      <c r="BU41" s="114"/>
      <c r="BV41" s="189">
        <v>52</v>
      </c>
      <c r="BW41" s="254" t="s">
        <v>13</v>
      </c>
      <c r="BX41"/>
      <c r="BY41" s="190">
        <v>1</v>
      </c>
      <c r="BZ41" s="41"/>
      <c r="CA41" s="41"/>
      <c r="CB41" s="41"/>
      <c r="CC41" s="41"/>
      <c r="CD41" s="246" t="e">
        <f t="shared" ref="CD41:CD45" si="28">CA41/BZ41</f>
        <v>#DIV/0!</v>
      </c>
      <c r="CE41" s="41"/>
      <c r="CF41" s="41"/>
      <c r="CG41" s="41"/>
      <c r="CH41" s="41"/>
      <c r="CI41" s="246" t="e">
        <f t="shared" ref="CI41:CI45" si="29">(CF41/CE41)</f>
        <v>#DIV/0!</v>
      </c>
      <c r="CJ41" s="114"/>
      <c r="CK41" s="189">
        <v>60</v>
      </c>
      <c r="CL41" s="114"/>
      <c r="CM41" s="189">
        <v>56</v>
      </c>
      <c r="CN41" s="114"/>
      <c r="CO41" s="189">
        <v>52</v>
      </c>
      <c r="CP41" s="254" t="s">
        <v>13</v>
      </c>
    </row>
    <row r="42" spans="1:94" x14ac:dyDescent="0.3">
      <c r="A42" s="190">
        <v>2</v>
      </c>
      <c r="B42" s="41"/>
      <c r="C42" s="41"/>
      <c r="D42" s="41"/>
      <c r="E42" s="41"/>
      <c r="F42" s="246" t="e">
        <f t="shared" si="20"/>
        <v>#DIV/0!</v>
      </c>
      <c r="G42" s="41"/>
      <c r="H42" s="41"/>
      <c r="I42" s="41"/>
      <c r="J42" s="41"/>
      <c r="K42" s="246" t="e">
        <f t="shared" si="21"/>
        <v>#DIV/0!</v>
      </c>
      <c r="L42" s="114"/>
      <c r="M42" s="189">
        <v>64</v>
      </c>
      <c r="N42" s="114"/>
      <c r="O42" s="189">
        <v>53</v>
      </c>
      <c r="P42" s="114"/>
      <c r="Q42" s="189">
        <v>42</v>
      </c>
      <c r="R42" s="254" t="s">
        <v>13</v>
      </c>
      <c r="T42" s="190">
        <v>2</v>
      </c>
      <c r="U42" s="41"/>
      <c r="V42" s="41"/>
      <c r="W42" s="41"/>
      <c r="X42" s="41"/>
      <c r="Y42" s="246" t="e">
        <f t="shared" si="22"/>
        <v>#DIV/0!</v>
      </c>
      <c r="Z42" s="41"/>
      <c r="AA42" s="41"/>
      <c r="AB42" s="41"/>
      <c r="AC42" s="41"/>
      <c r="AD42" s="246" t="e">
        <f t="shared" si="23"/>
        <v>#DIV/0!</v>
      </c>
      <c r="AE42" s="114"/>
      <c r="AF42" s="189">
        <v>64</v>
      </c>
      <c r="AG42" s="114"/>
      <c r="AH42" s="189">
        <v>53</v>
      </c>
      <c r="AI42" s="114"/>
      <c r="AJ42" s="189">
        <v>42</v>
      </c>
      <c r="AK42" s="254" t="s">
        <v>13</v>
      </c>
      <c r="AL42"/>
      <c r="AM42" s="190">
        <v>2</v>
      </c>
      <c r="AN42" s="41"/>
      <c r="AO42" s="41"/>
      <c r="AP42" s="41"/>
      <c r="AQ42" s="41"/>
      <c r="AR42" s="246" t="e">
        <f t="shared" si="24"/>
        <v>#DIV/0!</v>
      </c>
      <c r="AS42" s="41"/>
      <c r="AT42" s="41"/>
      <c r="AU42" s="41"/>
      <c r="AV42" s="41"/>
      <c r="AW42" s="246" t="e">
        <f t="shared" si="25"/>
        <v>#DIV/0!</v>
      </c>
      <c r="AX42" s="114"/>
      <c r="AY42" s="189">
        <v>64</v>
      </c>
      <c r="AZ42" s="114"/>
      <c r="BA42" s="189">
        <v>53</v>
      </c>
      <c r="BB42" s="114"/>
      <c r="BC42" s="189">
        <v>42</v>
      </c>
      <c r="BD42" s="254" t="s">
        <v>13</v>
      </c>
      <c r="BE42"/>
      <c r="BF42" s="190">
        <v>2</v>
      </c>
      <c r="BG42" s="41"/>
      <c r="BH42" s="41"/>
      <c r="BI42" s="41"/>
      <c r="BJ42" s="41"/>
      <c r="BK42" s="246" t="e">
        <f t="shared" si="26"/>
        <v>#DIV/0!</v>
      </c>
      <c r="BL42" s="41"/>
      <c r="BM42" s="41"/>
      <c r="BN42" s="41"/>
      <c r="BO42" s="41"/>
      <c r="BP42" s="246" t="e">
        <f t="shared" si="27"/>
        <v>#DIV/0!</v>
      </c>
      <c r="BQ42" s="114"/>
      <c r="BR42" s="189">
        <v>64</v>
      </c>
      <c r="BS42" s="114"/>
      <c r="BT42" s="189">
        <v>53</v>
      </c>
      <c r="BU42" s="114"/>
      <c r="BV42" s="189">
        <v>42</v>
      </c>
      <c r="BW42" s="254" t="s">
        <v>13</v>
      </c>
      <c r="BX42"/>
      <c r="BY42" s="190">
        <v>2</v>
      </c>
      <c r="BZ42" s="41"/>
      <c r="CA42" s="41"/>
      <c r="CB42" s="41"/>
      <c r="CC42" s="41"/>
      <c r="CD42" s="246" t="e">
        <f t="shared" si="28"/>
        <v>#DIV/0!</v>
      </c>
      <c r="CE42" s="41"/>
      <c r="CF42" s="41"/>
      <c r="CG42" s="41"/>
      <c r="CH42" s="41"/>
      <c r="CI42" s="246" t="e">
        <f t="shared" si="29"/>
        <v>#DIV/0!</v>
      </c>
      <c r="CJ42" s="114"/>
      <c r="CK42" s="189">
        <v>64</v>
      </c>
      <c r="CL42" s="114"/>
      <c r="CM42" s="189">
        <v>53</v>
      </c>
      <c r="CN42" s="114"/>
      <c r="CO42" s="189">
        <v>42</v>
      </c>
      <c r="CP42" s="254" t="s">
        <v>13</v>
      </c>
    </row>
    <row r="43" spans="1:94" x14ac:dyDescent="0.3">
      <c r="A43" s="202">
        <v>3</v>
      </c>
      <c r="B43" s="42"/>
      <c r="C43" s="42"/>
      <c r="D43" s="42"/>
      <c r="E43" s="42"/>
      <c r="F43" s="248" t="e">
        <f t="shared" si="20"/>
        <v>#DIV/0!</v>
      </c>
      <c r="G43" s="42"/>
      <c r="H43" s="42"/>
      <c r="I43" s="42"/>
      <c r="J43" s="42"/>
      <c r="K43" s="248" t="e">
        <f t="shared" si="21"/>
        <v>#DIV/0!</v>
      </c>
      <c r="L43" s="114"/>
      <c r="M43" s="189">
        <v>57</v>
      </c>
      <c r="N43" s="114"/>
      <c r="O43" s="189">
        <v>50</v>
      </c>
      <c r="P43" s="114"/>
      <c r="Q43" s="189">
        <v>43</v>
      </c>
      <c r="R43" s="255" t="s">
        <v>13</v>
      </c>
      <c r="T43" s="202">
        <v>3</v>
      </c>
      <c r="U43" s="42"/>
      <c r="V43" s="42"/>
      <c r="W43" s="42"/>
      <c r="X43" s="42"/>
      <c r="Y43" s="248" t="e">
        <f t="shared" si="22"/>
        <v>#DIV/0!</v>
      </c>
      <c r="Z43" s="42"/>
      <c r="AA43" s="42"/>
      <c r="AB43" s="42"/>
      <c r="AC43" s="42"/>
      <c r="AD43" s="248" t="e">
        <f t="shared" si="23"/>
        <v>#DIV/0!</v>
      </c>
      <c r="AE43" s="114"/>
      <c r="AF43" s="189">
        <v>57</v>
      </c>
      <c r="AG43" s="114"/>
      <c r="AH43" s="189">
        <v>50</v>
      </c>
      <c r="AI43" s="114"/>
      <c r="AJ43" s="189">
        <v>43</v>
      </c>
      <c r="AK43" s="255" t="s">
        <v>13</v>
      </c>
      <c r="AL43"/>
      <c r="AM43" s="202">
        <v>3</v>
      </c>
      <c r="AN43" s="42"/>
      <c r="AO43" s="42"/>
      <c r="AP43" s="42"/>
      <c r="AQ43" s="42"/>
      <c r="AR43" s="248" t="e">
        <f t="shared" si="24"/>
        <v>#DIV/0!</v>
      </c>
      <c r="AS43" s="42"/>
      <c r="AT43" s="42"/>
      <c r="AU43" s="42"/>
      <c r="AV43" s="42"/>
      <c r="AW43" s="248" t="e">
        <f t="shared" si="25"/>
        <v>#DIV/0!</v>
      </c>
      <c r="AX43" s="114"/>
      <c r="AY43" s="189">
        <v>57</v>
      </c>
      <c r="AZ43" s="114"/>
      <c r="BA43" s="189">
        <v>50</v>
      </c>
      <c r="BB43" s="114"/>
      <c r="BC43" s="189">
        <v>43</v>
      </c>
      <c r="BD43" s="255" t="s">
        <v>13</v>
      </c>
      <c r="BE43"/>
      <c r="BF43" s="202">
        <v>3</v>
      </c>
      <c r="BG43" s="42"/>
      <c r="BH43" s="42"/>
      <c r="BI43" s="42"/>
      <c r="BJ43" s="42"/>
      <c r="BK43" s="248" t="e">
        <f t="shared" si="26"/>
        <v>#DIV/0!</v>
      </c>
      <c r="BL43" s="42"/>
      <c r="BM43" s="42"/>
      <c r="BN43" s="42"/>
      <c r="BO43" s="42"/>
      <c r="BP43" s="248" t="e">
        <f t="shared" si="27"/>
        <v>#DIV/0!</v>
      </c>
      <c r="BQ43" s="114"/>
      <c r="BR43" s="189">
        <v>57</v>
      </c>
      <c r="BS43" s="114"/>
      <c r="BT43" s="189">
        <v>50</v>
      </c>
      <c r="BU43" s="114"/>
      <c r="BV43" s="189">
        <v>43</v>
      </c>
      <c r="BW43" s="255" t="s">
        <v>13</v>
      </c>
      <c r="BX43"/>
      <c r="BY43" s="202">
        <v>3</v>
      </c>
      <c r="BZ43" s="42"/>
      <c r="CA43" s="42"/>
      <c r="CB43" s="42"/>
      <c r="CC43" s="42"/>
      <c r="CD43" s="248" t="e">
        <f t="shared" si="28"/>
        <v>#DIV/0!</v>
      </c>
      <c r="CE43" s="42"/>
      <c r="CF43" s="42"/>
      <c r="CG43" s="42"/>
      <c r="CH43" s="42"/>
      <c r="CI43" s="248" t="e">
        <f t="shared" si="29"/>
        <v>#DIV/0!</v>
      </c>
      <c r="CJ43" s="114"/>
      <c r="CK43" s="189">
        <v>57</v>
      </c>
      <c r="CL43" s="114"/>
      <c r="CM43" s="189">
        <v>50</v>
      </c>
      <c r="CN43" s="114"/>
      <c r="CO43" s="189">
        <v>43</v>
      </c>
      <c r="CP43" s="255" t="s">
        <v>13</v>
      </c>
    </row>
    <row r="44" spans="1:94" x14ac:dyDescent="0.3">
      <c r="A44" s="202">
        <v>4</v>
      </c>
      <c r="B44" s="42"/>
      <c r="C44" s="42"/>
      <c r="D44" s="42"/>
      <c r="E44" s="42"/>
      <c r="F44" s="248" t="e">
        <f t="shared" si="20"/>
        <v>#DIV/0!</v>
      </c>
      <c r="G44" s="42"/>
      <c r="H44" s="42"/>
      <c r="I44" s="42"/>
      <c r="J44" s="42"/>
      <c r="K44" s="248" t="e">
        <f t="shared" si="21"/>
        <v>#DIV/0!</v>
      </c>
      <c r="L44" s="115"/>
      <c r="M44" s="201">
        <v>63</v>
      </c>
      <c r="N44" s="115"/>
      <c r="O44" s="201">
        <v>59</v>
      </c>
      <c r="P44" s="115"/>
      <c r="Q44" s="201">
        <v>55</v>
      </c>
      <c r="R44" s="256" t="s">
        <v>13</v>
      </c>
      <c r="T44" s="202">
        <v>4</v>
      </c>
      <c r="U44" s="42"/>
      <c r="V44" s="42"/>
      <c r="W44" s="42"/>
      <c r="X44" s="42"/>
      <c r="Y44" s="248" t="e">
        <f t="shared" si="22"/>
        <v>#DIV/0!</v>
      </c>
      <c r="Z44" s="42"/>
      <c r="AA44" s="42"/>
      <c r="AB44" s="42"/>
      <c r="AC44" s="42"/>
      <c r="AD44" s="248" t="e">
        <f t="shared" si="23"/>
        <v>#DIV/0!</v>
      </c>
      <c r="AE44" s="115"/>
      <c r="AF44" s="201">
        <v>63</v>
      </c>
      <c r="AG44" s="115"/>
      <c r="AH44" s="201">
        <v>59</v>
      </c>
      <c r="AI44" s="115"/>
      <c r="AJ44" s="201">
        <v>55</v>
      </c>
      <c r="AK44" s="256" t="s">
        <v>13</v>
      </c>
      <c r="AL44"/>
      <c r="AM44" s="202">
        <v>4</v>
      </c>
      <c r="AN44" s="42"/>
      <c r="AO44" s="42"/>
      <c r="AP44" s="42"/>
      <c r="AQ44" s="42"/>
      <c r="AR44" s="248" t="e">
        <f t="shared" si="24"/>
        <v>#DIV/0!</v>
      </c>
      <c r="AS44" s="42"/>
      <c r="AT44" s="42"/>
      <c r="AU44" s="42"/>
      <c r="AV44" s="42"/>
      <c r="AW44" s="248" t="e">
        <f t="shared" si="25"/>
        <v>#DIV/0!</v>
      </c>
      <c r="AX44" s="115"/>
      <c r="AY44" s="201">
        <v>63</v>
      </c>
      <c r="AZ44" s="115"/>
      <c r="BA44" s="201">
        <v>59</v>
      </c>
      <c r="BB44" s="115"/>
      <c r="BC44" s="201">
        <v>55</v>
      </c>
      <c r="BD44" s="256" t="s">
        <v>13</v>
      </c>
      <c r="BE44"/>
      <c r="BF44" s="202">
        <v>4</v>
      </c>
      <c r="BG44" s="42"/>
      <c r="BH44" s="42"/>
      <c r="BI44" s="42"/>
      <c r="BJ44" s="42"/>
      <c r="BK44" s="248" t="e">
        <f t="shared" si="26"/>
        <v>#DIV/0!</v>
      </c>
      <c r="BL44" s="42"/>
      <c r="BM44" s="42"/>
      <c r="BN44" s="42"/>
      <c r="BO44" s="42"/>
      <c r="BP44" s="248" t="e">
        <f t="shared" si="27"/>
        <v>#DIV/0!</v>
      </c>
      <c r="BQ44" s="115"/>
      <c r="BR44" s="201">
        <v>63</v>
      </c>
      <c r="BS44" s="115"/>
      <c r="BT44" s="201">
        <v>59</v>
      </c>
      <c r="BU44" s="115"/>
      <c r="BV44" s="201">
        <v>55</v>
      </c>
      <c r="BW44" s="256" t="s">
        <v>13</v>
      </c>
      <c r="BX44"/>
      <c r="BY44" s="202">
        <v>4</v>
      </c>
      <c r="BZ44" s="42"/>
      <c r="CA44" s="42"/>
      <c r="CB44" s="42"/>
      <c r="CC44" s="42"/>
      <c r="CD44" s="248" t="e">
        <f t="shared" si="28"/>
        <v>#DIV/0!</v>
      </c>
      <c r="CE44" s="42"/>
      <c r="CF44" s="42"/>
      <c r="CG44" s="42"/>
      <c r="CH44" s="42"/>
      <c r="CI44" s="248" t="e">
        <f t="shared" si="29"/>
        <v>#DIV/0!</v>
      </c>
      <c r="CJ44" s="115"/>
      <c r="CK44" s="201">
        <v>63</v>
      </c>
      <c r="CL44" s="115"/>
      <c r="CM44" s="201">
        <v>59</v>
      </c>
      <c r="CN44" s="115"/>
      <c r="CO44" s="201">
        <v>55</v>
      </c>
      <c r="CP44" s="256" t="s">
        <v>13</v>
      </c>
    </row>
    <row r="45" spans="1:94" x14ac:dyDescent="0.3">
      <c r="A45" s="202">
        <v>5</v>
      </c>
      <c r="B45" s="42"/>
      <c r="C45" s="42"/>
      <c r="D45" s="42"/>
      <c r="E45" s="42"/>
      <c r="F45" s="248" t="e">
        <f t="shared" si="20"/>
        <v>#DIV/0!</v>
      </c>
      <c r="G45" s="42"/>
      <c r="H45" s="42"/>
      <c r="I45" s="42"/>
      <c r="J45" s="42"/>
      <c r="K45" s="248" t="e">
        <f t="shared" si="21"/>
        <v>#DIV/0!</v>
      </c>
      <c r="L45" s="115"/>
      <c r="M45" s="201">
        <v>24</v>
      </c>
      <c r="N45" s="115"/>
      <c r="O45" s="201">
        <v>22</v>
      </c>
      <c r="P45" s="115"/>
      <c r="Q45" s="201">
        <v>20</v>
      </c>
      <c r="R45" s="256" t="s">
        <v>13</v>
      </c>
      <c r="T45" s="202">
        <v>5</v>
      </c>
      <c r="U45" s="42"/>
      <c r="V45" s="42"/>
      <c r="W45" s="42"/>
      <c r="X45" s="42"/>
      <c r="Y45" s="248" t="e">
        <f t="shared" si="22"/>
        <v>#DIV/0!</v>
      </c>
      <c r="Z45" s="42"/>
      <c r="AA45" s="42"/>
      <c r="AB45" s="42"/>
      <c r="AC45" s="42"/>
      <c r="AD45" s="248" t="e">
        <f t="shared" si="23"/>
        <v>#DIV/0!</v>
      </c>
      <c r="AE45" s="115"/>
      <c r="AF45" s="201">
        <v>24</v>
      </c>
      <c r="AG45" s="115"/>
      <c r="AH45" s="201">
        <v>22</v>
      </c>
      <c r="AI45" s="115"/>
      <c r="AJ45" s="201">
        <v>20</v>
      </c>
      <c r="AK45" s="256" t="s">
        <v>13</v>
      </c>
      <c r="AL45"/>
      <c r="AM45" s="202">
        <v>5</v>
      </c>
      <c r="AN45" s="42"/>
      <c r="AO45" s="42"/>
      <c r="AP45" s="42"/>
      <c r="AQ45" s="42"/>
      <c r="AR45" s="248" t="e">
        <f t="shared" si="24"/>
        <v>#DIV/0!</v>
      </c>
      <c r="AS45" s="42"/>
      <c r="AT45" s="42"/>
      <c r="AU45" s="42"/>
      <c r="AV45" s="42"/>
      <c r="AW45" s="248" t="e">
        <f t="shared" si="25"/>
        <v>#DIV/0!</v>
      </c>
      <c r="AX45" s="115"/>
      <c r="AY45" s="201">
        <v>24</v>
      </c>
      <c r="AZ45" s="115"/>
      <c r="BA45" s="201">
        <v>22</v>
      </c>
      <c r="BB45" s="115"/>
      <c r="BC45" s="201">
        <v>20</v>
      </c>
      <c r="BD45" s="256" t="s">
        <v>13</v>
      </c>
      <c r="BE45"/>
      <c r="BF45" s="202">
        <v>5</v>
      </c>
      <c r="BG45" s="42"/>
      <c r="BH45" s="42"/>
      <c r="BI45" s="42"/>
      <c r="BJ45" s="42"/>
      <c r="BK45" s="248" t="e">
        <f t="shared" si="26"/>
        <v>#DIV/0!</v>
      </c>
      <c r="BL45" s="42"/>
      <c r="BM45" s="42"/>
      <c r="BN45" s="42"/>
      <c r="BO45" s="42"/>
      <c r="BP45" s="248" t="e">
        <f t="shared" si="27"/>
        <v>#DIV/0!</v>
      </c>
      <c r="BQ45" s="115"/>
      <c r="BR45" s="201">
        <v>24</v>
      </c>
      <c r="BS45" s="115"/>
      <c r="BT45" s="201">
        <v>22</v>
      </c>
      <c r="BU45" s="115"/>
      <c r="BV45" s="201">
        <v>20</v>
      </c>
      <c r="BW45" s="256" t="s">
        <v>13</v>
      </c>
      <c r="BX45"/>
      <c r="BY45" s="202">
        <v>5</v>
      </c>
      <c r="BZ45" s="42"/>
      <c r="CA45" s="42"/>
      <c r="CB45" s="42"/>
      <c r="CC45" s="42"/>
      <c r="CD45" s="248" t="e">
        <f t="shared" si="28"/>
        <v>#DIV/0!</v>
      </c>
      <c r="CE45" s="42"/>
      <c r="CF45" s="42"/>
      <c r="CG45" s="42"/>
      <c r="CH45" s="42"/>
      <c r="CI45" s="248" t="e">
        <f t="shared" si="29"/>
        <v>#DIV/0!</v>
      </c>
      <c r="CJ45" s="115"/>
      <c r="CK45" s="201">
        <v>24</v>
      </c>
      <c r="CL45" s="115"/>
      <c r="CM45" s="201">
        <v>22</v>
      </c>
      <c r="CN45" s="115"/>
      <c r="CO45" s="201">
        <v>20</v>
      </c>
      <c r="CP45" s="256" t="s">
        <v>13</v>
      </c>
    </row>
  </sheetData>
  <sheetProtection password="D812" sheet="1" objects="1" scenarios="1"/>
  <mergeCells count="160">
    <mergeCell ref="B1:R1"/>
    <mergeCell ref="B2:R2"/>
    <mergeCell ref="B3:R3"/>
    <mergeCell ref="B4:R4"/>
    <mergeCell ref="A5:R5"/>
    <mergeCell ref="A6:D6"/>
    <mergeCell ref="T6:W6"/>
    <mergeCell ref="AM6:AP6"/>
    <mergeCell ref="BF6:BI6"/>
    <mergeCell ref="BY6:CB6"/>
    <mergeCell ref="A7:B7"/>
    <mergeCell ref="T7:U7"/>
    <mergeCell ref="AM7:AN7"/>
    <mergeCell ref="BF7:BG7"/>
    <mergeCell ref="BY7:BZ7"/>
    <mergeCell ref="BF8:BI8"/>
    <mergeCell ref="BK8:BM8"/>
    <mergeCell ref="BY8:CB8"/>
    <mergeCell ref="CD8:CF8"/>
    <mergeCell ref="A9:D9"/>
    <mergeCell ref="F9:H9"/>
    <mergeCell ref="T9:W9"/>
    <mergeCell ref="Y9:AA9"/>
    <mergeCell ref="AM9:AP9"/>
    <mergeCell ref="AR9:AT9"/>
    <mergeCell ref="A8:D8"/>
    <mergeCell ref="F8:H8"/>
    <mergeCell ref="T8:W8"/>
    <mergeCell ref="Y8:AA8"/>
    <mergeCell ref="AM8:AP8"/>
    <mergeCell ref="AR8:AT8"/>
    <mergeCell ref="BF9:BI9"/>
    <mergeCell ref="BK9:BM9"/>
    <mergeCell ref="BY9:CB9"/>
    <mergeCell ref="CD9:CF9"/>
    <mergeCell ref="CE12:CI12"/>
    <mergeCell ref="CJ12:CP12"/>
    <mergeCell ref="F10:H10"/>
    <mergeCell ref="Y10:AA10"/>
    <mergeCell ref="AR10:AT10"/>
    <mergeCell ref="BK10:BM10"/>
    <mergeCell ref="CD10:CF10"/>
    <mergeCell ref="A11:R11"/>
    <mergeCell ref="T11:AK11"/>
    <mergeCell ref="AM11:BD11"/>
    <mergeCell ref="BF11:BW11"/>
    <mergeCell ref="BY11:CP11"/>
    <mergeCell ref="A20:B20"/>
    <mergeCell ref="T20:U20"/>
    <mergeCell ref="AM20:AN20"/>
    <mergeCell ref="BF20:BG20"/>
    <mergeCell ref="BY20:BZ20"/>
    <mergeCell ref="AE12:AK12"/>
    <mergeCell ref="AN12:AR12"/>
    <mergeCell ref="AS12:AW12"/>
    <mergeCell ref="AX12:BD12"/>
    <mergeCell ref="BG12:BK12"/>
    <mergeCell ref="BL12:BP12"/>
    <mergeCell ref="B12:F12"/>
    <mergeCell ref="G12:K12"/>
    <mergeCell ref="L12:R12"/>
    <mergeCell ref="U12:Y12"/>
    <mergeCell ref="Z12:AD12"/>
    <mergeCell ref="BQ12:BW12"/>
    <mergeCell ref="BZ12:CD12"/>
    <mergeCell ref="BF21:BI21"/>
    <mergeCell ref="BK21:BM21"/>
    <mergeCell ref="BY21:CB21"/>
    <mergeCell ref="CD21:CF21"/>
    <mergeCell ref="A22:D22"/>
    <mergeCell ref="F22:H22"/>
    <mergeCell ref="T22:W22"/>
    <mergeCell ref="Y22:AA22"/>
    <mergeCell ref="AM22:AP22"/>
    <mergeCell ref="AR22:AT22"/>
    <mergeCell ref="A21:D21"/>
    <mergeCell ref="F21:H21"/>
    <mergeCell ref="T21:W21"/>
    <mergeCell ref="Y21:AA21"/>
    <mergeCell ref="AM21:AP21"/>
    <mergeCell ref="AR21:AT21"/>
    <mergeCell ref="BF22:BI22"/>
    <mergeCell ref="BK22:BM22"/>
    <mergeCell ref="BY22:CB22"/>
    <mergeCell ref="CD22:CF22"/>
    <mergeCell ref="CE25:CI25"/>
    <mergeCell ref="CJ25:CP25"/>
    <mergeCell ref="F23:H23"/>
    <mergeCell ref="Y23:AA23"/>
    <mergeCell ref="AR23:AT23"/>
    <mergeCell ref="BK23:BM23"/>
    <mergeCell ref="CD23:CF23"/>
    <mergeCell ref="A24:R24"/>
    <mergeCell ref="T24:AK24"/>
    <mergeCell ref="AM24:BD24"/>
    <mergeCell ref="BF24:BW24"/>
    <mergeCell ref="BY24:CP24"/>
    <mergeCell ref="A33:B33"/>
    <mergeCell ref="T33:U33"/>
    <mergeCell ref="AM33:AN33"/>
    <mergeCell ref="BF33:BG33"/>
    <mergeCell ref="BY33:BZ33"/>
    <mergeCell ref="AE25:AK25"/>
    <mergeCell ref="AN25:AR25"/>
    <mergeCell ref="AS25:AW25"/>
    <mergeCell ref="AX25:BD25"/>
    <mergeCell ref="BG25:BK25"/>
    <mergeCell ref="BL25:BP25"/>
    <mergeCell ref="B25:F25"/>
    <mergeCell ref="G25:K25"/>
    <mergeCell ref="L25:R25"/>
    <mergeCell ref="U25:Y25"/>
    <mergeCell ref="Z25:AD25"/>
    <mergeCell ref="BQ25:BW25"/>
    <mergeCell ref="BZ25:CD25"/>
    <mergeCell ref="BF34:BI34"/>
    <mergeCell ref="BK34:BM34"/>
    <mergeCell ref="BY34:CB34"/>
    <mergeCell ref="CD34:CF34"/>
    <mergeCell ref="A35:D35"/>
    <mergeCell ref="F35:H35"/>
    <mergeCell ref="T35:W35"/>
    <mergeCell ref="Y35:AA35"/>
    <mergeCell ref="AM35:AP35"/>
    <mergeCell ref="AR35:AT35"/>
    <mergeCell ref="A34:D34"/>
    <mergeCell ref="F34:H34"/>
    <mergeCell ref="T34:W34"/>
    <mergeCell ref="Y34:AA34"/>
    <mergeCell ref="AM34:AP34"/>
    <mergeCell ref="AR34:AT34"/>
    <mergeCell ref="BF35:BI35"/>
    <mergeCell ref="BK35:BM35"/>
    <mergeCell ref="BY35:CB35"/>
    <mergeCell ref="CD35:CF35"/>
    <mergeCell ref="F36:H36"/>
    <mergeCell ref="Y36:AA36"/>
    <mergeCell ref="AR36:AT36"/>
    <mergeCell ref="BK36:BM36"/>
    <mergeCell ref="CD36:CF36"/>
    <mergeCell ref="A37:R37"/>
    <mergeCell ref="T37:AK37"/>
    <mergeCell ref="AM37:BD37"/>
    <mergeCell ref="BF37:BW37"/>
    <mergeCell ref="BY37:CP37"/>
    <mergeCell ref="B38:F38"/>
    <mergeCell ref="G38:K38"/>
    <mergeCell ref="L38:R38"/>
    <mergeCell ref="U38:Y38"/>
    <mergeCell ref="Z38:AD38"/>
    <mergeCell ref="BQ38:BW38"/>
    <mergeCell ref="BZ38:CD38"/>
    <mergeCell ref="CE38:CI38"/>
    <mergeCell ref="CJ38:CP38"/>
    <mergeCell ref="AE38:AK38"/>
    <mergeCell ref="AN38:AR38"/>
    <mergeCell ref="AS38:AW38"/>
    <mergeCell ref="AX38:BD38"/>
    <mergeCell ref="BG38:BK38"/>
    <mergeCell ref="BL38:BP38"/>
  </mergeCells>
  <conditionalFormatting sqref="K14:K19">
    <cfRule type="cellIs" dxfId="2894" priority="128" operator="lessThan">
      <formula>60%</formula>
    </cfRule>
    <cfRule type="cellIs" dxfId="2893" priority="129" operator="greaterThanOrEqual">
      <formula>60%</formula>
    </cfRule>
  </conditionalFormatting>
  <conditionalFormatting sqref="R14:R19">
    <cfRule type="cellIs" dxfId="2892" priority="125" operator="equal">
      <formula>"-"</formula>
    </cfRule>
    <cfRule type="cellIs" dxfId="2891" priority="126" operator="lessThan">
      <formula>0.8</formula>
    </cfRule>
    <cfRule type="cellIs" dxfId="2890" priority="127" operator="greaterThanOrEqual">
      <formula>0.8</formula>
    </cfRule>
  </conditionalFormatting>
  <conditionalFormatting sqref="AD14:AD19">
    <cfRule type="cellIs" dxfId="2889" priority="69" operator="lessThan">
      <formula>60%</formula>
    </cfRule>
    <cfRule type="cellIs" dxfId="2888" priority="70" operator="greaterThanOrEqual">
      <formula>60%</formula>
    </cfRule>
  </conditionalFormatting>
  <conditionalFormatting sqref="AK14:AK19">
    <cfRule type="cellIs" dxfId="2887" priority="66" operator="equal">
      <formula>"-"</formula>
    </cfRule>
    <cfRule type="cellIs" dxfId="2886" priority="67" operator="lessThan">
      <formula>0.8</formula>
    </cfRule>
    <cfRule type="cellIs" dxfId="2885" priority="68" operator="greaterThanOrEqual">
      <formula>0.8</formula>
    </cfRule>
  </conditionalFormatting>
  <conditionalFormatting sqref="AW14:AW19">
    <cfRule type="cellIs" dxfId="2884" priority="64" operator="lessThan">
      <formula>60%</formula>
    </cfRule>
    <cfRule type="cellIs" dxfId="2883" priority="65" operator="greaterThanOrEqual">
      <formula>60%</formula>
    </cfRule>
  </conditionalFormatting>
  <conditionalFormatting sqref="BD14:BD19">
    <cfRule type="cellIs" dxfId="2882" priority="61" operator="equal">
      <formula>"-"</formula>
    </cfRule>
    <cfRule type="cellIs" dxfId="2881" priority="62" operator="lessThan">
      <formula>0.8</formula>
    </cfRule>
    <cfRule type="cellIs" dxfId="2880" priority="63" operator="greaterThanOrEqual">
      <formula>0.8</formula>
    </cfRule>
  </conditionalFormatting>
  <conditionalFormatting sqref="BP14:BP19">
    <cfRule type="cellIs" dxfId="2879" priority="59" operator="lessThan">
      <formula>60%</formula>
    </cfRule>
    <cfRule type="cellIs" dxfId="2878" priority="60" operator="greaterThanOrEqual">
      <formula>60%</formula>
    </cfRule>
  </conditionalFormatting>
  <conditionalFormatting sqref="BW14:BW19">
    <cfRule type="cellIs" dxfId="2877" priority="56" operator="equal">
      <formula>"-"</formula>
    </cfRule>
    <cfRule type="cellIs" dxfId="2876" priority="57" operator="lessThan">
      <formula>0.8</formula>
    </cfRule>
    <cfRule type="cellIs" dxfId="2875" priority="58" operator="greaterThanOrEqual">
      <formula>0.8</formula>
    </cfRule>
  </conditionalFormatting>
  <conditionalFormatting sqref="CI14:CI19">
    <cfRule type="cellIs" dxfId="2874" priority="54" operator="lessThan">
      <formula>60%</formula>
    </cfRule>
    <cfRule type="cellIs" dxfId="2873" priority="55" operator="greaterThanOrEqual">
      <formula>60%</formula>
    </cfRule>
  </conditionalFormatting>
  <conditionalFormatting sqref="CP14:CP19">
    <cfRule type="cellIs" dxfId="2872" priority="51" operator="equal">
      <formula>"-"</formula>
    </cfRule>
    <cfRule type="cellIs" dxfId="2871" priority="52" operator="lessThan">
      <formula>0.8</formula>
    </cfRule>
    <cfRule type="cellIs" dxfId="2870" priority="53" operator="greaterThanOrEqual">
      <formula>0.8</formula>
    </cfRule>
  </conditionalFormatting>
  <conditionalFormatting sqref="K27:K32">
    <cfRule type="cellIs" dxfId="2869" priority="49" operator="lessThan">
      <formula>60%</formula>
    </cfRule>
    <cfRule type="cellIs" dxfId="2868" priority="50" operator="greaterThanOrEqual">
      <formula>60%</formula>
    </cfRule>
  </conditionalFormatting>
  <conditionalFormatting sqref="R27:R32">
    <cfRule type="cellIs" dxfId="2867" priority="46" operator="equal">
      <formula>"-"</formula>
    </cfRule>
    <cfRule type="cellIs" dxfId="2866" priority="47" operator="lessThan">
      <formula>0.8</formula>
    </cfRule>
    <cfRule type="cellIs" dxfId="2865" priority="48" operator="greaterThanOrEqual">
      <formula>0.8</formula>
    </cfRule>
  </conditionalFormatting>
  <conditionalFormatting sqref="AD27:AD32">
    <cfRule type="cellIs" dxfId="2864" priority="44" operator="lessThan">
      <formula>60%</formula>
    </cfRule>
    <cfRule type="cellIs" dxfId="2863" priority="45" operator="greaterThanOrEqual">
      <formula>60%</formula>
    </cfRule>
  </conditionalFormatting>
  <conditionalFormatting sqref="AK27:AK32">
    <cfRule type="cellIs" dxfId="2862" priority="41" operator="equal">
      <formula>"-"</formula>
    </cfRule>
    <cfRule type="cellIs" dxfId="2861" priority="42" operator="lessThan">
      <formula>0.8</formula>
    </cfRule>
    <cfRule type="cellIs" dxfId="2860" priority="43" operator="greaterThanOrEqual">
      <formula>0.8</formula>
    </cfRule>
  </conditionalFormatting>
  <conditionalFormatting sqref="AW27:AW32">
    <cfRule type="cellIs" dxfId="2859" priority="39" operator="lessThan">
      <formula>60%</formula>
    </cfRule>
    <cfRule type="cellIs" dxfId="2858" priority="40" operator="greaterThanOrEqual">
      <formula>60%</formula>
    </cfRule>
  </conditionalFormatting>
  <conditionalFormatting sqref="BD27:BD32">
    <cfRule type="cellIs" dxfId="2857" priority="36" operator="equal">
      <formula>"-"</formula>
    </cfRule>
    <cfRule type="cellIs" dxfId="2856" priority="37" operator="lessThan">
      <formula>0.8</formula>
    </cfRule>
    <cfRule type="cellIs" dxfId="2855" priority="38" operator="greaterThanOrEqual">
      <formula>0.8</formula>
    </cfRule>
  </conditionalFormatting>
  <conditionalFormatting sqref="BP27:BP32">
    <cfRule type="cellIs" dxfId="2854" priority="34" operator="lessThan">
      <formula>60%</formula>
    </cfRule>
    <cfRule type="cellIs" dxfId="2853" priority="35" operator="greaterThanOrEqual">
      <formula>60%</formula>
    </cfRule>
  </conditionalFormatting>
  <conditionalFormatting sqref="BW27:BW32">
    <cfRule type="cellIs" dxfId="2852" priority="31" operator="equal">
      <formula>"-"</formula>
    </cfRule>
    <cfRule type="cellIs" dxfId="2851" priority="32" operator="lessThan">
      <formula>0.8</formula>
    </cfRule>
    <cfRule type="cellIs" dxfId="2850" priority="33" operator="greaterThanOrEqual">
      <formula>0.8</formula>
    </cfRule>
  </conditionalFormatting>
  <conditionalFormatting sqref="CI27:CI32">
    <cfRule type="cellIs" dxfId="2849" priority="29" operator="lessThan">
      <formula>60%</formula>
    </cfRule>
    <cfRule type="cellIs" dxfId="2848" priority="30" operator="greaterThanOrEqual">
      <formula>60%</formula>
    </cfRule>
  </conditionalFormatting>
  <conditionalFormatting sqref="CP27:CP32">
    <cfRule type="cellIs" dxfId="2847" priority="26" operator="equal">
      <formula>"-"</formula>
    </cfRule>
    <cfRule type="cellIs" dxfId="2846" priority="27" operator="lessThan">
      <formula>0.8</formula>
    </cfRule>
    <cfRule type="cellIs" dxfId="2845" priority="28" operator="greaterThanOrEqual">
      <formula>0.8</formula>
    </cfRule>
  </conditionalFormatting>
  <conditionalFormatting sqref="K40:K45">
    <cfRule type="cellIs" dxfId="2844" priority="24" operator="lessThan">
      <formula>60%</formula>
    </cfRule>
    <cfRule type="cellIs" dxfId="2843" priority="25" operator="greaterThanOrEqual">
      <formula>60%</formula>
    </cfRule>
  </conditionalFormatting>
  <conditionalFormatting sqref="R40:R45">
    <cfRule type="cellIs" dxfId="2842" priority="21" operator="equal">
      <formula>"-"</formula>
    </cfRule>
    <cfRule type="cellIs" dxfId="2841" priority="22" operator="lessThan">
      <formula>0.8</formula>
    </cfRule>
    <cfRule type="cellIs" dxfId="2840" priority="23" operator="greaterThanOrEqual">
      <formula>0.8</formula>
    </cfRule>
  </conditionalFormatting>
  <conditionalFormatting sqref="AD40:AD45">
    <cfRule type="cellIs" dxfId="2839" priority="19" operator="lessThan">
      <formula>60%</formula>
    </cfRule>
    <cfRule type="cellIs" dxfId="2838" priority="20" operator="greaterThanOrEqual">
      <formula>60%</formula>
    </cfRule>
  </conditionalFormatting>
  <conditionalFormatting sqref="AK40:AK45">
    <cfRule type="cellIs" dxfId="2837" priority="16" operator="equal">
      <formula>"-"</formula>
    </cfRule>
    <cfRule type="cellIs" dxfId="2836" priority="17" operator="lessThan">
      <formula>0.8</formula>
    </cfRule>
    <cfRule type="cellIs" dxfId="2835" priority="18" operator="greaterThanOrEqual">
      <formula>0.8</formula>
    </cfRule>
  </conditionalFormatting>
  <conditionalFormatting sqref="AW40:AW45">
    <cfRule type="cellIs" dxfId="2834" priority="14" operator="lessThan">
      <formula>60%</formula>
    </cfRule>
    <cfRule type="cellIs" dxfId="2833" priority="15" operator="greaterThanOrEqual">
      <formula>60%</formula>
    </cfRule>
  </conditionalFormatting>
  <conditionalFormatting sqref="BD40:BD45">
    <cfRule type="cellIs" dxfId="2832" priority="11" operator="equal">
      <formula>"-"</formula>
    </cfRule>
    <cfRule type="cellIs" dxfId="2831" priority="12" operator="lessThan">
      <formula>0.8</formula>
    </cfRule>
    <cfRule type="cellIs" dxfId="2830" priority="13" operator="greaterThanOrEqual">
      <formula>0.8</formula>
    </cfRule>
  </conditionalFormatting>
  <conditionalFormatting sqref="BP40:BP45">
    <cfRule type="cellIs" dxfId="2829" priority="9" operator="lessThan">
      <formula>60%</formula>
    </cfRule>
    <cfRule type="cellIs" dxfId="2828" priority="10" operator="greaterThanOrEqual">
      <formula>60%</formula>
    </cfRule>
  </conditionalFormatting>
  <conditionalFormatting sqref="BW40:BW45">
    <cfRule type="cellIs" dxfId="2827" priority="6" operator="equal">
      <formula>"-"</formula>
    </cfRule>
    <cfRule type="cellIs" dxfId="2826" priority="7" operator="lessThan">
      <formula>0.8</formula>
    </cfRule>
    <cfRule type="cellIs" dxfId="2825" priority="8" operator="greaterThanOrEqual">
      <formula>0.8</formula>
    </cfRule>
  </conditionalFormatting>
  <conditionalFormatting sqref="CI40:CI45">
    <cfRule type="cellIs" dxfId="2824" priority="4" operator="lessThan">
      <formula>60%</formula>
    </cfRule>
    <cfRule type="cellIs" dxfId="2823" priority="5" operator="greaterThanOrEqual">
      <formula>60%</formula>
    </cfRule>
  </conditionalFormatting>
  <conditionalFormatting sqref="CP40:CP45">
    <cfRule type="cellIs" dxfId="2822" priority="1" operator="equal">
      <formula>"-"</formula>
    </cfRule>
    <cfRule type="cellIs" dxfId="2821" priority="2" operator="lessThan">
      <formula>0.8</formula>
    </cfRule>
    <cfRule type="cellIs" dxfId="2820" priority="3" operator="greaterThanOrEqual">
      <formula>0.8</formula>
    </cfRule>
  </conditionalFormatting>
  <hyperlinks>
    <hyperlink ref="B3"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Instructions</vt:lpstr>
      <vt:lpstr>Acadience Reading K-6</vt:lpstr>
      <vt:lpstr>aimsweb</vt:lpstr>
      <vt:lpstr>aimswebPlus</vt:lpstr>
      <vt:lpstr>FAST</vt:lpstr>
      <vt:lpstr>Galileo</vt:lpstr>
      <vt:lpstr>IDEL</vt:lpstr>
      <vt:lpstr>i-Ready</vt:lpstr>
      <vt:lpstr>ISIP Español</vt:lpstr>
      <vt:lpstr>ISIP ER</vt:lpstr>
      <vt:lpstr>ISIP Math</vt:lpstr>
      <vt:lpstr>NWEA MAP</vt:lpstr>
      <vt:lpstr>PALS</vt:lpstr>
      <vt:lpstr>PALS Español</vt:lpstr>
      <vt:lpstr>Scantron</vt:lpstr>
      <vt:lpstr>STAR</vt:lpstr>
      <vt:lpstr>'NWEA MAP'!Print_Area</vt:lpstr>
    </vt:vector>
  </TitlesOfParts>
  <Company>CDE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Knevals, Jessica</dc:creator>
  <cp:lastModifiedBy>Stein, Kirby</cp:lastModifiedBy>
  <dcterms:created xsi:type="dcterms:W3CDTF">2013-07-16T20:54:00Z</dcterms:created>
  <dcterms:modified xsi:type="dcterms:W3CDTF">2019-09-25T22:25:56Z</dcterms:modified>
</cp:coreProperties>
</file>