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ucero_Y\Downloads\"/>
    </mc:Choice>
  </mc:AlternateContent>
  <xr:revisionPtr revIDLastSave="0" documentId="13_ncr:1_{FA765472-25F1-4F2C-83A9-5A56433B2EF4}" xr6:coauthVersionLast="47" xr6:coauthVersionMax="47" xr10:uidLastSave="{00000000-0000-0000-0000-000000000000}"/>
  <bookViews>
    <workbookView xWindow="-108" yWindow="-108" windowWidth="23256" windowHeight="12456" xr2:uid="{EDF28163-0304-4900-99E0-38D04F68ED02}"/>
    <workbookView xWindow="-24120" yWindow="1560" windowWidth="24240" windowHeight="13020" xr2:uid="{38AF1504-2EA7-4168-9C11-0EDB662A07AC}"/>
  </bookViews>
  <sheets>
    <sheet name="Directions" sheetId="16" r:id="rId1"/>
    <sheet name="Cover" sheetId="1" r:id="rId2"/>
    <sheet name="Audit list - Long" sheetId="18" r:id="rId3"/>
    <sheet name="Audit List - Short" sheetId="20" r:id="rId4"/>
    <sheet name="IntContrl" sheetId="19" r:id="rId5"/>
    <sheet name="8001" sheetId="2" r:id="rId6"/>
    <sheet name="8105" sheetId="3" r:id="rId7"/>
    <sheet name="8111" sheetId="5" r:id="rId8"/>
    <sheet name="8121" sheetId="4" r:id="rId9"/>
    <sheet name="8132-7402" sheetId="7" r:id="rId10"/>
    <sheet name="8142-XXXX" sheetId="10" r:id="rId11"/>
    <sheet name="8153" sheetId="23" r:id="rId12"/>
    <sheet name="Inventory 8171 8172 8173" sheetId="6" r:id="rId13"/>
    <sheet name="Prepaid 8181" sheetId="21" r:id="rId14"/>
    <sheet name="BS10" sheetId="11" r:id="rId15"/>
    <sheet name="7481" sheetId="8" r:id="rId16"/>
    <sheet name="7482-XXX" sheetId="22" r:id="rId17"/>
    <sheet name="7800" sheetId="9" r:id="rId18"/>
    <sheet name="BS11" sheetId="12" r:id="rId19"/>
    <sheet name="Fund Balance 67XX" sheetId="13" r:id="rId20"/>
    <sheet name="Revenues" sheetId="14" r:id="rId21"/>
    <sheet name="Expend" sheetId="15" r:id="rId22"/>
    <sheet name="Grant Reconciliations" sheetId="17" r:id="rId23"/>
  </sheets>
  <definedNames>
    <definedName name="_xlnm.Print_Area" localSheetId="22">'Grant Reconciliations'!$A$1:$I$26</definedName>
    <definedName name="_xlnm.Print_Area" localSheetId="12">'Inventory 8171 8172 8173'!$A$1:$L$47</definedName>
    <definedName name="_xlnm.Print_Area" localSheetId="13">'Prepaid 8181'!$A$1:$L$47</definedName>
    <definedName name="_xlnm.Print_Titles" localSheetId="2">'Audit list - Long'!$1:$1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7" l="1"/>
  <c r="F40" i="17"/>
  <c r="E40" i="17"/>
  <c r="G39" i="17"/>
  <c r="G38" i="17"/>
  <c r="G37" i="17"/>
  <c r="G36" i="17"/>
  <c r="G35" i="17"/>
  <c r="G34" i="17"/>
  <c r="G27" i="17"/>
  <c r="G26" i="17"/>
  <c r="G25" i="17"/>
  <c r="G24" i="17"/>
  <c r="G23" i="17"/>
  <c r="F28" i="17"/>
  <c r="E28" i="17"/>
  <c r="G22" i="17"/>
  <c r="U32" i="13"/>
  <c r="U36" i="13" s="1"/>
  <c r="U37" i="13" s="1"/>
  <c r="V37" i="6"/>
  <c r="V28" i="6"/>
  <c r="A3" i="23"/>
  <c r="A1" i="23"/>
  <c r="U29" i="3"/>
  <c r="V29" i="3"/>
  <c r="A3" i="22"/>
  <c r="A1" i="22"/>
  <c r="V28" i="8"/>
  <c r="V27" i="8"/>
  <c r="A3" i="21"/>
  <c r="A1" i="21"/>
  <c r="U29" i="7"/>
  <c r="T29" i="7"/>
  <c r="A3" i="5"/>
  <c r="A3" i="4"/>
  <c r="A3" i="6"/>
  <c r="A3" i="7"/>
  <c r="A3" i="8"/>
  <c r="A3" i="9"/>
  <c r="A3" i="10"/>
  <c r="A3" i="11"/>
  <c r="A3" i="12"/>
  <c r="A3" i="13"/>
  <c r="A3" i="14"/>
  <c r="A3" i="15"/>
  <c r="A3" i="17"/>
  <c r="A3" i="3"/>
  <c r="A8" i="20"/>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7" i="20"/>
  <c r="I45" i="13"/>
  <c r="I47" i="13" s="1"/>
  <c r="K38" i="13"/>
  <c r="I41" i="9"/>
  <c r="E39" i="4"/>
  <c r="G28" i="17" l="1"/>
  <c r="V30" i="3"/>
  <c r="G9" i="17"/>
  <c r="G10" i="17"/>
  <c r="G11" i="17"/>
  <c r="G12" i="17"/>
  <c r="G13" i="17"/>
  <c r="G14" i="17"/>
  <c r="G15" i="17"/>
  <c r="G16" i="17"/>
  <c r="G8" i="17"/>
  <c r="E17" i="17"/>
  <c r="F17" i="17"/>
  <c r="A1" i="17"/>
  <c r="F31" i="15"/>
  <c r="E31" i="15"/>
  <c r="G30" i="15"/>
  <c r="H30" i="15" s="1"/>
  <c r="G28" i="15"/>
  <c r="H28" i="15" s="1"/>
  <c r="G26" i="15"/>
  <c r="H26" i="15" s="1"/>
  <c r="G24" i="15"/>
  <c r="H24" i="15" s="1"/>
  <c r="G22" i="15"/>
  <c r="H22" i="15" s="1"/>
  <c r="G20" i="15"/>
  <c r="H20" i="15" s="1"/>
  <c r="G18" i="15"/>
  <c r="H18" i="15" s="1"/>
  <c r="G16" i="15"/>
  <c r="H16" i="15" s="1"/>
  <c r="G14" i="15"/>
  <c r="H14" i="15" s="1"/>
  <c r="G12" i="15"/>
  <c r="H12" i="15" s="1"/>
  <c r="G10" i="15"/>
  <c r="H10" i="15" s="1"/>
  <c r="F62" i="14"/>
  <c r="E62" i="14"/>
  <c r="G61" i="14"/>
  <c r="H61" i="14" s="1"/>
  <c r="G60" i="14"/>
  <c r="H60" i="14" s="1"/>
  <c r="G59" i="14"/>
  <c r="H59" i="14" s="1"/>
  <c r="G58" i="14"/>
  <c r="H58" i="14" s="1"/>
  <c r="G57" i="14"/>
  <c r="H57" i="14" s="1"/>
  <c r="G56" i="14"/>
  <c r="H56" i="14" s="1"/>
  <c r="G55" i="14"/>
  <c r="F52" i="14"/>
  <c r="E52" i="14"/>
  <c r="G51" i="14"/>
  <c r="H51" i="14" s="1"/>
  <c r="G50" i="14"/>
  <c r="H50" i="14" s="1"/>
  <c r="G49" i="14"/>
  <c r="H49" i="14" s="1"/>
  <c r="F46" i="14"/>
  <c r="E46" i="14"/>
  <c r="G38" i="14"/>
  <c r="H38" i="14" s="1"/>
  <c r="G37" i="14"/>
  <c r="H37" i="14" s="1"/>
  <c r="G36" i="14"/>
  <c r="H36" i="14" s="1"/>
  <c r="G35" i="14"/>
  <c r="H35" i="14" s="1"/>
  <c r="G34" i="14"/>
  <c r="H34" i="14" s="1"/>
  <c r="G33" i="14"/>
  <c r="H33" i="14" s="1"/>
  <c r="G32" i="14"/>
  <c r="H32" i="14" s="1"/>
  <c r="G31" i="14"/>
  <c r="H31" i="14" s="1"/>
  <c r="G30" i="14"/>
  <c r="G29" i="14"/>
  <c r="H29" i="14" s="1"/>
  <c r="G28" i="14"/>
  <c r="H28" i="14" s="1"/>
  <c r="G27" i="14"/>
  <c r="H27" i="14" s="1"/>
  <c r="G26" i="14"/>
  <c r="H26" i="14" s="1"/>
  <c r="G45" i="14"/>
  <c r="H45" i="14" s="1"/>
  <c r="G44" i="14"/>
  <c r="H44" i="14" s="1"/>
  <c r="G43" i="14"/>
  <c r="H43" i="14" s="1"/>
  <c r="G42" i="14"/>
  <c r="H42" i="14" s="1"/>
  <c r="G41" i="14"/>
  <c r="H41" i="14" s="1"/>
  <c r="G40" i="14"/>
  <c r="H40" i="14" s="1"/>
  <c r="G39" i="14"/>
  <c r="F23" i="14"/>
  <c r="E23" i="14"/>
  <c r="G22" i="14"/>
  <c r="H22" i="14" s="1"/>
  <c r="G21" i="14"/>
  <c r="G23" i="14" s="1"/>
  <c r="H12" i="14"/>
  <c r="G10" i="14"/>
  <c r="H10" i="14" s="1"/>
  <c r="G11" i="14"/>
  <c r="H11" i="14" s="1"/>
  <c r="G12" i="14"/>
  <c r="G13" i="14"/>
  <c r="H13" i="14" s="1"/>
  <c r="G14" i="14"/>
  <c r="H14" i="14" s="1"/>
  <c r="G15" i="14"/>
  <c r="H15" i="14" s="1"/>
  <c r="G16" i="14"/>
  <c r="H16" i="14" s="1"/>
  <c r="G17" i="14"/>
  <c r="H17" i="14" s="1"/>
  <c r="G9" i="14"/>
  <c r="H9" i="14" s="1"/>
  <c r="F18" i="14"/>
  <c r="F65" i="14" s="1"/>
  <c r="E18" i="14"/>
  <c r="A1" i="12"/>
  <c r="A1" i="13"/>
  <c r="A1" i="14"/>
  <c r="A1" i="15"/>
  <c r="A1" i="11"/>
  <c r="A1" i="3"/>
  <c r="A1" i="4"/>
  <c r="A1" i="5"/>
  <c r="A1" i="6"/>
  <c r="A1" i="7"/>
  <c r="A1" i="8"/>
  <c r="A1" i="9"/>
  <c r="A1" i="10"/>
  <c r="A1" i="2"/>
  <c r="G62" i="14" l="1"/>
  <c r="H62" i="14" s="1"/>
  <c r="G46" i="14"/>
  <c r="E65" i="14"/>
  <c r="G17" i="17"/>
  <c r="G31" i="15"/>
  <c r="H31" i="15" s="1"/>
  <c r="H30" i="14"/>
  <c r="G52" i="14"/>
  <c r="H55" i="14"/>
  <c r="H52" i="14"/>
  <c r="G18" i="14"/>
  <c r="H46" i="14"/>
  <c r="H39" i="14"/>
  <c r="H23" i="14"/>
  <c r="H21" i="14"/>
  <c r="H18" i="14" l="1"/>
  <c r="G65" i="14"/>
  <c r="H65" i="14" s="1"/>
</calcChain>
</file>

<file path=xl/sharedStrings.xml><?xml version="1.0" encoding="utf-8"?>
<sst xmlns="http://schemas.openxmlformats.org/spreadsheetml/2006/main" count="1058" uniqueCount="645">
  <si>
    <t>Audit Workpapers</t>
  </si>
  <si>
    <t>General Fund</t>
  </si>
  <si>
    <t>FY 22/23</t>
  </si>
  <si>
    <t>Account  Name:</t>
  </si>
  <si>
    <t>Account Number:</t>
  </si>
  <si>
    <t>Balance - 06/30/23</t>
  </si>
  <si>
    <t>Account Description:</t>
  </si>
  <si>
    <t>Screen Shot/Snip of Supporting Information Here:</t>
  </si>
  <si>
    <t>(For Example  - Bank Statement or other financial evidence of the balance above)</t>
  </si>
  <si>
    <t>Financial Calculations of Supporting Information Here:</t>
  </si>
  <si>
    <t>(For Example  - G/L Detail or month by month calculations)</t>
  </si>
  <si>
    <t>District Name</t>
  </si>
  <si>
    <t>Insert District Logo</t>
  </si>
  <si>
    <t>Name</t>
  </si>
  <si>
    <t>Address</t>
  </si>
  <si>
    <t>City, Co  Zip Code</t>
  </si>
  <si>
    <t>Date</t>
  </si>
  <si>
    <t>FY 2022/23</t>
  </si>
  <si>
    <t>Business Manager</t>
  </si>
  <si>
    <t>Before you begin, the most important data you will need are as follows:</t>
  </si>
  <si>
    <t>Tab</t>
  </si>
  <si>
    <t>Column</t>
  </si>
  <si>
    <t>Row</t>
  </si>
  <si>
    <t>Instruction</t>
  </si>
  <si>
    <t>Cover</t>
  </si>
  <si>
    <t>D</t>
  </si>
  <si>
    <t>Insert official district name.</t>
  </si>
  <si>
    <t>B-L</t>
  </si>
  <si>
    <t>Change color to district colors.</t>
  </si>
  <si>
    <t>E</t>
  </si>
  <si>
    <t>Type in budget type (Proposed, Adopted, Mid-Year Adjustment).</t>
  </si>
  <si>
    <t>Type in correct fiscal year.</t>
  </si>
  <si>
    <t>F</t>
  </si>
  <si>
    <t>Insert District Logo.</t>
  </si>
  <si>
    <t>C</t>
  </si>
  <si>
    <t>40-48</t>
  </si>
  <si>
    <t>Type in District address, names &amp; date.</t>
  </si>
  <si>
    <t>J</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</si>
  <si>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</si>
  <si>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</si>
  <si>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</si>
  <si>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</si>
  <si>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a.</t>
    </r>
    <r>
      <rPr>
        <sz val="7"/>
        <color theme="1"/>
        <rFont val="Times New Roman"/>
        <family val="1"/>
      </rPr>
      <t xml:space="preserve">       </t>
    </r>
    <r>
      <rPr>
        <sz val="11"/>
        <color theme="1"/>
        <rFont val="Calibri"/>
        <family val="2"/>
        <scheme val="minor"/>
      </rPr>
      <t>File – Save as Adobe PDF – Add All Tabs – Convert to PDF.</t>
    </r>
  </si>
  <si>
    <t>OR</t>
  </si>
  <si>
    <r>
      <t>b.</t>
    </r>
    <r>
      <rPr>
        <sz val="7"/>
        <color theme="1"/>
        <rFont val="Times New Roman"/>
        <family val="1"/>
      </rPr>
      <t xml:space="preserve">       </t>
    </r>
    <r>
      <rPr>
        <sz val="11"/>
        <color theme="1"/>
        <rFont val="Calibri"/>
        <family val="2"/>
        <scheme val="minor"/>
      </rPr>
      <t>File – Print (select a pdf printer) – Print entire notebook  in PDF.</t>
    </r>
  </si>
  <si>
    <t>AND</t>
  </si>
  <si>
    <t xml:space="preserve">                              c.     Your Auditors will probably want this spreadsheet in Excel so they can work with it</t>
  </si>
  <si>
    <t>and copy/paste various elements into their workpapers.</t>
  </si>
  <si>
    <t>Each Tab</t>
  </si>
  <si>
    <t>Totals</t>
  </si>
  <si>
    <t>Diference</t>
  </si>
  <si>
    <t>% Change</t>
  </si>
  <si>
    <t>FY 21/22</t>
  </si>
  <si>
    <t>Explanation of Significant Variances</t>
  </si>
  <si>
    <t>BS9</t>
  </si>
  <si>
    <t>Change tab name from "BS#" to the actual BS G/L Code</t>
  </si>
  <si>
    <t>Property Taxes</t>
  </si>
  <si>
    <t>Property Taxes - MLO</t>
  </si>
  <si>
    <t>Specific Ownership Taxes</t>
  </si>
  <si>
    <t>Tuition</t>
  </si>
  <si>
    <t>Transportation Fees</t>
  </si>
  <si>
    <t>Earnings on Investments</t>
  </si>
  <si>
    <t>Pupil Activity Fees</t>
  </si>
  <si>
    <t>Community Services Fees</t>
  </si>
  <si>
    <t>19XX</t>
  </si>
  <si>
    <t>Other Local Revenues</t>
  </si>
  <si>
    <t>Total Local Revenues</t>
  </si>
  <si>
    <t>Intermediate Revenue</t>
  </si>
  <si>
    <t>Mineral Lease</t>
  </si>
  <si>
    <t>Other Intermediate Revenue</t>
  </si>
  <si>
    <t>Total Intermediate Revenue</t>
  </si>
  <si>
    <t>State Revenue</t>
  </si>
  <si>
    <t>State Equalization</t>
  </si>
  <si>
    <t>At-Risk Funding</t>
  </si>
  <si>
    <t>Career &amp; Technical Education</t>
  </si>
  <si>
    <t>Special Education</t>
  </si>
  <si>
    <t>English Language Proficiency</t>
  </si>
  <si>
    <t>Colorado Preschool Program</t>
  </si>
  <si>
    <t>Gifted &amp; Talented</t>
  </si>
  <si>
    <t>Transportation</t>
  </si>
  <si>
    <t>Small Attendance Center</t>
  </si>
  <si>
    <t>Small &amp; Large Rural</t>
  </si>
  <si>
    <t>Read Act</t>
  </si>
  <si>
    <t>On-Behalf Payment</t>
  </si>
  <si>
    <t>School to Work Alliance Program</t>
  </si>
  <si>
    <t>Other State Revenue</t>
  </si>
  <si>
    <t>Audit Adjustments</t>
  </si>
  <si>
    <t>Total State Revenues</t>
  </si>
  <si>
    <t>Federal Revenue</t>
  </si>
  <si>
    <t>ESSA Title Funds</t>
  </si>
  <si>
    <t>ESSER Relief Funds</t>
  </si>
  <si>
    <t>Other Federal Revenue</t>
  </si>
  <si>
    <t>Total Federal Revenues</t>
  </si>
  <si>
    <t>Insurance Reserve</t>
  </si>
  <si>
    <t>Preschool</t>
  </si>
  <si>
    <t>CPP Transfer from General Fund</t>
  </si>
  <si>
    <t>Capital Reserve</t>
  </si>
  <si>
    <t>Designated Purpose Grant</t>
  </si>
  <si>
    <t>Pupil Activity Fund</t>
  </si>
  <si>
    <t>Total Transfers/Allocations</t>
  </si>
  <si>
    <t>11XX</t>
  </si>
  <si>
    <t>Food Service Program</t>
  </si>
  <si>
    <t>Total Revenues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</si>
  <si>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</si>
  <si>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</si>
  <si>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</si>
  <si>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</si>
  <si>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</si>
  <si>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</si>
  <si>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</si>
  <si>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</si>
  <si>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</si>
  <si>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</si>
  <si>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Expenditures by Program:</t>
  </si>
  <si>
    <t>1000's</t>
  </si>
  <si>
    <t>2100's</t>
  </si>
  <si>
    <t>2200's</t>
  </si>
  <si>
    <t>2300's</t>
  </si>
  <si>
    <t>2400's</t>
  </si>
  <si>
    <t>2500's</t>
  </si>
  <si>
    <t>2600's</t>
  </si>
  <si>
    <t>2700's</t>
  </si>
  <si>
    <t>2800's</t>
  </si>
  <si>
    <t>2900's</t>
  </si>
  <si>
    <t>3000's</t>
  </si>
  <si>
    <t>Community Services</t>
  </si>
  <si>
    <t xml:space="preserve">     Total Expenditures</t>
  </si>
  <si>
    <t>Revenues</t>
  </si>
  <si>
    <t>Expenditures</t>
  </si>
  <si>
    <t>A/R  U/R</t>
  </si>
  <si>
    <t>Grant Code</t>
  </si>
  <si>
    <t>Grant Name</t>
  </si>
  <si>
    <t>Title I</t>
  </si>
  <si>
    <t>Each BS Tab</t>
  </si>
  <si>
    <t>Enter G/L Balance for year-end</t>
  </si>
  <si>
    <t>Middle</t>
  </si>
  <si>
    <t>Bottom</t>
  </si>
  <si>
    <t>17 - 29</t>
  </si>
  <si>
    <t>32 - 44</t>
  </si>
  <si>
    <t>If applicable, copy/paste a relevant snip in this section</t>
  </si>
  <si>
    <t>If applicable, copy/paste or enter spreadsheet reconciliation in this section</t>
  </si>
  <si>
    <t>Grant Reconciliation</t>
  </si>
  <si>
    <t>E - F</t>
  </si>
  <si>
    <t>As Needed</t>
  </si>
  <si>
    <t>Enter Summary Information as applicable for variance analysis</t>
  </si>
  <si>
    <t>I</t>
  </si>
  <si>
    <t xml:space="preserve">All </t>
  </si>
  <si>
    <t>Enter narrative description for significant variances</t>
  </si>
  <si>
    <t>B &amp; C</t>
  </si>
  <si>
    <t>Enter Grant Revenues and Expenditures</t>
  </si>
  <si>
    <t>Cash with Fiscal Agent</t>
  </si>
  <si>
    <t xml:space="preserve">This account records the amount of cash held at the county treasurer's office at June 30 per the </t>
  </si>
  <si>
    <t>July 10 Property Tax Collection/Distribution statement.</t>
  </si>
  <si>
    <t>Cash in Checking</t>
  </si>
  <si>
    <t>10.000.00.0000.8101.000.0000</t>
  </si>
  <si>
    <t>Checking Account Book Balance</t>
  </si>
  <si>
    <t>10.000.00.0000.8111.000.0000</t>
  </si>
  <si>
    <t>Property Taxes Receivable</t>
  </si>
  <si>
    <t>10.000.00.0000.8121.000.0000</t>
  </si>
  <si>
    <t>This account records the Property Taxes earned but not received as of June 30.</t>
  </si>
  <si>
    <t>Our District accrues the difference between the levy and collections through:</t>
  </si>
  <si>
    <t xml:space="preserve">   - 8/10/23</t>
  </si>
  <si>
    <t>Property Tax Levy (Per Treas)</t>
  </si>
  <si>
    <t>Difference</t>
  </si>
  <si>
    <t>Deferred Tax Revenue</t>
  </si>
  <si>
    <t>10.000.00.0000.7800.000.0000</t>
  </si>
  <si>
    <t>This account records the unearned property tax revenue for the year</t>
  </si>
  <si>
    <t>Property Tax Receivable</t>
  </si>
  <si>
    <t>Acct #8121</t>
  </si>
  <si>
    <t>Collections:</t>
  </si>
  <si>
    <t>July</t>
  </si>
  <si>
    <t>(paid 8/10)</t>
  </si>
  <si>
    <t>Unearned Property Tax Revenue</t>
  </si>
  <si>
    <t>Fund Balance</t>
  </si>
  <si>
    <t>10.000.0000.6770.000.0000</t>
  </si>
  <si>
    <t>This account records the cumulative net income of the District</t>
  </si>
  <si>
    <t>TABOR 3% Emergency Reserve</t>
  </si>
  <si>
    <t>Account:</t>
  </si>
  <si>
    <t>10.000.0000.6721.000.0000</t>
  </si>
  <si>
    <t>Balance per General Ledger</t>
  </si>
  <si>
    <t>General Fund Spending</t>
  </si>
  <si>
    <t>Food Svc Fund Spending</t>
  </si>
  <si>
    <t>Cap Reserve Fund Spending</t>
  </si>
  <si>
    <t>Activity Fund Spending</t>
  </si>
  <si>
    <t>Total Spending</t>
  </si>
  <si>
    <t>TABOR</t>
  </si>
  <si>
    <t>Welcome to the Colorado Department of Education (CDE) Audit Workpaper Template.  This template is designed to assist you and your district with the proper year-end financial balancing and preparation for your independent annual financial audit.  This spreadsheet may have several links  Please double check your work to make sure that links are working properly.  CDE is not responsible for any errors or discrepancies in the development of these workpapers.  It is your responsibility to ensure that all formulas and totals are working properly.</t>
  </si>
  <si>
    <r>
      <rPr>
        <b/>
        <sz val="8"/>
        <color rgb="FF000000"/>
        <rFont val="Arial Narrow"/>
        <family val="2"/>
      </rPr>
      <t>INSTRUCTIONS:</t>
    </r>
    <r>
      <rPr>
        <sz val="8"/>
        <color rgb="FF000000"/>
        <rFont val="Arial Narrow"/>
        <family val="2"/>
      </rPr>
      <t xml:space="preserve">  </t>
    </r>
  </si>
  <si>
    <t>Document in the space provided the flow of information for each significant transaction class (grayed out boxes are not considered significant).  Describe how</t>
  </si>
  <si>
    <t>the relevant control objectives are achieved, including the controls, if any, the entity has implemented to prevent or detect and correct material misstatements.</t>
  </si>
  <si>
    <t>NOTE:  Form is best completed in Excel as the cells are formatted to wrap the text.</t>
  </si>
  <si>
    <t>Transaction Class</t>
  </si>
  <si>
    <t>How and by whom transactions are initiated and authorized?</t>
  </si>
  <si>
    <t>What source documents (or electronic means) are used to capture information for entry in the accounting system?</t>
  </si>
  <si>
    <t>How and by whom are transactions originally entered in the accounting system for processing?</t>
  </si>
  <si>
    <t>What are the accounting processing steps, both automated and manual, from original entry to inclusion in the general ledger and who performs them (includes edit and validation, calculation, measurement, valuation, summarization, and reconciliation)?</t>
  </si>
  <si>
    <t>What accounting records and supporting documents are used or created when processing transactions?</t>
  </si>
  <si>
    <t>What subsidiary journals or ledgers are involved?</t>
  </si>
  <si>
    <t>How is the incorrect processing of transactions resolved?</t>
  </si>
  <si>
    <t>What procedures are used to enter transaction totals into the general ledger?</t>
  </si>
  <si>
    <t>What is the process for reconciling account detail to the general ledger for material accounts?</t>
  </si>
  <si>
    <t>Cash</t>
  </si>
  <si>
    <t>Processing cash receipts</t>
  </si>
  <si>
    <t>Processing cash disbursements</t>
  </si>
  <si>
    <t>Expenditures for Goods and Services and Accounts Payable</t>
  </si>
  <si>
    <t>Recording Purchases</t>
  </si>
  <si>
    <t>Processing accounts payable and accruals</t>
  </si>
  <si>
    <t>Revenue, Receivables</t>
  </si>
  <si>
    <t>Recording receivables</t>
  </si>
  <si>
    <t>Payroll and Related Liabilities</t>
  </si>
  <si>
    <t>Processing payroll</t>
  </si>
  <si>
    <t>Capital Assets and Expenditures</t>
  </si>
  <si>
    <t>Maintaining the capital asset subledger</t>
  </si>
  <si>
    <t>Financial close and reporting</t>
  </si>
  <si>
    <t>Performing the accounting period close</t>
  </si>
  <si>
    <t>Preparing and reviewing  statements disclosures</t>
  </si>
  <si>
    <t>Reviewing and approving the financial statements</t>
  </si>
  <si>
    <t>Journal Entries</t>
  </si>
  <si>
    <t>Journal entries</t>
  </si>
  <si>
    <t>Auditor Checklist</t>
  </si>
  <si>
    <t>Review all information and start gathering information</t>
  </si>
  <si>
    <t>Internal Control Checklist</t>
  </si>
  <si>
    <t>B-J</t>
  </si>
  <si>
    <t>7-23</t>
  </si>
  <si>
    <t>Fill in responses to the questions.  Cells will automatically expand to accommodate the answer</t>
  </si>
  <si>
    <t>INTERIM WORK</t>
  </si>
  <si>
    <t>These are items we’ll need available to us when arrive for summer interim work (or prior to, as noted):</t>
  </si>
  <si>
    <t>Disbursement &amp; Payroll Testing:</t>
  </si>
  <si>
    <t>3. Access to personnel files.</t>
  </si>
  <si>
    <t>Cash &amp; Investments:</t>
  </si>
  <si>
    <t>4. Copies of bank statements and reconciliations for the year.</t>
  </si>
  <si>
    <t>5. Copies of broker statements for the year.</t>
  </si>
  <si>
    <t>General Files:</t>
  </si>
  <si>
    <t>6. Confirmations prepared for the following:</t>
  </si>
  <si>
    <t>7. Copies of Board of Education minutes for the year.</t>
  </si>
  <si>
    <t>8. Copies of original and final budgets for the year.</t>
  </si>
  <si>
    <t>11. Pupil count.</t>
  </si>
  <si>
    <t>Grants:</t>
  </si>
  <si>
    <t>12. Summary of prior audit findings and corrective action plan (if applicable)</t>
  </si>
  <si>
    <t>13. Grant items needed (will send in separate email)</t>
  </si>
  <si>
    <t>PRE-AUDIT</t>
  </si>
  <si>
    <t>14. Please email copies of trial balance for all funds.</t>
  </si>
  <si>
    <t>15. Hard copy of the balance sheet summary, revenue summary, and expenditures summary for each fund (no expenditure summary for general fund please).</t>
  </si>
  <si>
    <t>FIELDWORK</t>
  </si>
  <si>
    <t>These are items we’ll need completed and available to us on the first day we arrive at the District for the fieldwork.</t>
  </si>
  <si>
    <t>General:</t>
  </si>
  <si>
    <t>19. Schedule of operating leases.</t>
  </si>
  <si>
    <t>20. Copies of any CDE audit findings.</t>
  </si>
  <si>
    <t>Deposits and investments:</t>
  </si>
  <si>
    <t>21. Copies of all 6/30 bank statements and reconciliations.</t>
  </si>
  <si>
    <t>22. Copies of all 7/31 bank statements.</t>
  </si>
  <si>
    <t>23. Copies of all 6/30 broker statements.</t>
  </si>
  <si>
    <t>24. Calculation and backup for GASB 40 disclosure requirements, including maturities and fair values.</t>
  </si>
  <si>
    <t>Other assets:</t>
  </si>
  <si>
    <t>25. Schedule and backup for significant accounts receivable balances.</t>
  </si>
  <si>
    <t>27. Schedule and backup for Charter School receivables.</t>
  </si>
  <si>
    <t>28. Inventory June month end balances.</t>
  </si>
  <si>
    <t>29. Inventory count sheets.</t>
  </si>
  <si>
    <t>30. Year-end journal entries related to inventory.</t>
  </si>
  <si>
    <t>31. Prepaid reconciliation and backup.</t>
  </si>
  <si>
    <t>Capital assets:</t>
  </si>
  <si>
    <t>32. Capital assets schedule updated for the year.</t>
  </si>
  <si>
    <t>33. Detailed depreciation schedule.</t>
  </si>
  <si>
    <t>34. Listing of asset additions and deletions for the year.</t>
  </si>
  <si>
    <t>35. Copies of any large contracts in process/outstanding at year end.</t>
  </si>
  <si>
    <t>36. Proceeds from the sale of capital assets.</t>
  </si>
  <si>
    <t>Accounts payable and accrued expenses:</t>
  </si>
  <si>
    <t>37. Accounts payable listing by vendor with backup (invoice, check copy) for all accounts payable items over $2,500.</t>
  </si>
  <si>
    <t>40. Calculation of accrued salaries and benefits and backup.</t>
  </si>
  <si>
    <t>41. Calculation of early retirement and backup (IF ANY).</t>
  </si>
  <si>
    <t>42. Calculation and backup of any other significant accrued expenses.</t>
  </si>
  <si>
    <t>Long-term debt:</t>
  </si>
  <si>
    <t>43. Long-term debt schedule updated for the year, to include bonds, COPs, Loans, Capital Leases, and Compensated absences (and any relevant premiums, discounts, loss on refunding, etc.).</t>
  </si>
  <si>
    <t>44. Detailed schedule of each category on the debt service schedule (bonds, capital leases, etc.).</t>
  </si>
  <si>
    <t>45. Calculation of long-term compensated absences with backup.</t>
  </si>
  <si>
    <t>46. Copies of any new bonds, loans, and capital leases for the year.</t>
  </si>
  <si>
    <t>47. Calculation of accrued interest.</t>
  </si>
  <si>
    <t>48. Calculation for amortization of discount/premium/loss on refunding.</t>
  </si>
  <si>
    <t>50. Reconciliation of accounts receivable and deferred revenue for all grants.</t>
  </si>
  <si>
    <t>51. 6a – Interfund Budget Summary</t>
  </si>
  <si>
    <t>52. 6a- Annual Financial Report</t>
  </si>
  <si>
    <t>53. Grant award documentation</t>
  </si>
  <si>
    <t>54. Schedule of Expenditures of Federal Awards</t>
  </si>
  <si>
    <t>Revenue:</t>
  </si>
  <si>
    <t>56. Finance Table.</t>
  </si>
  <si>
    <t>58. Reconciliation of transfers between funds.</t>
  </si>
  <si>
    <t>59. Reconciliation of District funding for each Charter School.</t>
  </si>
  <si>
    <t>60. Revenue detail report for all “19XX” accounts.  Provide support for all items over $2,500.</t>
  </si>
  <si>
    <t xml:space="preserve">Expenditures: </t>
  </si>
  <si>
    <t>64. Reconciliation of claims payable liability.</t>
  </si>
  <si>
    <t>Other:</t>
  </si>
  <si>
    <t>65. Listing of categorization of fund balances, by: restricted, committed, assigned, and unassigned.</t>
  </si>
  <si>
    <t>66. Listing of any contingent liabilities.</t>
  </si>
  <si>
    <t>67. Disclosure of any lawsuits/claims against the District.</t>
  </si>
  <si>
    <t>68. Listing and description of related parties.</t>
  </si>
  <si>
    <t>69. Listing and description of subsequent events.</t>
  </si>
  <si>
    <r>
      <t>1.  (</t>
    </r>
    <r>
      <rPr>
        <b/>
        <sz val="12"/>
        <color theme="1"/>
        <rFont val="Calibri"/>
        <family val="2"/>
        <scheme val="minor"/>
      </rPr>
      <t xml:space="preserve">1 WEEK PRIOR) </t>
    </r>
    <r>
      <rPr>
        <sz val="12"/>
        <color theme="1"/>
        <rFont val="Calibri"/>
        <family val="2"/>
        <scheme val="minor"/>
      </rPr>
      <t>Beginning and ending check numbers for all checking accounts (including direct deposit).</t>
    </r>
  </si>
  <si>
    <r>
      <t>2. (</t>
    </r>
    <r>
      <rPr>
        <b/>
        <sz val="12"/>
        <color theme="1"/>
        <rFont val="Calibri"/>
        <family val="2"/>
        <scheme val="minor"/>
      </rPr>
      <t>1 WEEK PRIOR</t>
    </r>
    <r>
      <rPr>
        <sz val="12"/>
        <color theme="1"/>
        <rFont val="Calibri"/>
        <family val="2"/>
        <scheme val="minor"/>
      </rPr>
      <t>) Listing of all employees, by:</t>
    </r>
  </si>
  <si>
    <r>
      <t>·</t>
    </r>
    <r>
      <rPr>
        <sz val="12"/>
        <color theme="1"/>
        <rFont val="Times New Roman"/>
        <family val="1"/>
      </rPr>
      <t xml:space="preserve">        </t>
    </r>
    <r>
      <rPr>
        <sz val="12"/>
        <color theme="1"/>
        <rFont val="Calibri"/>
        <family val="2"/>
        <scheme val="minor"/>
      </rPr>
      <t>Certified</t>
    </r>
  </si>
  <si>
    <r>
      <t>·</t>
    </r>
    <r>
      <rPr>
        <sz val="12"/>
        <color theme="1"/>
        <rFont val="Times New Roman"/>
        <family val="1"/>
      </rPr>
      <t xml:space="preserve">        </t>
    </r>
    <r>
      <rPr>
        <sz val="12"/>
        <color theme="1"/>
        <rFont val="Calibri"/>
        <family val="2"/>
        <scheme val="minor"/>
      </rPr>
      <t>Classified</t>
    </r>
  </si>
  <si>
    <r>
      <t>·</t>
    </r>
    <r>
      <rPr>
        <sz val="12"/>
        <color theme="1"/>
        <rFont val="Times New Roman"/>
        <family val="1"/>
      </rPr>
      <t xml:space="preserve">        </t>
    </r>
    <r>
      <rPr>
        <sz val="12"/>
        <color theme="1"/>
        <rFont val="Calibri"/>
        <family val="2"/>
        <scheme val="minor"/>
      </rPr>
      <t>Separate lists for new employees and terminated employees during the year for both certified and classified.</t>
    </r>
  </si>
  <si>
    <r>
      <t>·</t>
    </r>
    <r>
      <rPr>
        <sz val="12"/>
        <color theme="1"/>
        <rFont val="Times New Roman"/>
        <family val="1"/>
      </rPr>
      <t xml:space="preserve">        </t>
    </r>
    <r>
      <rPr>
        <sz val="12"/>
        <color theme="1"/>
        <rFont val="Calibri"/>
        <family val="2"/>
        <scheme val="minor"/>
      </rPr>
      <t>Bank and investment accounts.</t>
    </r>
  </si>
  <si>
    <r>
      <t>·</t>
    </r>
    <r>
      <rPr>
        <sz val="12"/>
        <color theme="1"/>
        <rFont val="Times New Roman"/>
        <family val="1"/>
      </rPr>
      <t xml:space="preserve">        </t>
    </r>
    <r>
      <rPr>
        <sz val="12"/>
        <color theme="1"/>
        <rFont val="Calibri"/>
        <family val="2"/>
        <scheme val="minor"/>
      </rPr>
      <t>Any bonds, COPs, loans, and capital leases.</t>
    </r>
  </si>
  <si>
    <r>
      <t>·</t>
    </r>
    <r>
      <rPr>
        <sz val="12"/>
        <color theme="1"/>
        <rFont val="Times New Roman"/>
        <family val="1"/>
      </rPr>
      <t xml:space="preserve">        </t>
    </r>
    <r>
      <rPr>
        <sz val="12"/>
        <color theme="1"/>
        <rFont val="Calibri"/>
        <family val="2"/>
        <scheme val="minor"/>
      </rPr>
      <t>Attorneys engaged during the year.</t>
    </r>
  </si>
  <si>
    <r>
      <t xml:space="preserve">These are items we’ll need at least </t>
    </r>
    <r>
      <rPr>
        <b/>
        <sz val="12"/>
        <color theme="1"/>
        <rFont val="Calibri"/>
        <family val="2"/>
        <scheme val="minor"/>
      </rPr>
      <t>one week prior to the start of fieldwork</t>
    </r>
    <r>
      <rPr>
        <sz val="12"/>
        <color theme="1"/>
        <rFont val="Calibri"/>
        <family val="2"/>
        <scheme val="minor"/>
      </rPr>
      <t>.</t>
    </r>
  </si>
  <si>
    <r>
      <t>·</t>
    </r>
    <r>
      <rPr>
        <sz val="12"/>
        <color theme="1"/>
        <rFont val="Times New Roman"/>
        <family val="1"/>
      </rPr>
      <t xml:space="preserve">        </t>
    </r>
    <r>
      <rPr>
        <sz val="12"/>
        <color theme="1"/>
        <rFont val="Calibri"/>
        <family val="2"/>
        <scheme val="minor"/>
      </rPr>
      <t>Convert to Excel file.</t>
    </r>
  </si>
  <si>
    <r>
      <t>·</t>
    </r>
    <r>
      <rPr>
        <sz val="12"/>
        <color theme="1"/>
        <rFont val="Times New Roman"/>
        <family val="1"/>
      </rPr>
      <t xml:space="preserve">        </t>
    </r>
    <r>
      <rPr>
        <sz val="12"/>
        <color theme="1"/>
        <rFont val="Calibri"/>
        <family val="2"/>
        <scheme val="minor"/>
      </rPr>
      <t>All funds should go into one file.</t>
    </r>
  </si>
  <si>
    <r>
      <t>·</t>
    </r>
    <r>
      <rPr>
        <sz val="12"/>
        <color theme="1"/>
        <rFont val="Times New Roman"/>
        <family val="1"/>
      </rPr>
      <t xml:space="preserve">        </t>
    </r>
    <r>
      <rPr>
        <sz val="12"/>
        <color theme="1"/>
        <rFont val="Calibri"/>
        <family val="2"/>
        <scheme val="minor"/>
      </rPr>
      <t>Should include balance sheet, revenue, and expenditures summaries.</t>
    </r>
  </si>
  <si>
    <r>
      <t>·</t>
    </r>
    <r>
      <rPr>
        <sz val="12"/>
        <color theme="1"/>
        <rFont val="Times New Roman"/>
        <family val="1"/>
      </rPr>
      <t xml:space="preserve">        </t>
    </r>
    <r>
      <rPr>
        <sz val="12"/>
        <color theme="1"/>
        <rFont val="Calibri"/>
        <family val="2"/>
        <scheme val="minor"/>
      </rPr>
      <t>An example of the format needed in the Excel file is below:</t>
    </r>
  </si>
  <si>
    <r>
      <t xml:space="preserve">16. Grants Fund- Expenditures Summary Report- </t>
    </r>
    <r>
      <rPr>
        <b/>
        <i/>
        <sz val="12"/>
        <color theme="1"/>
        <rFont val="Calibri"/>
        <family val="2"/>
        <scheme val="minor"/>
      </rPr>
      <t>sorted by grant</t>
    </r>
    <r>
      <rPr>
        <i/>
        <sz val="12"/>
        <color theme="1"/>
        <rFont val="Calibri"/>
        <family val="2"/>
        <scheme val="minor"/>
      </rPr>
      <t>.</t>
    </r>
  </si>
  <si>
    <r>
      <t xml:space="preserve">17. Grants Fund- Revenue Summary Report- </t>
    </r>
    <r>
      <rPr>
        <b/>
        <i/>
        <sz val="12"/>
        <color theme="1"/>
        <rFont val="Calibri"/>
        <family val="2"/>
        <scheme val="minor"/>
      </rPr>
      <t>sorted by grant</t>
    </r>
    <r>
      <rPr>
        <i/>
        <sz val="12"/>
        <color theme="1"/>
        <rFont val="Calibri"/>
        <family val="2"/>
        <scheme val="minor"/>
      </rPr>
      <t>.</t>
    </r>
  </si>
  <si>
    <r>
      <t>·</t>
    </r>
    <r>
      <rPr>
        <sz val="12"/>
        <color theme="1"/>
        <rFont val="Times New Roman"/>
        <family val="1"/>
      </rPr>
      <t xml:space="preserve">        </t>
    </r>
    <r>
      <rPr>
        <sz val="12"/>
        <color theme="1"/>
        <rFont val="Calibri"/>
        <family val="2"/>
        <scheme val="minor"/>
      </rPr>
      <t>Gross payroll</t>
    </r>
  </si>
  <si>
    <r>
      <t>·</t>
    </r>
    <r>
      <rPr>
        <sz val="12"/>
        <color theme="1"/>
        <rFont val="Times New Roman"/>
        <family val="1"/>
      </rPr>
      <t xml:space="preserve">        </t>
    </r>
    <r>
      <rPr>
        <sz val="12"/>
        <color theme="1"/>
        <rFont val="Calibri"/>
        <family val="2"/>
        <scheme val="minor"/>
      </rPr>
      <t>Employer contributions to PERA</t>
    </r>
  </si>
  <si>
    <r>
      <t>·</t>
    </r>
    <r>
      <rPr>
        <sz val="12"/>
        <color theme="1"/>
        <rFont val="Times New Roman"/>
        <family val="1"/>
      </rPr>
      <t xml:space="preserve">        </t>
    </r>
    <r>
      <rPr>
        <sz val="12"/>
        <color theme="1"/>
        <rFont val="Calibri"/>
        <family val="2"/>
        <scheme val="minor"/>
      </rPr>
      <t>Employee contributions to PERA</t>
    </r>
  </si>
  <si>
    <r>
      <t>·</t>
    </r>
    <r>
      <rPr>
        <sz val="12"/>
        <color theme="1"/>
        <rFont val="Times New Roman"/>
        <family val="1"/>
      </rPr>
      <t xml:space="preserve">        </t>
    </r>
    <r>
      <rPr>
        <sz val="12"/>
        <color theme="1"/>
        <rFont val="Calibri"/>
        <family val="2"/>
        <scheme val="minor"/>
      </rPr>
      <t>Schedule of Collective Pension Amounts</t>
    </r>
  </si>
  <si>
    <r>
      <t>·</t>
    </r>
    <r>
      <rPr>
        <sz val="12"/>
        <color theme="1"/>
        <rFont val="Times New Roman"/>
        <family val="1"/>
      </rPr>
      <t xml:space="preserve">        </t>
    </r>
    <r>
      <rPr>
        <sz val="12"/>
        <color theme="1"/>
        <rFont val="Calibri"/>
        <family val="2"/>
        <scheme val="minor"/>
      </rPr>
      <t>Schedule of Employer Allocations</t>
    </r>
  </si>
  <si>
    <t>A</t>
  </si>
  <si>
    <t>The following is a preliminary listing of items that we will need you to provide for us.</t>
  </si>
  <si>
    <t>Any grant agreements for the 2021-2022 fiscal year.</t>
  </si>
  <si>
    <t>Listing of fixed assets with any additions or deletions.</t>
  </si>
  <si>
    <t>Any new debt agreements.</t>
  </si>
  <si>
    <t>Schedules for pension liability calculations</t>
  </si>
  <si>
    <t>Quarterly 941’s and Payroll reports</t>
  </si>
  <si>
    <t>Internal Control write-ups, written policy and procedures, employee handbooks. etc. that have changed during the current year.</t>
  </si>
  <si>
    <t>Listing of unearned revenue</t>
  </si>
  <si>
    <t>Listing of federal revenue</t>
  </si>
  <si>
    <t>Copies of communications from regulators or other auditors noting any deficiencies or complaints</t>
  </si>
  <si>
    <t>Memorandum of any outstanding legal claims that are unasserted or asserted that management is aware of</t>
  </si>
  <si>
    <t>Detail of all revenue and expenses related to the Single Audit program.</t>
  </si>
  <si>
    <t>Audit Checklist - Long</t>
  </si>
  <si>
    <t>Audit Checklist - Short</t>
  </si>
  <si>
    <t>Bank reconciliations for June 30,20XX and July 31,20XX</t>
  </si>
  <si>
    <t>A listing of cash disbursements from 07/01/20XX to 06/30/20XX in Excel.</t>
  </si>
  <si>
    <t>Minutes of the board of Directors from July 20XX to July 20XX</t>
  </si>
  <si>
    <t>Paid Time Off calculation @ 06/30/20XX.</t>
  </si>
  <si>
    <t>G/L Detail for 07/01/20XX to 06/30/20XX</t>
  </si>
  <si>
    <t>Copy of current year budget</t>
  </si>
  <si>
    <t>List of outstanding receivables as of 6/30/20XX</t>
  </si>
  <si>
    <t>List of outstanding payables as of 6/30/20XX</t>
  </si>
  <si>
    <t>Workpaper supporting accrued salaries as of 6/30/20XX</t>
  </si>
  <si>
    <t>Detail of accrued PTO as of 6/30/20XX</t>
  </si>
  <si>
    <t>18. PERA Information for current Fiscal Year:</t>
  </si>
  <si>
    <t>26. Interfund report/reconciliation at June 30 year-end.</t>
  </si>
  <si>
    <t>38.  “A/P Summary Check Register” for checks dated 7/1 to 8/15 (after year-end) with backup (invoice, check copy) for all items over $2,500.</t>
  </si>
  <si>
    <t>57. Copies of County Treasurer Reports for December 31, Prior CY, December 31, Current CY, and July 31, current CY.</t>
  </si>
  <si>
    <t>61. Commodities worksheet- “Weekly Commodities Bulletin” for the current Program year.</t>
  </si>
  <si>
    <t>62. Expenditure Detail Report by Account- Year to Date through June 30 for all funds (EXCEPT General and Grants Fund).</t>
  </si>
  <si>
    <t>06/30/20XX Trial Balance in Excel</t>
  </si>
  <si>
    <t>Investments -</t>
  </si>
  <si>
    <t>Investment Account at _______________Local Gov't Investment Pool (LGIP)</t>
  </si>
  <si>
    <t>Asset Account</t>
  </si>
  <si>
    <t>Liability Account</t>
  </si>
  <si>
    <t>Fund Balance Account</t>
  </si>
  <si>
    <t>Person Responsible</t>
  </si>
  <si>
    <t>49. Completed “Combined Trial Balance” worksheet</t>
  </si>
  <si>
    <t>39.  “A/P Summary Check Register” for checks written in July for FY20XX expenses backdated to June (IF ANY).</t>
  </si>
  <si>
    <t>63. Insurance Lag report (from third-party administrator) through 8/15 or 8/31.</t>
  </si>
  <si>
    <t>Date Completed</t>
  </si>
  <si>
    <t>55. Financial Data Warehouse Sub-Recipient report.</t>
  </si>
  <si>
    <t>ANS(CFDA) number for major single audit program - ALN#</t>
  </si>
  <si>
    <t>Test of transactions and cash disbursements.  Supporting documents for checks/vouchers selected for testing.  Auditor will provide a cash disbursement sample.</t>
  </si>
  <si>
    <t>9. Copies of the mill levy certifications for the current year and prior collection year.</t>
  </si>
  <si>
    <t>10. Copies of valuation from the County Assessor for the current and prior collection years.</t>
  </si>
  <si>
    <t>2.  Make a copy of this spreadsheet for EACH district Fund (include fund # in the file name)</t>
  </si>
  <si>
    <r>
      <t xml:space="preserve">                          1.</t>
    </r>
    <r>
      <rPr>
        <sz val="7"/>
        <color theme="1"/>
        <rFont val="Times New Roman"/>
        <family val="1"/>
      </rPr>
      <t xml:space="preserve">       </t>
    </r>
    <r>
      <rPr>
        <sz val="11"/>
        <color theme="1"/>
        <rFont val="Calibri"/>
        <family val="2"/>
        <scheme val="minor"/>
      </rPr>
      <t>A spreadsheet or document that has every account name, account number and year-end balance, sorted by Fund:</t>
    </r>
  </si>
  <si>
    <r>
      <t xml:space="preserve">           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</si>
  <si>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t>XXXXX Fund (XX)</t>
  </si>
  <si>
    <t>Inventory</t>
  </si>
  <si>
    <t>Inventory - internal use</t>
  </si>
  <si>
    <t>Chart of Accounts</t>
  </si>
  <si>
    <t>Inventories for resale</t>
  </si>
  <si>
    <t>Commodities inventory</t>
  </si>
  <si>
    <t>Concept</t>
  </si>
  <si>
    <t>To stay consistent to the MATCHING Accounting Principle a booking is made</t>
  </si>
  <si>
    <t>to record unused Inventory items (For most districts just food items).</t>
  </si>
  <si>
    <t>Money was expensed when purchased, but since it was not used.</t>
  </si>
  <si>
    <t>AJE</t>
  </si>
  <si>
    <t>Debit</t>
  </si>
  <si>
    <t>Credit</t>
  </si>
  <si>
    <t>Inventory is an Asset (stares with an 8XXX).  It increases with a debit and</t>
  </si>
  <si>
    <t>deceased by a credit</t>
  </si>
  <si>
    <t>8171 8172 8713</t>
  </si>
  <si>
    <t>XX</t>
  </si>
  <si>
    <t>This the Account I've used…You may use a SRE code</t>
  </si>
  <si>
    <t>Food Cost 21-740-00-3100-0630-000-0000</t>
  </si>
  <si>
    <t>This reduces Food Cost for the year.  The expenses was recorded when purchased, but not used</t>
  </si>
  <si>
    <t>If Inventory is higher in FY23 than FY22</t>
  </si>
  <si>
    <t>If Inventory is lower in FY23 than FY22</t>
  </si>
  <si>
    <t>This increases Food Cost for the year.  The expenses was recorded when purchased, but not used</t>
  </si>
  <si>
    <t>Other Affected Account Codes</t>
  </si>
  <si>
    <t>6770 or 6750 or 6750</t>
  </si>
  <si>
    <t>Whichever FB account you are using for that particular Fund</t>
  </si>
  <si>
    <t>Due To</t>
  </si>
  <si>
    <t>Due From</t>
  </si>
  <si>
    <t>Asset</t>
  </si>
  <si>
    <t>Liability</t>
  </si>
  <si>
    <t>It clears in the next fiscal year when you move the cash</t>
  </si>
  <si>
    <t>At the end, the 8132 must EQUAL 7402.  One fund owes &amp; one fund is Owed</t>
  </si>
  <si>
    <t>General Fund - 10</t>
  </si>
  <si>
    <t>Preschool  Fund - 19</t>
  </si>
  <si>
    <t>Food Service Fund -21</t>
  </si>
  <si>
    <t>Capital Reserve -43</t>
  </si>
  <si>
    <t>7402 is an liability, a DEBIT decreases &amp; a Credit increase</t>
  </si>
  <si>
    <t xml:space="preserve">In the next Fiscal year, when you move the cash.  The entry is </t>
  </si>
  <si>
    <t>Number is only an example</t>
  </si>
  <si>
    <t>Insurance Fund - 18</t>
  </si>
  <si>
    <t>How it Clears from the Balance Sheet</t>
  </si>
  <si>
    <t>Prepaid Expenses</t>
  </si>
  <si>
    <t>8181 8182</t>
  </si>
  <si>
    <t>Prepaid Expense</t>
  </si>
  <si>
    <t>Prepaid Insurance</t>
  </si>
  <si>
    <t>to record Expense paid for the next fiscal year in the current fiscal year.</t>
  </si>
  <si>
    <t>Prepaid is an Asset (stares with an 8XXX).  It increases with a debit and</t>
  </si>
  <si>
    <t>Prepaid Items</t>
  </si>
  <si>
    <t>When processing the check, instead of hitting an expense account, debit Prepaid</t>
  </si>
  <si>
    <t>A MANUAL AJE in FY24 to record the expense</t>
  </si>
  <si>
    <t>A district can avoid doing a prepaid, by waiting until the new fiscal year to cut the check.</t>
  </si>
  <si>
    <t>A phone call to the Vendor is preferred to let them know the ETA of the Check.</t>
  </si>
  <si>
    <t>Like Inventory... The Fund Balance code 6710 needs to be adjusted to match prepaid</t>
  </si>
  <si>
    <t>In FY24</t>
  </si>
  <si>
    <t>After the Prepaid is cleared and the expense is booked.  Do a MANUAL AJE to reduce 6710</t>
  </si>
  <si>
    <t>Fund can be 10 or 31 or any other Fund that receives Property Tax</t>
  </si>
  <si>
    <t>XXX</t>
  </si>
  <si>
    <t>A MANUAL AJE in FY24 to REVERSE the FY23 Entry</t>
  </si>
  <si>
    <t>The Second Item that go into 8121</t>
  </si>
  <si>
    <t>2) The Aug 10th Property tax payment</t>
  </si>
  <si>
    <t>Revenue</t>
  </si>
  <si>
    <t>FY23</t>
  </si>
  <si>
    <t>FY24</t>
  </si>
  <si>
    <t>Clears bank Rec as the cash hit the bank on 8/10</t>
  </si>
  <si>
    <t>1) If your district accrues only through 7/10…then 8121 should equal 7800</t>
  </si>
  <si>
    <t>See the 8121 Tab for details</t>
  </si>
  <si>
    <t>Unearned Revenue</t>
  </si>
  <si>
    <t>Account used to record unearned revenue that is not State and Federal Grants</t>
  </si>
  <si>
    <t>Follows the Accounting Principle of Matching</t>
  </si>
  <si>
    <t>If Revenue has been collected and recorded, but the recognized expense has not occurred</t>
  </si>
  <si>
    <t>Student and Adult Lunch (Patron Balances) accounts for Food service use this account</t>
  </si>
  <si>
    <t>local grants that would not be coded to 8142</t>
  </si>
  <si>
    <t>Patron Balances</t>
  </si>
  <si>
    <t xml:space="preserve"> It is likely that there are positive and negative balances.  A district would take the aggregate</t>
  </si>
  <si>
    <t>Activates Fund -23</t>
  </si>
  <si>
    <t>Example</t>
  </si>
  <si>
    <t>Student Balances</t>
  </si>
  <si>
    <t>Adult Balances</t>
  </si>
  <si>
    <t>FY22</t>
  </si>
  <si>
    <t>Variance</t>
  </si>
  <si>
    <t>21-000-00-0000-1611-000-4555</t>
  </si>
  <si>
    <t>21-000-00-0000-7481-000-0000</t>
  </si>
  <si>
    <t>AFTER the Inventory Entry is made…Then the Fund Balance code 6710 needs to be adjusted to match balances</t>
  </si>
  <si>
    <t>Inventory Must equal 6710</t>
  </si>
  <si>
    <t>In the end</t>
  </si>
  <si>
    <t>8142-XXXX</t>
  </si>
  <si>
    <t>Used to record Receivable for Federal &amp; State Grants that are COST Reimbursement</t>
  </si>
  <si>
    <t>For Cost Reimbursement grants (most Federal) some State grants (ex 3207 Library)</t>
  </si>
  <si>
    <t xml:space="preserve">For grants that are Request For Funds (RFF) often the expenses occurs late or </t>
  </si>
  <si>
    <t>for the cash to arrive in district bank after 6/30/XX</t>
  </si>
  <si>
    <t>Title I grant 4010</t>
  </si>
  <si>
    <t>No money has been requested all year</t>
  </si>
  <si>
    <t>10(22)-000-00-0000-4000-000-4010</t>
  </si>
  <si>
    <t>10(22)-000-00-0000-8142-000-4010</t>
  </si>
  <si>
    <t>Pipeline Impact</t>
  </si>
  <si>
    <t>If grants are not coded to 8142-XXXX the Grants Revenue Recognition Report will not tie out</t>
  </si>
  <si>
    <t>Expenses after the August payroll Accrual are $50,000</t>
  </si>
  <si>
    <t>GRANTS Account Receivable</t>
  </si>
  <si>
    <t>7482-XXXX</t>
  </si>
  <si>
    <t>Must have a grant code on it</t>
  </si>
  <si>
    <t>The revenue still has to equal revenue, otherwise it will "flow" to Unrestricted fund balance</t>
  </si>
  <si>
    <t>and not enough expenses will be applied to the grant.</t>
  </si>
  <si>
    <t>If grants are not coded to 7482-XXXX the Grants Revenue Recognition Report will not tie out</t>
  </si>
  <si>
    <t>School Counselor Corp Grant 3192 paid the district $60,000 in September</t>
  </si>
  <si>
    <t>Counselor wage and benefit for the year is only $50,000</t>
  </si>
  <si>
    <t>10(22)-000-00-0000-3000-000-3192</t>
  </si>
  <si>
    <t>Revenue must be reduced by $10,000 to equal $50,000</t>
  </si>
  <si>
    <t>10(22)-000-00-0000-7482-000-3192</t>
  </si>
  <si>
    <t xml:space="preserve">Over the two years $60,000 is coded to 3192 and revenue equals 60,000 </t>
  </si>
  <si>
    <t>7482 is a liability, it increases with a credit</t>
  </si>
  <si>
    <t xml:space="preserve">Then 10,000 worth of Expenses are coded to 3192 </t>
  </si>
  <si>
    <t>Also see the Grants Reconciliation tab in this worksheet</t>
  </si>
  <si>
    <t>A couple of Rules of Thumb</t>
  </si>
  <si>
    <t>This is Modified Accrual Accounting</t>
  </si>
  <si>
    <t>To stay consistent to the Matching Accounting Principle a booking is made</t>
  </si>
  <si>
    <t xml:space="preserve">to revenue, regardless that the cash is not in the bank, yet.  </t>
  </si>
  <si>
    <t>The Property Tax payment made on 7/10 is for taxes collected between 6/21-6/30.</t>
  </si>
  <si>
    <t>Therefore, the revenue needs to be recognized in FY23</t>
  </si>
  <si>
    <t>(10 or31)-000-00-0000-1110-000-0000</t>
  </si>
  <si>
    <t>Entry made in</t>
  </si>
  <si>
    <t>Entry Date</t>
  </si>
  <si>
    <t>(10 or31)-000-00-0000-1120-000-0000</t>
  </si>
  <si>
    <t>(10 or31)-000-00-0000-1140-000-0000</t>
  </si>
  <si>
    <t>(10 or31)-000-00-0000-1141-000-0000</t>
  </si>
  <si>
    <t>Abatements</t>
  </si>
  <si>
    <t>(10 or31)-601-00-2510-0311-000-0000</t>
  </si>
  <si>
    <t>Treasurer's fees (might use different location &amp; program codes, but the object is 0311</t>
  </si>
  <si>
    <t>(10 or31)-000-00-0000-8105-000-0000</t>
  </si>
  <si>
    <t>(10 or31)-000-00-0000-8101-000-0000</t>
  </si>
  <si>
    <t>On July a deposit of $14,450 from the treasurer</t>
  </si>
  <si>
    <t>Records the 7/10 Property tax, which is for the taxes collected between 6/21-6/30/23</t>
  </si>
  <si>
    <t>The district was delayed in hiring a counselor until November.</t>
  </si>
  <si>
    <t xml:space="preserve">The revenue is recognized in FY24. And the remaining 10,000 is spend. </t>
  </si>
  <si>
    <t>GRANTS Unearned Revenue</t>
  </si>
  <si>
    <t>Used to record Unearned Revenue for Federal &amp; State Grants that are Paid in Full</t>
  </si>
  <si>
    <t>Debiting a revenue account will reduce the  account</t>
  </si>
  <si>
    <t>Delinquent taxes, penalties, and Interest on taxes</t>
  </si>
  <si>
    <t>When receipting in the 14,500 on July 10th, instead of booking the items (1110,1120,etc) the 8105 is credited</t>
  </si>
  <si>
    <t>Some Auditors/Districts use 8131 &amp; 7401, incorrectly</t>
  </si>
  <si>
    <t>Other Receivable</t>
  </si>
  <si>
    <t>Used to record Receivable that are not Grant related</t>
  </si>
  <si>
    <t>10(22)-000-00-0000-8153-000-0000</t>
  </si>
  <si>
    <t>Some Auditors/Districts use 8153 for grants, incorrectly</t>
  </si>
  <si>
    <t>Some districts keep the commodities separate. It is NOT required, but acceptable</t>
  </si>
  <si>
    <t>The correct account for Paid Student lunch.  Your district may use another account</t>
  </si>
  <si>
    <t>Notice the offsetting entry is the Revenue account where the original cash was recorded.</t>
  </si>
  <si>
    <t>Some Auditors/Districts use 7481 for grants, incorrectly</t>
  </si>
  <si>
    <t>10(31).000.00.0000.8121.000.0000</t>
  </si>
  <si>
    <t>10(31).000.00.0000.7800.000.0000</t>
  </si>
  <si>
    <t>10(31).000.00.0000.1110.000.0000</t>
  </si>
  <si>
    <t>10(31).000.00.0000.8101.000.0000</t>
  </si>
  <si>
    <t>2) if your district accrues the 8/10 payment to FY23, then 8121 should equal  Aug 10 Property tax only + 7800</t>
  </si>
  <si>
    <t>There can be two things going into 8121:</t>
  </si>
  <si>
    <t>1) the recording of Total Certified(Dec 2022) less Total Collected through 7/10 or 8/10.</t>
  </si>
  <si>
    <t>21-000-00-0000-1621-000-0000</t>
  </si>
  <si>
    <t>b) Often all items 1110,1120,1140,1141 are booked to 8121 as it comes in after 6/30. Auditor Specific or question to</t>
  </si>
  <si>
    <t>When receipting in the cash Deposit on Aug 10, credit 8121.  Do not record revenue again, it's in FY23 already</t>
  </si>
  <si>
    <t>to revenue, regardless that the cash is not in the bank @ 6/30</t>
  </si>
  <si>
    <t>to revenue, regardless that the cash is not in the bank @ 6/30.  Revenue needs to equal expenses</t>
  </si>
  <si>
    <t>Inter Fund Payable</t>
  </si>
  <si>
    <t xml:space="preserve">Interfund Receivable/ Payable (AKA Due To/Due From) </t>
  </si>
  <si>
    <t xml:space="preserve">After 6/30/23, any "cash" issues between Funds has to use 8132/7402 to record activity, </t>
  </si>
  <si>
    <t>because cash can't be booked after 6/30.  Good item to clear before 6/30..Then what is left is audit entries only</t>
  </si>
  <si>
    <t>8132 is an asset, a DEBIT increases &amp; a Credit reduces</t>
  </si>
  <si>
    <t xml:space="preserve">are part of the July and August payroll accruals, or maybe the request occurs after the June 1st deadline </t>
  </si>
  <si>
    <t>Some Auditors/Districts use 8153 &amp; 8141, incorrectly</t>
  </si>
  <si>
    <t>10(22)-000-00-0000-8101-000-0000</t>
  </si>
  <si>
    <t>When receipting the cash after 6/30/XX.   8142-XXXX Receivable is Credited and Cash is Debited.</t>
  </si>
  <si>
    <t xml:space="preserve">to revenue, regardless that the cash is not in the bank @ 6/30. </t>
  </si>
  <si>
    <t>If grants are coded to 8153-0000 the Grants Revenue Recognition Report will not tie out.</t>
  </si>
  <si>
    <t>Local Grant  1001</t>
  </si>
  <si>
    <t>When receipting the cash after 6/30/XX.   8153 Receivable is Credited and Cash is Debited.</t>
  </si>
  <si>
    <t>Note: It could other revenue and not grant funded</t>
  </si>
  <si>
    <t>For Food Service use only 8172</t>
  </si>
  <si>
    <t>Compare FY22 and FY23 Inventory.  It will have either increased or decreased</t>
  </si>
  <si>
    <t>Inventory 21-000-00-0000-8172-000-0000</t>
  </si>
  <si>
    <t>10-000-00-0000-7402-000-0000</t>
  </si>
  <si>
    <t>10-000-00-0000-8101-000-0000</t>
  </si>
  <si>
    <t>19-000-00-0000-8132-000-0000</t>
  </si>
  <si>
    <t>19-000-00-0000-8101-000-0000</t>
  </si>
  <si>
    <t>Must have a grant code.</t>
  </si>
  <si>
    <t>8132 Asset &amp; 7402 Liability Account</t>
  </si>
  <si>
    <t>10(22)-000-00-0000-1900-000-1001</t>
  </si>
  <si>
    <t>Can use 8181 for all Prepaid, no need to separate</t>
  </si>
  <si>
    <t>Delays the expense being hit until the next fiscal year, when the goods or services are provided</t>
  </si>
  <si>
    <t>10-000-00-0000-8181-000-0000</t>
  </si>
  <si>
    <t>10-XXX-XX-XXXX-XXXX-000-XXXX</t>
  </si>
  <si>
    <t>Inventory &amp; Prepaid Must equal 6710</t>
  </si>
  <si>
    <t xml:space="preserve">Some districts don't record this entry, if that is the case then 7481 would only be used for </t>
  </si>
  <si>
    <t xml:space="preserve">A district receives a lump payment and then the expense of meals is deduct as used.  </t>
  </si>
  <si>
    <t xml:space="preserve">Any Balance needs to REDUCE revenue and credit the Unearned Liability. </t>
  </si>
  <si>
    <t>and compare it to last Year's total, like inventory</t>
  </si>
  <si>
    <t>The correct account for Paid Adult lunch.  Your district may use another account</t>
  </si>
  <si>
    <t>It doesn't Clear. It is adjusted every year with the new Patron balances</t>
  </si>
  <si>
    <t>It doesn't Clear. It is adjusted every year with the new inventory recording</t>
  </si>
  <si>
    <t>For grants that are Paid in Full and the expenses incurred are LESS than the Revenue received</t>
  </si>
  <si>
    <t>Fund Balance Codes</t>
  </si>
  <si>
    <t xml:space="preserve">Non-spendable </t>
  </si>
  <si>
    <t xml:space="preserve">Inventory &amp; prepaid must match </t>
  </si>
  <si>
    <t>Restricted Fund Balance</t>
  </si>
  <si>
    <t>Tabor 3% Emergency Reserve</t>
  </si>
  <si>
    <t>CPP Reserve</t>
  </si>
  <si>
    <t xml:space="preserve">If 3141 revenue received is higher than 3141 expense, </t>
  </si>
  <si>
    <t>the difference needs to be booked here.  The offset is 6770</t>
  </si>
  <si>
    <t>Best Capital Renewal</t>
  </si>
  <si>
    <t>Assigned Fund Balance</t>
  </si>
  <si>
    <t>Recording the correct account that aligns with the Audit report</t>
  </si>
  <si>
    <t>When a district closes the year, Revenue and expenses clear to Fund Balance.</t>
  </si>
  <si>
    <t xml:space="preserve">Many systems default to closing revenue and expense to 6770. Some systems let the </t>
  </si>
  <si>
    <t>user select which account to "close" to.  The Pipeline report, Bolded Balance Report</t>
  </si>
  <si>
    <t xml:space="preserve">Fund 31 has a beginning FB balance in 31-6720 of </t>
  </si>
  <si>
    <t>The Fiscal activity</t>
  </si>
  <si>
    <t>Expense</t>
  </si>
  <si>
    <t>Pipeline Bolded Balance Report shows</t>
  </si>
  <si>
    <t>System automatically closes to 31-6770</t>
  </si>
  <si>
    <t>Total Fund 31 FB</t>
  </si>
  <si>
    <t>To record FB correctly for fund 31</t>
  </si>
  <si>
    <t>31-000-00-0000-6720-000-0000</t>
  </si>
  <si>
    <t>31-000-00-0000-6770-000-0000</t>
  </si>
  <si>
    <t>6750 &amp; 6760 adjust based on District and BOE decisions.  The offset is 6770</t>
  </si>
  <si>
    <t>Unassigned Fund Balance</t>
  </si>
  <si>
    <t>Manual entry to align the GL to the Audit.  This may be the last Audit AJE a district does.</t>
  </si>
  <si>
    <t>It doesn't.  Fund Balance adjusts per the difference of each year's Revenues less Expenses</t>
  </si>
  <si>
    <t>6710,6721,6722,6724,6727 adjust based on Fiscal Year activity.  The offset is 6770</t>
  </si>
  <si>
    <t>Transfers/Allocations (Enter as Negative Numbers if leaving the GF)</t>
  </si>
  <si>
    <t>All 52XX must equal 0 in the end. One fund the money is leaving(debit 52XX).</t>
  </si>
  <si>
    <t>The other fund is receiving money (credit 52XX)</t>
  </si>
  <si>
    <t>10-000-00-0000-5243-000-0000</t>
  </si>
  <si>
    <t xml:space="preserve">Post 6/30/23, an audit entry is made to transfer fund from General Fund to </t>
  </si>
  <si>
    <t>Capital Reserve Fund of $100,000</t>
  </si>
  <si>
    <t>10-000-00-0000-8132-000-0000</t>
  </si>
  <si>
    <t>Past 6/30, so cash can't be used. Use Due From</t>
  </si>
  <si>
    <t>43-000-00-0000-5210-000-0000</t>
  </si>
  <si>
    <t>43-000-00-0000-8132-000-0000</t>
  </si>
  <si>
    <t>43-000-00-0000-7402-000-0000</t>
  </si>
  <si>
    <t>Revenue increases with a credit</t>
  </si>
  <si>
    <t>Revenue decreases with a debit</t>
  </si>
  <si>
    <t>Past 6/30, so cash can't be used. Use Due to</t>
  </si>
  <si>
    <t>43-000-00-0000-8101-000-0000</t>
  </si>
  <si>
    <t xml:space="preserve">Cost Reimbursement grants (Request for Fund Grants) Needed to get Revenues = Expenditures </t>
  </si>
  <si>
    <t>Total Cost Reimbursement Grants</t>
  </si>
  <si>
    <t>Categorical</t>
  </si>
  <si>
    <t>State ECEA (Sped)</t>
  </si>
  <si>
    <t>ELPA</t>
  </si>
  <si>
    <t>Revenue can and is likely less than expense. Report all 3130 expense for Maintenance of Effort calculation</t>
  </si>
  <si>
    <t xml:space="preserve">Revenue can and is likely less than expense. Report all 3140 expense </t>
  </si>
  <si>
    <t xml:space="preserve">Revenue can and is likely less than expense. Report all 3150 expense </t>
  </si>
  <si>
    <t>No Expenses are coded to 3160.  The payment is calculated via the CDE 40</t>
  </si>
  <si>
    <t>CTE</t>
  </si>
  <si>
    <t>School Health Professional</t>
  </si>
  <si>
    <t xml:space="preserve">Revenue can and is likely less than expense. Report all 3232 expense </t>
  </si>
  <si>
    <t xml:space="preserve">Revenue can and is likely less than expense. Report all 3128 expense </t>
  </si>
  <si>
    <t xml:space="preserve">Revenue can and is likely less than expense. Report all 3192 expense </t>
  </si>
  <si>
    <t>School Counselor Grant</t>
  </si>
  <si>
    <t>Bullying Prevention Grant</t>
  </si>
  <si>
    <t>Total Other Grants</t>
  </si>
  <si>
    <t>Grant Accounts Receivable, 8142-XXXX, can &amp; is likely used</t>
  </si>
  <si>
    <t>Grant Unearned Revenue, 7482-XXXX should be used when Revenue is GREATER than Expense</t>
  </si>
  <si>
    <t>Total Categorical Grants (paid in Advance)</t>
  </si>
  <si>
    <t>Other State Grants (paid in Advance)</t>
  </si>
  <si>
    <t>Grant Accounts Receivable is never used.  The full payment was given in Advance</t>
  </si>
  <si>
    <t xml:space="preserve">Revenue can and is likely less than expense. Report all 3120 expense.  (District and CCCS CTE's expense will never match exactly. Don't need to.) </t>
  </si>
  <si>
    <t xml:space="preserve">AJEs for all Cost Reimbursement grants (Request for Fund Grants) Needed to get Revenues to = Expenditures </t>
  </si>
  <si>
    <t xml:space="preserve">Revenue can and is likely less than expense. Report all 3170 expense </t>
  </si>
  <si>
    <t xml:space="preserve">Grant Unearned Revenue, 7482-XXXX shouldn't be used.  Because that means that district requested more than had been expensed </t>
  </si>
  <si>
    <t>Committed Fund Balance</t>
  </si>
  <si>
    <t>will show where the  account is hitting.  District may/likely will need to do</t>
  </si>
  <si>
    <t>Difference clearing to Fund Balance</t>
  </si>
  <si>
    <t>Fund Balance is increased by CREDITNG and decreased by Debiting</t>
  </si>
  <si>
    <t>Insurance Reserve Spending</t>
  </si>
  <si>
    <t>Tabor Multi Year Obligation</t>
  </si>
  <si>
    <t xml:space="preserve"> 7481 Needs to be reduced. It's a liability so it needs a Debit</t>
  </si>
  <si>
    <t xml:space="preserve"> 7481 Needs to be increased. It's a liability so it needs a Credit</t>
  </si>
  <si>
    <t>Record the Prepaid to Non-spendable Fund balance</t>
  </si>
  <si>
    <t>Grants Receivable</t>
  </si>
  <si>
    <t>Interfund Receivable</t>
  </si>
  <si>
    <t>This entry should be made in FY24 after the FY23 is made.</t>
  </si>
  <si>
    <t>a) If done correctly it is only the Property Tax (1110) value, and not the other items SOT (1120) and Interest/Delinquent/Penalty (1140)</t>
  </si>
  <si>
    <t>&amp; Abatement 1140 are booked to FY24 Revenue and Debit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</si>
</sst>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_);\(0\)"/>
  </numFmts>
  <fonts count="26" x14ac:knownFonts="1">
    <font>
      <sz val="11"/>
      <color theme="1"/>
      <name val="Calibri"/>
      <family val="2"/>
      <scheme val="minor"/>
    </font>
    <font>
      <b/>
      <sz val="11"/>
      <color theme="1"/>
      <name val="Calibri"/>
      <family val="2"/>
      <scheme val="minor"/>
    </font>
    <font>
      <b/>
      <sz val="11"/>
      <color indexed="8"/>
      <name val="Calibri"/>
      <family val="2"/>
      <scheme val="minor"/>
    </font>
    <font>
      <b/>
      <u/>
      <sz val="11"/>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7"/>
      <color theme="1"/>
      <name val="Times New Roman"/>
      <family val="1"/>
    </font>
    <font>
      <b/>
      <sz val="11"/>
      <color rgb="FF000000"/>
      <name val="Calibri"/>
      <family val="2"/>
      <scheme val="minor"/>
    </font>
    <font>
      <sz val="8"/>
      <color theme="1"/>
      <name val="Arial Narrow"/>
      <family val="2"/>
    </font>
    <font>
      <b/>
      <sz val="8"/>
      <color rgb="FF000000"/>
      <name val="Arial Narrow"/>
      <family val="2"/>
    </font>
    <font>
      <sz val="8"/>
      <color rgb="FF000000"/>
      <name val="Arial Narrow"/>
      <family val="2"/>
    </font>
    <font>
      <b/>
      <sz val="8"/>
      <color theme="1"/>
      <name val="Arial Narrow"/>
      <family val="2"/>
    </font>
    <font>
      <b/>
      <sz val="8"/>
      <color theme="1"/>
      <name val="Arial Narrow"/>
      <family val="2"/>
    </font>
    <font>
      <b/>
      <u/>
      <sz val="12"/>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sz val="12"/>
      <color theme="1"/>
      <name val="Symbol"/>
      <family val="1"/>
      <charset val="2"/>
    </font>
    <font>
      <sz val="12"/>
      <color theme="1"/>
      <name val="Times New Roman"/>
      <family val="1"/>
    </font>
    <font>
      <i/>
      <sz val="12"/>
      <color theme="1"/>
      <name val="Calibri"/>
      <family val="2"/>
      <scheme val="minor"/>
    </font>
    <font>
      <sz val="12"/>
      <color rgb="FF000000"/>
      <name val="Times New Roman"/>
      <family val="1"/>
    </font>
    <font>
      <b/>
      <i/>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0070C0"/>
        <bgColor indexed="64"/>
      </patternFill>
    </fill>
  </fills>
  <borders count="40">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36">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1" xfId="0" applyBorder="1"/>
    <xf numFmtId="164" fontId="0" fillId="0" borderId="1" xfId="0" applyNumberForma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4" fillId="2" borderId="15" xfId="0" applyFont="1" applyFill="1" applyBorder="1" applyAlignment="1">
      <alignment horizontal="centerContinuous"/>
    </xf>
    <xf numFmtId="0" fontId="4" fillId="2" borderId="16" xfId="0" applyFont="1" applyFill="1" applyBorder="1" applyAlignment="1">
      <alignment horizontal="centerContinuous"/>
    </xf>
    <xf numFmtId="0" fontId="4" fillId="2" borderId="17" xfId="0" applyFont="1" applyFill="1" applyBorder="1" applyAlignment="1">
      <alignment horizontal="centerContinuous"/>
    </xf>
    <xf numFmtId="0" fontId="5" fillId="2" borderId="15" xfId="0" applyFont="1" applyFill="1" applyBorder="1" applyAlignment="1">
      <alignment horizontal="centerContinuous"/>
    </xf>
    <xf numFmtId="0" fontId="5" fillId="2" borderId="16" xfId="0" applyFont="1" applyFill="1" applyBorder="1" applyAlignment="1">
      <alignment horizontal="centerContinuous"/>
    </xf>
    <xf numFmtId="0" fontId="5" fillId="2" borderId="17" xfId="0" applyFont="1" applyFill="1" applyBorder="1" applyAlignment="1">
      <alignment horizontal="centerContinuous"/>
    </xf>
    <xf numFmtId="0" fontId="6" fillId="2" borderId="15" xfId="0" applyFont="1" applyFill="1" applyBorder="1" applyAlignment="1">
      <alignment horizontal="centerContinuous" vertical="center"/>
    </xf>
    <xf numFmtId="0" fontId="0" fillId="2" borderId="16" xfId="0" applyFill="1" applyBorder="1" applyAlignment="1">
      <alignment horizontal="centerContinuous" vertical="center"/>
    </xf>
    <xf numFmtId="0" fontId="0" fillId="2" borderId="17" xfId="0" applyFill="1" applyBorder="1" applyAlignment="1">
      <alignment horizontal="centerContinuous" vertical="center"/>
    </xf>
    <xf numFmtId="0" fontId="1" fillId="2" borderId="0" xfId="0" applyFont="1" applyFill="1" applyAlignment="1">
      <alignment horizontal="left"/>
    </xf>
    <xf numFmtId="0" fontId="7" fillId="0" borderId="0" xfId="0" applyFont="1"/>
    <xf numFmtId="0" fontId="8" fillId="0" borderId="0" xfId="0" applyFont="1"/>
    <xf numFmtId="15" fontId="7" fillId="0" borderId="0" xfId="0" applyNumberFormat="1" applyFont="1"/>
    <xf numFmtId="0" fontId="0" fillId="0" borderId="18" xfId="0" applyBorder="1"/>
    <xf numFmtId="0" fontId="0" fillId="0" borderId="19" xfId="0" applyBorder="1"/>
    <xf numFmtId="0" fontId="0" fillId="0" borderId="0" xfId="0" applyAlignment="1">
      <alignment vertical="center"/>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0" fillId="0" borderId="0" xfId="0" applyAlignment="1">
      <alignment wrapText="1"/>
    </xf>
    <xf numFmtId="0" fontId="0" fillId="0" borderId="0" xfId="0" applyAlignment="1">
      <alignment horizontal="left" vertical="center" indent="10"/>
    </xf>
    <xf numFmtId="0" fontId="0" fillId="0" borderId="0" xfId="0" applyAlignment="1">
      <alignment horizontal="left" vertical="center" indent="5"/>
    </xf>
    <xf numFmtId="0" fontId="1" fillId="3" borderId="2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vertical="center" wrapText="1"/>
    </xf>
    <xf numFmtId="17" fontId="0" fillId="0" borderId="22" xfId="0" applyNumberFormat="1" applyBorder="1" applyAlignment="1">
      <alignment horizontal="center" vertical="center" wrapText="1"/>
    </xf>
    <xf numFmtId="0" fontId="0" fillId="0" borderId="0" xfId="0" applyAlignment="1">
      <alignment horizontal="left" vertical="center" indent="8"/>
    </xf>
    <xf numFmtId="0" fontId="1" fillId="3" borderId="23" xfId="0" applyFont="1" applyFill="1" applyBorder="1" applyAlignment="1">
      <alignment horizontal="center"/>
    </xf>
    <xf numFmtId="0" fontId="0" fillId="3" borderId="24" xfId="0" applyFill="1" applyBorder="1"/>
    <xf numFmtId="0" fontId="1" fillId="3" borderId="25" xfId="0" applyFont="1" applyFill="1" applyBorder="1" applyAlignment="1">
      <alignment horizontal="center"/>
    </xf>
    <xf numFmtId="0" fontId="1" fillId="3" borderId="22" xfId="0" applyFont="1" applyFill="1" applyBorder="1" applyAlignment="1">
      <alignment horizontal="center"/>
    </xf>
    <xf numFmtId="0" fontId="1" fillId="3" borderId="26" xfId="0" applyFont="1" applyFill="1" applyBorder="1" applyAlignment="1">
      <alignment horizontal="center"/>
    </xf>
    <xf numFmtId="0" fontId="1" fillId="3" borderId="21" xfId="0" applyFont="1" applyFill="1" applyBorder="1" applyAlignment="1">
      <alignment horizontal="center"/>
    </xf>
    <xf numFmtId="0" fontId="0" fillId="3" borderId="26" xfId="0" applyFill="1" applyBorder="1"/>
    <xf numFmtId="0" fontId="1" fillId="0" borderId="0" xfId="0" applyFont="1"/>
    <xf numFmtId="0" fontId="1" fillId="0" borderId="0" xfId="0" applyFont="1" applyAlignment="1">
      <alignment horizontal="right"/>
    </xf>
    <xf numFmtId="38" fontId="0" fillId="0" borderId="0" xfId="0" applyNumberFormat="1"/>
    <xf numFmtId="38" fontId="0" fillId="0" borderId="0" xfId="0" applyNumberFormat="1" applyAlignment="1">
      <alignment horizontal="centerContinuous"/>
    </xf>
    <xf numFmtId="38" fontId="0" fillId="0" borderId="8" xfId="0" applyNumberFormat="1" applyBorder="1"/>
    <xf numFmtId="38" fontId="0" fillId="0" borderId="27" xfId="0" applyNumberFormat="1" applyBorder="1"/>
    <xf numFmtId="10" fontId="0" fillId="0" borderId="0" xfId="0" applyNumberFormat="1"/>
    <xf numFmtId="10" fontId="0" fillId="0" borderId="8" xfId="0" applyNumberFormat="1" applyBorder="1"/>
    <xf numFmtId="10" fontId="0" fillId="0" borderId="27" xfId="0" applyNumberFormat="1" applyBorder="1"/>
    <xf numFmtId="6" fontId="0" fillId="0" borderId="1" xfId="0" applyNumberFormat="1" applyBorder="1"/>
    <xf numFmtId="10" fontId="0" fillId="0" borderId="1" xfId="0" applyNumberFormat="1" applyBorder="1"/>
    <xf numFmtId="0" fontId="3" fillId="0" borderId="0" xfId="0" applyFont="1" applyAlignment="1">
      <alignment horizontal="center"/>
    </xf>
    <xf numFmtId="49" fontId="0" fillId="0" borderId="0" xfId="0" applyNumberFormat="1" applyAlignment="1">
      <alignment horizontal="center"/>
    </xf>
    <xf numFmtId="164" fontId="0" fillId="0" borderId="0" xfId="0" applyNumberFormat="1"/>
    <xf numFmtId="0" fontId="0" fillId="0" borderId="5" xfId="0" applyBorder="1" applyAlignment="1">
      <alignment horizontal="right"/>
    </xf>
    <xf numFmtId="3" fontId="0" fillId="0" borderId="8" xfId="0" applyNumberFormat="1" applyBorder="1"/>
    <xf numFmtId="165" fontId="0" fillId="0" borderId="1" xfId="0" applyNumberFormat="1" applyBorder="1"/>
    <xf numFmtId="14" fontId="0" fillId="0" borderId="0" xfId="0" applyNumberFormat="1"/>
    <xf numFmtId="164" fontId="0" fillId="0" borderId="28" xfId="0" applyNumberFormat="1" applyBorder="1"/>
    <xf numFmtId="164" fontId="0" fillId="0" borderId="6" xfId="0" applyNumberFormat="1" applyBorder="1"/>
    <xf numFmtId="3" fontId="0" fillId="0" borderId="0" xfId="0" applyNumberFormat="1"/>
    <xf numFmtId="9" fontId="0" fillId="0" borderId="0" xfId="0" applyNumberFormat="1" applyAlignment="1">
      <alignment horizontal="left"/>
    </xf>
    <xf numFmtId="0" fontId="11" fillId="0" borderId="29" xfId="0" applyFont="1" applyBorder="1"/>
    <xf numFmtId="0" fontId="11" fillId="0" borderId="30" xfId="0" applyFont="1" applyBorder="1"/>
    <xf numFmtId="0" fontId="11" fillId="0" borderId="31" xfId="0" applyFont="1" applyBorder="1"/>
    <xf numFmtId="0" fontId="11" fillId="0" borderId="0" xfId="0" applyFont="1"/>
    <xf numFmtId="0" fontId="11" fillId="0" borderId="32" xfId="0" applyFont="1" applyBorder="1"/>
    <xf numFmtId="0" fontId="11" fillId="0" borderId="33" xfId="0" applyFont="1" applyBorder="1"/>
    <xf numFmtId="0" fontId="11" fillId="0" borderId="34" xfId="0" applyFont="1" applyBorder="1"/>
    <xf numFmtId="0" fontId="11" fillId="0" borderId="35" xfId="0" applyFont="1" applyBorder="1"/>
    <xf numFmtId="0" fontId="11" fillId="0" borderId="36" xfId="0" applyFont="1" applyBorder="1"/>
    <xf numFmtId="0" fontId="11" fillId="0" borderId="29" xfId="0" applyFont="1" applyBorder="1" applyAlignment="1">
      <alignment horizontal="center" wrapText="1"/>
    </xf>
    <xf numFmtId="166" fontId="14" fillId="0" borderId="30" xfId="0" applyNumberFormat="1" applyFont="1" applyBorder="1" applyAlignment="1">
      <alignment horizontal="center" wrapText="1"/>
    </xf>
    <xf numFmtId="166" fontId="14" fillId="0" borderId="31" xfId="0" applyNumberFormat="1" applyFont="1" applyBorder="1" applyAlignment="1">
      <alignment horizontal="center" wrapText="1"/>
    </xf>
    <xf numFmtId="0" fontId="11" fillId="0" borderId="0" xfId="0" applyFont="1" applyAlignment="1">
      <alignment horizontal="center"/>
    </xf>
    <xf numFmtId="0" fontId="11" fillId="0" borderId="0" xfId="0" applyFont="1" applyAlignment="1">
      <alignment wrapText="1"/>
    </xf>
    <xf numFmtId="0" fontId="14" fillId="0" borderId="37" xfId="0" applyFont="1" applyBorder="1" applyAlignment="1">
      <alignment wrapText="1"/>
    </xf>
    <xf numFmtId="0" fontId="11" fillId="0" borderId="37" xfId="0" applyFont="1" applyBorder="1" applyAlignment="1">
      <alignment wrapText="1"/>
    </xf>
    <xf numFmtId="0" fontId="11" fillId="0" borderId="37" xfId="0" applyFont="1" applyBorder="1" applyAlignment="1">
      <alignment horizontal="left" wrapText="1"/>
    </xf>
    <xf numFmtId="0" fontId="11" fillId="0" borderId="37" xfId="0" applyFont="1" applyBorder="1" applyAlignment="1">
      <alignment horizontal="center" wrapText="1"/>
    </xf>
    <xf numFmtId="0" fontId="14" fillId="0" borderId="39" xfId="0" applyFont="1" applyBorder="1" applyAlignment="1">
      <alignment wrapText="1"/>
    </xf>
    <xf numFmtId="0" fontId="11" fillId="0" borderId="39" xfId="0" applyFont="1" applyBorder="1" applyAlignment="1">
      <alignment wrapText="1"/>
    </xf>
    <xf numFmtId="0" fontId="15" fillId="3" borderId="38" xfId="0" applyFont="1" applyFill="1" applyBorder="1" applyAlignment="1">
      <alignment wrapText="1"/>
    </xf>
    <xf numFmtId="49" fontId="0" fillId="0" borderId="22" xfId="0" applyNumberFormat="1" applyBorder="1" applyAlignment="1">
      <alignment horizontal="center" vertical="center" wrapText="1"/>
    </xf>
    <xf numFmtId="0" fontId="3" fillId="3" borderId="0" xfId="0" applyFont="1" applyFill="1"/>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0" fillId="0" borderId="0" xfId="0" applyFont="1" applyAlignment="1">
      <alignment horizontal="justify" vertical="center"/>
    </xf>
    <xf numFmtId="0" fontId="17" fillId="0" borderId="0" xfId="0" applyFont="1" applyAlignment="1">
      <alignment horizontal="left" vertical="center" indent="5"/>
    </xf>
    <xf numFmtId="0" fontId="19" fillId="0" borderId="0" xfId="0" applyFont="1" applyAlignment="1">
      <alignment horizontal="justify" vertical="center"/>
    </xf>
    <xf numFmtId="0" fontId="22" fillId="0" borderId="0" xfId="0" applyFont="1" applyAlignment="1">
      <alignment horizontal="justify" vertical="center"/>
    </xf>
    <xf numFmtId="0" fontId="17" fillId="0" borderId="0" xfId="0" applyFont="1" applyAlignment="1">
      <alignment vertical="center"/>
    </xf>
    <xf numFmtId="0" fontId="17" fillId="0" borderId="0" xfId="0" applyFont="1"/>
    <xf numFmtId="0" fontId="23" fillId="0" borderId="0" xfId="0" applyFont="1" applyAlignment="1">
      <alignment horizontal="justify" vertical="center"/>
    </xf>
    <xf numFmtId="0" fontId="0" fillId="3" borderId="0" xfId="0" applyFill="1"/>
    <xf numFmtId="0" fontId="1" fillId="0" borderId="0" xfId="0" applyFont="1" applyAlignment="1">
      <alignment horizontal="left"/>
    </xf>
    <xf numFmtId="0" fontId="23" fillId="0" borderId="0" xfId="0" applyFont="1" applyAlignment="1">
      <alignment horizontal="left" vertical="center"/>
    </xf>
    <xf numFmtId="2" fontId="1" fillId="0" borderId="0" xfId="0" applyNumberFormat="1" applyFont="1" applyAlignment="1">
      <alignment horizontal="centerContinuous"/>
    </xf>
    <xf numFmtId="2" fontId="0" fillId="0" borderId="0" xfId="0" applyNumberFormat="1" applyAlignment="1">
      <alignment horizontal="centerContinuous"/>
    </xf>
    <xf numFmtId="2" fontId="2" fillId="0" borderId="0" xfId="0" applyNumberFormat="1" applyFont="1" applyAlignment="1">
      <alignment horizontal="centerContinuous"/>
    </xf>
    <xf numFmtId="0" fontId="0" fillId="4" borderId="0" xfId="0" applyFill="1"/>
    <xf numFmtId="0" fontId="0" fillId="0" borderId="0" xfId="0" applyAlignment="1">
      <alignment horizontal="right"/>
    </xf>
    <xf numFmtId="0" fontId="0" fillId="0" borderId="0" xfId="0" applyAlignment="1">
      <alignment horizontal="center"/>
    </xf>
    <xf numFmtId="40" fontId="0" fillId="0" borderId="0" xfId="0" applyNumberFormat="1" applyAlignment="1">
      <alignment horizontal="center"/>
    </xf>
    <xf numFmtId="40" fontId="0" fillId="0" borderId="0" xfId="0" applyNumberFormat="1"/>
    <xf numFmtId="49" fontId="0" fillId="0" borderId="0" xfId="0" applyNumberFormat="1" applyAlignment="1">
      <alignment horizontal="right"/>
    </xf>
    <xf numFmtId="0" fontId="0" fillId="0" borderId="0" xfId="0" applyAlignment="1">
      <alignment horizontal="left"/>
    </xf>
    <xf numFmtId="0" fontId="1" fillId="0" borderId="0" xfId="0" applyFont="1" applyAlignment="1">
      <alignment horizontal="center"/>
    </xf>
    <xf numFmtId="0" fontId="24" fillId="0" borderId="0" xfId="0" applyFont="1"/>
    <xf numFmtId="0" fontId="25" fillId="0" borderId="0" xfId="0" applyFont="1"/>
    <xf numFmtId="40" fontId="0" fillId="0" borderId="3" xfId="0" applyNumberFormat="1" applyBorder="1" applyAlignment="1">
      <alignment horizontal="center"/>
    </xf>
    <xf numFmtId="17" fontId="0" fillId="0" borderId="0" xfId="0" quotePrefix="1" applyNumberFormat="1" applyAlignment="1">
      <alignment horizontal="right"/>
    </xf>
    <xf numFmtId="0" fontId="25" fillId="0" borderId="0" xfId="0" applyFont="1" applyAlignment="1">
      <alignment horizontal="center"/>
    </xf>
    <xf numFmtId="40" fontId="1" fillId="0" borderId="0" xfId="0" applyNumberFormat="1" applyFont="1" applyAlignment="1">
      <alignment horizontal="center"/>
    </xf>
    <xf numFmtId="40" fontId="25" fillId="0" borderId="0" xfId="0" applyNumberFormat="1" applyFont="1" applyAlignment="1">
      <alignment horizontal="center"/>
    </xf>
    <xf numFmtId="40" fontId="1" fillId="0" borderId="3" xfId="0" applyNumberFormat="1" applyFont="1" applyBorder="1"/>
    <xf numFmtId="40" fontId="0" fillId="0" borderId="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ACE6-28E0-4B70-99E0-E2DE8840F20F}">
  <dimension ref="A2:G45"/>
  <sheetViews>
    <sheetView tabSelected="1" zoomScaleNormal="100" workbookViewId="0"/>
    <sheetView tabSelected="1" workbookViewId="1"/>
  </sheetViews>
  <sheetFormatPr defaultRowHeight="14.4" x14ac:dyDescent="0.3"/>
  <cols>
    <col min="1" max="1" width="20.109375" customWidth="1"/>
    <col min="3" max="3" width="11.33203125" customWidth="1"/>
    <col min="4" max="4" width="47.44140625" customWidth="1"/>
    <col min="7" max="7" width="10.44140625" customWidth="1"/>
  </cols>
  <sheetData>
    <row r="2" spans="1:7" x14ac:dyDescent="0.3">
      <c r="A2" s="37"/>
    </row>
    <row r="3" spans="1:7" ht="86.4" x14ac:dyDescent="0.3">
      <c r="A3" s="38" t="s">
        <v>186</v>
      </c>
      <c r="B3" s="39"/>
      <c r="C3" s="39"/>
      <c r="D3" s="39"/>
      <c r="E3" s="39"/>
      <c r="F3" s="39"/>
      <c r="G3" s="39"/>
    </row>
    <row r="4" spans="1:7" x14ac:dyDescent="0.3">
      <c r="A4" s="37"/>
    </row>
    <row r="5" spans="1:7" x14ac:dyDescent="0.3">
      <c r="A5" s="37" t="s">
        <v>19</v>
      </c>
    </row>
    <row r="6" spans="1:7" ht="28.8" x14ac:dyDescent="0.3">
      <c r="A6" s="40" t="s">
        <v>364</v>
      </c>
      <c r="B6" s="1"/>
      <c r="C6" s="1"/>
      <c r="D6" s="1"/>
      <c r="E6" s="1"/>
      <c r="F6" s="1"/>
      <c r="G6" s="1"/>
    </row>
    <row r="7" spans="1:7" x14ac:dyDescent="0.3">
      <c r="A7" s="40"/>
    </row>
    <row r="8" spans="1:7" x14ac:dyDescent="0.3">
      <c r="A8" s="42" t="s">
        <v>363</v>
      </c>
    </row>
    <row r="9" spans="1:7" x14ac:dyDescent="0.3">
      <c r="A9" s="42"/>
    </row>
    <row r="10" spans="1:7" x14ac:dyDescent="0.3">
      <c r="A10" s="43" t="s">
        <v>365</v>
      </c>
    </row>
    <row r="11" spans="1:7" ht="15" thickBot="1" x14ac:dyDescent="0.35">
      <c r="A11" s="43"/>
    </row>
    <row r="12" spans="1:7" ht="15" thickBot="1" x14ac:dyDescent="0.35">
      <c r="A12" s="44" t="s">
        <v>20</v>
      </c>
      <c r="B12" s="45" t="s">
        <v>21</v>
      </c>
      <c r="C12" s="45" t="s">
        <v>22</v>
      </c>
      <c r="D12" s="45" t="s">
        <v>23</v>
      </c>
    </row>
    <row r="13" spans="1:7" ht="15" thickBot="1" x14ac:dyDescent="0.35">
      <c r="A13" s="46" t="s">
        <v>24</v>
      </c>
      <c r="B13" s="47" t="s">
        <v>25</v>
      </c>
      <c r="C13" s="47">
        <v>9</v>
      </c>
      <c r="D13" s="48" t="s">
        <v>26</v>
      </c>
    </row>
    <row r="14" spans="1:7" ht="15" thickBot="1" x14ac:dyDescent="0.35">
      <c r="A14" s="46" t="s">
        <v>24</v>
      </c>
      <c r="B14" s="47" t="s">
        <v>27</v>
      </c>
      <c r="C14" s="49">
        <v>18295</v>
      </c>
      <c r="D14" s="48" t="s">
        <v>28</v>
      </c>
    </row>
    <row r="15" spans="1:7" ht="29.4" thickBot="1" x14ac:dyDescent="0.35">
      <c r="A15" s="46" t="s">
        <v>24</v>
      </c>
      <c r="B15" s="47" t="s">
        <v>29</v>
      </c>
      <c r="C15" s="47">
        <v>11</v>
      </c>
      <c r="D15" s="48" t="s">
        <v>30</v>
      </c>
    </row>
    <row r="16" spans="1:7" ht="15" thickBot="1" x14ac:dyDescent="0.35">
      <c r="A16" s="46" t="s">
        <v>24</v>
      </c>
      <c r="B16" s="47" t="s">
        <v>29</v>
      </c>
      <c r="C16" s="47">
        <v>14</v>
      </c>
      <c r="D16" s="48" t="s">
        <v>31</v>
      </c>
    </row>
    <row r="17" spans="1:4" ht="15" thickBot="1" x14ac:dyDescent="0.35">
      <c r="A17" s="46" t="s">
        <v>24</v>
      </c>
      <c r="B17" s="47" t="s">
        <v>32</v>
      </c>
      <c r="C17" s="47">
        <v>26</v>
      </c>
      <c r="D17" s="48" t="s">
        <v>33</v>
      </c>
    </row>
    <row r="18" spans="1:4" ht="15" thickBot="1" x14ac:dyDescent="0.35">
      <c r="A18" s="46" t="s">
        <v>24</v>
      </c>
      <c r="B18" s="47" t="s">
        <v>34</v>
      </c>
      <c r="C18" s="47" t="s">
        <v>35</v>
      </c>
      <c r="D18" s="48" t="s">
        <v>36</v>
      </c>
    </row>
    <row r="19" spans="1:4" ht="15" thickBot="1" x14ac:dyDescent="0.35">
      <c r="A19" s="46" t="s">
        <v>219</v>
      </c>
      <c r="B19" s="47" t="s">
        <v>316</v>
      </c>
      <c r="C19" s="47" t="s">
        <v>146</v>
      </c>
      <c r="D19" s="48" t="s">
        <v>220</v>
      </c>
    </row>
    <row r="20" spans="1:4" ht="29.4" thickBot="1" x14ac:dyDescent="0.35">
      <c r="A20" s="46" t="s">
        <v>221</v>
      </c>
      <c r="B20" s="47" t="s">
        <v>222</v>
      </c>
      <c r="C20" s="101" t="s">
        <v>223</v>
      </c>
      <c r="D20" s="48" t="s">
        <v>224</v>
      </c>
    </row>
    <row r="21" spans="1:4" ht="15" thickBot="1" x14ac:dyDescent="0.35">
      <c r="A21" s="46" t="s">
        <v>48</v>
      </c>
      <c r="B21" s="47" t="s">
        <v>20</v>
      </c>
      <c r="C21" s="47"/>
      <c r="D21" s="48" t="s">
        <v>55</v>
      </c>
    </row>
    <row r="22" spans="1:4" ht="15" thickBot="1" x14ac:dyDescent="0.35">
      <c r="A22" s="46" t="s">
        <v>133</v>
      </c>
      <c r="B22" s="47" t="s">
        <v>37</v>
      </c>
      <c r="C22" s="47">
        <v>12</v>
      </c>
      <c r="D22" s="48" t="s">
        <v>134</v>
      </c>
    </row>
    <row r="23" spans="1:4" ht="15" thickBot="1" x14ac:dyDescent="0.35">
      <c r="A23" s="46" t="s">
        <v>133</v>
      </c>
      <c r="B23" s="47" t="s">
        <v>135</v>
      </c>
      <c r="C23" s="47" t="s">
        <v>137</v>
      </c>
      <c r="D23" s="48" t="s">
        <v>139</v>
      </c>
    </row>
    <row r="24" spans="1:4" ht="29.4" thickBot="1" x14ac:dyDescent="0.35">
      <c r="A24" s="46" t="s">
        <v>133</v>
      </c>
      <c r="B24" s="47" t="s">
        <v>136</v>
      </c>
      <c r="C24" s="47" t="s">
        <v>138</v>
      </c>
      <c r="D24" s="48" t="s">
        <v>140</v>
      </c>
    </row>
    <row r="25" spans="1:4" ht="29.4" thickBot="1" x14ac:dyDescent="0.35">
      <c r="A25" s="46" t="s">
        <v>127</v>
      </c>
      <c r="B25" s="47" t="s">
        <v>142</v>
      </c>
      <c r="C25" s="47" t="s">
        <v>143</v>
      </c>
      <c r="D25" s="48" t="s">
        <v>144</v>
      </c>
    </row>
    <row r="26" spans="1:4" ht="15" thickBot="1" x14ac:dyDescent="0.35">
      <c r="A26" s="46" t="s">
        <v>127</v>
      </c>
      <c r="B26" s="47" t="s">
        <v>145</v>
      </c>
      <c r="C26" s="47" t="s">
        <v>146</v>
      </c>
      <c r="D26" s="48" t="s">
        <v>147</v>
      </c>
    </row>
    <row r="27" spans="1:4" ht="29.4" thickBot="1" x14ac:dyDescent="0.35">
      <c r="A27" s="46" t="s">
        <v>128</v>
      </c>
      <c r="B27" s="47" t="s">
        <v>142</v>
      </c>
      <c r="C27" s="47" t="s">
        <v>143</v>
      </c>
      <c r="D27" s="48" t="s">
        <v>144</v>
      </c>
    </row>
    <row r="28" spans="1:4" ht="15" thickBot="1" x14ac:dyDescent="0.35">
      <c r="A28" s="46" t="s">
        <v>128</v>
      </c>
      <c r="B28" s="47" t="s">
        <v>145</v>
      </c>
      <c r="C28" s="47" t="s">
        <v>146</v>
      </c>
      <c r="D28" s="48" t="s">
        <v>147</v>
      </c>
    </row>
    <row r="29" spans="1:4" ht="15" thickBot="1" x14ac:dyDescent="0.35">
      <c r="A29" s="46" t="s">
        <v>141</v>
      </c>
      <c r="B29" s="47" t="s">
        <v>148</v>
      </c>
      <c r="C29" s="47" t="s">
        <v>143</v>
      </c>
      <c r="D29" s="48" t="s">
        <v>149</v>
      </c>
    </row>
    <row r="30" spans="1:4" ht="15" thickBot="1" x14ac:dyDescent="0.35">
      <c r="A30" s="46"/>
      <c r="B30" s="47"/>
      <c r="C30" s="47"/>
      <c r="D30" s="48"/>
    </row>
    <row r="31" spans="1:4" ht="15" thickBot="1" x14ac:dyDescent="0.35">
      <c r="A31" s="46"/>
      <c r="B31" s="47"/>
      <c r="C31" s="47"/>
      <c r="D31" s="48"/>
    </row>
    <row r="32" spans="1:4" x14ac:dyDescent="0.3">
      <c r="A32" s="43"/>
    </row>
    <row r="33" spans="1:2" x14ac:dyDescent="0.3">
      <c r="A33" s="43"/>
    </row>
    <row r="34" spans="1:2" x14ac:dyDescent="0.3">
      <c r="A34" s="43" t="s">
        <v>38</v>
      </c>
    </row>
    <row r="35" spans="1:2" x14ac:dyDescent="0.3">
      <c r="A35" s="43"/>
      <c r="B35" t="s">
        <v>39</v>
      </c>
    </row>
    <row r="36" spans="1:2" x14ac:dyDescent="0.3">
      <c r="A36" s="43" t="s">
        <v>40</v>
      </c>
    </row>
    <row r="37" spans="1:2" x14ac:dyDescent="0.3">
      <c r="A37" s="43"/>
    </row>
    <row r="38" spans="1:2" x14ac:dyDescent="0.3">
      <c r="A38" s="43" t="s">
        <v>41</v>
      </c>
    </row>
    <row r="39" spans="1:2" x14ac:dyDescent="0.3">
      <c r="A39" s="43"/>
    </row>
    <row r="40" spans="1:2" x14ac:dyDescent="0.3">
      <c r="A40" s="42" t="s">
        <v>42</v>
      </c>
    </row>
    <row r="41" spans="1:2" x14ac:dyDescent="0.3">
      <c r="A41" s="50" t="s">
        <v>43</v>
      </c>
    </row>
    <row r="42" spans="1:2" x14ac:dyDescent="0.3">
      <c r="A42" s="42" t="s">
        <v>44</v>
      </c>
    </row>
    <row r="43" spans="1:2" x14ac:dyDescent="0.3">
      <c r="A43" s="50" t="s">
        <v>45</v>
      </c>
    </row>
    <row r="44" spans="1:2" x14ac:dyDescent="0.3">
      <c r="A44" t="s">
        <v>46</v>
      </c>
    </row>
    <row r="45" spans="1:2" x14ac:dyDescent="0.3">
      <c r="B45" t="s">
        <v>47</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E8B38-77D9-499A-8693-2E12E8DFC946}">
  <sheetPr>
    <pageSetUpPr fitToPage="1"/>
  </sheetPr>
  <dimension ref="A1:W45"/>
  <sheetViews>
    <sheetView workbookViewId="0">
      <selection activeCell="W21" sqref="W21"/>
    </sheetView>
    <sheetView workbookViewId="1">
      <selection activeCell="D11" sqref="D11"/>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20" max="21" width="11.21875" bestFit="1" customWidth="1"/>
    <col min="22" max="22" width="10.5546875" bestFit="1" customWidth="1"/>
  </cols>
  <sheetData>
    <row r="1" spans="1:20" x14ac:dyDescent="0.3">
      <c r="A1" s="4" t="str">
        <f>Cover!D9</f>
        <v>District Name</v>
      </c>
      <c r="B1" s="1"/>
      <c r="C1" s="1"/>
      <c r="D1" s="1"/>
      <c r="E1" s="1"/>
      <c r="F1" s="1"/>
      <c r="G1" s="1"/>
      <c r="H1" s="1"/>
      <c r="I1" s="1"/>
      <c r="J1" s="1"/>
      <c r="K1" s="1"/>
      <c r="L1" s="1"/>
      <c r="M1" s="1"/>
    </row>
    <row r="2" spans="1:20" x14ac:dyDescent="0.3">
      <c r="A2" s="3" t="s">
        <v>0</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547</v>
      </c>
      <c r="B4" s="117"/>
      <c r="C4" s="117"/>
      <c r="D4" s="117"/>
      <c r="E4" s="117"/>
      <c r="F4" s="117"/>
      <c r="G4" s="117"/>
      <c r="H4" s="117"/>
      <c r="I4" s="117"/>
      <c r="J4" s="117"/>
      <c r="K4" s="117"/>
      <c r="L4" s="117"/>
      <c r="M4" s="117"/>
    </row>
    <row r="5" spans="1:20" x14ac:dyDescent="0.3">
      <c r="A5" s="3" t="s">
        <v>2</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526</v>
      </c>
    </row>
    <row r="8" spans="1:20" x14ac:dyDescent="0.3">
      <c r="Q8" s="58" t="s">
        <v>369</v>
      </c>
    </row>
    <row r="9" spans="1:20" x14ac:dyDescent="0.3">
      <c r="B9" t="s">
        <v>3</v>
      </c>
      <c r="D9" s="121" t="s">
        <v>392</v>
      </c>
      <c r="E9" s="121" t="s">
        <v>393</v>
      </c>
      <c r="R9">
        <v>8132</v>
      </c>
      <c r="S9" t="s">
        <v>393</v>
      </c>
      <c r="T9" t="s">
        <v>394</v>
      </c>
    </row>
    <row r="10" spans="1:20" x14ac:dyDescent="0.3">
      <c r="B10" t="s">
        <v>4</v>
      </c>
      <c r="D10" s="121">
        <v>8132</v>
      </c>
      <c r="E10" s="121">
        <v>7402</v>
      </c>
      <c r="R10">
        <v>7402</v>
      </c>
      <c r="S10" t="s">
        <v>392</v>
      </c>
      <c r="T10" t="s">
        <v>395</v>
      </c>
    </row>
    <row r="11" spans="1:20" x14ac:dyDescent="0.3">
      <c r="B11" t="s">
        <v>6</v>
      </c>
      <c r="D11" s="121" t="s">
        <v>641</v>
      </c>
      <c r="E11" t="s">
        <v>525</v>
      </c>
    </row>
    <row r="12" spans="1:20" x14ac:dyDescent="0.3">
      <c r="Q12" s="58" t="s">
        <v>372</v>
      </c>
    </row>
    <row r="13" spans="1:20" ht="15" thickBot="1" x14ac:dyDescent="0.35">
      <c r="G13" t="s">
        <v>5</v>
      </c>
      <c r="J13" s="6">
        <v>0</v>
      </c>
      <c r="R13" t="s">
        <v>527</v>
      </c>
    </row>
    <row r="14" spans="1:20" ht="15" thickTop="1" x14ac:dyDescent="0.3">
      <c r="R14" t="s">
        <v>528</v>
      </c>
    </row>
    <row r="15" spans="1:20" x14ac:dyDescent="0.3">
      <c r="R15" t="s">
        <v>396</v>
      </c>
    </row>
    <row r="17" spans="4:23" x14ac:dyDescent="0.3">
      <c r="R17" t="s">
        <v>397</v>
      </c>
    </row>
    <row r="18" spans="4:23" x14ac:dyDescent="0.3">
      <c r="D18" s="7" t="s">
        <v>7</v>
      </c>
      <c r="E18" s="8"/>
      <c r="F18" s="8"/>
      <c r="G18" s="8"/>
      <c r="H18" s="8"/>
      <c r="I18" s="8"/>
      <c r="J18" s="8"/>
      <c r="K18" s="9"/>
      <c r="S18" t="s">
        <v>529</v>
      </c>
    </row>
    <row r="19" spans="4:23" x14ac:dyDescent="0.3">
      <c r="D19" s="10" t="s">
        <v>8</v>
      </c>
      <c r="E19" s="1"/>
      <c r="F19" s="1"/>
      <c r="G19" s="1"/>
      <c r="H19" s="1"/>
      <c r="I19" s="1"/>
      <c r="J19" s="1"/>
      <c r="K19" s="11"/>
      <c r="S19" t="s">
        <v>402</v>
      </c>
    </row>
    <row r="20" spans="4:23" x14ac:dyDescent="0.3">
      <c r="D20" s="10"/>
      <c r="E20" s="1"/>
      <c r="F20" s="1"/>
      <c r="G20" s="1"/>
      <c r="H20" s="1"/>
      <c r="I20" s="1"/>
      <c r="J20" s="1"/>
      <c r="K20" s="11"/>
    </row>
    <row r="21" spans="4:23" x14ac:dyDescent="0.3">
      <c r="D21" s="12"/>
      <c r="K21" s="13"/>
      <c r="R21" s="58" t="s">
        <v>441</v>
      </c>
      <c r="T21" s="126" t="s">
        <v>392</v>
      </c>
      <c r="U21" s="126" t="s">
        <v>393</v>
      </c>
      <c r="W21" s="127" t="s">
        <v>504</v>
      </c>
    </row>
    <row r="22" spans="4:23" x14ac:dyDescent="0.3">
      <c r="D22" s="12"/>
      <c r="K22" s="13"/>
      <c r="T22" s="126">
        <v>8132</v>
      </c>
      <c r="U22" s="126">
        <v>7402</v>
      </c>
    </row>
    <row r="23" spans="4:23" x14ac:dyDescent="0.3">
      <c r="D23" s="12"/>
      <c r="K23" s="13"/>
      <c r="S23" s="120" t="s">
        <v>398</v>
      </c>
      <c r="T23" s="122"/>
      <c r="U23" s="122">
        <v>100000</v>
      </c>
      <c r="V23" t="s">
        <v>404</v>
      </c>
    </row>
    <row r="24" spans="4:23" x14ac:dyDescent="0.3">
      <c r="D24" s="12"/>
      <c r="K24" s="13"/>
      <c r="S24" s="120" t="s">
        <v>405</v>
      </c>
      <c r="T24" s="122"/>
      <c r="U24" s="122"/>
    </row>
    <row r="25" spans="4:23" x14ac:dyDescent="0.3">
      <c r="D25" s="12"/>
      <c r="K25" s="13"/>
      <c r="S25" s="120" t="s">
        <v>399</v>
      </c>
      <c r="T25" s="122">
        <v>100000</v>
      </c>
      <c r="U25" s="122"/>
    </row>
    <row r="26" spans="4:23" x14ac:dyDescent="0.3">
      <c r="D26" s="12"/>
      <c r="K26" s="13"/>
      <c r="S26" s="120" t="s">
        <v>400</v>
      </c>
      <c r="T26" s="122"/>
      <c r="U26" s="122"/>
    </row>
    <row r="27" spans="4:23" x14ac:dyDescent="0.3">
      <c r="D27" s="12"/>
      <c r="K27" s="13"/>
      <c r="S27" s="120" t="s">
        <v>440</v>
      </c>
      <c r="T27" s="122"/>
      <c r="U27" s="122"/>
    </row>
    <row r="28" spans="4:23" x14ac:dyDescent="0.3">
      <c r="D28" s="12"/>
      <c r="K28" s="13"/>
      <c r="S28" s="120" t="s">
        <v>401</v>
      </c>
      <c r="T28" s="122"/>
      <c r="U28" s="122"/>
    </row>
    <row r="29" spans="4:23" x14ac:dyDescent="0.3">
      <c r="D29" s="12"/>
      <c r="K29" s="13"/>
      <c r="S29" s="120"/>
      <c r="T29" s="129">
        <f>SUM(T23:T28)</f>
        <v>100000</v>
      </c>
      <c r="U29" s="129">
        <f>SUM(U23:U28)</f>
        <v>100000</v>
      </c>
    </row>
    <row r="30" spans="4:23" x14ac:dyDescent="0.3">
      <c r="D30" s="14"/>
      <c r="E30" s="15"/>
      <c r="F30" s="15"/>
      <c r="G30" s="15"/>
      <c r="H30" s="15"/>
      <c r="I30" s="15"/>
      <c r="J30" s="15"/>
      <c r="K30" s="16"/>
      <c r="Q30" s="58" t="s">
        <v>406</v>
      </c>
      <c r="S30" s="120"/>
      <c r="T30" s="122"/>
      <c r="U30" s="122"/>
    </row>
    <row r="31" spans="4:23" x14ac:dyDescent="0.3">
      <c r="R31" t="s">
        <v>403</v>
      </c>
      <c r="S31" s="120"/>
      <c r="T31" s="122"/>
      <c r="U31" s="122"/>
    </row>
    <row r="32" spans="4:23" x14ac:dyDescent="0.3">
      <c r="S32" s="120"/>
      <c r="T32" s="121"/>
      <c r="U32" s="126" t="s">
        <v>377</v>
      </c>
      <c r="V32" s="126" t="s">
        <v>378</v>
      </c>
    </row>
    <row r="33" spans="4:22" x14ac:dyDescent="0.3">
      <c r="D33" s="7" t="s">
        <v>9</v>
      </c>
      <c r="E33" s="8"/>
      <c r="F33" s="8"/>
      <c r="G33" s="8"/>
      <c r="H33" s="8"/>
      <c r="I33" s="8"/>
      <c r="J33" s="8"/>
      <c r="K33" s="9"/>
      <c r="S33" s="120"/>
      <c r="T33" s="130" t="s">
        <v>542</v>
      </c>
      <c r="U33" s="122">
        <v>100000</v>
      </c>
      <c r="V33" s="123"/>
    </row>
    <row r="34" spans="4:22" x14ac:dyDescent="0.3">
      <c r="D34" s="10" t="s">
        <v>10</v>
      </c>
      <c r="E34" s="1"/>
      <c r="F34" s="1"/>
      <c r="G34" s="1"/>
      <c r="H34" s="1"/>
      <c r="I34" s="1"/>
      <c r="J34" s="1"/>
      <c r="K34" s="11"/>
      <c r="S34" s="120"/>
      <c r="T34" s="130" t="s">
        <v>543</v>
      </c>
      <c r="U34" s="122"/>
      <c r="V34" s="123">
        <v>100000</v>
      </c>
    </row>
    <row r="35" spans="4:22" x14ac:dyDescent="0.3">
      <c r="D35" s="10"/>
      <c r="E35" s="1"/>
      <c r="F35" s="1"/>
      <c r="G35" s="1"/>
      <c r="H35" s="1"/>
      <c r="I35" s="1"/>
      <c r="J35" s="1"/>
      <c r="K35" s="11"/>
      <c r="S35" s="120"/>
      <c r="U35" s="126" t="s">
        <v>377</v>
      </c>
      <c r="V35" s="126" t="s">
        <v>378</v>
      </c>
    </row>
    <row r="36" spans="4:22" x14ac:dyDescent="0.3">
      <c r="D36" s="12"/>
      <c r="K36" s="13"/>
      <c r="S36" s="120"/>
      <c r="T36" s="130" t="s">
        <v>544</v>
      </c>
      <c r="U36" s="123"/>
      <c r="V36" s="123">
        <v>100000</v>
      </c>
    </row>
    <row r="37" spans="4:22" x14ac:dyDescent="0.3">
      <c r="D37" s="12"/>
      <c r="K37" s="13"/>
      <c r="S37" s="120"/>
      <c r="T37" s="130" t="s">
        <v>545</v>
      </c>
      <c r="U37" s="123">
        <v>100000</v>
      </c>
      <c r="V37" s="123"/>
    </row>
    <row r="38" spans="4:22" x14ac:dyDescent="0.3">
      <c r="D38" s="12"/>
      <c r="K38" s="13"/>
      <c r="U38" s="123"/>
      <c r="V38" s="123"/>
    </row>
    <row r="39" spans="4:22" x14ac:dyDescent="0.3">
      <c r="D39" s="12"/>
      <c r="K39" s="13"/>
      <c r="Q39" s="58"/>
    </row>
    <row r="40" spans="4:22" x14ac:dyDescent="0.3">
      <c r="D40" s="12"/>
      <c r="K40" s="13"/>
    </row>
    <row r="41" spans="4:22" x14ac:dyDescent="0.3">
      <c r="D41" s="12"/>
      <c r="K41" s="13"/>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9327D-6F9E-4BDE-BA88-920FFCF72AC8}">
  <sheetPr>
    <pageSetUpPr fitToPage="1"/>
  </sheetPr>
  <dimension ref="A1:W45"/>
  <sheetViews>
    <sheetView topLeftCell="E1" workbookViewId="0">
      <selection activeCell="W26" sqref="W26"/>
    </sheetView>
    <sheetView workbookViewId="1">
      <selection activeCell="Q3" sqref="Q3"/>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20" x14ac:dyDescent="0.3">
      <c r="A1" s="4" t="str">
        <f>Cover!D9</f>
        <v>District Name</v>
      </c>
      <c r="B1" s="1"/>
      <c r="C1" s="1"/>
      <c r="D1" s="1"/>
      <c r="E1" s="1"/>
      <c r="F1" s="1"/>
      <c r="G1" s="1"/>
      <c r="H1" s="1"/>
      <c r="I1" s="1"/>
      <c r="J1" s="1"/>
      <c r="K1" s="1"/>
      <c r="L1" s="1"/>
      <c r="M1" s="1"/>
    </row>
    <row r="2" spans="1:20" x14ac:dyDescent="0.3">
      <c r="A2" s="3" t="s">
        <v>54</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350</v>
      </c>
      <c r="B4" s="117"/>
      <c r="C4" s="117"/>
      <c r="D4" s="117"/>
      <c r="E4" s="117"/>
      <c r="F4" s="117"/>
      <c r="G4" s="117"/>
      <c r="H4" s="117"/>
      <c r="I4" s="117"/>
      <c r="J4" s="117"/>
      <c r="K4" s="117"/>
      <c r="L4" s="117"/>
      <c r="M4" s="117"/>
    </row>
    <row r="5" spans="1:20" x14ac:dyDescent="0.3">
      <c r="A5" s="3" t="s">
        <v>2</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640</v>
      </c>
    </row>
    <row r="8" spans="1:20" x14ac:dyDescent="0.3">
      <c r="Q8" t="s">
        <v>369</v>
      </c>
      <c r="R8" t="s">
        <v>451</v>
      </c>
      <c r="T8" s="127" t="s">
        <v>546</v>
      </c>
    </row>
    <row r="9" spans="1:20" x14ac:dyDescent="0.3">
      <c r="B9" t="s">
        <v>3</v>
      </c>
      <c r="D9" t="s">
        <v>463</v>
      </c>
      <c r="T9" s="127" t="s">
        <v>477</v>
      </c>
    </row>
    <row r="10" spans="1:20" x14ac:dyDescent="0.3">
      <c r="B10" t="s">
        <v>4</v>
      </c>
      <c r="D10" t="s">
        <v>451</v>
      </c>
    </row>
    <row r="11" spans="1:20" x14ac:dyDescent="0.3">
      <c r="B11" t="s">
        <v>6</v>
      </c>
      <c r="D11" t="s">
        <v>452</v>
      </c>
      <c r="Q11" s="58" t="s">
        <v>372</v>
      </c>
    </row>
    <row r="12" spans="1:20" x14ac:dyDescent="0.3">
      <c r="Q12" s="58"/>
      <c r="R12" t="s">
        <v>373</v>
      </c>
    </row>
    <row r="13" spans="1:20" ht="15" thickBot="1" x14ac:dyDescent="0.35">
      <c r="G13" t="s">
        <v>5</v>
      </c>
      <c r="J13" s="6">
        <v>0</v>
      </c>
      <c r="Q13" s="58"/>
      <c r="R13" t="s">
        <v>524</v>
      </c>
    </row>
    <row r="14" spans="1:20" ht="15" thickTop="1" x14ac:dyDescent="0.3">
      <c r="Q14" s="58"/>
      <c r="R14" s="58" t="s">
        <v>479</v>
      </c>
    </row>
    <row r="16" spans="1:20" x14ac:dyDescent="0.3">
      <c r="R16" t="s">
        <v>453</v>
      </c>
    </row>
    <row r="18" spans="4:23" x14ac:dyDescent="0.3">
      <c r="D18" s="7" t="s">
        <v>7</v>
      </c>
      <c r="E18" s="8"/>
      <c r="F18" s="8"/>
      <c r="G18" s="8"/>
      <c r="H18" s="8"/>
      <c r="I18" s="8"/>
      <c r="J18" s="8"/>
      <c r="K18" s="9"/>
      <c r="R18" t="s">
        <v>454</v>
      </c>
    </row>
    <row r="19" spans="4:23" x14ac:dyDescent="0.3">
      <c r="D19" s="10" t="s">
        <v>8</v>
      </c>
      <c r="E19" s="1"/>
      <c r="F19" s="1"/>
      <c r="G19" s="1"/>
      <c r="H19" s="1"/>
      <c r="I19" s="1"/>
      <c r="J19" s="1"/>
      <c r="K19" s="11"/>
      <c r="R19" t="s">
        <v>530</v>
      </c>
    </row>
    <row r="20" spans="4:23" x14ac:dyDescent="0.3">
      <c r="D20" s="10"/>
      <c r="E20" s="1"/>
      <c r="F20" s="1"/>
      <c r="G20" s="1"/>
      <c r="H20" s="1"/>
      <c r="I20" s="1"/>
      <c r="J20" s="1"/>
      <c r="K20" s="11"/>
      <c r="R20" t="s">
        <v>455</v>
      </c>
    </row>
    <row r="21" spans="4:23" x14ac:dyDescent="0.3">
      <c r="D21" s="12"/>
      <c r="K21" s="13"/>
    </row>
    <row r="22" spans="4:23" x14ac:dyDescent="0.3">
      <c r="D22" s="12"/>
      <c r="K22" s="13"/>
    </row>
    <row r="23" spans="4:23" x14ac:dyDescent="0.3">
      <c r="D23" s="12"/>
      <c r="K23" s="13"/>
      <c r="Q23" s="58" t="s">
        <v>460</v>
      </c>
      <c r="R23" t="s">
        <v>461</v>
      </c>
    </row>
    <row r="24" spans="4:23" x14ac:dyDescent="0.3">
      <c r="D24" s="12"/>
      <c r="K24" s="13"/>
    </row>
    <row r="25" spans="4:23" x14ac:dyDescent="0.3">
      <c r="D25" s="12"/>
      <c r="K25" s="13"/>
    </row>
    <row r="26" spans="4:23" x14ac:dyDescent="0.3">
      <c r="D26" s="12"/>
      <c r="K26" s="13"/>
      <c r="Q26" s="58" t="s">
        <v>376</v>
      </c>
      <c r="W26" s="127" t="s">
        <v>531</v>
      </c>
    </row>
    <row r="27" spans="4:23" x14ac:dyDescent="0.3">
      <c r="D27" s="12"/>
      <c r="K27" s="13"/>
      <c r="R27" s="58" t="s">
        <v>441</v>
      </c>
    </row>
    <row r="28" spans="4:23" x14ac:dyDescent="0.3">
      <c r="D28" s="12"/>
      <c r="K28" s="13"/>
      <c r="R28" t="s">
        <v>456</v>
      </c>
    </row>
    <row r="29" spans="4:23" x14ac:dyDescent="0.3">
      <c r="D29" s="12"/>
      <c r="K29" s="13"/>
      <c r="R29" t="s">
        <v>462</v>
      </c>
    </row>
    <row r="30" spans="4:23" x14ac:dyDescent="0.3">
      <c r="D30" s="14"/>
      <c r="E30" s="15"/>
      <c r="F30" s="15"/>
      <c r="G30" s="15"/>
      <c r="H30" s="15"/>
      <c r="I30" s="15"/>
      <c r="J30" s="15"/>
      <c r="K30" s="16"/>
      <c r="R30" t="s">
        <v>457</v>
      </c>
    </row>
    <row r="32" spans="4:23" x14ac:dyDescent="0.3">
      <c r="T32" s="126" t="s">
        <v>377</v>
      </c>
      <c r="U32" s="126" t="s">
        <v>378</v>
      </c>
    </row>
    <row r="33" spans="4:21" x14ac:dyDescent="0.3">
      <c r="D33" s="7" t="s">
        <v>9</v>
      </c>
      <c r="E33" s="8"/>
      <c r="F33" s="8"/>
      <c r="G33" s="8"/>
      <c r="H33" s="8"/>
      <c r="I33" s="8"/>
      <c r="J33" s="8"/>
      <c r="K33" s="9"/>
      <c r="S33" s="120" t="s">
        <v>458</v>
      </c>
      <c r="T33" s="122"/>
      <c r="U33" s="122">
        <v>50000</v>
      </c>
    </row>
    <row r="34" spans="4:21" x14ac:dyDescent="0.3">
      <c r="D34" s="10" t="s">
        <v>10</v>
      </c>
      <c r="E34" s="1"/>
      <c r="F34" s="1"/>
      <c r="G34" s="1"/>
      <c r="H34" s="1"/>
      <c r="I34" s="1"/>
      <c r="J34" s="1"/>
      <c r="K34" s="11"/>
      <c r="S34" s="120" t="s">
        <v>459</v>
      </c>
      <c r="T34" s="122">
        <v>50000</v>
      </c>
      <c r="U34" s="122"/>
    </row>
    <row r="35" spans="4:21" x14ac:dyDescent="0.3">
      <c r="D35" s="10"/>
      <c r="E35" s="1"/>
      <c r="F35" s="1"/>
      <c r="G35" s="1"/>
      <c r="H35" s="1"/>
      <c r="I35" s="1"/>
      <c r="J35" s="1"/>
      <c r="K35" s="11"/>
    </row>
    <row r="36" spans="4:21" x14ac:dyDescent="0.3">
      <c r="D36" s="12"/>
      <c r="K36" s="13"/>
    </row>
    <row r="37" spans="4:21" x14ac:dyDescent="0.3">
      <c r="D37" s="12"/>
      <c r="K37" s="13"/>
      <c r="Q37" s="58" t="s">
        <v>406</v>
      </c>
    </row>
    <row r="38" spans="4:21" x14ac:dyDescent="0.3">
      <c r="D38" s="12"/>
      <c r="K38" s="13"/>
    </row>
    <row r="39" spans="4:21" x14ac:dyDescent="0.3">
      <c r="D39" s="12"/>
      <c r="K39" s="13"/>
      <c r="R39" t="s">
        <v>533</v>
      </c>
    </row>
    <row r="40" spans="4:21" x14ac:dyDescent="0.3">
      <c r="D40" s="12"/>
      <c r="K40" s="13"/>
      <c r="T40" s="126" t="s">
        <v>377</v>
      </c>
      <c r="U40" s="126" t="s">
        <v>378</v>
      </c>
    </row>
    <row r="41" spans="4:21" x14ac:dyDescent="0.3">
      <c r="D41" s="12"/>
      <c r="K41" s="13"/>
      <c r="S41" s="120" t="s">
        <v>532</v>
      </c>
      <c r="T41" s="122">
        <v>50000</v>
      </c>
      <c r="U41" s="122"/>
    </row>
    <row r="42" spans="4:21" x14ac:dyDescent="0.3">
      <c r="D42" s="12"/>
      <c r="K42" s="13"/>
      <c r="S42" s="120" t="s">
        <v>459</v>
      </c>
      <c r="T42" s="122"/>
      <c r="U42" s="122">
        <v>50000</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A9E0-09F4-40A2-B7DC-548E2A38996F}">
  <sheetPr>
    <pageSetUpPr fitToPage="1"/>
  </sheetPr>
  <dimension ref="A1:W45"/>
  <sheetViews>
    <sheetView topLeftCell="A6" workbookViewId="0">
      <selection activeCell="R22" sqref="R22"/>
    </sheetView>
    <sheetView workbookViewId="1">
      <selection activeCell="S3" sqref="S3"/>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18" x14ac:dyDescent="0.3">
      <c r="A1" s="4" t="str">
        <f>Cover!D9</f>
        <v>District Name</v>
      </c>
      <c r="B1" s="1"/>
      <c r="C1" s="1"/>
      <c r="D1" s="1"/>
      <c r="E1" s="1"/>
      <c r="F1" s="1"/>
      <c r="G1" s="1"/>
      <c r="H1" s="1"/>
      <c r="I1" s="1"/>
      <c r="J1" s="1"/>
      <c r="K1" s="1"/>
      <c r="L1" s="1"/>
      <c r="M1" s="1"/>
    </row>
    <row r="2" spans="1:18" x14ac:dyDescent="0.3">
      <c r="A2" s="3" t="s">
        <v>54</v>
      </c>
      <c r="B2" s="1"/>
      <c r="C2" s="1"/>
      <c r="D2" s="1"/>
      <c r="E2" s="1"/>
      <c r="F2" s="1"/>
      <c r="G2" s="1"/>
      <c r="H2" s="1"/>
      <c r="I2" s="1"/>
      <c r="J2" s="1"/>
      <c r="K2" s="1"/>
      <c r="L2" s="1"/>
      <c r="M2" s="1"/>
    </row>
    <row r="3" spans="1:18" x14ac:dyDescent="0.3">
      <c r="A3" s="3" t="str">
        <f>'8001'!A3</f>
        <v>General Fund</v>
      </c>
      <c r="B3" s="1"/>
      <c r="C3" s="1"/>
      <c r="D3" s="1"/>
      <c r="E3" s="1"/>
      <c r="F3" s="1"/>
      <c r="G3" s="1"/>
      <c r="H3" s="1"/>
      <c r="I3" s="1"/>
      <c r="J3" s="1"/>
      <c r="K3" s="1"/>
      <c r="L3" s="1"/>
      <c r="M3" s="1"/>
    </row>
    <row r="4" spans="1:18" x14ac:dyDescent="0.3">
      <c r="A4" s="118" t="s">
        <v>350</v>
      </c>
      <c r="B4" s="117"/>
      <c r="C4" s="117"/>
      <c r="D4" s="117"/>
      <c r="E4" s="117"/>
      <c r="F4" s="117"/>
      <c r="G4" s="117"/>
      <c r="H4" s="117"/>
      <c r="I4" s="117"/>
      <c r="J4" s="117"/>
      <c r="K4" s="117"/>
      <c r="L4" s="117"/>
      <c r="M4" s="117"/>
    </row>
    <row r="5" spans="1:18" x14ac:dyDescent="0.3">
      <c r="A5" s="3" t="s">
        <v>2</v>
      </c>
      <c r="B5" s="1"/>
      <c r="C5" s="1"/>
      <c r="D5" s="1"/>
      <c r="E5" s="1"/>
      <c r="F5" s="1"/>
      <c r="G5" s="1"/>
      <c r="H5" s="1"/>
      <c r="I5" s="1"/>
      <c r="J5" s="1"/>
      <c r="K5" s="1"/>
      <c r="L5" s="1"/>
      <c r="M5" s="1"/>
    </row>
    <row r="6" spans="1:18" ht="4.95" customHeight="1" x14ac:dyDescent="0.3">
      <c r="A6" s="1"/>
      <c r="B6" s="1"/>
      <c r="C6" s="1"/>
      <c r="D6" s="1"/>
      <c r="E6" s="1"/>
      <c r="F6" s="1"/>
      <c r="G6" s="1"/>
      <c r="H6" s="1"/>
      <c r="I6" s="1"/>
      <c r="J6" s="1"/>
      <c r="K6" s="1"/>
      <c r="L6" s="1"/>
      <c r="M6" s="1"/>
    </row>
    <row r="7" spans="1:18" x14ac:dyDescent="0.3">
      <c r="Q7" s="58" t="s">
        <v>505</v>
      </c>
    </row>
    <row r="8" spans="1:18" x14ac:dyDescent="0.3">
      <c r="Q8" s="58" t="s">
        <v>369</v>
      </c>
      <c r="R8" s="58">
        <v>8153</v>
      </c>
    </row>
    <row r="9" spans="1:18" x14ac:dyDescent="0.3">
      <c r="B9" t="s">
        <v>3</v>
      </c>
      <c r="D9" t="s">
        <v>505</v>
      </c>
    </row>
    <row r="10" spans="1:18" x14ac:dyDescent="0.3">
      <c r="B10" t="s">
        <v>4</v>
      </c>
      <c r="D10">
        <v>8153</v>
      </c>
    </row>
    <row r="11" spans="1:18" x14ac:dyDescent="0.3">
      <c r="B11" t="s">
        <v>6</v>
      </c>
      <c r="D11" t="s">
        <v>506</v>
      </c>
      <c r="Q11" s="58" t="s">
        <v>372</v>
      </c>
    </row>
    <row r="12" spans="1:18" x14ac:dyDescent="0.3">
      <c r="Q12" s="58"/>
      <c r="R12" t="s">
        <v>373</v>
      </c>
    </row>
    <row r="13" spans="1:18" ht="15" thickBot="1" x14ac:dyDescent="0.35">
      <c r="G13" t="s">
        <v>5</v>
      </c>
      <c r="J13" s="6">
        <v>0</v>
      </c>
      <c r="Q13" s="58"/>
      <c r="R13" t="s">
        <v>534</v>
      </c>
    </row>
    <row r="14" spans="1:18" ht="15" thickTop="1" x14ac:dyDescent="0.3">
      <c r="Q14" s="58"/>
    </row>
    <row r="15" spans="1:18" x14ac:dyDescent="0.3">
      <c r="R15" s="58" t="s">
        <v>479</v>
      </c>
    </row>
    <row r="18" spans="4:23" x14ac:dyDescent="0.3">
      <c r="D18" s="7" t="s">
        <v>7</v>
      </c>
      <c r="E18" s="8"/>
      <c r="F18" s="8"/>
      <c r="G18" s="8"/>
      <c r="H18" s="8"/>
      <c r="I18" s="8"/>
      <c r="J18" s="8"/>
      <c r="K18" s="9"/>
    </row>
    <row r="19" spans="4:23" x14ac:dyDescent="0.3">
      <c r="D19" s="10" t="s">
        <v>8</v>
      </c>
      <c r="E19" s="1"/>
      <c r="F19" s="1"/>
      <c r="G19" s="1"/>
      <c r="H19" s="1"/>
      <c r="I19" s="1"/>
      <c r="J19" s="1"/>
      <c r="K19" s="11"/>
    </row>
    <row r="20" spans="4:23" x14ac:dyDescent="0.3">
      <c r="D20" s="10"/>
      <c r="E20" s="1"/>
      <c r="F20" s="1"/>
      <c r="G20" s="1"/>
      <c r="H20" s="1"/>
      <c r="I20" s="1"/>
      <c r="J20" s="1"/>
      <c r="K20" s="11"/>
    </row>
    <row r="21" spans="4:23" x14ac:dyDescent="0.3">
      <c r="D21" s="12"/>
      <c r="K21" s="13"/>
    </row>
    <row r="22" spans="4:23" x14ac:dyDescent="0.3">
      <c r="D22" s="12"/>
      <c r="K22" s="13"/>
      <c r="Q22" s="58" t="s">
        <v>460</v>
      </c>
      <c r="R22" s="127" t="s">
        <v>508</v>
      </c>
    </row>
    <row r="23" spans="4:23" x14ac:dyDescent="0.3">
      <c r="D23" s="12"/>
      <c r="K23" s="13"/>
      <c r="Q23" s="58"/>
      <c r="R23" t="s">
        <v>535</v>
      </c>
    </row>
    <row r="24" spans="4:23" x14ac:dyDescent="0.3">
      <c r="D24" s="12"/>
      <c r="K24" s="13"/>
    </row>
    <row r="25" spans="4:23" x14ac:dyDescent="0.3">
      <c r="D25" s="12"/>
      <c r="K25" s="13"/>
    </row>
    <row r="26" spans="4:23" x14ac:dyDescent="0.3">
      <c r="D26" s="12"/>
      <c r="K26" s="13"/>
      <c r="Q26" s="58" t="s">
        <v>376</v>
      </c>
      <c r="W26" s="127"/>
    </row>
    <row r="27" spans="4:23" x14ac:dyDescent="0.3">
      <c r="D27" s="12"/>
      <c r="K27" s="13"/>
      <c r="R27" s="58" t="s">
        <v>441</v>
      </c>
      <c r="U27" s="128" t="s">
        <v>538</v>
      </c>
    </row>
    <row r="28" spans="4:23" x14ac:dyDescent="0.3">
      <c r="D28" s="12"/>
      <c r="K28" s="13"/>
      <c r="R28" t="s">
        <v>536</v>
      </c>
    </row>
    <row r="29" spans="4:23" x14ac:dyDescent="0.3">
      <c r="D29" s="12"/>
      <c r="K29" s="13"/>
      <c r="R29" t="s">
        <v>462</v>
      </c>
    </row>
    <row r="30" spans="4:23" x14ac:dyDescent="0.3">
      <c r="D30" s="14"/>
      <c r="E30" s="15"/>
      <c r="F30" s="15"/>
      <c r="G30" s="15"/>
      <c r="H30" s="15"/>
      <c r="I30" s="15"/>
      <c r="J30" s="15"/>
      <c r="K30" s="16"/>
      <c r="R30" t="s">
        <v>457</v>
      </c>
    </row>
    <row r="32" spans="4:23" x14ac:dyDescent="0.3">
      <c r="T32" s="126" t="s">
        <v>377</v>
      </c>
      <c r="U32" s="126" t="s">
        <v>378</v>
      </c>
    </row>
    <row r="33" spans="4:21" x14ac:dyDescent="0.3">
      <c r="D33" s="7" t="s">
        <v>9</v>
      </c>
      <c r="E33" s="8"/>
      <c r="F33" s="8"/>
      <c r="G33" s="8"/>
      <c r="H33" s="8"/>
      <c r="I33" s="8"/>
      <c r="J33" s="8"/>
      <c r="K33" s="9"/>
      <c r="S33" s="120" t="s">
        <v>548</v>
      </c>
      <c r="T33" s="122"/>
      <c r="U33" s="122">
        <v>50000</v>
      </c>
    </row>
    <row r="34" spans="4:21" x14ac:dyDescent="0.3">
      <c r="D34" s="10" t="s">
        <v>10</v>
      </c>
      <c r="E34" s="1"/>
      <c r="F34" s="1"/>
      <c r="G34" s="1"/>
      <c r="H34" s="1"/>
      <c r="I34" s="1"/>
      <c r="J34" s="1"/>
      <c r="K34" s="11"/>
      <c r="S34" s="120" t="s">
        <v>507</v>
      </c>
      <c r="T34" s="122">
        <v>50000</v>
      </c>
      <c r="U34" s="122"/>
    </row>
    <row r="35" spans="4:21" x14ac:dyDescent="0.3">
      <c r="D35" s="10"/>
      <c r="E35" s="1"/>
      <c r="F35" s="1"/>
      <c r="G35" s="1"/>
      <c r="H35" s="1"/>
      <c r="I35" s="1"/>
      <c r="J35" s="1"/>
      <c r="K35" s="11"/>
    </row>
    <row r="36" spans="4:21" x14ac:dyDescent="0.3">
      <c r="D36" s="12"/>
      <c r="K36" s="13"/>
    </row>
    <row r="37" spans="4:21" x14ac:dyDescent="0.3">
      <c r="D37" s="12"/>
      <c r="K37" s="13"/>
      <c r="Q37" s="58" t="s">
        <v>406</v>
      </c>
    </row>
    <row r="38" spans="4:21" x14ac:dyDescent="0.3">
      <c r="D38" s="12"/>
      <c r="K38" s="13"/>
    </row>
    <row r="39" spans="4:21" x14ac:dyDescent="0.3">
      <c r="D39" s="12"/>
      <c r="K39" s="13"/>
      <c r="R39" t="s">
        <v>537</v>
      </c>
    </row>
    <row r="40" spans="4:21" x14ac:dyDescent="0.3">
      <c r="D40" s="12"/>
      <c r="K40" s="13"/>
      <c r="T40" s="126" t="s">
        <v>377</v>
      </c>
      <c r="U40" s="126" t="s">
        <v>378</v>
      </c>
    </row>
    <row r="41" spans="4:21" x14ac:dyDescent="0.3">
      <c r="D41" s="12"/>
      <c r="K41" s="13"/>
      <c r="S41" s="120" t="s">
        <v>201</v>
      </c>
      <c r="T41" s="122">
        <v>50000</v>
      </c>
      <c r="U41" s="122"/>
    </row>
    <row r="42" spans="4:21" x14ac:dyDescent="0.3">
      <c r="D42" s="12"/>
      <c r="K42" s="13"/>
      <c r="S42" s="120" t="s">
        <v>507</v>
      </c>
      <c r="T42" s="122"/>
      <c r="U42" s="122">
        <v>50000</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6407E-63FC-413F-A589-2C2AE4C655F1}">
  <sheetPr>
    <pageSetUpPr fitToPage="1"/>
  </sheetPr>
  <dimension ref="A1:AB62"/>
  <sheetViews>
    <sheetView topLeftCell="D26" workbookViewId="0">
      <selection activeCell="R21" sqref="R21"/>
    </sheetView>
    <sheetView workbookViewId="1">
      <selection activeCell="R3" sqref="R3"/>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19" max="19" width="11.5546875" customWidth="1"/>
    <col min="20" max="20" width="10.33203125" customWidth="1"/>
    <col min="21" max="21" width="9.5546875" bestFit="1" customWidth="1"/>
    <col min="22" max="22" width="10.88671875" customWidth="1"/>
  </cols>
  <sheetData>
    <row r="1" spans="1:28" x14ac:dyDescent="0.3">
      <c r="A1" s="4" t="str">
        <f>Cover!D9</f>
        <v>District Name</v>
      </c>
      <c r="B1" s="1"/>
      <c r="C1" s="1"/>
      <c r="D1" s="1"/>
      <c r="E1" s="1"/>
      <c r="F1" s="1"/>
      <c r="G1" s="1"/>
      <c r="H1" s="1"/>
      <c r="I1" s="1"/>
      <c r="J1" s="1"/>
      <c r="K1" s="1"/>
      <c r="L1" s="1"/>
      <c r="M1" s="1"/>
    </row>
    <row r="2" spans="1:28" x14ac:dyDescent="0.3">
      <c r="A2" s="3" t="s">
        <v>0</v>
      </c>
      <c r="B2" s="1"/>
      <c r="C2" s="1"/>
      <c r="D2" s="1"/>
      <c r="E2" s="1"/>
      <c r="F2" s="1"/>
      <c r="G2" s="1"/>
      <c r="H2" s="1"/>
      <c r="I2" s="1"/>
      <c r="J2" s="1"/>
      <c r="K2" s="1"/>
      <c r="L2" s="1"/>
      <c r="M2" s="1"/>
    </row>
    <row r="3" spans="1:28" x14ac:dyDescent="0.3">
      <c r="A3" s="3" t="str">
        <f>'8001'!A3</f>
        <v>General Fund</v>
      </c>
      <c r="B3" s="1"/>
      <c r="C3" s="1"/>
      <c r="D3" s="1"/>
      <c r="E3" s="1"/>
      <c r="F3" s="1"/>
      <c r="G3" s="1"/>
      <c r="H3" s="1"/>
      <c r="I3" s="1"/>
      <c r="J3" s="1"/>
      <c r="K3" s="1"/>
      <c r="L3" s="1"/>
      <c r="M3" s="1"/>
    </row>
    <row r="4" spans="1:28" x14ac:dyDescent="0.3">
      <c r="A4" s="118" t="s">
        <v>350</v>
      </c>
      <c r="B4" s="117"/>
      <c r="C4" s="117"/>
      <c r="D4" s="117"/>
      <c r="E4" s="117"/>
      <c r="F4" s="117"/>
      <c r="G4" s="117"/>
      <c r="H4" s="117"/>
      <c r="I4" s="117"/>
      <c r="J4" s="117"/>
      <c r="K4" s="117"/>
      <c r="L4" s="117"/>
      <c r="M4" s="117"/>
    </row>
    <row r="5" spans="1:28" x14ac:dyDescent="0.3">
      <c r="A5" s="3" t="s">
        <v>2</v>
      </c>
      <c r="B5" s="1"/>
      <c r="C5" s="1"/>
      <c r="D5" s="1"/>
      <c r="E5" s="1"/>
      <c r="F5" s="1"/>
      <c r="G5" s="1"/>
      <c r="H5" s="1"/>
      <c r="I5" s="1"/>
      <c r="J5" s="1"/>
      <c r="K5" s="1"/>
      <c r="L5" s="1"/>
      <c r="M5" s="1"/>
    </row>
    <row r="6" spans="1:28" ht="4.95" customHeight="1" x14ac:dyDescent="0.3">
      <c r="A6" s="1"/>
      <c r="B6" s="1"/>
      <c r="C6" s="1"/>
      <c r="D6" s="1"/>
      <c r="E6" s="1"/>
      <c r="F6" s="1"/>
      <c r="G6" s="1"/>
      <c r="H6" s="1"/>
      <c r="I6" s="1"/>
      <c r="J6" s="1"/>
      <c r="K6" s="1"/>
      <c r="L6" s="1"/>
      <c r="M6" s="1"/>
    </row>
    <row r="7" spans="1:28" x14ac:dyDescent="0.3">
      <c r="Q7" s="58" t="s">
        <v>367</v>
      </c>
    </row>
    <row r="8" spans="1:28" x14ac:dyDescent="0.3">
      <c r="Q8" t="s">
        <v>369</v>
      </c>
      <c r="R8">
        <v>8171</v>
      </c>
      <c r="S8" t="s">
        <v>368</v>
      </c>
    </row>
    <row r="9" spans="1:28" x14ac:dyDescent="0.3">
      <c r="B9" t="s">
        <v>3</v>
      </c>
      <c r="D9" t="s">
        <v>367</v>
      </c>
      <c r="R9">
        <v>8172</v>
      </c>
      <c r="S9" t="s">
        <v>370</v>
      </c>
      <c r="V9" t="s">
        <v>539</v>
      </c>
    </row>
    <row r="10" spans="1:28" x14ac:dyDescent="0.3">
      <c r="B10" t="s">
        <v>4</v>
      </c>
      <c r="D10" t="s">
        <v>381</v>
      </c>
      <c r="R10">
        <v>8173</v>
      </c>
      <c r="S10" t="s">
        <v>371</v>
      </c>
      <c r="V10" s="127" t="s">
        <v>509</v>
      </c>
      <c r="W10" s="127"/>
      <c r="X10" s="127"/>
      <c r="Y10" s="127"/>
      <c r="Z10" s="127"/>
      <c r="AA10" s="127"/>
      <c r="AB10" s="127"/>
    </row>
    <row r="11" spans="1:28" x14ac:dyDescent="0.3">
      <c r="B11" t="s">
        <v>6</v>
      </c>
    </row>
    <row r="12" spans="1:28" x14ac:dyDescent="0.3">
      <c r="Q12" s="58" t="s">
        <v>372</v>
      </c>
    </row>
    <row r="13" spans="1:28" ht="15" thickBot="1" x14ac:dyDescent="0.35">
      <c r="G13" t="s">
        <v>5</v>
      </c>
      <c r="J13" s="6">
        <v>0</v>
      </c>
      <c r="R13" t="s">
        <v>373</v>
      </c>
    </row>
    <row r="14" spans="1:28" ht="15" thickTop="1" x14ac:dyDescent="0.3">
      <c r="R14" t="s">
        <v>374</v>
      </c>
    </row>
    <row r="16" spans="1:28" x14ac:dyDescent="0.3">
      <c r="R16" t="s">
        <v>375</v>
      </c>
    </row>
    <row r="18" spans="4:22" x14ac:dyDescent="0.3">
      <c r="D18" s="7" t="s">
        <v>7</v>
      </c>
      <c r="E18" s="8"/>
      <c r="F18" s="8"/>
      <c r="G18" s="8"/>
      <c r="H18" s="8"/>
      <c r="I18" s="8"/>
      <c r="J18" s="8"/>
      <c r="K18" s="9"/>
      <c r="Q18" s="58" t="s">
        <v>376</v>
      </c>
    </row>
    <row r="19" spans="4:22" x14ac:dyDescent="0.3">
      <c r="D19" s="10" t="s">
        <v>8</v>
      </c>
      <c r="E19" s="1"/>
      <c r="F19" s="1"/>
      <c r="G19" s="1"/>
      <c r="H19" s="1"/>
      <c r="I19" s="1"/>
      <c r="J19" s="1"/>
      <c r="K19" s="11"/>
      <c r="R19" t="s">
        <v>379</v>
      </c>
    </row>
    <row r="20" spans="4:22" x14ac:dyDescent="0.3">
      <c r="D20" s="10"/>
      <c r="E20" s="1"/>
      <c r="F20" s="1"/>
      <c r="G20" s="1"/>
      <c r="H20" s="1"/>
      <c r="I20" s="1"/>
      <c r="J20" s="1"/>
      <c r="K20" s="11"/>
      <c r="R20" t="s">
        <v>380</v>
      </c>
    </row>
    <row r="21" spans="4:22" x14ac:dyDescent="0.3">
      <c r="D21" s="12"/>
      <c r="K21" s="13"/>
    </row>
    <row r="22" spans="4:22" x14ac:dyDescent="0.3">
      <c r="D22" s="12"/>
      <c r="K22" s="13"/>
      <c r="R22" t="s">
        <v>540</v>
      </c>
    </row>
    <row r="23" spans="4:22" x14ac:dyDescent="0.3">
      <c r="D23" s="12"/>
      <c r="K23" s="13"/>
    </row>
    <row r="24" spans="4:22" x14ac:dyDescent="0.3">
      <c r="D24" s="12"/>
      <c r="K24" s="13"/>
    </row>
    <row r="25" spans="4:22" x14ac:dyDescent="0.3">
      <c r="D25" s="12"/>
      <c r="K25" s="13"/>
    </row>
    <row r="26" spans="4:22" x14ac:dyDescent="0.3">
      <c r="D26" s="12"/>
      <c r="K26" s="13"/>
      <c r="R26" s="58" t="s">
        <v>386</v>
      </c>
    </row>
    <row r="27" spans="4:22" x14ac:dyDescent="0.3">
      <c r="D27" s="12"/>
      <c r="K27" s="13"/>
      <c r="T27" s="126" t="s">
        <v>444</v>
      </c>
      <c r="U27" s="126" t="s">
        <v>427</v>
      </c>
      <c r="V27" s="126" t="s">
        <v>445</v>
      </c>
    </row>
    <row r="28" spans="4:22" x14ac:dyDescent="0.3">
      <c r="D28" s="12"/>
      <c r="K28" s="13"/>
      <c r="S28" s="120" t="s">
        <v>367</v>
      </c>
      <c r="T28" s="122">
        <v>10000</v>
      </c>
      <c r="U28" s="122">
        <v>12000</v>
      </c>
      <c r="V28" s="122">
        <f>+U28-T28</f>
        <v>2000</v>
      </c>
    </row>
    <row r="29" spans="4:22" x14ac:dyDescent="0.3">
      <c r="D29" s="12"/>
      <c r="K29" s="13"/>
      <c r="R29" s="58"/>
      <c r="V29" s="121"/>
    </row>
    <row r="30" spans="4:22" x14ac:dyDescent="0.3">
      <c r="D30" s="14"/>
      <c r="E30" s="15"/>
      <c r="F30" s="15"/>
      <c r="G30" s="15"/>
      <c r="H30" s="15"/>
      <c r="I30" s="15"/>
      <c r="J30" s="15"/>
      <c r="K30" s="16"/>
      <c r="T30" s="126" t="s">
        <v>377</v>
      </c>
      <c r="U30" s="126" t="s">
        <v>378</v>
      </c>
      <c r="V30" s="121"/>
    </row>
    <row r="31" spans="4:22" x14ac:dyDescent="0.3">
      <c r="S31" s="120" t="s">
        <v>541</v>
      </c>
      <c r="T31" s="132">
        <v>2000</v>
      </c>
      <c r="U31" s="132"/>
      <c r="V31" s="121"/>
    </row>
    <row r="32" spans="4:22" x14ac:dyDescent="0.3">
      <c r="S32" s="120" t="s">
        <v>384</v>
      </c>
      <c r="T32" s="132"/>
      <c r="U32" s="132">
        <v>2000</v>
      </c>
      <c r="V32" s="121"/>
    </row>
    <row r="33" spans="4:26" x14ac:dyDescent="0.3">
      <c r="D33" s="7" t="s">
        <v>9</v>
      </c>
      <c r="E33" s="8"/>
      <c r="F33" s="8"/>
      <c r="G33" s="8"/>
      <c r="H33" s="8"/>
      <c r="I33" s="8"/>
      <c r="J33" s="8"/>
      <c r="K33" s="9"/>
      <c r="R33" s="128" t="s">
        <v>385</v>
      </c>
      <c r="S33" s="128"/>
      <c r="T33" s="133"/>
      <c r="U33" s="133"/>
      <c r="V33" s="131"/>
      <c r="W33" s="128"/>
      <c r="X33" s="128"/>
      <c r="Y33" s="128"/>
      <c r="Z33" s="128"/>
    </row>
    <row r="34" spans="4:26" x14ac:dyDescent="0.3">
      <c r="D34" s="10" t="s">
        <v>10</v>
      </c>
      <c r="E34" s="1"/>
      <c r="F34" s="1"/>
      <c r="G34" s="1"/>
      <c r="H34" s="1"/>
      <c r="I34" s="1"/>
      <c r="J34" s="1"/>
      <c r="K34" s="11"/>
      <c r="T34" s="122"/>
      <c r="U34" s="122"/>
      <c r="V34" s="121"/>
    </row>
    <row r="35" spans="4:26" x14ac:dyDescent="0.3">
      <c r="D35" s="10"/>
      <c r="E35" s="1"/>
      <c r="F35" s="1"/>
      <c r="G35" s="1"/>
      <c r="H35" s="1"/>
      <c r="I35" s="1"/>
      <c r="J35" s="1"/>
      <c r="K35" s="11"/>
      <c r="R35" s="58" t="s">
        <v>387</v>
      </c>
      <c r="T35" s="122"/>
      <c r="U35" s="122"/>
      <c r="V35" s="121"/>
    </row>
    <row r="36" spans="4:26" x14ac:dyDescent="0.3">
      <c r="D36" s="10"/>
      <c r="E36" s="1"/>
      <c r="F36" s="1"/>
      <c r="G36" s="1"/>
      <c r="H36" s="1"/>
      <c r="I36" s="1"/>
      <c r="J36" s="1"/>
      <c r="K36" s="11"/>
      <c r="R36" s="58"/>
      <c r="T36" s="126" t="s">
        <v>444</v>
      </c>
      <c r="U36" s="126" t="s">
        <v>427</v>
      </c>
      <c r="V36" s="126" t="s">
        <v>445</v>
      </c>
    </row>
    <row r="37" spans="4:26" x14ac:dyDescent="0.3">
      <c r="D37" s="12"/>
      <c r="K37" s="13"/>
      <c r="R37" s="58"/>
      <c r="S37" s="120" t="s">
        <v>367</v>
      </c>
      <c r="T37" s="122">
        <v>15000</v>
      </c>
      <c r="U37" s="122">
        <v>12000</v>
      </c>
      <c r="V37" s="122">
        <f>+U37-T37</f>
        <v>-3000</v>
      </c>
    </row>
    <row r="38" spans="4:26" x14ac:dyDescent="0.3">
      <c r="D38" s="12"/>
      <c r="K38" s="13"/>
      <c r="R38" s="58"/>
      <c r="T38" s="122"/>
      <c r="U38" s="122"/>
    </row>
    <row r="39" spans="4:26" x14ac:dyDescent="0.3">
      <c r="D39" s="12"/>
      <c r="K39" s="13"/>
      <c r="T39" s="132" t="s">
        <v>377</v>
      </c>
      <c r="U39" s="132" t="s">
        <v>378</v>
      </c>
    </row>
    <row r="40" spans="4:26" x14ac:dyDescent="0.3">
      <c r="D40" s="12"/>
      <c r="K40" s="13"/>
      <c r="S40" s="120" t="s">
        <v>541</v>
      </c>
      <c r="T40" s="132"/>
      <c r="U40" s="132">
        <v>3000</v>
      </c>
    </row>
    <row r="41" spans="4:26" x14ac:dyDescent="0.3">
      <c r="D41" s="12"/>
      <c r="K41" s="13"/>
      <c r="S41" s="120" t="s">
        <v>384</v>
      </c>
      <c r="T41" s="132">
        <v>3000</v>
      </c>
      <c r="U41" s="132"/>
      <c r="V41" t="s">
        <v>383</v>
      </c>
    </row>
    <row r="42" spans="4:26" x14ac:dyDescent="0.3">
      <c r="D42" s="12"/>
      <c r="K42" s="13"/>
      <c r="R42" s="128" t="s">
        <v>388</v>
      </c>
    </row>
    <row r="43" spans="4:26" x14ac:dyDescent="0.3">
      <c r="D43" s="12"/>
      <c r="K43" s="13"/>
    </row>
    <row r="44" spans="4:26" x14ac:dyDescent="0.3">
      <c r="D44" s="12"/>
      <c r="K44" s="13"/>
      <c r="Q44" s="58" t="s">
        <v>406</v>
      </c>
    </row>
    <row r="45" spans="4:26" x14ac:dyDescent="0.3">
      <c r="D45" s="12"/>
      <c r="K45" s="13"/>
      <c r="R45" t="s">
        <v>560</v>
      </c>
    </row>
    <row r="46" spans="4:26" x14ac:dyDescent="0.3">
      <c r="D46" s="14"/>
      <c r="E46" s="15"/>
      <c r="F46" s="15"/>
      <c r="G46" s="15"/>
      <c r="H46" s="15"/>
      <c r="I46" s="15"/>
      <c r="J46" s="15"/>
      <c r="K46" s="16"/>
    </row>
    <row r="48" spans="4:26" x14ac:dyDescent="0.3">
      <c r="Q48" s="58" t="s">
        <v>389</v>
      </c>
    </row>
    <row r="49" spans="18:22" x14ac:dyDescent="0.3">
      <c r="R49" t="s">
        <v>448</v>
      </c>
    </row>
    <row r="51" spans="18:22" x14ac:dyDescent="0.3">
      <c r="R51" s="58" t="s">
        <v>386</v>
      </c>
    </row>
    <row r="52" spans="18:22" x14ac:dyDescent="0.3">
      <c r="T52" s="126" t="s">
        <v>377</v>
      </c>
      <c r="U52" s="126" t="s">
        <v>378</v>
      </c>
    </row>
    <row r="53" spans="18:22" x14ac:dyDescent="0.3">
      <c r="S53">
        <v>6710</v>
      </c>
      <c r="T53" s="121"/>
      <c r="U53" s="121" t="s">
        <v>382</v>
      </c>
    </row>
    <row r="54" spans="18:22" x14ac:dyDescent="0.3">
      <c r="S54" s="120" t="s">
        <v>390</v>
      </c>
      <c r="T54" s="121" t="s">
        <v>382</v>
      </c>
      <c r="U54" s="121"/>
      <c r="V54" t="s">
        <v>391</v>
      </c>
    </row>
    <row r="55" spans="18:22" x14ac:dyDescent="0.3">
      <c r="T55" s="121"/>
      <c r="U55" s="121"/>
    </row>
    <row r="56" spans="18:22" x14ac:dyDescent="0.3">
      <c r="R56" s="58" t="s">
        <v>387</v>
      </c>
      <c r="T56" s="121"/>
      <c r="U56" s="121"/>
    </row>
    <row r="57" spans="18:22" x14ac:dyDescent="0.3">
      <c r="T57" s="126" t="s">
        <v>377</v>
      </c>
      <c r="U57" s="126" t="s">
        <v>378</v>
      </c>
    </row>
    <row r="58" spans="18:22" x14ac:dyDescent="0.3">
      <c r="S58">
        <v>6710</v>
      </c>
      <c r="T58" s="121" t="s">
        <v>382</v>
      </c>
      <c r="U58" s="121"/>
    </row>
    <row r="59" spans="18:22" x14ac:dyDescent="0.3">
      <c r="S59" s="120" t="s">
        <v>390</v>
      </c>
      <c r="T59" s="121"/>
      <c r="U59" s="121" t="s">
        <v>382</v>
      </c>
      <c r="V59" t="s">
        <v>391</v>
      </c>
    </row>
    <row r="61" spans="18:22" x14ac:dyDescent="0.3">
      <c r="R61" s="58" t="s">
        <v>450</v>
      </c>
    </row>
    <row r="62" spans="18:22" x14ac:dyDescent="0.3">
      <c r="S62" s="58" t="s">
        <v>449</v>
      </c>
    </row>
  </sheetData>
  <pageMargins left="0.7" right="0.7" top="0.75" bottom="0.75" header="0.3" footer="0.3"/>
  <pageSetup scale="74" orientation="portrait" r:id="rId1"/>
  <headerFooter>
    <oddFooter>&amp;L&amp;D &amp;F&amp;R&amp;A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8C9E-AEC1-454D-A379-D9DD66703E44}">
  <sheetPr>
    <pageSetUpPr fitToPage="1"/>
  </sheetPr>
  <dimension ref="A1:Y52"/>
  <sheetViews>
    <sheetView topLeftCell="F1" workbookViewId="0">
      <selection activeCell="T14" sqref="T14"/>
    </sheetView>
    <sheetView workbookViewId="1">
      <selection activeCell="R3" sqref="R3"/>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19" max="19" width="11.5546875" customWidth="1"/>
  </cols>
  <sheetData>
    <row r="1" spans="1:25" x14ac:dyDescent="0.3">
      <c r="A1" s="4" t="str">
        <f>Cover!D9</f>
        <v>District Name</v>
      </c>
      <c r="B1" s="1"/>
      <c r="C1" s="1"/>
      <c r="D1" s="1"/>
      <c r="E1" s="1"/>
      <c r="F1" s="1"/>
      <c r="G1" s="1"/>
      <c r="H1" s="1"/>
      <c r="I1" s="1"/>
      <c r="J1" s="1"/>
      <c r="K1" s="1"/>
      <c r="L1" s="1"/>
      <c r="M1" s="1"/>
    </row>
    <row r="2" spans="1:25" x14ac:dyDescent="0.3">
      <c r="A2" s="3" t="s">
        <v>0</v>
      </c>
      <c r="B2" s="1"/>
      <c r="C2" s="1"/>
      <c r="D2" s="1"/>
      <c r="E2" s="1"/>
      <c r="F2" s="1"/>
      <c r="G2" s="1"/>
      <c r="H2" s="1"/>
      <c r="I2" s="1"/>
      <c r="J2" s="1"/>
      <c r="K2" s="1"/>
      <c r="L2" s="1"/>
      <c r="M2" s="1"/>
    </row>
    <row r="3" spans="1:25" x14ac:dyDescent="0.3">
      <c r="A3" s="3" t="str">
        <f>'8001'!A3</f>
        <v>General Fund</v>
      </c>
      <c r="B3" s="1"/>
      <c r="C3" s="1"/>
      <c r="D3" s="1"/>
      <c r="E3" s="1"/>
      <c r="F3" s="1"/>
      <c r="G3" s="1"/>
      <c r="H3" s="1"/>
      <c r="I3" s="1"/>
      <c r="J3" s="1"/>
      <c r="K3" s="1"/>
      <c r="L3" s="1"/>
      <c r="M3" s="1"/>
    </row>
    <row r="4" spans="1:25" x14ac:dyDescent="0.3">
      <c r="A4" s="118" t="s">
        <v>350</v>
      </c>
      <c r="B4" s="117"/>
      <c r="C4" s="117"/>
      <c r="D4" s="117"/>
      <c r="E4" s="117"/>
      <c r="F4" s="117"/>
      <c r="G4" s="117"/>
      <c r="H4" s="117"/>
      <c r="I4" s="117"/>
      <c r="J4" s="117"/>
      <c r="K4" s="117"/>
      <c r="L4" s="117"/>
      <c r="M4" s="117"/>
    </row>
    <row r="5" spans="1:25" x14ac:dyDescent="0.3">
      <c r="A5" s="3" t="s">
        <v>2</v>
      </c>
      <c r="B5" s="1"/>
      <c r="C5" s="1"/>
      <c r="D5" s="1"/>
      <c r="E5" s="1"/>
      <c r="F5" s="1"/>
      <c r="G5" s="1"/>
      <c r="H5" s="1"/>
      <c r="I5" s="1"/>
      <c r="J5" s="1"/>
      <c r="K5" s="1"/>
      <c r="L5" s="1"/>
      <c r="M5" s="1"/>
    </row>
    <row r="6" spans="1:25" ht="4.95" customHeight="1" x14ac:dyDescent="0.3">
      <c r="A6" s="1"/>
      <c r="B6" s="1"/>
      <c r="C6" s="1"/>
      <c r="D6" s="1"/>
      <c r="E6" s="1"/>
      <c r="F6" s="1"/>
      <c r="G6" s="1"/>
      <c r="H6" s="1"/>
      <c r="I6" s="1"/>
      <c r="J6" s="1"/>
      <c r="K6" s="1"/>
      <c r="L6" s="1"/>
      <c r="M6" s="1"/>
    </row>
    <row r="7" spans="1:25" x14ac:dyDescent="0.3">
      <c r="Q7" s="58" t="s">
        <v>413</v>
      </c>
    </row>
    <row r="8" spans="1:25" x14ac:dyDescent="0.3">
      <c r="Q8" t="s">
        <v>369</v>
      </c>
      <c r="R8">
        <v>8181</v>
      </c>
      <c r="S8" t="s">
        <v>409</v>
      </c>
      <c r="V8" s="128" t="s">
        <v>549</v>
      </c>
      <c r="W8" s="128"/>
      <c r="X8" s="128"/>
      <c r="Y8" s="128"/>
    </row>
    <row r="9" spans="1:25" x14ac:dyDescent="0.3">
      <c r="B9" t="s">
        <v>3</v>
      </c>
      <c r="D9" t="s">
        <v>407</v>
      </c>
      <c r="R9">
        <v>8182</v>
      </c>
      <c r="S9" t="s">
        <v>410</v>
      </c>
    </row>
    <row r="10" spans="1:25" x14ac:dyDescent="0.3">
      <c r="B10" t="s">
        <v>4</v>
      </c>
      <c r="D10" t="s">
        <v>408</v>
      </c>
    </row>
    <row r="11" spans="1:25" x14ac:dyDescent="0.3">
      <c r="B11" t="s">
        <v>6</v>
      </c>
    </row>
    <row r="12" spans="1:25" x14ac:dyDescent="0.3">
      <c r="Q12" s="58" t="s">
        <v>372</v>
      </c>
    </row>
    <row r="13" spans="1:25" ht="15" thickBot="1" x14ac:dyDescent="0.35">
      <c r="G13" t="s">
        <v>5</v>
      </c>
      <c r="J13" s="6">
        <v>0</v>
      </c>
      <c r="R13" t="s">
        <v>373</v>
      </c>
    </row>
    <row r="14" spans="1:25" ht="15" thickTop="1" x14ac:dyDescent="0.3">
      <c r="R14" t="s">
        <v>411</v>
      </c>
    </row>
    <row r="15" spans="1:25" x14ac:dyDescent="0.3">
      <c r="R15" t="s">
        <v>550</v>
      </c>
    </row>
    <row r="16" spans="1:25" x14ac:dyDescent="0.3">
      <c r="R16" s="58" t="s">
        <v>479</v>
      </c>
    </row>
    <row r="18" spans="4:21" x14ac:dyDescent="0.3">
      <c r="D18" s="7" t="s">
        <v>7</v>
      </c>
      <c r="E18" s="8"/>
      <c r="F18" s="8"/>
      <c r="G18" s="8"/>
      <c r="H18" s="8"/>
      <c r="I18" s="8"/>
      <c r="J18" s="8"/>
      <c r="K18" s="9"/>
      <c r="R18" t="s">
        <v>416</v>
      </c>
    </row>
    <row r="19" spans="4:21" x14ac:dyDescent="0.3">
      <c r="D19" s="10" t="s">
        <v>8</v>
      </c>
      <c r="E19" s="1"/>
      <c r="F19" s="1"/>
      <c r="G19" s="1"/>
      <c r="H19" s="1"/>
      <c r="I19" s="1"/>
      <c r="J19" s="1"/>
      <c r="K19" s="11"/>
      <c r="R19" t="s">
        <v>417</v>
      </c>
    </row>
    <row r="20" spans="4:21" x14ac:dyDescent="0.3">
      <c r="D20" s="10"/>
      <c r="E20" s="1"/>
      <c r="F20" s="1"/>
      <c r="G20" s="1"/>
      <c r="H20" s="1"/>
      <c r="I20" s="1"/>
      <c r="J20" s="1"/>
      <c r="K20" s="11"/>
      <c r="Q20" s="58" t="s">
        <v>376</v>
      </c>
    </row>
    <row r="21" spans="4:21" x14ac:dyDescent="0.3">
      <c r="D21" s="12"/>
      <c r="K21" s="13"/>
      <c r="R21" t="s">
        <v>412</v>
      </c>
    </row>
    <row r="22" spans="4:21" x14ac:dyDescent="0.3">
      <c r="D22" s="12"/>
      <c r="K22" s="13"/>
      <c r="R22" t="s">
        <v>380</v>
      </c>
    </row>
    <row r="23" spans="4:21" x14ac:dyDescent="0.3">
      <c r="D23" s="12"/>
      <c r="K23" s="13"/>
    </row>
    <row r="24" spans="4:21" x14ac:dyDescent="0.3">
      <c r="D24" s="12"/>
      <c r="K24" s="13"/>
      <c r="R24" t="s">
        <v>414</v>
      </c>
    </row>
    <row r="25" spans="4:21" x14ac:dyDescent="0.3">
      <c r="D25" s="12"/>
      <c r="K25" s="13"/>
      <c r="R25" s="58" t="s">
        <v>441</v>
      </c>
    </row>
    <row r="26" spans="4:21" x14ac:dyDescent="0.3">
      <c r="D26" s="12"/>
      <c r="K26" s="13"/>
      <c r="T26" s="121" t="s">
        <v>377</v>
      </c>
      <c r="U26" s="121" t="s">
        <v>378</v>
      </c>
    </row>
    <row r="27" spans="4:21" x14ac:dyDescent="0.3">
      <c r="D27" s="12"/>
      <c r="K27" s="13"/>
      <c r="S27" s="120" t="s">
        <v>551</v>
      </c>
      <c r="T27" s="121" t="s">
        <v>382</v>
      </c>
      <c r="U27" s="121"/>
    </row>
    <row r="28" spans="4:21" x14ac:dyDescent="0.3">
      <c r="D28" s="12"/>
      <c r="K28" s="13"/>
      <c r="S28" s="120" t="s">
        <v>543</v>
      </c>
      <c r="T28" s="121"/>
      <c r="U28" s="121" t="s">
        <v>382</v>
      </c>
    </row>
    <row r="29" spans="4:21" x14ac:dyDescent="0.3">
      <c r="D29" s="12"/>
      <c r="K29" s="13"/>
      <c r="T29" s="121"/>
      <c r="U29" s="121"/>
    </row>
    <row r="30" spans="4:21" x14ac:dyDescent="0.3">
      <c r="D30" s="14"/>
      <c r="E30" s="15"/>
      <c r="F30" s="15"/>
      <c r="G30" s="15"/>
      <c r="H30" s="15"/>
      <c r="I30" s="15"/>
      <c r="J30" s="15"/>
      <c r="K30" s="16"/>
      <c r="T30" s="121"/>
      <c r="U30" s="121"/>
    </row>
    <row r="31" spans="4:21" x14ac:dyDescent="0.3">
      <c r="Q31" s="58" t="s">
        <v>406</v>
      </c>
      <c r="T31" s="121"/>
      <c r="U31" s="121"/>
    </row>
    <row r="32" spans="4:21" x14ac:dyDescent="0.3">
      <c r="R32" t="s">
        <v>415</v>
      </c>
      <c r="T32" s="121"/>
      <c r="U32" s="121"/>
    </row>
    <row r="33" spans="4:22" x14ac:dyDescent="0.3">
      <c r="D33" s="7" t="s">
        <v>9</v>
      </c>
      <c r="E33" s="8"/>
      <c r="F33" s="8"/>
      <c r="G33" s="8"/>
      <c r="H33" s="8"/>
      <c r="I33" s="8"/>
      <c r="J33" s="8"/>
      <c r="K33" s="9"/>
      <c r="T33" s="121" t="s">
        <v>377</v>
      </c>
      <c r="U33" s="121" t="s">
        <v>378</v>
      </c>
    </row>
    <row r="34" spans="4:22" x14ac:dyDescent="0.3">
      <c r="D34" s="10" t="s">
        <v>10</v>
      </c>
      <c r="E34" s="1"/>
      <c r="F34" s="1"/>
      <c r="G34" s="1"/>
      <c r="H34" s="1"/>
      <c r="I34" s="1"/>
      <c r="J34" s="1"/>
      <c r="K34" s="11"/>
      <c r="S34" s="120" t="s">
        <v>551</v>
      </c>
      <c r="T34" s="121"/>
      <c r="U34" s="121" t="s">
        <v>382</v>
      </c>
    </row>
    <row r="35" spans="4:22" x14ac:dyDescent="0.3">
      <c r="D35" s="10"/>
      <c r="E35" s="1"/>
      <c r="F35" s="1"/>
      <c r="G35" s="1"/>
      <c r="H35" s="1"/>
      <c r="I35" s="1"/>
      <c r="J35" s="1"/>
      <c r="K35" s="11"/>
      <c r="S35" s="120" t="s">
        <v>552</v>
      </c>
      <c r="T35" s="121" t="s">
        <v>382</v>
      </c>
      <c r="U35" s="121"/>
    </row>
    <row r="36" spans="4:22" x14ac:dyDescent="0.3">
      <c r="D36" s="10"/>
      <c r="E36" s="1"/>
      <c r="F36" s="1"/>
      <c r="G36" s="1"/>
      <c r="H36" s="1"/>
      <c r="I36" s="1"/>
      <c r="J36" s="1"/>
      <c r="K36" s="11"/>
      <c r="T36" s="121"/>
      <c r="U36" s="121"/>
    </row>
    <row r="37" spans="4:22" x14ac:dyDescent="0.3">
      <c r="D37" s="12"/>
      <c r="K37" s="13"/>
      <c r="Q37" s="58" t="s">
        <v>389</v>
      </c>
      <c r="T37" s="121"/>
      <c r="U37" s="121"/>
    </row>
    <row r="38" spans="4:22" x14ac:dyDescent="0.3">
      <c r="D38" s="12"/>
      <c r="K38" s="13"/>
      <c r="R38" t="s">
        <v>418</v>
      </c>
      <c r="T38" s="121"/>
      <c r="U38" s="121"/>
    </row>
    <row r="39" spans="4:22" x14ac:dyDescent="0.3">
      <c r="D39" s="12"/>
      <c r="K39" s="13"/>
      <c r="T39" s="121"/>
      <c r="U39" s="121"/>
    </row>
    <row r="40" spans="4:22" x14ac:dyDescent="0.3">
      <c r="D40" s="12"/>
      <c r="K40" s="13"/>
      <c r="R40" s="58" t="s">
        <v>639</v>
      </c>
      <c r="T40" s="121"/>
      <c r="U40" s="121"/>
    </row>
    <row r="41" spans="4:22" x14ac:dyDescent="0.3">
      <c r="D41" s="12"/>
      <c r="K41" s="13"/>
      <c r="T41" s="121" t="s">
        <v>377</v>
      </c>
      <c r="U41" s="121" t="s">
        <v>378</v>
      </c>
    </row>
    <row r="42" spans="4:22" x14ac:dyDescent="0.3">
      <c r="D42" s="12"/>
      <c r="K42" s="13"/>
      <c r="S42">
        <v>6710</v>
      </c>
      <c r="T42" s="121"/>
      <c r="U42" s="121" t="s">
        <v>382</v>
      </c>
    </row>
    <row r="43" spans="4:22" x14ac:dyDescent="0.3">
      <c r="D43" s="12"/>
      <c r="K43" s="13"/>
      <c r="S43" s="120" t="s">
        <v>390</v>
      </c>
      <c r="T43" s="121" t="s">
        <v>382</v>
      </c>
      <c r="U43" s="121"/>
      <c r="V43" t="s">
        <v>391</v>
      </c>
    </row>
    <row r="44" spans="4:22" x14ac:dyDescent="0.3">
      <c r="D44" s="12"/>
      <c r="K44" s="13"/>
    </row>
    <row r="45" spans="4:22" x14ac:dyDescent="0.3">
      <c r="D45" s="12"/>
      <c r="K45" s="13"/>
      <c r="R45" s="58" t="s">
        <v>419</v>
      </c>
    </row>
    <row r="46" spans="4:22" x14ac:dyDescent="0.3">
      <c r="D46" s="14"/>
      <c r="E46" s="15"/>
      <c r="F46" s="15"/>
      <c r="G46" s="15"/>
      <c r="H46" s="15"/>
      <c r="I46" s="15"/>
      <c r="J46" s="15"/>
      <c r="K46" s="16"/>
      <c r="R46" t="s">
        <v>420</v>
      </c>
    </row>
    <row r="47" spans="4:22" x14ac:dyDescent="0.3">
      <c r="T47" s="121" t="s">
        <v>377</v>
      </c>
      <c r="U47" s="121" t="s">
        <v>378</v>
      </c>
    </row>
    <row r="48" spans="4:22" x14ac:dyDescent="0.3">
      <c r="S48">
        <v>6710</v>
      </c>
      <c r="T48" s="121" t="s">
        <v>382</v>
      </c>
      <c r="U48" s="121"/>
    </row>
    <row r="49" spans="17:21" x14ac:dyDescent="0.3">
      <c r="S49" s="120" t="s">
        <v>390</v>
      </c>
      <c r="T49" s="121"/>
      <c r="U49" s="121" t="s">
        <v>382</v>
      </c>
    </row>
    <row r="51" spans="17:21" x14ac:dyDescent="0.3">
      <c r="Q51" s="58" t="s">
        <v>450</v>
      </c>
    </row>
    <row r="52" spans="17:21" x14ac:dyDescent="0.3">
      <c r="R52" s="58" t="s">
        <v>553</v>
      </c>
    </row>
  </sheetData>
  <pageMargins left="0.7" right="0.7" top="0.75" bottom="0.75" header="0.3" footer="0.3"/>
  <pageSetup scale="74" orientation="portrait" r:id="rId1"/>
  <headerFooter>
    <oddFooter>&amp;L&amp;D &amp;F&amp;R&amp;A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5C908-A901-4ED8-BDC4-3D200DF9F1CE}">
  <sheetPr>
    <pageSetUpPr fitToPage="1"/>
  </sheetPr>
  <dimension ref="A1:M45"/>
  <sheetViews>
    <sheetView workbookViewId="0">
      <selection activeCell="A4" sqref="A4"/>
    </sheetView>
    <sheetView workbookViewId="1">
      <selection activeCell="A5" sqref="A5"/>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350</v>
      </c>
      <c r="B4" s="117"/>
      <c r="C4" s="117"/>
      <c r="D4" s="117"/>
      <c r="E4" s="117"/>
      <c r="F4" s="117"/>
      <c r="G4" s="117"/>
      <c r="H4" s="117"/>
      <c r="I4" s="117"/>
      <c r="J4" s="117"/>
      <c r="K4" s="117"/>
      <c r="L4" s="117"/>
      <c r="M4" s="117"/>
    </row>
    <row r="5" spans="1:13" x14ac:dyDescent="0.3">
      <c r="A5" s="3" t="s">
        <v>2</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3</v>
      </c>
    </row>
    <row r="10" spans="1:13" x14ac:dyDescent="0.3">
      <c r="B10" t="s">
        <v>4</v>
      </c>
    </row>
    <row r="11" spans="1:13" x14ac:dyDescent="0.3">
      <c r="B11" t="s">
        <v>6</v>
      </c>
    </row>
    <row r="13" spans="1:13" ht="15" thickBot="1" x14ac:dyDescent="0.35">
      <c r="G13" t="s">
        <v>5</v>
      </c>
      <c r="J13" s="6">
        <v>0</v>
      </c>
    </row>
    <row r="14" spans="1:13" ht="15" thickTop="1" x14ac:dyDescent="0.3"/>
    <row r="18" spans="4:11" x14ac:dyDescent="0.3">
      <c r="D18" s="7" t="s">
        <v>7</v>
      </c>
      <c r="E18" s="8"/>
      <c r="F18" s="8"/>
      <c r="G18" s="8"/>
      <c r="H18" s="8"/>
      <c r="I18" s="8"/>
      <c r="J18" s="8"/>
      <c r="K18" s="9"/>
    </row>
    <row r="19" spans="4:11" x14ac:dyDescent="0.3">
      <c r="D19" s="10" t="s">
        <v>8</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9</v>
      </c>
      <c r="E33" s="8"/>
      <c r="F33" s="8"/>
      <c r="G33" s="8"/>
      <c r="H33" s="8"/>
      <c r="I33" s="8"/>
      <c r="J33" s="8"/>
      <c r="K33" s="9"/>
    </row>
    <row r="34" spans="4:11" x14ac:dyDescent="0.3">
      <c r="D34" s="10" t="s">
        <v>10</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8D7ED-DE46-42EE-8F33-B3D3268C5D87}">
  <sheetPr>
    <pageSetUpPr fitToPage="1"/>
  </sheetPr>
  <dimension ref="A1:W45"/>
  <sheetViews>
    <sheetView topLeftCell="E11" workbookViewId="0">
      <selection activeCell="R39" sqref="R39"/>
    </sheetView>
    <sheetView workbookViewId="1">
      <selection activeCell="W27" sqref="W27"/>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7.88671875" bestFit="1" customWidth="1"/>
    <col min="20" max="20" width="9.5546875" bestFit="1" customWidth="1"/>
    <col min="21" max="21" width="9" bestFit="1" customWidth="1"/>
    <col min="22" max="22" width="9.33203125" bestFit="1" customWidth="1"/>
  </cols>
  <sheetData>
    <row r="1" spans="1:19" x14ac:dyDescent="0.3">
      <c r="A1" s="4" t="str">
        <f>Cover!D9</f>
        <v>District Name</v>
      </c>
      <c r="B1" s="1"/>
      <c r="C1" s="1"/>
      <c r="D1" s="1"/>
      <c r="E1" s="1"/>
      <c r="F1" s="1"/>
      <c r="G1" s="1"/>
      <c r="H1" s="1"/>
      <c r="I1" s="1"/>
      <c r="J1" s="1"/>
      <c r="K1" s="1"/>
      <c r="L1" s="1"/>
      <c r="M1" s="1"/>
    </row>
    <row r="2" spans="1:19" x14ac:dyDescent="0.3">
      <c r="A2" s="3" t="s">
        <v>0</v>
      </c>
      <c r="B2" s="1"/>
      <c r="C2" s="1"/>
      <c r="D2" s="1"/>
      <c r="E2" s="1"/>
      <c r="F2" s="1"/>
      <c r="G2" s="1"/>
      <c r="H2" s="1"/>
      <c r="I2" s="1"/>
      <c r="J2" s="1"/>
      <c r="K2" s="1"/>
      <c r="L2" s="1"/>
      <c r="M2" s="1"/>
    </row>
    <row r="3" spans="1:19" x14ac:dyDescent="0.3">
      <c r="A3" s="3" t="str">
        <f>'8001'!A3</f>
        <v>General Fund</v>
      </c>
      <c r="B3" s="1"/>
      <c r="C3" s="1"/>
      <c r="D3" s="1"/>
      <c r="E3" s="1"/>
      <c r="F3" s="1"/>
      <c r="G3" s="1"/>
      <c r="H3" s="1"/>
      <c r="I3" s="1"/>
      <c r="J3" s="1"/>
      <c r="K3" s="1"/>
      <c r="L3" s="1"/>
      <c r="M3" s="1"/>
    </row>
    <row r="4" spans="1:19" x14ac:dyDescent="0.3">
      <c r="A4" s="118" t="s">
        <v>351</v>
      </c>
      <c r="B4" s="117"/>
      <c r="C4" s="117"/>
      <c r="D4" s="117"/>
      <c r="E4" s="117"/>
      <c r="F4" s="117"/>
      <c r="G4" s="117"/>
      <c r="H4" s="117"/>
      <c r="I4" s="117"/>
      <c r="J4" s="117"/>
      <c r="K4" s="117"/>
      <c r="L4" s="117"/>
      <c r="M4" s="117"/>
    </row>
    <row r="5" spans="1:19" x14ac:dyDescent="0.3">
      <c r="A5" s="3" t="s">
        <v>2</v>
      </c>
      <c r="B5" s="1"/>
      <c r="C5" s="1"/>
      <c r="D5" s="1"/>
      <c r="E5" s="1"/>
      <c r="F5" s="1"/>
      <c r="G5" s="1"/>
      <c r="H5" s="1"/>
      <c r="I5" s="1"/>
      <c r="J5" s="1"/>
      <c r="K5" s="1"/>
      <c r="L5" s="1"/>
      <c r="M5" s="1"/>
    </row>
    <row r="6" spans="1:19" ht="4.95" customHeight="1" x14ac:dyDescent="0.3">
      <c r="A6" s="1"/>
      <c r="B6" s="1"/>
      <c r="C6" s="1"/>
      <c r="D6" s="1"/>
      <c r="E6" s="1"/>
      <c r="F6" s="1"/>
      <c r="G6" s="1"/>
      <c r="H6" s="1"/>
      <c r="I6" s="1"/>
      <c r="J6" s="1"/>
      <c r="K6" s="1"/>
      <c r="L6" s="1"/>
      <c r="M6" s="1"/>
    </row>
    <row r="9" spans="1:19" x14ac:dyDescent="0.3">
      <c r="B9" t="s">
        <v>3</v>
      </c>
      <c r="D9" t="s">
        <v>432</v>
      </c>
      <c r="Q9" s="58" t="s">
        <v>432</v>
      </c>
    </row>
    <row r="10" spans="1:19" x14ac:dyDescent="0.3">
      <c r="B10" t="s">
        <v>4</v>
      </c>
      <c r="D10" s="125">
        <v>7481</v>
      </c>
      <c r="Q10" s="58" t="s">
        <v>369</v>
      </c>
    </row>
    <row r="11" spans="1:19" x14ac:dyDescent="0.3">
      <c r="B11" t="s">
        <v>6</v>
      </c>
      <c r="D11" t="s">
        <v>433</v>
      </c>
      <c r="Q11" s="58"/>
      <c r="R11">
        <v>7481</v>
      </c>
      <c r="S11" t="s">
        <v>432</v>
      </c>
    </row>
    <row r="12" spans="1:19" x14ac:dyDescent="0.3">
      <c r="Q12" s="58" t="s">
        <v>372</v>
      </c>
    </row>
    <row r="13" spans="1:19" ht="15" thickBot="1" x14ac:dyDescent="0.35">
      <c r="G13" t="s">
        <v>5</v>
      </c>
      <c r="J13" s="6">
        <v>0</v>
      </c>
      <c r="Q13" s="58"/>
      <c r="R13" t="s">
        <v>434</v>
      </c>
    </row>
    <row r="14" spans="1:19" ht="15" thickTop="1" x14ac:dyDescent="0.3">
      <c r="R14" t="s">
        <v>435</v>
      </c>
    </row>
    <row r="15" spans="1:19" x14ac:dyDescent="0.3">
      <c r="R15" s="58" t="s">
        <v>479</v>
      </c>
    </row>
    <row r="16" spans="1:19" x14ac:dyDescent="0.3">
      <c r="R16" t="s">
        <v>436</v>
      </c>
    </row>
    <row r="17" spans="4:23" x14ac:dyDescent="0.3">
      <c r="R17" t="s">
        <v>554</v>
      </c>
    </row>
    <row r="18" spans="4:23" x14ac:dyDescent="0.3">
      <c r="D18" s="7" t="s">
        <v>7</v>
      </c>
      <c r="E18" s="8"/>
      <c r="F18" s="8"/>
      <c r="G18" s="8"/>
      <c r="H18" s="8"/>
      <c r="I18" s="8"/>
      <c r="J18" s="8"/>
      <c r="K18" s="9"/>
      <c r="R18" t="s">
        <v>437</v>
      </c>
    </row>
    <row r="19" spans="4:23" x14ac:dyDescent="0.3">
      <c r="D19" s="10" t="s">
        <v>8</v>
      </c>
      <c r="E19" s="1"/>
      <c r="F19" s="1"/>
      <c r="G19" s="1"/>
      <c r="H19" s="1"/>
      <c r="I19" s="1"/>
      <c r="J19" s="1"/>
      <c r="K19" s="11"/>
    </row>
    <row r="20" spans="4:23" x14ac:dyDescent="0.3">
      <c r="D20" s="10"/>
      <c r="E20" s="1"/>
      <c r="F20" s="1"/>
      <c r="G20" s="1"/>
      <c r="H20" s="1"/>
      <c r="I20" s="1"/>
      <c r="J20" s="1"/>
      <c r="K20" s="11"/>
      <c r="Q20" s="58" t="s">
        <v>376</v>
      </c>
      <c r="R20" s="58" t="s">
        <v>438</v>
      </c>
    </row>
    <row r="21" spans="4:23" x14ac:dyDescent="0.3">
      <c r="D21" s="12"/>
      <c r="K21" s="13"/>
      <c r="R21" t="s">
        <v>555</v>
      </c>
    </row>
    <row r="22" spans="4:23" x14ac:dyDescent="0.3">
      <c r="D22" s="12"/>
      <c r="K22" s="13"/>
      <c r="R22" t="s">
        <v>556</v>
      </c>
    </row>
    <row r="23" spans="4:23" x14ac:dyDescent="0.3">
      <c r="D23" s="12"/>
      <c r="K23" s="13"/>
      <c r="R23" t="s">
        <v>439</v>
      </c>
    </row>
    <row r="24" spans="4:23" x14ac:dyDescent="0.3">
      <c r="D24" s="12"/>
      <c r="K24" s="13"/>
      <c r="R24" t="s">
        <v>557</v>
      </c>
    </row>
    <row r="25" spans="4:23" x14ac:dyDescent="0.3">
      <c r="D25" s="12"/>
      <c r="K25" s="13"/>
    </row>
    <row r="26" spans="4:23" x14ac:dyDescent="0.3">
      <c r="D26" s="12"/>
      <c r="K26" s="13"/>
      <c r="R26" s="58" t="s">
        <v>441</v>
      </c>
      <c r="T26" s="126" t="s">
        <v>444</v>
      </c>
      <c r="U26" s="126" t="s">
        <v>427</v>
      </c>
      <c r="V26" s="126" t="s">
        <v>445</v>
      </c>
    </row>
    <row r="27" spans="4:23" x14ac:dyDescent="0.3">
      <c r="D27" s="12"/>
      <c r="K27" s="13"/>
      <c r="S27" s="120" t="s">
        <v>442</v>
      </c>
      <c r="T27" s="122">
        <v>10000</v>
      </c>
      <c r="U27" s="122">
        <v>8000</v>
      </c>
      <c r="V27" s="123">
        <f>+U27-T27</f>
        <v>-2000</v>
      </c>
      <c r="W27" t="s">
        <v>637</v>
      </c>
    </row>
    <row r="28" spans="4:23" x14ac:dyDescent="0.3">
      <c r="D28" s="12"/>
      <c r="K28" s="13"/>
      <c r="S28" s="120" t="s">
        <v>443</v>
      </c>
      <c r="T28" s="122">
        <v>5000</v>
      </c>
      <c r="U28" s="122">
        <v>6000</v>
      </c>
      <c r="V28" s="123">
        <f>+U28-T28</f>
        <v>1000</v>
      </c>
      <c r="W28" t="s">
        <v>638</v>
      </c>
    </row>
    <row r="29" spans="4:23" x14ac:dyDescent="0.3">
      <c r="D29" s="12"/>
      <c r="K29" s="13"/>
      <c r="T29" s="121"/>
      <c r="U29" s="121"/>
    </row>
    <row r="30" spans="4:23" x14ac:dyDescent="0.3">
      <c r="D30" s="14"/>
      <c r="E30" s="15"/>
      <c r="F30" s="15"/>
      <c r="G30" s="15"/>
      <c r="H30" s="15"/>
      <c r="I30" s="15"/>
      <c r="J30" s="15"/>
      <c r="K30" s="16"/>
      <c r="R30" s="59" t="s">
        <v>442</v>
      </c>
      <c r="T30" s="126" t="s">
        <v>377</v>
      </c>
      <c r="U30" s="126" t="s">
        <v>378</v>
      </c>
    </row>
    <row r="31" spans="4:23" x14ac:dyDescent="0.3">
      <c r="S31" s="120" t="s">
        <v>446</v>
      </c>
      <c r="T31" s="122"/>
      <c r="U31" s="122">
        <v>2000</v>
      </c>
      <c r="V31" t="s">
        <v>510</v>
      </c>
    </row>
    <row r="32" spans="4:23" x14ac:dyDescent="0.3">
      <c r="S32" s="120" t="s">
        <v>447</v>
      </c>
      <c r="T32" s="122">
        <v>2000</v>
      </c>
      <c r="U32" s="122"/>
    </row>
    <row r="33" spans="4:22" x14ac:dyDescent="0.3">
      <c r="D33" s="7" t="s">
        <v>9</v>
      </c>
      <c r="E33" s="8"/>
      <c r="F33" s="8"/>
      <c r="G33" s="8"/>
      <c r="H33" s="8"/>
      <c r="I33" s="8"/>
      <c r="J33" s="8"/>
      <c r="K33" s="9"/>
      <c r="T33" s="121"/>
      <c r="U33" s="121"/>
    </row>
    <row r="34" spans="4:22" x14ac:dyDescent="0.3">
      <c r="D34" s="10" t="s">
        <v>10</v>
      </c>
      <c r="E34" s="1"/>
      <c r="F34" s="1"/>
      <c r="G34" s="1"/>
      <c r="H34" s="1"/>
      <c r="I34" s="1"/>
      <c r="J34" s="1"/>
      <c r="K34" s="11"/>
      <c r="R34" s="59" t="s">
        <v>443</v>
      </c>
      <c r="T34" s="126" t="s">
        <v>377</v>
      </c>
      <c r="U34" s="126" t="s">
        <v>378</v>
      </c>
    </row>
    <row r="35" spans="4:22" x14ac:dyDescent="0.3">
      <c r="D35" s="10"/>
      <c r="E35" s="1"/>
      <c r="F35" s="1"/>
      <c r="G35" s="1"/>
      <c r="H35" s="1"/>
      <c r="I35" s="1"/>
      <c r="J35" s="1"/>
      <c r="K35" s="11"/>
      <c r="S35" s="120" t="s">
        <v>520</v>
      </c>
      <c r="T35" s="122">
        <v>1000</v>
      </c>
      <c r="U35" s="122"/>
      <c r="V35" t="s">
        <v>558</v>
      </c>
    </row>
    <row r="36" spans="4:22" x14ac:dyDescent="0.3">
      <c r="D36" s="12"/>
      <c r="K36" s="13"/>
      <c r="S36" s="120" t="s">
        <v>447</v>
      </c>
      <c r="T36" s="122"/>
      <c r="U36" s="122">
        <v>1000</v>
      </c>
    </row>
    <row r="37" spans="4:22" x14ac:dyDescent="0.3">
      <c r="D37" s="12"/>
      <c r="K37" s="13"/>
      <c r="T37" s="121"/>
      <c r="U37" s="121"/>
    </row>
    <row r="38" spans="4:22" x14ac:dyDescent="0.3">
      <c r="D38" s="12"/>
      <c r="K38" s="13"/>
      <c r="R38" s="127" t="s">
        <v>511</v>
      </c>
    </row>
    <row r="39" spans="4:22" x14ac:dyDescent="0.3">
      <c r="D39" s="12"/>
      <c r="K39" s="13"/>
    </row>
    <row r="40" spans="4:22" x14ac:dyDescent="0.3">
      <c r="D40" s="12"/>
      <c r="K40" s="13"/>
      <c r="Q40" s="58" t="s">
        <v>406</v>
      </c>
    </row>
    <row r="41" spans="4:22" x14ac:dyDescent="0.3">
      <c r="D41" s="12"/>
      <c r="K41" s="13"/>
      <c r="R41" t="s">
        <v>559</v>
      </c>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1ED8A-EB93-4B00-BBF2-2A4A26C13335}">
  <sheetPr>
    <pageSetUpPr fitToPage="1"/>
  </sheetPr>
  <dimension ref="A1:V45"/>
  <sheetViews>
    <sheetView topLeftCell="A11" workbookViewId="0">
      <selection activeCell="R24" sqref="R24"/>
    </sheetView>
    <sheetView workbookViewId="1">
      <selection activeCell="T29" sqref="T29:U29"/>
    </sheetView>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7" max="17" width="16.109375" bestFit="1" customWidth="1"/>
    <col min="20" max="21" width="9.5546875" bestFit="1" customWidth="1"/>
  </cols>
  <sheetData>
    <row r="1" spans="1:20" x14ac:dyDescent="0.3">
      <c r="A1" s="4" t="str">
        <f>Cover!D9</f>
        <v>District Name</v>
      </c>
      <c r="B1" s="1"/>
      <c r="C1" s="1"/>
      <c r="D1" s="1"/>
      <c r="E1" s="1"/>
      <c r="F1" s="1"/>
      <c r="G1" s="1"/>
      <c r="H1" s="1"/>
      <c r="I1" s="1"/>
      <c r="J1" s="1"/>
      <c r="K1" s="1"/>
      <c r="L1" s="1"/>
      <c r="M1" s="1"/>
    </row>
    <row r="2" spans="1:20" x14ac:dyDescent="0.3">
      <c r="A2" s="3" t="s">
        <v>54</v>
      </c>
      <c r="B2" s="1"/>
      <c r="C2" s="1"/>
      <c r="D2" s="1"/>
      <c r="E2" s="1"/>
      <c r="F2" s="1"/>
      <c r="G2" s="1"/>
      <c r="H2" s="1"/>
      <c r="I2" s="1"/>
      <c r="J2" s="1"/>
      <c r="K2" s="1"/>
      <c r="L2" s="1"/>
      <c r="M2" s="1"/>
    </row>
    <row r="3" spans="1:20" x14ac:dyDescent="0.3">
      <c r="A3" s="3" t="str">
        <f>'8001'!A3</f>
        <v>General Fund</v>
      </c>
      <c r="B3" s="1"/>
      <c r="C3" s="1"/>
      <c r="D3" s="1"/>
      <c r="E3" s="1"/>
      <c r="F3" s="1"/>
      <c r="G3" s="1"/>
      <c r="H3" s="1"/>
      <c r="I3" s="1"/>
      <c r="J3" s="1"/>
      <c r="K3" s="1"/>
      <c r="L3" s="1"/>
      <c r="M3" s="1"/>
    </row>
    <row r="4" spans="1:20" x14ac:dyDescent="0.3">
      <c r="A4" s="118" t="s">
        <v>351</v>
      </c>
      <c r="B4" s="117"/>
      <c r="C4" s="117"/>
      <c r="D4" s="117"/>
      <c r="E4" s="117"/>
      <c r="F4" s="117"/>
      <c r="G4" s="117"/>
      <c r="H4" s="117"/>
      <c r="I4" s="117"/>
      <c r="J4" s="117"/>
      <c r="K4" s="117"/>
      <c r="L4" s="117"/>
      <c r="M4" s="117"/>
    </row>
    <row r="5" spans="1:20" x14ac:dyDescent="0.3">
      <c r="A5" s="3" t="s">
        <v>2</v>
      </c>
      <c r="B5" s="1"/>
      <c r="C5" s="1"/>
      <c r="D5" s="1"/>
      <c r="E5" s="1"/>
      <c r="F5" s="1"/>
      <c r="G5" s="1"/>
      <c r="H5" s="1"/>
      <c r="I5" s="1"/>
      <c r="J5" s="1"/>
      <c r="K5" s="1"/>
      <c r="L5" s="1"/>
      <c r="M5" s="1"/>
    </row>
    <row r="6" spans="1:20" ht="4.95" customHeight="1" x14ac:dyDescent="0.3">
      <c r="A6" s="1"/>
      <c r="B6" s="1"/>
      <c r="C6" s="1"/>
      <c r="D6" s="1"/>
      <c r="E6" s="1"/>
      <c r="F6" s="1"/>
      <c r="G6" s="1"/>
      <c r="H6" s="1"/>
      <c r="I6" s="1"/>
      <c r="J6" s="1"/>
      <c r="K6" s="1"/>
      <c r="L6" s="1"/>
      <c r="M6" s="1"/>
    </row>
    <row r="7" spans="1:20" x14ac:dyDescent="0.3">
      <c r="Q7" s="58" t="s">
        <v>432</v>
      </c>
    </row>
    <row r="8" spans="1:20" x14ac:dyDescent="0.3">
      <c r="Q8" s="58" t="s">
        <v>369</v>
      </c>
      <c r="R8" t="s">
        <v>464</v>
      </c>
      <c r="T8" s="127" t="s">
        <v>465</v>
      </c>
    </row>
    <row r="9" spans="1:20" x14ac:dyDescent="0.3">
      <c r="B9" t="s">
        <v>3</v>
      </c>
      <c r="D9" t="s">
        <v>499</v>
      </c>
      <c r="R9" t="s">
        <v>477</v>
      </c>
    </row>
    <row r="10" spans="1:20" x14ac:dyDescent="0.3">
      <c r="B10" t="s">
        <v>4</v>
      </c>
      <c r="D10" t="s">
        <v>464</v>
      </c>
    </row>
    <row r="11" spans="1:20" x14ac:dyDescent="0.3">
      <c r="B11" t="s">
        <v>6</v>
      </c>
      <c r="D11" t="s">
        <v>500</v>
      </c>
      <c r="Q11" s="58" t="s">
        <v>372</v>
      </c>
      <c r="R11" t="s">
        <v>373</v>
      </c>
    </row>
    <row r="12" spans="1:20" x14ac:dyDescent="0.3">
      <c r="R12" t="s">
        <v>524</v>
      </c>
    </row>
    <row r="13" spans="1:20" ht="15" thickBot="1" x14ac:dyDescent="0.35">
      <c r="G13" t="s">
        <v>5</v>
      </c>
      <c r="J13" s="6">
        <v>0</v>
      </c>
      <c r="R13" s="58" t="s">
        <v>479</v>
      </c>
    </row>
    <row r="14" spans="1:20" ht="15" thickTop="1" x14ac:dyDescent="0.3">
      <c r="R14" t="s">
        <v>561</v>
      </c>
    </row>
    <row r="15" spans="1:20" x14ac:dyDescent="0.3">
      <c r="R15" t="s">
        <v>466</v>
      </c>
    </row>
    <row r="16" spans="1:20" x14ac:dyDescent="0.3">
      <c r="R16" t="s">
        <v>467</v>
      </c>
    </row>
    <row r="18" spans="4:22" x14ac:dyDescent="0.3">
      <c r="D18" s="7" t="s">
        <v>7</v>
      </c>
      <c r="E18" s="8"/>
      <c r="F18" s="8"/>
      <c r="G18" s="8"/>
      <c r="H18" s="8"/>
      <c r="I18" s="8"/>
      <c r="J18" s="8"/>
      <c r="K18" s="9"/>
    </row>
    <row r="19" spans="4:22" x14ac:dyDescent="0.3">
      <c r="D19" s="10" t="s">
        <v>8</v>
      </c>
      <c r="E19" s="1"/>
      <c r="F19" s="1"/>
      <c r="G19" s="1"/>
      <c r="H19" s="1"/>
      <c r="I19" s="1"/>
      <c r="J19" s="1"/>
      <c r="K19" s="11"/>
    </row>
    <row r="20" spans="4:22" x14ac:dyDescent="0.3">
      <c r="D20" s="10"/>
      <c r="E20" s="1"/>
      <c r="F20" s="1"/>
      <c r="G20" s="1"/>
      <c r="H20" s="1"/>
      <c r="I20" s="1"/>
      <c r="J20" s="1"/>
      <c r="K20" s="11"/>
      <c r="Q20" s="58" t="s">
        <v>460</v>
      </c>
      <c r="R20" t="s">
        <v>468</v>
      </c>
    </row>
    <row r="21" spans="4:22" x14ac:dyDescent="0.3">
      <c r="D21" s="12"/>
      <c r="K21" s="13"/>
      <c r="R21" s="127" t="s">
        <v>512</v>
      </c>
    </row>
    <row r="22" spans="4:22" x14ac:dyDescent="0.3">
      <c r="D22" s="12"/>
      <c r="K22" s="13"/>
    </row>
    <row r="23" spans="4:22" x14ac:dyDescent="0.3">
      <c r="D23" s="12"/>
      <c r="K23" s="13"/>
      <c r="Q23" s="58" t="s">
        <v>376</v>
      </c>
    </row>
    <row r="24" spans="4:22" x14ac:dyDescent="0.3">
      <c r="D24" s="12"/>
      <c r="K24" s="13"/>
      <c r="R24" s="58" t="s">
        <v>441</v>
      </c>
    </row>
    <row r="25" spans="4:22" x14ac:dyDescent="0.3">
      <c r="D25" s="12"/>
      <c r="K25" s="13"/>
      <c r="R25" t="s">
        <v>469</v>
      </c>
    </row>
    <row r="26" spans="4:22" x14ac:dyDescent="0.3">
      <c r="D26" s="12"/>
      <c r="K26" s="13"/>
      <c r="R26" t="s">
        <v>497</v>
      </c>
    </row>
    <row r="27" spans="4:22" x14ac:dyDescent="0.3">
      <c r="D27" s="12"/>
      <c r="K27" s="13"/>
      <c r="R27" t="s">
        <v>470</v>
      </c>
    </row>
    <row r="28" spans="4:22" x14ac:dyDescent="0.3">
      <c r="D28" s="12"/>
      <c r="K28" s="13"/>
      <c r="R28" t="s">
        <v>472</v>
      </c>
    </row>
    <row r="29" spans="4:22" x14ac:dyDescent="0.3">
      <c r="D29" s="12"/>
      <c r="K29" s="13"/>
      <c r="T29" s="126" t="s">
        <v>377</v>
      </c>
      <c r="U29" s="126" t="s">
        <v>378</v>
      </c>
    </row>
    <row r="30" spans="4:22" x14ac:dyDescent="0.3">
      <c r="D30" s="14"/>
      <c r="E30" s="15"/>
      <c r="F30" s="15"/>
      <c r="G30" s="15"/>
      <c r="H30" s="15"/>
      <c r="I30" s="15"/>
      <c r="J30" s="15"/>
      <c r="K30" s="16"/>
      <c r="S30" s="120" t="s">
        <v>471</v>
      </c>
      <c r="T30" s="122">
        <v>10000</v>
      </c>
      <c r="U30" s="122"/>
      <c r="V30" t="s">
        <v>501</v>
      </c>
    </row>
    <row r="31" spans="4:22" x14ac:dyDescent="0.3">
      <c r="S31" s="120" t="s">
        <v>473</v>
      </c>
      <c r="T31" s="122"/>
      <c r="U31" s="122">
        <v>10000</v>
      </c>
      <c r="V31" t="s">
        <v>475</v>
      </c>
    </row>
    <row r="33" spans="4:21" x14ac:dyDescent="0.3">
      <c r="D33" s="7" t="s">
        <v>9</v>
      </c>
      <c r="E33" s="8"/>
      <c r="F33" s="8"/>
      <c r="G33" s="8"/>
      <c r="H33" s="8"/>
      <c r="I33" s="8"/>
      <c r="J33" s="8"/>
      <c r="K33" s="9"/>
    </row>
    <row r="34" spans="4:21" x14ac:dyDescent="0.3">
      <c r="D34" s="10" t="s">
        <v>10</v>
      </c>
      <c r="E34" s="1"/>
      <c r="F34" s="1"/>
      <c r="G34" s="1"/>
      <c r="H34" s="1"/>
      <c r="I34" s="1"/>
      <c r="J34" s="1"/>
      <c r="K34" s="11"/>
      <c r="Q34" s="58" t="s">
        <v>406</v>
      </c>
    </row>
    <row r="35" spans="4:21" x14ac:dyDescent="0.3">
      <c r="D35" s="10"/>
      <c r="E35" s="1"/>
      <c r="F35" s="1"/>
      <c r="G35" s="1"/>
      <c r="H35" s="1"/>
      <c r="I35" s="1"/>
      <c r="J35" s="1"/>
      <c r="K35" s="11"/>
    </row>
    <row r="36" spans="4:21" x14ac:dyDescent="0.3">
      <c r="D36" s="12"/>
      <c r="K36" s="13"/>
      <c r="R36" t="s">
        <v>498</v>
      </c>
    </row>
    <row r="37" spans="4:21" x14ac:dyDescent="0.3">
      <c r="D37" s="12"/>
      <c r="K37" s="13"/>
      <c r="R37" t="s">
        <v>474</v>
      </c>
    </row>
    <row r="38" spans="4:21" x14ac:dyDescent="0.3">
      <c r="D38" s="12"/>
      <c r="K38" s="13"/>
      <c r="S38" s="120"/>
      <c r="T38" s="126" t="s">
        <v>377</v>
      </c>
      <c r="U38" s="126" t="s">
        <v>378</v>
      </c>
    </row>
    <row r="39" spans="4:21" x14ac:dyDescent="0.3">
      <c r="D39" s="12"/>
      <c r="K39" s="13"/>
      <c r="S39" s="120" t="s">
        <v>471</v>
      </c>
      <c r="T39" s="122"/>
      <c r="U39" s="122">
        <v>10000</v>
      </c>
    </row>
    <row r="40" spans="4:21" x14ac:dyDescent="0.3">
      <c r="D40" s="12"/>
      <c r="K40" s="13"/>
      <c r="S40" s="120" t="s">
        <v>473</v>
      </c>
      <c r="T40" s="122">
        <v>10000</v>
      </c>
    </row>
    <row r="41" spans="4:21" x14ac:dyDescent="0.3">
      <c r="D41" s="12"/>
      <c r="K41" s="13"/>
    </row>
    <row r="42" spans="4:21" x14ac:dyDescent="0.3">
      <c r="D42" s="12"/>
      <c r="K42" s="13"/>
      <c r="R42" t="s">
        <v>476</v>
      </c>
    </row>
    <row r="43" spans="4:21" x14ac:dyDescent="0.3">
      <c r="D43" s="12"/>
      <c r="K43" s="13"/>
    </row>
    <row r="44" spans="4:21" x14ac:dyDescent="0.3">
      <c r="D44" s="12"/>
      <c r="K44" s="13"/>
    </row>
    <row r="45" spans="4:2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09C78-158A-4986-881E-5404A8079AB6}">
  <sheetPr>
    <pageSetUpPr fitToPage="1"/>
  </sheetPr>
  <dimension ref="A1:Q45"/>
  <sheetViews>
    <sheetView workbookViewId="0">
      <selection activeCell="Q10" sqref="Q10"/>
    </sheetView>
    <sheetView workbookViewId="1"/>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s>
  <sheetData>
    <row r="1" spans="1:17" x14ac:dyDescent="0.3">
      <c r="A1" s="4" t="str">
        <f>Cover!D9</f>
        <v>District Name</v>
      </c>
      <c r="B1" s="1"/>
      <c r="C1" s="1"/>
      <c r="D1" s="1"/>
      <c r="E1" s="1"/>
      <c r="F1" s="1"/>
      <c r="G1" s="1"/>
      <c r="H1" s="1"/>
      <c r="I1" s="1"/>
      <c r="J1" s="1"/>
      <c r="K1" s="1"/>
      <c r="L1" s="1"/>
      <c r="M1" s="1"/>
    </row>
    <row r="2" spans="1:17" x14ac:dyDescent="0.3">
      <c r="A2" s="3" t="s">
        <v>0</v>
      </c>
      <c r="B2" s="1"/>
      <c r="C2" s="1"/>
      <c r="D2" s="1"/>
      <c r="E2" s="1"/>
      <c r="F2" s="1"/>
      <c r="G2" s="1"/>
      <c r="H2" s="1"/>
      <c r="I2" s="1"/>
      <c r="J2" s="1"/>
      <c r="K2" s="1"/>
      <c r="L2" s="1"/>
      <c r="M2" s="1"/>
    </row>
    <row r="3" spans="1:17" x14ac:dyDescent="0.3">
      <c r="A3" s="3" t="str">
        <f>'8001'!A3</f>
        <v>General Fund</v>
      </c>
      <c r="B3" s="1"/>
      <c r="C3" s="1"/>
      <c r="D3" s="1"/>
      <c r="E3" s="1"/>
      <c r="F3" s="1"/>
      <c r="G3" s="1"/>
      <c r="H3" s="1"/>
      <c r="I3" s="1"/>
      <c r="J3" s="1"/>
      <c r="K3" s="1"/>
      <c r="L3" s="1"/>
      <c r="M3" s="1"/>
    </row>
    <row r="4" spans="1:17" x14ac:dyDescent="0.3">
      <c r="A4" s="118" t="s">
        <v>351</v>
      </c>
      <c r="B4" s="117"/>
      <c r="C4" s="117"/>
      <c r="D4" s="117"/>
      <c r="E4" s="117"/>
      <c r="F4" s="117"/>
      <c r="G4" s="117"/>
      <c r="H4" s="117"/>
      <c r="I4" s="117"/>
      <c r="J4" s="117"/>
      <c r="K4" s="117"/>
      <c r="L4" s="117"/>
      <c r="M4" s="117"/>
    </row>
    <row r="5" spans="1:17" x14ac:dyDescent="0.3">
      <c r="A5" s="3" t="s">
        <v>2</v>
      </c>
      <c r="B5" s="1"/>
      <c r="C5" s="1"/>
      <c r="D5" s="1"/>
      <c r="E5" s="1"/>
      <c r="F5" s="1"/>
      <c r="G5" s="1"/>
      <c r="H5" s="1"/>
      <c r="I5" s="1"/>
      <c r="J5" s="1"/>
      <c r="K5" s="1"/>
      <c r="L5" s="1"/>
      <c r="M5" s="1"/>
    </row>
    <row r="6" spans="1:17" ht="4.95" customHeight="1" x14ac:dyDescent="0.3">
      <c r="A6" s="1"/>
      <c r="B6" s="1"/>
      <c r="C6" s="1"/>
      <c r="D6" s="1"/>
      <c r="E6" s="1"/>
      <c r="F6" s="1"/>
      <c r="G6" s="1"/>
      <c r="H6" s="1"/>
      <c r="I6" s="1"/>
      <c r="J6" s="1"/>
      <c r="K6" s="1"/>
      <c r="L6" s="1"/>
      <c r="M6" s="1"/>
    </row>
    <row r="9" spans="1:17" x14ac:dyDescent="0.3">
      <c r="B9" t="s">
        <v>3</v>
      </c>
      <c r="D9" t="s">
        <v>164</v>
      </c>
      <c r="Q9" t="s">
        <v>431</v>
      </c>
    </row>
    <row r="10" spans="1:17" x14ac:dyDescent="0.3">
      <c r="B10" t="s">
        <v>4</v>
      </c>
      <c r="D10" s="70" t="s">
        <v>165</v>
      </c>
    </row>
    <row r="11" spans="1:17" x14ac:dyDescent="0.3">
      <c r="B11" t="s">
        <v>6</v>
      </c>
      <c r="D11" t="s">
        <v>166</v>
      </c>
    </row>
    <row r="13" spans="1:17" ht="15" thickBot="1" x14ac:dyDescent="0.35">
      <c r="G13" t="s">
        <v>5</v>
      </c>
      <c r="J13" s="6">
        <v>0</v>
      </c>
    </row>
    <row r="14" spans="1:17" ht="15" thickTop="1" x14ac:dyDescent="0.3"/>
    <row r="18" spans="4:11" x14ac:dyDescent="0.3">
      <c r="D18" s="7" t="s">
        <v>7</v>
      </c>
      <c r="E18" s="8"/>
      <c r="F18" s="8"/>
      <c r="G18" s="8"/>
      <c r="H18" s="8"/>
      <c r="I18" s="8"/>
      <c r="J18" s="8"/>
      <c r="K18" s="9"/>
    </row>
    <row r="19" spans="4:11" x14ac:dyDescent="0.3">
      <c r="D19" s="10" t="s">
        <v>8</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9</v>
      </c>
      <c r="E33" s="8"/>
      <c r="F33" s="8"/>
      <c r="G33" s="8"/>
      <c r="H33" s="8"/>
      <c r="I33" s="8"/>
      <c r="J33" s="8"/>
      <c r="K33" s="9"/>
    </row>
    <row r="34" spans="4:11" x14ac:dyDescent="0.3">
      <c r="D34" s="10" t="s">
        <v>10</v>
      </c>
      <c r="E34" s="1"/>
      <c r="F34" s="1"/>
      <c r="G34" s="1"/>
      <c r="H34" s="1"/>
      <c r="I34" s="1"/>
      <c r="J34" s="1"/>
      <c r="K34" s="11"/>
    </row>
    <row r="35" spans="4:11" x14ac:dyDescent="0.3">
      <c r="D35" s="10"/>
      <c r="E35" s="1"/>
      <c r="F35" s="1"/>
      <c r="G35" s="1"/>
      <c r="H35" s="1"/>
      <c r="I35" s="1"/>
      <c r="J35" s="1"/>
      <c r="K35" s="11"/>
    </row>
    <row r="36" spans="4:11" x14ac:dyDescent="0.3">
      <c r="D36" s="12" t="s">
        <v>167</v>
      </c>
      <c r="E36" t="s">
        <v>168</v>
      </c>
      <c r="H36" s="71">
        <v>0</v>
      </c>
      <c r="K36" s="13"/>
    </row>
    <row r="37" spans="4:11" x14ac:dyDescent="0.3">
      <c r="D37" s="12"/>
      <c r="K37" s="13"/>
    </row>
    <row r="38" spans="4:11" x14ac:dyDescent="0.3">
      <c r="D38" s="12" t="s">
        <v>169</v>
      </c>
      <c r="K38" s="13"/>
    </row>
    <row r="39" spans="4:11" x14ac:dyDescent="0.3">
      <c r="D39" s="12"/>
      <c r="E39" t="s">
        <v>170</v>
      </c>
      <c r="F39" t="s">
        <v>171</v>
      </c>
      <c r="H39" s="15"/>
      <c r="K39" s="13"/>
    </row>
    <row r="40" spans="4:11" x14ac:dyDescent="0.3">
      <c r="D40" s="12"/>
      <c r="K40" s="13"/>
    </row>
    <row r="41" spans="4:11" ht="15" thickBot="1" x14ac:dyDescent="0.35">
      <c r="D41" s="12"/>
      <c r="E41" t="s">
        <v>172</v>
      </c>
      <c r="I41" s="6">
        <f>H36-H39</f>
        <v>0</v>
      </c>
      <c r="K41" s="13"/>
    </row>
    <row r="42" spans="4:11" ht="15" thickTop="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72D03-267F-47BC-A10A-6BB8470DBC33}">
  <sheetPr>
    <pageSetUpPr fitToPage="1"/>
  </sheetPr>
  <dimension ref="A1:M45"/>
  <sheetViews>
    <sheetView workbookViewId="0">
      <selection activeCell="A4" sqref="A4"/>
    </sheetView>
    <sheetView workbookViewId="1"/>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351</v>
      </c>
      <c r="B4" s="117"/>
      <c r="C4" s="117"/>
      <c r="D4" s="117"/>
      <c r="E4" s="117"/>
      <c r="F4" s="117"/>
      <c r="G4" s="117"/>
      <c r="H4" s="117"/>
      <c r="I4" s="117"/>
      <c r="J4" s="117"/>
      <c r="K4" s="117"/>
      <c r="L4" s="117"/>
      <c r="M4" s="117"/>
    </row>
    <row r="5" spans="1:13" x14ac:dyDescent="0.3">
      <c r="A5" s="3" t="s">
        <v>2</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3</v>
      </c>
    </row>
    <row r="10" spans="1:13" x14ac:dyDescent="0.3">
      <c r="B10" t="s">
        <v>4</v>
      </c>
    </row>
    <row r="11" spans="1:13" x14ac:dyDescent="0.3">
      <c r="B11" t="s">
        <v>6</v>
      </c>
    </row>
    <row r="13" spans="1:13" ht="15" thickBot="1" x14ac:dyDescent="0.35">
      <c r="G13" t="s">
        <v>5</v>
      </c>
      <c r="J13" s="6">
        <v>0</v>
      </c>
    </row>
    <row r="14" spans="1:13" ht="15" thickTop="1" x14ac:dyDescent="0.3"/>
    <row r="18" spans="4:11" x14ac:dyDescent="0.3">
      <c r="D18" s="7" t="s">
        <v>7</v>
      </c>
      <c r="E18" s="8"/>
      <c r="F18" s="8"/>
      <c r="G18" s="8"/>
      <c r="H18" s="8"/>
      <c r="I18" s="8"/>
      <c r="J18" s="8"/>
      <c r="K18" s="9"/>
    </row>
    <row r="19" spans="4:11" x14ac:dyDescent="0.3">
      <c r="D19" s="10" t="s">
        <v>8</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9</v>
      </c>
      <c r="E33" s="8"/>
      <c r="F33" s="8"/>
      <c r="G33" s="8"/>
      <c r="H33" s="8"/>
      <c r="I33" s="8"/>
      <c r="J33" s="8"/>
      <c r="K33" s="9"/>
    </row>
    <row r="34" spans="4:11" x14ac:dyDescent="0.3">
      <c r="D34" s="10" t="s">
        <v>10</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597FF-6A8B-4C2F-B7B9-431FD053B4C1}">
  <sheetPr>
    <pageSetUpPr fitToPage="1"/>
  </sheetPr>
  <dimension ref="B1:L56"/>
  <sheetViews>
    <sheetView workbookViewId="0"/>
    <sheetView workbookViewId="1"/>
  </sheetViews>
  <sheetFormatPr defaultRowHeight="14.4" x14ac:dyDescent="0.3"/>
  <cols>
    <col min="1" max="1" width="1.88671875" customWidth="1"/>
    <col min="3" max="3" width="10.33203125" bestFit="1" customWidth="1"/>
    <col min="13" max="13" width="1.44140625" customWidth="1"/>
  </cols>
  <sheetData>
    <row r="1" spans="2:12" ht="15" thickBot="1" x14ac:dyDescent="0.35"/>
    <row r="2" spans="2:12" ht="15" thickTop="1" x14ac:dyDescent="0.3">
      <c r="B2" s="17"/>
      <c r="C2" s="18"/>
      <c r="D2" s="18"/>
      <c r="E2" s="18"/>
      <c r="F2" s="18"/>
      <c r="G2" s="18"/>
      <c r="H2" s="18"/>
      <c r="I2" s="18"/>
      <c r="J2" s="18"/>
      <c r="K2" s="18"/>
      <c r="L2" s="19"/>
    </row>
    <row r="3" spans="2:12" x14ac:dyDescent="0.3">
      <c r="B3" s="20"/>
      <c r="L3" s="21"/>
    </row>
    <row r="4" spans="2:12" x14ac:dyDescent="0.3">
      <c r="B4" s="20"/>
      <c r="L4" s="21"/>
    </row>
    <row r="5" spans="2:12" x14ac:dyDescent="0.3">
      <c r="B5" s="20"/>
      <c r="L5" s="21"/>
    </row>
    <row r="6" spans="2:12" x14ac:dyDescent="0.3">
      <c r="B6" s="20"/>
      <c r="L6" s="21"/>
    </row>
    <row r="7" spans="2:12" x14ac:dyDescent="0.3">
      <c r="B7" s="20"/>
      <c r="L7" s="21"/>
    </row>
    <row r="8" spans="2:12" ht="15" thickBot="1" x14ac:dyDescent="0.35">
      <c r="B8" s="20"/>
      <c r="L8" s="21"/>
    </row>
    <row r="9" spans="2:12" ht="24" thickBot="1" x14ac:dyDescent="0.5">
      <c r="B9" s="20"/>
      <c r="D9" s="22" t="s">
        <v>11</v>
      </c>
      <c r="E9" s="23"/>
      <c r="F9" s="23"/>
      <c r="G9" s="23"/>
      <c r="H9" s="23"/>
      <c r="I9" s="23"/>
      <c r="J9" s="24"/>
      <c r="L9" s="21"/>
    </row>
    <row r="10" spans="2:12" ht="15" thickBot="1" x14ac:dyDescent="0.35">
      <c r="B10" s="20"/>
      <c r="L10" s="21"/>
    </row>
    <row r="11" spans="2:12" ht="34.200000000000003" thickBot="1" x14ac:dyDescent="0.7">
      <c r="B11" s="20"/>
      <c r="E11" s="25" t="s">
        <v>0</v>
      </c>
      <c r="F11" s="26"/>
      <c r="G11" s="26"/>
      <c r="H11" s="26"/>
      <c r="I11" s="27"/>
      <c r="L11" s="21"/>
    </row>
    <row r="12" spans="2:12" x14ac:dyDescent="0.3">
      <c r="B12" s="20"/>
      <c r="L12" s="21"/>
    </row>
    <row r="13" spans="2:12" x14ac:dyDescent="0.3">
      <c r="B13" s="20"/>
      <c r="L13" s="21"/>
    </row>
    <row r="14" spans="2:12" ht="15" thickBot="1" x14ac:dyDescent="0.35">
      <c r="B14" s="20"/>
      <c r="L14" s="21"/>
    </row>
    <row r="15" spans="2:12" ht="34.200000000000003" thickBot="1" x14ac:dyDescent="0.7">
      <c r="B15" s="20"/>
      <c r="E15" s="25" t="s">
        <v>366</v>
      </c>
      <c r="F15" s="26"/>
      <c r="G15" s="26"/>
      <c r="H15" s="26"/>
      <c r="I15" s="27"/>
      <c r="L15" s="21"/>
    </row>
    <row r="16" spans="2:12" x14ac:dyDescent="0.3">
      <c r="B16" s="20"/>
      <c r="L16" s="21"/>
    </row>
    <row r="17" spans="2:12" x14ac:dyDescent="0.3">
      <c r="B17" s="20"/>
      <c r="L17" s="21"/>
    </row>
    <row r="18" spans="2:12" ht="15" thickBot="1" x14ac:dyDescent="0.35">
      <c r="B18" s="20"/>
      <c r="L18" s="21"/>
    </row>
    <row r="19" spans="2:12" ht="29.25" customHeight="1" thickBot="1" x14ac:dyDescent="0.35">
      <c r="B19" s="20"/>
      <c r="E19" s="28" t="s">
        <v>17</v>
      </c>
      <c r="F19" s="29"/>
      <c r="G19" s="29"/>
      <c r="H19" s="29"/>
      <c r="I19" s="30"/>
      <c r="L19" s="21"/>
    </row>
    <row r="20" spans="2:12" x14ac:dyDescent="0.3">
      <c r="B20" s="20"/>
      <c r="L20" s="21"/>
    </row>
    <row r="21" spans="2:12" x14ac:dyDescent="0.3">
      <c r="B21" s="20"/>
      <c r="L21" s="21"/>
    </row>
    <row r="22" spans="2:12" x14ac:dyDescent="0.3">
      <c r="B22" s="20"/>
      <c r="L22" s="21"/>
    </row>
    <row r="23" spans="2:12" x14ac:dyDescent="0.3">
      <c r="B23" s="20"/>
      <c r="L23" s="21"/>
    </row>
    <row r="24" spans="2:12" x14ac:dyDescent="0.3">
      <c r="B24" s="20"/>
      <c r="L24" s="21"/>
    </row>
    <row r="25" spans="2:12" x14ac:dyDescent="0.3">
      <c r="B25" s="20"/>
      <c r="L25" s="21"/>
    </row>
    <row r="26" spans="2:12" x14ac:dyDescent="0.3">
      <c r="B26" s="20"/>
      <c r="L26" s="21"/>
    </row>
    <row r="27" spans="2:12" x14ac:dyDescent="0.3">
      <c r="B27" s="20"/>
      <c r="L27" s="21"/>
    </row>
    <row r="28" spans="2:12" x14ac:dyDescent="0.3">
      <c r="B28" s="20"/>
      <c r="L28" s="21"/>
    </row>
    <row r="29" spans="2:12" x14ac:dyDescent="0.3">
      <c r="B29" s="20"/>
      <c r="L29" s="21"/>
    </row>
    <row r="30" spans="2:12" x14ac:dyDescent="0.3">
      <c r="B30" s="20"/>
      <c r="L30" s="21"/>
    </row>
    <row r="31" spans="2:12" x14ac:dyDescent="0.3">
      <c r="B31" s="20"/>
      <c r="F31" s="31" t="s">
        <v>12</v>
      </c>
      <c r="G31" s="31"/>
      <c r="L31" s="21"/>
    </row>
    <row r="32" spans="2:12" x14ac:dyDescent="0.3">
      <c r="B32" s="20"/>
      <c r="L32" s="21"/>
    </row>
    <row r="33" spans="2:12" x14ac:dyDescent="0.3">
      <c r="B33" s="20"/>
      <c r="L33" s="21"/>
    </row>
    <row r="34" spans="2:12" x14ac:dyDescent="0.3">
      <c r="B34" s="20"/>
      <c r="L34" s="21"/>
    </row>
    <row r="35" spans="2:12" x14ac:dyDescent="0.3">
      <c r="B35" s="20"/>
      <c r="L35" s="21"/>
    </row>
    <row r="36" spans="2:12" x14ac:dyDescent="0.3">
      <c r="B36" s="20"/>
      <c r="L36" s="21"/>
    </row>
    <row r="37" spans="2:12" x14ac:dyDescent="0.3">
      <c r="B37" s="20"/>
      <c r="L37" s="21"/>
    </row>
    <row r="38" spans="2:12" x14ac:dyDescent="0.3">
      <c r="B38" s="20"/>
      <c r="L38" s="21"/>
    </row>
    <row r="39" spans="2:12" x14ac:dyDescent="0.3">
      <c r="B39" s="20"/>
      <c r="L39" s="21"/>
    </row>
    <row r="40" spans="2:12" x14ac:dyDescent="0.3">
      <c r="B40" s="20"/>
      <c r="L40" s="21"/>
    </row>
    <row r="41" spans="2:12" x14ac:dyDescent="0.3">
      <c r="B41" s="20"/>
      <c r="L41" s="21"/>
    </row>
    <row r="42" spans="2:12" x14ac:dyDescent="0.3">
      <c r="B42" s="20"/>
      <c r="L42" s="21"/>
    </row>
    <row r="43" spans="2:12" x14ac:dyDescent="0.3">
      <c r="B43" s="20"/>
      <c r="L43" s="21"/>
    </row>
    <row r="44" spans="2:12" x14ac:dyDescent="0.3">
      <c r="B44" s="20"/>
      <c r="L44" s="21"/>
    </row>
    <row r="45" spans="2:12" x14ac:dyDescent="0.3">
      <c r="B45" s="20"/>
      <c r="C45" s="32" t="s">
        <v>13</v>
      </c>
      <c r="D45" s="33"/>
      <c r="E45" s="33"/>
      <c r="F45" s="33"/>
      <c r="G45" s="33"/>
      <c r="L45" s="21"/>
    </row>
    <row r="46" spans="2:12" x14ac:dyDescent="0.3">
      <c r="B46" s="20"/>
      <c r="C46" s="32" t="s">
        <v>14</v>
      </c>
      <c r="D46" s="33"/>
      <c r="E46" s="33"/>
      <c r="F46" s="33"/>
      <c r="G46" s="33"/>
      <c r="L46" s="21"/>
    </row>
    <row r="47" spans="2:12" x14ac:dyDescent="0.3">
      <c r="B47" s="20"/>
      <c r="C47" s="32" t="s">
        <v>15</v>
      </c>
      <c r="D47" s="33"/>
      <c r="E47" s="33"/>
      <c r="F47" s="33"/>
      <c r="G47" s="33"/>
      <c r="L47" s="21"/>
    </row>
    <row r="48" spans="2:12" x14ac:dyDescent="0.3">
      <c r="B48" s="20"/>
      <c r="C48" s="33"/>
      <c r="D48" s="33"/>
      <c r="E48" s="33"/>
      <c r="F48" s="33"/>
      <c r="G48" s="33"/>
      <c r="L48" s="21"/>
    </row>
    <row r="49" spans="2:12" x14ac:dyDescent="0.3">
      <c r="B49" s="20"/>
      <c r="C49" s="32" t="s">
        <v>13</v>
      </c>
      <c r="D49" s="33"/>
      <c r="E49" s="33"/>
      <c r="G49" s="33"/>
      <c r="L49" s="21"/>
    </row>
    <row r="50" spans="2:12" x14ac:dyDescent="0.3">
      <c r="B50" s="20"/>
      <c r="C50" s="32" t="s">
        <v>18</v>
      </c>
      <c r="D50" s="33"/>
      <c r="E50" s="33"/>
      <c r="G50" s="33"/>
      <c r="L50" s="21"/>
    </row>
    <row r="51" spans="2:12" x14ac:dyDescent="0.3">
      <c r="B51" s="20"/>
      <c r="C51" s="33"/>
      <c r="D51" s="33"/>
      <c r="E51" s="33"/>
      <c r="F51" s="33"/>
      <c r="G51" s="33"/>
      <c r="L51" s="21"/>
    </row>
    <row r="52" spans="2:12" x14ac:dyDescent="0.3">
      <c r="B52" s="20"/>
      <c r="C52" s="33"/>
      <c r="D52" s="33"/>
      <c r="E52" s="33"/>
      <c r="F52" s="33"/>
      <c r="G52" s="33"/>
      <c r="L52" s="21"/>
    </row>
    <row r="53" spans="2:12" x14ac:dyDescent="0.3">
      <c r="B53" s="20"/>
      <c r="C53" s="34" t="s">
        <v>16</v>
      </c>
      <c r="D53" s="33"/>
      <c r="E53" s="33"/>
      <c r="F53" s="33"/>
      <c r="G53" s="33"/>
      <c r="L53" s="21"/>
    </row>
    <row r="54" spans="2:12" x14ac:dyDescent="0.3">
      <c r="B54" s="20"/>
      <c r="L54" s="21"/>
    </row>
    <row r="55" spans="2:12" ht="15" thickBot="1" x14ac:dyDescent="0.35">
      <c r="B55" s="35"/>
      <c r="C55" s="5"/>
      <c r="D55" s="5"/>
      <c r="E55" s="5"/>
      <c r="F55" s="5"/>
      <c r="G55" s="5"/>
      <c r="H55" s="5"/>
      <c r="I55" s="5"/>
      <c r="J55" s="5"/>
      <c r="K55" s="5"/>
      <c r="L55" s="36"/>
    </row>
    <row r="56" spans="2:12" ht="15" thickTop="1" x14ac:dyDescent="0.3"/>
  </sheetData>
  <pageMargins left="0.7" right="0.7" top="0.75" bottom="0.75" header="0.3" footer="0.3"/>
  <pageSetup scale="88" orientation="portrait" r:id="rId1"/>
  <headerFooter>
    <oddFooter>&amp;L&amp;D &amp;F&amp;R&amp;A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47AB-02C8-4558-B238-3083EA0940C3}">
  <sheetPr>
    <pageSetUpPr fitToPage="1"/>
  </sheetPr>
  <dimension ref="A1:W48"/>
  <sheetViews>
    <sheetView topLeftCell="A16" workbookViewId="0">
      <selection activeCell="A3" sqref="A3"/>
    </sheetView>
    <sheetView workbookViewId="1">
      <selection activeCell="U13" sqref="U13"/>
    </sheetView>
  </sheetViews>
  <sheetFormatPr defaultRowHeight="14.4" x14ac:dyDescent="0.3"/>
  <cols>
    <col min="1" max="1" width="2" customWidth="1"/>
    <col min="2" max="2" width="7.109375" customWidth="1"/>
    <col min="3" max="3" width="12.6640625" customWidth="1"/>
    <col min="4" max="4" width="25.44140625" customWidth="1"/>
    <col min="9" max="9" width="9.88671875" bestFit="1" customWidth="1"/>
    <col min="10" max="10" width="13" customWidth="1"/>
    <col min="11" max="11" width="11.6640625" bestFit="1" customWidth="1"/>
    <col min="13" max="13" width="1.33203125" customWidth="1"/>
    <col min="16" max="16" width="8.88671875" style="119"/>
    <col min="21" max="21" width="10.33203125" customWidth="1"/>
    <col min="22" max="22" width="10.44140625" customWidth="1"/>
    <col min="23" max="23" width="10.5546875" bestFit="1" customWidth="1"/>
  </cols>
  <sheetData>
    <row r="1" spans="1:21" x14ac:dyDescent="0.3">
      <c r="A1" s="4" t="str">
        <f>Cover!D9</f>
        <v>District Name</v>
      </c>
      <c r="B1" s="1"/>
      <c r="C1" s="1"/>
      <c r="D1" s="1"/>
      <c r="E1" s="1"/>
      <c r="F1" s="1"/>
      <c r="G1" s="1"/>
      <c r="H1" s="1"/>
      <c r="I1" s="1"/>
      <c r="J1" s="1"/>
      <c r="K1" s="1"/>
      <c r="L1" s="1"/>
      <c r="M1" s="1"/>
    </row>
    <row r="2" spans="1:21" x14ac:dyDescent="0.3">
      <c r="A2" s="3" t="s">
        <v>0</v>
      </c>
      <c r="B2" s="1"/>
      <c r="C2" s="1"/>
      <c r="D2" s="1"/>
      <c r="E2" s="1"/>
      <c r="F2" s="1"/>
      <c r="G2" s="1"/>
      <c r="H2" s="1"/>
      <c r="I2" s="1"/>
      <c r="J2" s="1"/>
      <c r="K2" s="1"/>
      <c r="L2" s="1"/>
      <c r="M2" s="1"/>
    </row>
    <row r="3" spans="1:21" x14ac:dyDescent="0.3">
      <c r="A3" s="3" t="str">
        <f>'8001'!A3</f>
        <v>General Fund</v>
      </c>
      <c r="B3" s="1"/>
      <c r="C3" s="1"/>
      <c r="D3" s="1"/>
      <c r="E3" s="1"/>
      <c r="F3" s="1"/>
      <c r="G3" s="1"/>
      <c r="H3" s="1"/>
      <c r="I3" s="1"/>
      <c r="J3" s="1"/>
      <c r="K3" s="1"/>
      <c r="L3" s="1"/>
      <c r="M3" s="1"/>
    </row>
    <row r="4" spans="1:21" x14ac:dyDescent="0.3">
      <c r="A4" s="118" t="s">
        <v>352</v>
      </c>
      <c r="B4" s="117"/>
      <c r="C4" s="117"/>
      <c r="D4" s="117"/>
      <c r="E4" s="117"/>
      <c r="F4" s="117"/>
      <c r="G4" s="117"/>
      <c r="H4" s="117"/>
      <c r="I4" s="117"/>
      <c r="J4" s="117"/>
      <c r="K4" s="117"/>
      <c r="L4" s="117"/>
      <c r="M4" s="117"/>
    </row>
    <row r="5" spans="1:21" x14ac:dyDescent="0.3">
      <c r="A5" s="3" t="s">
        <v>2</v>
      </c>
      <c r="B5" s="1"/>
      <c r="C5" s="1"/>
      <c r="D5" s="1"/>
      <c r="E5" s="1"/>
      <c r="F5" s="1"/>
      <c r="G5" s="1"/>
      <c r="H5" s="1"/>
      <c r="I5" s="1"/>
      <c r="J5" s="1"/>
      <c r="K5" s="1"/>
      <c r="L5" s="1"/>
      <c r="M5" s="1"/>
    </row>
    <row r="6" spans="1:21" ht="4.95" customHeight="1" x14ac:dyDescent="0.3">
      <c r="A6" s="1"/>
      <c r="B6" s="1"/>
      <c r="C6" s="1"/>
      <c r="D6" s="1"/>
      <c r="E6" s="1"/>
      <c r="F6" s="1"/>
      <c r="G6" s="1"/>
      <c r="H6" s="1"/>
      <c r="I6" s="1"/>
      <c r="J6" s="1"/>
      <c r="K6" s="1"/>
      <c r="L6" s="1"/>
      <c r="M6" s="1"/>
    </row>
    <row r="7" spans="1:21" x14ac:dyDescent="0.3">
      <c r="Q7" s="58" t="s">
        <v>562</v>
      </c>
    </row>
    <row r="8" spans="1:21" x14ac:dyDescent="0.3">
      <c r="Q8">
        <v>6710</v>
      </c>
      <c r="R8" t="s">
        <v>563</v>
      </c>
      <c r="U8" s="128" t="s">
        <v>564</v>
      </c>
    </row>
    <row r="9" spans="1:21" x14ac:dyDescent="0.3">
      <c r="B9" t="s">
        <v>3</v>
      </c>
      <c r="D9" t="s">
        <v>173</v>
      </c>
      <c r="Q9">
        <v>6720</v>
      </c>
      <c r="R9" t="s">
        <v>565</v>
      </c>
    </row>
    <row r="10" spans="1:21" x14ac:dyDescent="0.3">
      <c r="B10" t="s">
        <v>4</v>
      </c>
      <c r="D10" t="s">
        <v>174</v>
      </c>
      <c r="Q10">
        <v>6721</v>
      </c>
      <c r="R10" t="s">
        <v>566</v>
      </c>
    </row>
    <row r="11" spans="1:21" x14ac:dyDescent="0.3">
      <c r="B11" t="s">
        <v>6</v>
      </c>
      <c r="D11" t="s">
        <v>175</v>
      </c>
      <c r="Q11">
        <v>6722</v>
      </c>
      <c r="R11" t="s">
        <v>636</v>
      </c>
    </row>
    <row r="12" spans="1:21" x14ac:dyDescent="0.3">
      <c r="Q12">
        <v>6724</v>
      </c>
      <c r="R12" t="s">
        <v>567</v>
      </c>
      <c r="U12" s="128" t="s">
        <v>568</v>
      </c>
    </row>
    <row r="13" spans="1:21" ht="15" thickBot="1" x14ac:dyDescent="0.35">
      <c r="G13" t="s">
        <v>5</v>
      </c>
      <c r="J13" s="6">
        <v>0</v>
      </c>
      <c r="U13" s="128" t="s">
        <v>569</v>
      </c>
    </row>
    <row r="14" spans="1:21" ht="15" thickTop="1" x14ac:dyDescent="0.3">
      <c r="Q14">
        <v>6727</v>
      </c>
      <c r="R14" t="s">
        <v>570</v>
      </c>
    </row>
    <row r="15" spans="1:21" x14ac:dyDescent="0.3">
      <c r="Q15">
        <v>6750</v>
      </c>
      <c r="R15" t="s">
        <v>631</v>
      </c>
    </row>
    <row r="16" spans="1:21" x14ac:dyDescent="0.3">
      <c r="Q16">
        <v>6760</v>
      </c>
      <c r="R16" t="s">
        <v>571</v>
      </c>
    </row>
    <row r="17" spans="4:23" x14ac:dyDescent="0.3">
      <c r="Q17">
        <v>6770</v>
      </c>
      <c r="R17" t="s">
        <v>586</v>
      </c>
    </row>
    <row r="18" spans="4:23" x14ac:dyDescent="0.3">
      <c r="D18" s="7" t="s">
        <v>7</v>
      </c>
      <c r="E18" s="8"/>
      <c r="F18" s="8"/>
      <c r="G18" s="8"/>
      <c r="H18" s="8"/>
      <c r="I18" s="8"/>
      <c r="J18" s="8"/>
      <c r="K18" s="9"/>
    </row>
    <row r="19" spans="4:23" x14ac:dyDescent="0.3">
      <c r="D19" s="10" t="s">
        <v>8</v>
      </c>
      <c r="E19" s="1"/>
      <c r="F19" s="1"/>
      <c r="G19" s="1"/>
      <c r="H19" s="1"/>
      <c r="I19" s="1"/>
      <c r="J19" s="1"/>
      <c r="K19" s="11"/>
      <c r="Q19" s="58" t="s">
        <v>372</v>
      </c>
      <c r="R19" t="s">
        <v>572</v>
      </c>
    </row>
    <row r="20" spans="4:23" x14ac:dyDescent="0.3">
      <c r="D20" s="10"/>
      <c r="E20" s="1"/>
      <c r="F20" s="1"/>
      <c r="G20" s="1"/>
      <c r="H20" s="1"/>
      <c r="I20" s="1"/>
      <c r="J20" s="1"/>
      <c r="K20" s="11"/>
    </row>
    <row r="21" spans="4:23" x14ac:dyDescent="0.3">
      <c r="D21" s="12"/>
      <c r="K21" s="13"/>
    </row>
    <row r="22" spans="4:23" x14ac:dyDescent="0.3">
      <c r="D22" s="12"/>
      <c r="K22" s="13"/>
      <c r="Q22" s="58" t="s">
        <v>376</v>
      </c>
      <c r="R22" t="s">
        <v>573</v>
      </c>
    </row>
    <row r="23" spans="4:23" x14ac:dyDescent="0.3">
      <c r="D23" s="12"/>
      <c r="K23" s="13"/>
      <c r="R23" t="s">
        <v>574</v>
      </c>
    </row>
    <row r="24" spans="4:23" x14ac:dyDescent="0.3">
      <c r="D24" s="12"/>
      <c r="K24" s="13"/>
      <c r="R24" t="s">
        <v>575</v>
      </c>
    </row>
    <row r="25" spans="4:23" x14ac:dyDescent="0.3">
      <c r="D25" s="12"/>
      <c r="K25" s="13"/>
      <c r="R25" t="s">
        <v>632</v>
      </c>
    </row>
    <row r="26" spans="4:23" x14ac:dyDescent="0.3">
      <c r="D26" s="12"/>
      <c r="K26" s="13"/>
      <c r="R26" t="s">
        <v>587</v>
      </c>
    </row>
    <row r="27" spans="4:23" x14ac:dyDescent="0.3">
      <c r="D27" s="12"/>
      <c r="K27" s="13"/>
    </row>
    <row r="28" spans="4:23" x14ac:dyDescent="0.3">
      <c r="D28" s="12"/>
      <c r="K28" s="13"/>
      <c r="Q28" s="58" t="s">
        <v>441</v>
      </c>
    </row>
    <row r="29" spans="4:23" x14ac:dyDescent="0.3">
      <c r="D29" s="12"/>
      <c r="K29" s="13"/>
      <c r="R29" t="s">
        <v>576</v>
      </c>
      <c r="W29" s="123">
        <v>100000</v>
      </c>
    </row>
    <row r="30" spans="4:23" x14ac:dyDescent="0.3">
      <c r="D30" s="14"/>
      <c r="E30" s="15"/>
      <c r="F30" s="15"/>
      <c r="G30" s="15"/>
      <c r="H30" s="15"/>
      <c r="I30" s="15"/>
      <c r="J30" s="15"/>
      <c r="K30" s="16"/>
      <c r="R30" t="s">
        <v>577</v>
      </c>
      <c r="T30" t="s">
        <v>426</v>
      </c>
      <c r="U30" s="123">
        <v>500000</v>
      </c>
    </row>
    <row r="31" spans="4:23" x14ac:dyDescent="0.3">
      <c r="T31" t="s">
        <v>578</v>
      </c>
      <c r="U31" s="123">
        <v>450000</v>
      </c>
    </row>
    <row r="32" spans="4:23" x14ac:dyDescent="0.3">
      <c r="T32" s="120" t="s">
        <v>633</v>
      </c>
      <c r="U32" s="135">
        <f>+U30-U31</f>
        <v>50000</v>
      </c>
      <c r="V32" t="s">
        <v>580</v>
      </c>
    </row>
    <row r="33" spans="4:22" x14ac:dyDescent="0.3">
      <c r="D33" s="7" t="s">
        <v>9</v>
      </c>
      <c r="E33" s="8"/>
      <c r="F33" s="8"/>
      <c r="G33" s="8"/>
      <c r="H33" s="8"/>
      <c r="I33" s="8"/>
      <c r="J33" s="8"/>
      <c r="K33" s="9"/>
    </row>
    <row r="34" spans="4:22" x14ac:dyDescent="0.3">
      <c r="D34" s="10" t="s">
        <v>10</v>
      </c>
      <c r="E34" s="1"/>
      <c r="F34" s="1"/>
      <c r="G34" s="1"/>
      <c r="H34" s="1"/>
      <c r="I34" s="1"/>
      <c r="J34" s="1"/>
      <c r="K34" s="11"/>
      <c r="Q34" s="58" t="s">
        <v>579</v>
      </c>
    </row>
    <row r="35" spans="4:22" x14ac:dyDescent="0.3">
      <c r="D35" s="10"/>
      <c r="E35" s="1"/>
      <c r="F35" s="1"/>
      <c r="G35" s="1"/>
      <c r="H35" s="1"/>
      <c r="I35" s="1"/>
      <c r="J35" s="1"/>
      <c r="K35" s="11"/>
      <c r="T35" s="120" t="s">
        <v>583</v>
      </c>
      <c r="U35" s="123">
        <v>100000</v>
      </c>
    </row>
    <row r="36" spans="4:22" x14ac:dyDescent="0.3">
      <c r="D36" s="12" t="s">
        <v>176</v>
      </c>
      <c r="K36" s="13"/>
      <c r="T36" s="120" t="s">
        <v>584</v>
      </c>
      <c r="U36" s="123">
        <f>+U32</f>
        <v>50000</v>
      </c>
    </row>
    <row r="37" spans="4:22" x14ac:dyDescent="0.3">
      <c r="D37" s="12" t="s">
        <v>177</v>
      </c>
      <c r="E37" t="s">
        <v>178</v>
      </c>
      <c r="K37" s="13"/>
      <c r="T37" s="59" t="s">
        <v>581</v>
      </c>
      <c r="U37" s="134">
        <f>+U35+U36</f>
        <v>150000</v>
      </c>
    </row>
    <row r="38" spans="4:22" ht="15" thickBot="1" x14ac:dyDescent="0.35">
      <c r="D38" s="12"/>
      <c r="F38" t="s">
        <v>179</v>
      </c>
      <c r="I38" s="75">
        <v>45107</v>
      </c>
      <c r="K38" s="76">
        <f>-660000-30000</f>
        <v>-690000</v>
      </c>
    </row>
    <row r="39" spans="4:22" ht="15" thickTop="1" x14ac:dyDescent="0.3">
      <c r="D39" s="12"/>
      <c r="I39" s="75"/>
      <c r="K39" s="77"/>
      <c r="R39" t="s">
        <v>582</v>
      </c>
      <c r="V39" t="s">
        <v>634</v>
      </c>
    </row>
    <row r="40" spans="4:22" x14ac:dyDescent="0.3">
      <c r="D40" s="12"/>
      <c r="E40" t="s">
        <v>180</v>
      </c>
      <c r="I40" s="78">
        <v>21213293.629999999</v>
      </c>
      <c r="K40" s="77"/>
      <c r="T40" s="126"/>
      <c r="U40" s="126" t="s">
        <v>377</v>
      </c>
      <c r="V40" s="126" t="s">
        <v>378</v>
      </c>
    </row>
    <row r="41" spans="4:22" x14ac:dyDescent="0.3">
      <c r="D41" s="12"/>
      <c r="E41" t="s">
        <v>181</v>
      </c>
      <c r="I41" s="78">
        <v>1037352</v>
      </c>
      <c r="K41" s="77"/>
      <c r="T41" s="120" t="s">
        <v>583</v>
      </c>
      <c r="U41" s="123"/>
      <c r="V41" s="123">
        <v>50000</v>
      </c>
    </row>
    <row r="42" spans="4:22" x14ac:dyDescent="0.3">
      <c r="D42" s="12"/>
      <c r="E42" t="s">
        <v>182</v>
      </c>
      <c r="I42" s="78">
        <v>0</v>
      </c>
      <c r="K42" s="77"/>
      <c r="T42" s="120" t="s">
        <v>584</v>
      </c>
      <c r="U42" s="123">
        <v>50000</v>
      </c>
      <c r="V42" s="123"/>
    </row>
    <row r="43" spans="4:22" x14ac:dyDescent="0.3">
      <c r="D43" s="12"/>
      <c r="E43" t="s">
        <v>635</v>
      </c>
      <c r="I43" s="78">
        <v>416958</v>
      </c>
      <c r="K43" s="77"/>
    </row>
    <row r="44" spans="4:22" x14ac:dyDescent="0.3">
      <c r="D44" s="12"/>
      <c r="E44" t="s">
        <v>183</v>
      </c>
      <c r="I44" s="73">
        <v>244788</v>
      </c>
      <c r="K44" s="77"/>
    </row>
    <row r="45" spans="4:22" x14ac:dyDescent="0.3">
      <c r="D45" s="12"/>
      <c r="F45" t="s">
        <v>184</v>
      </c>
      <c r="I45" s="78">
        <f>SUM(I40:I44)</f>
        <v>22912391.629999999</v>
      </c>
      <c r="K45" s="77"/>
      <c r="Q45" s="58" t="s">
        <v>406</v>
      </c>
    </row>
    <row r="46" spans="4:22" x14ac:dyDescent="0.3">
      <c r="D46" s="12"/>
      <c r="K46" s="77"/>
      <c r="S46" t="s">
        <v>588</v>
      </c>
    </row>
    <row r="47" spans="4:22" ht="15" thickBot="1" x14ac:dyDescent="0.35">
      <c r="D47" s="12"/>
      <c r="F47" t="s">
        <v>185</v>
      </c>
      <c r="G47" s="79">
        <v>0.03</v>
      </c>
      <c r="I47" s="74">
        <f>I45*0.03</f>
        <v>687371.74889999989</v>
      </c>
      <c r="K47" s="77"/>
      <c r="S47" t="s">
        <v>589</v>
      </c>
    </row>
    <row r="48" spans="4:22" ht="15" thickTop="1" x14ac:dyDescent="0.3">
      <c r="D48" s="14"/>
      <c r="E48" s="15"/>
      <c r="F48" s="15"/>
      <c r="G48" s="15"/>
      <c r="H48" s="15"/>
      <c r="I48" s="15"/>
      <c r="J48" s="15"/>
      <c r="K48" s="16"/>
      <c r="S48" t="s">
        <v>585</v>
      </c>
    </row>
  </sheetData>
  <pageMargins left="0.7" right="0.7" top="0.75" bottom="0.75" header="0.3" footer="0.3"/>
  <pageSetup scale="74" orientation="portrait" r:id="rId1"/>
  <headerFooter>
    <oddFooter>&amp;L&amp;D &amp;F&amp;R&amp;A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B433B-2703-4281-8EEC-9BE4F6D1F47B}">
  <sheetPr>
    <pageSetUpPr fitToPage="1"/>
  </sheetPr>
  <dimension ref="A1:S101"/>
  <sheetViews>
    <sheetView topLeftCell="A16" workbookViewId="0">
      <selection activeCell="A4" sqref="A4"/>
    </sheetView>
    <sheetView workbookViewId="1">
      <selection activeCell="Q80" sqref="Q80"/>
    </sheetView>
  </sheetViews>
  <sheetFormatPr defaultRowHeight="14.4" x14ac:dyDescent="0.3"/>
  <cols>
    <col min="1" max="1" width="2" customWidth="1"/>
    <col min="2" max="2" width="9.33203125" customWidth="1"/>
    <col min="3" max="3" width="27.44140625" bestFit="1" customWidth="1"/>
    <col min="4" max="4" width="1.6640625" customWidth="1"/>
    <col min="5" max="8" width="14" customWidth="1"/>
    <col min="9" max="9" width="43.88671875" customWidth="1"/>
    <col min="11" max="11" width="1.33203125" customWidth="1"/>
    <col min="12" max="12" width="8.88671875" style="119"/>
    <col min="17" max="18" width="10.5546875" bestFit="1" customWidth="1"/>
  </cols>
  <sheetData>
    <row r="1" spans="1:11" x14ac:dyDescent="0.3">
      <c r="A1" s="4" t="str">
        <f>Cover!D9</f>
        <v>District Name</v>
      </c>
      <c r="B1" s="1"/>
      <c r="C1" s="1"/>
      <c r="D1" s="1"/>
      <c r="E1" s="1"/>
      <c r="F1" s="1"/>
      <c r="G1" s="1"/>
      <c r="H1" s="1"/>
      <c r="I1" s="1"/>
      <c r="J1" s="1"/>
      <c r="K1" s="1"/>
    </row>
    <row r="2" spans="1:11" x14ac:dyDescent="0.3">
      <c r="A2" s="3" t="s">
        <v>0</v>
      </c>
      <c r="B2" s="1"/>
      <c r="C2" s="1"/>
      <c r="D2" s="1"/>
      <c r="E2" s="1"/>
      <c r="F2" s="1"/>
      <c r="G2" s="1"/>
      <c r="H2" s="1"/>
      <c r="I2" s="1"/>
      <c r="J2" s="1"/>
      <c r="K2" s="1"/>
    </row>
    <row r="3" spans="1:11" x14ac:dyDescent="0.3">
      <c r="A3" s="3" t="str">
        <f>'8001'!A3</f>
        <v>General Fund</v>
      </c>
      <c r="B3" s="1"/>
      <c r="C3" s="1"/>
      <c r="D3" s="1"/>
      <c r="E3" s="1"/>
      <c r="F3" s="1"/>
      <c r="G3" s="1"/>
      <c r="H3" s="1"/>
      <c r="I3" s="1"/>
      <c r="J3" s="1"/>
      <c r="K3" s="1"/>
    </row>
    <row r="4" spans="1:11" x14ac:dyDescent="0.3">
      <c r="A4" s="118" t="s">
        <v>127</v>
      </c>
      <c r="B4" s="1"/>
      <c r="C4" s="1"/>
      <c r="D4" s="1"/>
      <c r="E4" s="1"/>
      <c r="F4" s="1"/>
      <c r="G4" s="1"/>
      <c r="H4" s="1"/>
      <c r="I4" s="1"/>
      <c r="J4" s="1"/>
      <c r="K4" s="1"/>
    </row>
    <row r="5" spans="1:11" x14ac:dyDescent="0.3">
      <c r="A5" s="3" t="s">
        <v>2</v>
      </c>
      <c r="B5" s="1"/>
      <c r="C5" s="1"/>
      <c r="D5" s="1"/>
      <c r="E5" s="1"/>
      <c r="F5" s="1"/>
      <c r="G5" s="1"/>
      <c r="H5" s="1"/>
      <c r="I5" s="1"/>
      <c r="J5" s="1"/>
      <c r="K5" s="1"/>
    </row>
    <row r="6" spans="1:11" ht="4.95" customHeight="1" thickBot="1" x14ac:dyDescent="0.35">
      <c r="A6" s="1"/>
      <c r="B6" s="1"/>
      <c r="C6" s="1"/>
      <c r="D6" s="1"/>
      <c r="E6" s="1"/>
      <c r="F6" s="1"/>
      <c r="G6" s="1"/>
      <c r="H6" s="1"/>
      <c r="I6" s="1"/>
      <c r="J6" s="1"/>
      <c r="K6" s="1"/>
    </row>
    <row r="7" spans="1:11" x14ac:dyDescent="0.3">
      <c r="E7" s="51" t="s">
        <v>49</v>
      </c>
      <c r="F7" s="55" t="s">
        <v>49</v>
      </c>
      <c r="G7" s="57"/>
      <c r="H7" s="52"/>
      <c r="I7" s="57"/>
    </row>
    <row r="8" spans="1:11" ht="15" thickBot="1" x14ac:dyDescent="0.35">
      <c r="E8" s="53" t="s">
        <v>52</v>
      </c>
      <c r="F8" s="56" t="s">
        <v>2</v>
      </c>
      <c r="G8" s="56" t="s">
        <v>50</v>
      </c>
      <c r="H8" s="54" t="s">
        <v>51</v>
      </c>
      <c r="I8" s="56" t="s">
        <v>53</v>
      </c>
    </row>
    <row r="9" spans="1:11" x14ac:dyDescent="0.3">
      <c r="B9" s="59" t="s">
        <v>100</v>
      </c>
      <c r="C9" t="s">
        <v>56</v>
      </c>
      <c r="E9" s="60"/>
      <c r="F9" s="60"/>
      <c r="G9" s="60">
        <f>F9-E9</f>
        <v>0</v>
      </c>
      <c r="H9" s="64" t="e">
        <f>G9/E9</f>
        <v>#DIV/0!</v>
      </c>
      <c r="I9" s="41"/>
    </row>
    <row r="10" spans="1:11" x14ac:dyDescent="0.3">
      <c r="B10" s="59">
        <v>1110</v>
      </c>
      <c r="C10" t="s">
        <v>57</v>
      </c>
      <c r="E10" s="60"/>
      <c r="F10" s="60"/>
      <c r="G10" s="60">
        <f t="shared" ref="G10:G17" si="0">F10-E10</f>
        <v>0</v>
      </c>
      <c r="H10" s="64" t="e">
        <f t="shared" ref="H10:H18" si="1">G10/E10</f>
        <v>#DIV/0!</v>
      </c>
      <c r="I10" s="41"/>
    </row>
    <row r="11" spans="1:11" x14ac:dyDescent="0.3">
      <c r="B11" s="59">
        <v>1120</v>
      </c>
      <c r="C11" t="s">
        <v>58</v>
      </c>
      <c r="E11" s="60"/>
      <c r="F11" s="60"/>
      <c r="G11" s="60">
        <f t="shared" si="0"/>
        <v>0</v>
      </c>
      <c r="H11" s="64" t="e">
        <f t="shared" si="1"/>
        <v>#DIV/0!</v>
      </c>
      <c r="I11" s="41"/>
    </row>
    <row r="12" spans="1:11" x14ac:dyDescent="0.3">
      <c r="B12" s="59">
        <v>1300</v>
      </c>
      <c r="C12" t="s">
        <v>59</v>
      </c>
      <c r="E12" s="60"/>
      <c r="F12" s="60"/>
      <c r="G12" s="60">
        <f t="shared" si="0"/>
        <v>0</v>
      </c>
      <c r="H12" s="64" t="e">
        <f t="shared" si="1"/>
        <v>#DIV/0!</v>
      </c>
      <c r="I12" s="41"/>
    </row>
    <row r="13" spans="1:11" x14ac:dyDescent="0.3">
      <c r="B13" s="59">
        <v>1400</v>
      </c>
      <c r="C13" t="s">
        <v>60</v>
      </c>
      <c r="E13" s="60"/>
      <c r="F13" s="60"/>
      <c r="G13" s="60">
        <f t="shared" si="0"/>
        <v>0</v>
      </c>
      <c r="H13" s="64" t="e">
        <f t="shared" si="1"/>
        <v>#DIV/0!</v>
      </c>
      <c r="I13" s="41"/>
    </row>
    <row r="14" spans="1:11" x14ac:dyDescent="0.3">
      <c r="B14" s="59">
        <v>1500</v>
      </c>
      <c r="C14" t="s">
        <v>61</v>
      </c>
      <c r="E14" s="60"/>
      <c r="F14" s="61"/>
      <c r="G14" s="60">
        <f t="shared" si="0"/>
        <v>0</v>
      </c>
      <c r="H14" s="64" t="e">
        <f t="shared" si="1"/>
        <v>#DIV/0!</v>
      </c>
      <c r="I14" s="39"/>
    </row>
    <row r="15" spans="1:11" x14ac:dyDescent="0.3">
      <c r="B15" s="59">
        <v>1700</v>
      </c>
      <c r="C15" t="s">
        <v>62</v>
      </c>
      <c r="E15" s="60"/>
      <c r="F15" s="61"/>
      <c r="G15" s="60">
        <f t="shared" si="0"/>
        <v>0</v>
      </c>
      <c r="H15" s="64" t="e">
        <f t="shared" si="1"/>
        <v>#DIV/0!</v>
      </c>
      <c r="I15" s="39"/>
    </row>
    <row r="16" spans="1:11" x14ac:dyDescent="0.3">
      <c r="B16" s="59">
        <v>1800</v>
      </c>
      <c r="C16" t="s">
        <v>63</v>
      </c>
      <c r="E16" s="60"/>
      <c r="F16" s="61"/>
      <c r="G16" s="60">
        <f t="shared" si="0"/>
        <v>0</v>
      </c>
      <c r="H16" s="64" t="e">
        <f t="shared" si="1"/>
        <v>#DIV/0!</v>
      </c>
      <c r="I16" s="39"/>
    </row>
    <row r="17" spans="2:9" x14ac:dyDescent="0.3">
      <c r="B17" s="59" t="s">
        <v>64</v>
      </c>
      <c r="C17" t="s">
        <v>65</v>
      </c>
      <c r="E17" s="62"/>
      <c r="F17" s="62"/>
      <c r="G17" s="60">
        <f t="shared" si="0"/>
        <v>0</v>
      </c>
      <c r="H17" s="65" t="e">
        <f t="shared" si="1"/>
        <v>#DIV/0!</v>
      </c>
      <c r="I17" s="41"/>
    </row>
    <row r="18" spans="2:9" x14ac:dyDescent="0.3">
      <c r="B18" s="58" t="s">
        <v>66</v>
      </c>
      <c r="E18" s="63">
        <f>SUM(E9:E17)</f>
        <v>0</v>
      </c>
      <c r="F18" s="63">
        <f t="shared" ref="F18:G18" si="2">SUM(F9:F17)</f>
        <v>0</v>
      </c>
      <c r="G18" s="63">
        <f t="shared" si="2"/>
        <v>0</v>
      </c>
      <c r="H18" s="66" t="e">
        <f t="shared" si="1"/>
        <v>#DIV/0!</v>
      </c>
      <c r="I18" s="41"/>
    </row>
    <row r="19" spans="2:9" x14ac:dyDescent="0.3">
      <c r="B19" s="58"/>
      <c r="E19" s="60"/>
      <c r="F19" s="60"/>
      <c r="G19" s="60"/>
      <c r="I19" s="41"/>
    </row>
    <row r="20" spans="2:9" x14ac:dyDescent="0.3">
      <c r="B20" s="58" t="s">
        <v>67</v>
      </c>
      <c r="E20" s="60"/>
      <c r="F20" s="60"/>
      <c r="G20" s="60"/>
      <c r="I20" s="41"/>
    </row>
    <row r="21" spans="2:9" x14ac:dyDescent="0.3">
      <c r="B21" s="58"/>
      <c r="C21" t="s">
        <v>68</v>
      </c>
      <c r="E21" s="60"/>
      <c r="F21" s="61"/>
      <c r="G21" s="60">
        <f t="shared" ref="G21:G22" si="3">F21-E21</f>
        <v>0</v>
      </c>
      <c r="H21" s="64" t="e">
        <f t="shared" ref="H21:H23" si="4">G21/E21</f>
        <v>#DIV/0!</v>
      </c>
      <c r="I21" s="41"/>
    </row>
    <row r="22" spans="2:9" x14ac:dyDescent="0.3">
      <c r="B22" s="58"/>
      <c r="C22" t="s">
        <v>69</v>
      </c>
      <c r="E22" s="62"/>
      <c r="F22" s="62"/>
      <c r="G22" s="60">
        <f t="shared" si="3"/>
        <v>0</v>
      </c>
      <c r="H22" s="65" t="e">
        <f t="shared" si="4"/>
        <v>#DIV/0!</v>
      </c>
      <c r="I22" s="41"/>
    </row>
    <row r="23" spans="2:9" x14ac:dyDescent="0.3">
      <c r="B23" s="58" t="s">
        <v>70</v>
      </c>
      <c r="E23" s="63">
        <f>SUM(E20:E22)</f>
        <v>0</v>
      </c>
      <c r="F23" s="63">
        <f>SUM(F20:F22)</f>
        <v>0</v>
      </c>
      <c r="G23" s="63">
        <f>SUM(G20:G22)</f>
        <v>0</v>
      </c>
      <c r="H23" s="66" t="e">
        <f t="shared" si="4"/>
        <v>#DIV/0!</v>
      </c>
      <c r="I23" s="41"/>
    </row>
    <row r="24" spans="2:9" x14ac:dyDescent="0.3">
      <c r="B24" s="58"/>
      <c r="E24" s="60"/>
      <c r="F24" s="60"/>
      <c r="G24" s="60"/>
      <c r="I24" s="41"/>
    </row>
    <row r="25" spans="2:9" x14ac:dyDescent="0.3">
      <c r="B25" s="58" t="s">
        <v>71</v>
      </c>
      <c r="E25" s="60"/>
      <c r="F25" s="60"/>
      <c r="G25" s="60"/>
      <c r="I25" s="41"/>
    </row>
    <row r="26" spans="2:9" x14ac:dyDescent="0.3">
      <c r="B26" s="58"/>
      <c r="C26" t="s">
        <v>72</v>
      </c>
      <c r="E26" s="60"/>
      <c r="F26" s="60"/>
      <c r="G26" s="60">
        <f t="shared" ref="G26:G38" si="5">F26-E26</f>
        <v>0</v>
      </c>
      <c r="H26" s="64" t="e">
        <f t="shared" ref="H26:H38" si="6">G26/E26</f>
        <v>#DIV/0!</v>
      </c>
      <c r="I26" s="41"/>
    </row>
    <row r="27" spans="2:9" x14ac:dyDescent="0.3">
      <c r="B27" s="58"/>
      <c r="C27" t="s">
        <v>73</v>
      </c>
      <c r="E27" s="60"/>
      <c r="F27" s="60"/>
      <c r="G27" s="60">
        <f t="shared" si="5"/>
        <v>0</v>
      </c>
      <c r="H27" s="64" t="e">
        <f t="shared" si="6"/>
        <v>#DIV/0!</v>
      </c>
      <c r="I27" s="41"/>
    </row>
    <row r="28" spans="2:9" x14ac:dyDescent="0.3">
      <c r="B28" s="58">
        <v>3120</v>
      </c>
      <c r="C28" t="s">
        <v>74</v>
      </c>
      <c r="E28" s="60"/>
      <c r="F28" s="60"/>
      <c r="G28" s="60">
        <f t="shared" si="5"/>
        <v>0</v>
      </c>
      <c r="H28" s="64" t="e">
        <f t="shared" si="6"/>
        <v>#DIV/0!</v>
      </c>
      <c r="I28" s="41"/>
    </row>
    <row r="29" spans="2:9" x14ac:dyDescent="0.3">
      <c r="B29" s="58">
        <v>3130</v>
      </c>
      <c r="C29" t="s">
        <v>75</v>
      </c>
      <c r="E29" s="60"/>
      <c r="F29" s="60"/>
      <c r="G29" s="60">
        <f t="shared" si="5"/>
        <v>0</v>
      </c>
      <c r="H29" s="64" t="e">
        <f t="shared" si="6"/>
        <v>#DIV/0!</v>
      </c>
      <c r="I29" s="39"/>
    </row>
    <row r="30" spans="2:9" x14ac:dyDescent="0.3">
      <c r="B30" s="58">
        <v>3140</v>
      </c>
      <c r="C30" t="s">
        <v>76</v>
      </c>
      <c r="E30" s="60"/>
      <c r="F30" s="60"/>
      <c r="G30" s="60">
        <f t="shared" si="5"/>
        <v>0</v>
      </c>
      <c r="H30" s="64" t="e">
        <f t="shared" si="6"/>
        <v>#DIV/0!</v>
      </c>
      <c r="I30" s="39"/>
    </row>
    <row r="31" spans="2:9" x14ac:dyDescent="0.3">
      <c r="B31" s="58">
        <v>3141</v>
      </c>
      <c r="C31" t="s">
        <v>77</v>
      </c>
      <c r="E31" s="60"/>
      <c r="F31" s="60"/>
      <c r="G31" s="60">
        <f t="shared" si="5"/>
        <v>0</v>
      </c>
      <c r="H31" s="64" t="e">
        <f t="shared" si="6"/>
        <v>#DIV/0!</v>
      </c>
      <c r="I31" s="39"/>
    </row>
    <row r="32" spans="2:9" x14ac:dyDescent="0.3">
      <c r="B32" s="58">
        <v>3150</v>
      </c>
      <c r="C32" t="s">
        <v>78</v>
      </c>
      <c r="E32" s="60"/>
      <c r="F32" s="60"/>
      <c r="G32" s="60">
        <f t="shared" si="5"/>
        <v>0</v>
      </c>
      <c r="H32" s="64" t="e">
        <f t="shared" si="6"/>
        <v>#DIV/0!</v>
      </c>
      <c r="I32" s="41"/>
    </row>
    <row r="33" spans="2:9" x14ac:dyDescent="0.3">
      <c r="B33" s="58">
        <v>3160</v>
      </c>
      <c r="C33" t="s">
        <v>79</v>
      </c>
      <c r="E33" s="60"/>
      <c r="F33" s="60"/>
      <c r="G33" s="60">
        <f t="shared" si="5"/>
        <v>0</v>
      </c>
      <c r="H33" s="64" t="e">
        <f t="shared" si="6"/>
        <v>#DIV/0!</v>
      </c>
      <c r="I33" s="41"/>
    </row>
    <row r="34" spans="2:9" x14ac:dyDescent="0.3">
      <c r="B34" s="58">
        <v>3170</v>
      </c>
      <c r="C34" t="s">
        <v>80</v>
      </c>
      <c r="E34" s="60"/>
      <c r="F34" s="60"/>
      <c r="G34" s="60">
        <f t="shared" si="5"/>
        <v>0</v>
      </c>
      <c r="H34" s="64" t="e">
        <f t="shared" si="6"/>
        <v>#DIV/0!</v>
      </c>
      <c r="I34" s="41"/>
    </row>
    <row r="35" spans="2:9" x14ac:dyDescent="0.3">
      <c r="B35" s="58">
        <v>3230</v>
      </c>
      <c r="C35" t="s">
        <v>81</v>
      </c>
      <c r="E35" s="60"/>
      <c r="F35" s="60"/>
      <c r="G35" s="60">
        <f t="shared" si="5"/>
        <v>0</v>
      </c>
      <c r="H35" s="64" t="e">
        <f t="shared" si="6"/>
        <v>#DIV/0!</v>
      </c>
      <c r="I35" s="41"/>
    </row>
    <row r="36" spans="2:9" x14ac:dyDescent="0.3">
      <c r="B36" s="58">
        <v>3259</v>
      </c>
      <c r="C36" t="s">
        <v>82</v>
      </c>
      <c r="E36" s="60"/>
      <c r="F36" s="60"/>
      <c r="G36" s="60">
        <f t="shared" si="5"/>
        <v>0</v>
      </c>
      <c r="H36" s="64" t="e">
        <f t="shared" si="6"/>
        <v>#DIV/0!</v>
      </c>
      <c r="I36" s="41"/>
    </row>
    <row r="37" spans="2:9" x14ac:dyDescent="0.3">
      <c r="B37" s="58">
        <v>3898</v>
      </c>
      <c r="C37" t="s">
        <v>83</v>
      </c>
      <c r="E37" s="60"/>
      <c r="F37" s="60"/>
      <c r="G37" s="60">
        <f t="shared" si="5"/>
        <v>0</v>
      </c>
      <c r="H37" s="64" t="e">
        <f t="shared" si="6"/>
        <v>#DIV/0!</v>
      </c>
      <c r="I37" s="41"/>
    </row>
    <row r="38" spans="2:9" x14ac:dyDescent="0.3">
      <c r="B38" s="58">
        <v>3899</v>
      </c>
      <c r="C38" t="s">
        <v>84</v>
      </c>
      <c r="E38" s="60"/>
      <c r="F38" s="60"/>
      <c r="G38" s="60">
        <f t="shared" si="5"/>
        <v>0</v>
      </c>
      <c r="H38" s="64" t="e">
        <f t="shared" si="6"/>
        <v>#DIV/0!</v>
      </c>
      <c r="I38" s="41"/>
    </row>
    <row r="39" spans="2:9" x14ac:dyDescent="0.3">
      <c r="B39" s="58"/>
      <c r="C39" t="s">
        <v>85</v>
      </c>
      <c r="E39" s="60"/>
      <c r="F39" s="60"/>
      <c r="G39" s="60">
        <f t="shared" ref="G39:G45" si="7">F39-E39</f>
        <v>0</v>
      </c>
      <c r="H39" s="64" t="e">
        <f t="shared" ref="H39:H46" si="8">G39/E39</f>
        <v>#DIV/0!</v>
      </c>
      <c r="I39" s="41"/>
    </row>
    <row r="40" spans="2:9" x14ac:dyDescent="0.3">
      <c r="B40" s="58"/>
      <c r="C40" t="s">
        <v>85</v>
      </c>
      <c r="E40" s="60"/>
      <c r="F40" s="60"/>
      <c r="G40" s="60">
        <f t="shared" si="7"/>
        <v>0</v>
      </c>
      <c r="H40" s="64" t="e">
        <f t="shared" si="8"/>
        <v>#DIV/0!</v>
      </c>
      <c r="I40" s="41"/>
    </row>
    <row r="41" spans="2:9" x14ac:dyDescent="0.3">
      <c r="B41" s="58"/>
      <c r="C41" t="s">
        <v>85</v>
      </c>
      <c r="E41" s="60"/>
      <c r="F41" s="60"/>
      <c r="G41" s="60">
        <f t="shared" si="7"/>
        <v>0</v>
      </c>
      <c r="H41" s="64" t="e">
        <f t="shared" si="8"/>
        <v>#DIV/0!</v>
      </c>
      <c r="I41" s="41"/>
    </row>
    <row r="42" spans="2:9" x14ac:dyDescent="0.3">
      <c r="B42" s="58"/>
      <c r="C42" t="s">
        <v>85</v>
      </c>
      <c r="E42" s="60"/>
      <c r="F42" s="60"/>
      <c r="G42" s="60">
        <f t="shared" si="7"/>
        <v>0</v>
      </c>
      <c r="H42" s="64" t="e">
        <f t="shared" si="8"/>
        <v>#DIV/0!</v>
      </c>
      <c r="I42" s="41"/>
    </row>
    <row r="43" spans="2:9" x14ac:dyDescent="0.3">
      <c r="B43" s="58"/>
      <c r="C43" t="s">
        <v>85</v>
      </c>
      <c r="E43" s="60"/>
      <c r="F43" s="61"/>
      <c r="G43" s="60">
        <f t="shared" si="7"/>
        <v>0</v>
      </c>
      <c r="H43" s="64" t="e">
        <f t="shared" si="8"/>
        <v>#DIV/0!</v>
      </c>
      <c r="I43" s="41"/>
    </row>
    <row r="44" spans="2:9" x14ac:dyDescent="0.3">
      <c r="B44" s="58"/>
      <c r="C44" t="s">
        <v>85</v>
      </c>
      <c r="E44" s="60"/>
      <c r="F44" s="61"/>
      <c r="G44" s="60">
        <f t="shared" si="7"/>
        <v>0</v>
      </c>
      <c r="H44" s="64" t="e">
        <f t="shared" si="8"/>
        <v>#DIV/0!</v>
      </c>
    </row>
    <row r="45" spans="2:9" x14ac:dyDescent="0.3">
      <c r="B45" s="58"/>
      <c r="C45" t="s">
        <v>86</v>
      </c>
      <c r="E45" s="60"/>
      <c r="F45" s="61"/>
      <c r="G45" s="60">
        <f t="shared" si="7"/>
        <v>0</v>
      </c>
      <c r="H45" s="64" t="e">
        <f t="shared" si="8"/>
        <v>#DIV/0!</v>
      </c>
    </row>
    <row r="46" spans="2:9" x14ac:dyDescent="0.3">
      <c r="B46" s="58" t="s">
        <v>87</v>
      </c>
      <c r="E46" s="63">
        <f>SUM(E25:E45)</f>
        <v>0</v>
      </c>
      <c r="F46" s="63">
        <f>SUM(F25:F45)</f>
        <v>0</v>
      </c>
      <c r="G46" s="63">
        <f>SUM(G25:G45)</f>
        <v>0</v>
      </c>
      <c r="H46" s="66" t="e">
        <f t="shared" si="8"/>
        <v>#DIV/0!</v>
      </c>
    </row>
    <row r="47" spans="2:9" x14ac:dyDescent="0.3">
      <c r="B47" s="58"/>
      <c r="E47" s="60"/>
      <c r="F47" s="60"/>
      <c r="G47" s="60"/>
    </row>
    <row r="48" spans="2:9" x14ac:dyDescent="0.3">
      <c r="B48" s="58" t="s">
        <v>88</v>
      </c>
      <c r="E48" s="60"/>
      <c r="F48" s="60"/>
      <c r="G48" s="60"/>
    </row>
    <row r="49" spans="2:19" x14ac:dyDescent="0.3">
      <c r="B49" s="58"/>
      <c r="C49" t="s">
        <v>89</v>
      </c>
      <c r="E49" s="60"/>
      <c r="F49" s="61"/>
      <c r="G49" s="60">
        <f t="shared" ref="G49:G51" si="9">F49-E49</f>
        <v>0</v>
      </c>
      <c r="H49" s="64" t="e">
        <f t="shared" ref="H49:H52" si="10">G49/E49</f>
        <v>#DIV/0!</v>
      </c>
    </row>
    <row r="50" spans="2:19" x14ac:dyDescent="0.3">
      <c r="B50" s="58"/>
      <c r="C50" t="s">
        <v>90</v>
      </c>
      <c r="E50" s="60"/>
      <c r="F50" s="61"/>
      <c r="G50" s="60">
        <f t="shared" si="9"/>
        <v>0</v>
      </c>
      <c r="H50" s="64" t="e">
        <f t="shared" si="10"/>
        <v>#DIV/0!</v>
      </c>
    </row>
    <row r="51" spans="2:19" x14ac:dyDescent="0.3">
      <c r="B51" s="58"/>
      <c r="C51" t="s">
        <v>91</v>
      </c>
      <c r="E51" s="60"/>
      <c r="F51" s="61"/>
      <c r="G51" s="60">
        <f t="shared" si="9"/>
        <v>0</v>
      </c>
      <c r="H51" s="64" t="e">
        <f t="shared" si="10"/>
        <v>#DIV/0!</v>
      </c>
    </row>
    <row r="52" spans="2:19" x14ac:dyDescent="0.3">
      <c r="B52" s="58" t="s">
        <v>92</v>
      </c>
      <c r="E52" s="63">
        <f>SUM(E48:E51)</f>
        <v>0</v>
      </c>
      <c r="F52" s="63">
        <f>SUM(F48:F51)</f>
        <v>0</v>
      </c>
      <c r="G52" s="63">
        <f>SUM(G48:G51)</f>
        <v>0</v>
      </c>
      <c r="H52" s="66" t="e">
        <f t="shared" si="10"/>
        <v>#DIV/0!</v>
      </c>
    </row>
    <row r="53" spans="2:19" x14ac:dyDescent="0.3">
      <c r="B53" s="58"/>
      <c r="E53" s="60"/>
      <c r="F53" s="60"/>
      <c r="G53" s="60"/>
    </row>
    <row r="54" spans="2:19" x14ac:dyDescent="0.3">
      <c r="B54" s="58" t="s">
        <v>590</v>
      </c>
      <c r="E54" s="60"/>
      <c r="F54" s="60"/>
      <c r="G54" s="60"/>
    </row>
    <row r="55" spans="2:19" x14ac:dyDescent="0.3">
      <c r="B55" s="58">
        <v>5218</v>
      </c>
      <c r="C55" t="s">
        <v>93</v>
      </c>
      <c r="E55" s="60"/>
      <c r="F55" s="60"/>
      <c r="G55" s="60">
        <f t="shared" ref="G55:G61" si="11">F55-E55</f>
        <v>0</v>
      </c>
      <c r="H55" s="64" t="e">
        <f t="shared" ref="H55:H62" si="12">G55/E55</f>
        <v>#DIV/0!</v>
      </c>
      <c r="M55" s="58" t="s">
        <v>372</v>
      </c>
      <c r="N55" t="s">
        <v>591</v>
      </c>
    </row>
    <row r="56" spans="2:19" x14ac:dyDescent="0.3">
      <c r="B56" s="58">
        <v>5219</v>
      </c>
      <c r="C56" t="s">
        <v>94</v>
      </c>
      <c r="E56" s="60"/>
      <c r="F56" s="60"/>
      <c r="G56" s="60">
        <f t="shared" si="11"/>
        <v>0</v>
      </c>
      <c r="H56" s="64" t="e">
        <f t="shared" si="12"/>
        <v>#DIV/0!</v>
      </c>
      <c r="N56" t="s">
        <v>592</v>
      </c>
    </row>
    <row r="57" spans="2:19" x14ac:dyDescent="0.3">
      <c r="B57" s="58">
        <v>5221</v>
      </c>
      <c r="C57" t="s">
        <v>101</v>
      </c>
      <c r="E57" s="60"/>
      <c r="F57" s="60"/>
      <c r="G57" s="60">
        <f t="shared" si="11"/>
        <v>0</v>
      </c>
      <c r="H57" s="64" t="e">
        <f t="shared" si="12"/>
        <v>#DIV/0!</v>
      </c>
    </row>
    <row r="58" spans="2:19" x14ac:dyDescent="0.3">
      <c r="B58" s="58">
        <v>5819</v>
      </c>
      <c r="C58" t="s">
        <v>95</v>
      </c>
      <c r="E58" s="60"/>
      <c r="F58" s="60"/>
      <c r="G58" s="60">
        <f t="shared" si="11"/>
        <v>0</v>
      </c>
      <c r="H58" s="64" t="e">
        <f t="shared" si="12"/>
        <v>#DIV/0!</v>
      </c>
      <c r="M58" s="58" t="s">
        <v>376</v>
      </c>
    </row>
    <row r="59" spans="2:19" x14ac:dyDescent="0.3">
      <c r="B59" s="58">
        <v>5243</v>
      </c>
      <c r="C59" t="s">
        <v>96</v>
      </c>
      <c r="E59" s="60"/>
      <c r="F59" s="61"/>
      <c r="G59" s="60">
        <f t="shared" si="11"/>
        <v>0</v>
      </c>
      <c r="H59" s="64" t="e">
        <f t="shared" si="12"/>
        <v>#DIV/0!</v>
      </c>
      <c r="N59" t="s">
        <v>441</v>
      </c>
    </row>
    <row r="60" spans="2:19" x14ac:dyDescent="0.3">
      <c r="B60" s="58">
        <v>5222</v>
      </c>
      <c r="C60" t="s">
        <v>97</v>
      </c>
      <c r="E60" s="60"/>
      <c r="F60" s="61"/>
      <c r="G60" s="60">
        <f t="shared" si="11"/>
        <v>0</v>
      </c>
      <c r="H60" s="64" t="e">
        <f t="shared" si="12"/>
        <v>#DIV/0!</v>
      </c>
      <c r="N60" t="s">
        <v>594</v>
      </c>
    </row>
    <row r="61" spans="2:19" x14ac:dyDescent="0.3">
      <c r="B61" s="58">
        <v>5223</v>
      </c>
      <c r="C61" t="s">
        <v>98</v>
      </c>
      <c r="E61" s="60"/>
      <c r="F61" s="61"/>
      <c r="G61" s="60">
        <f t="shared" si="11"/>
        <v>0</v>
      </c>
      <c r="H61" s="64" t="e">
        <f t="shared" si="12"/>
        <v>#DIV/0!</v>
      </c>
      <c r="N61" t="s">
        <v>595</v>
      </c>
    </row>
    <row r="62" spans="2:19" x14ac:dyDescent="0.3">
      <c r="B62" s="58" t="s">
        <v>99</v>
      </c>
      <c r="E62" s="63">
        <f>SUM(E54:E61)</f>
        <v>0</v>
      </c>
      <c r="F62" s="63">
        <f>SUM(F54:F61)</f>
        <v>0</v>
      </c>
      <c r="G62" s="63">
        <f>SUM(G54:G61)</f>
        <v>0</v>
      </c>
      <c r="H62" s="66" t="e">
        <f t="shared" si="12"/>
        <v>#DIV/0!</v>
      </c>
    </row>
    <row r="63" spans="2:19" x14ac:dyDescent="0.3">
      <c r="E63" s="60"/>
      <c r="F63" s="60"/>
      <c r="G63" s="60"/>
      <c r="Q63" s="126" t="s">
        <v>377</v>
      </c>
      <c r="R63" s="126" t="s">
        <v>378</v>
      </c>
    </row>
    <row r="64" spans="2:19" x14ac:dyDescent="0.3">
      <c r="E64" s="60"/>
      <c r="F64" s="60"/>
      <c r="G64" s="60"/>
      <c r="P64" s="120" t="s">
        <v>598</v>
      </c>
      <c r="Q64" s="123"/>
      <c r="R64" s="123">
        <v>100000</v>
      </c>
      <c r="S64" t="s">
        <v>601</v>
      </c>
    </row>
    <row r="65" spans="3:19" ht="15" thickBot="1" x14ac:dyDescent="0.35">
      <c r="C65" s="58" t="s">
        <v>102</v>
      </c>
      <c r="E65" s="67">
        <f>E18+E23+E46+E52+E62</f>
        <v>0</v>
      </c>
      <c r="F65" s="67">
        <f t="shared" ref="F65:G65" si="13">F18+F23+F46+F52+F62</f>
        <v>0</v>
      </c>
      <c r="G65" s="67">
        <f t="shared" si="13"/>
        <v>0</v>
      </c>
      <c r="H65" s="68" t="e">
        <f t="shared" ref="H65" si="14">G65/E65</f>
        <v>#DIV/0!</v>
      </c>
      <c r="P65" s="120" t="s">
        <v>599</v>
      </c>
      <c r="Q65" s="123">
        <v>100000</v>
      </c>
      <c r="R65" s="123"/>
      <c r="S65" t="s">
        <v>597</v>
      </c>
    </row>
    <row r="66" spans="3:19" ht="15" thickTop="1" x14ac:dyDescent="0.3">
      <c r="E66" s="60"/>
      <c r="F66" s="60"/>
      <c r="G66" s="60"/>
      <c r="P66" s="120" t="s">
        <v>593</v>
      </c>
      <c r="Q66" s="123">
        <v>100000</v>
      </c>
      <c r="R66" s="123"/>
      <c r="S66" t="s">
        <v>602</v>
      </c>
    </row>
    <row r="67" spans="3:19" x14ac:dyDescent="0.3">
      <c r="E67" s="60"/>
      <c r="F67" s="60"/>
      <c r="G67" s="60"/>
      <c r="P67" s="120" t="s">
        <v>600</v>
      </c>
      <c r="Q67" s="123"/>
      <c r="R67" s="123">
        <v>100000</v>
      </c>
      <c r="S67" t="s">
        <v>603</v>
      </c>
    </row>
    <row r="68" spans="3:19" x14ac:dyDescent="0.3">
      <c r="E68" s="60"/>
      <c r="F68" s="60"/>
      <c r="G68" s="60"/>
      <c r="P68" s="120"/>
      <c r="Q68" s="123"/>
      <c r="R68" s="123"/>
    </row>
    <row r="69" spans="3:19" x14ac:dyDescent="0.3">
      <c r="E69" s="60"/>
      <c r="F69" s="60"/>
      <c r="G69" s="60"/>
      <c r="M69" s="58" t="s">
        <v>406</v>
      </c>
      <c r="P69" s="120"/>
      <c r="Q69" s="123"/>
      <c r="R69" s="123"/>
    </row>
    <row r="70" spans="3:19" x14ac:dyDescent="0.3">
      <c r="E70" s="60"/>
      <c r="F70" s="60"/>
      <c r="G70" s="60"/>
      <c r="N70" t="s">
        <v>403</v>
      </c>
      <c r="O70" s="120"/>
      <c r="P70" s="122"/>
      <c r="Q70" s="122"/>
    </row>
    <row r="71" spans="3:19" x14ac:dyDescent="0.3">
      <c r="E71" s="60"/>
      <c r="F71" s="60"/>
      <c r="G71" s="60"/>
      <c r="O71" s="120"/>
      <c r="P71" s="121"/>
      <c r="Q71" s="126" t="s">
        <v>377</v>
      </c>
      <c r="R71" s="126" t="s">
        <v>378</v>
      </c>
    </row>
    <row r="72" spans="3:19" x14ac:dyDescent="0.3">
      <c r="E72" s="60"/>
      <c r="F72" s="60"/>
      <c r="G72" s="60"/>
      <c r="O72" s="120"/>
      <c r="P72" s="130" t="s">
        <v>596</v>
      </c>
      <c r="Q72" s="122"/>
      <c r="R72" s="123">
        <v>100000</v>
      </c>
    </row>
    <row r="73" spans="3:19" x14ac:dyDescent="0.3">
      <c r="E73" s="60"/>
      <c r="F73" s="60"/>
      <c r="G73" s="60"/>
      <c r="O73" s="120"/>
      <c r="P73" s="130" t="s">
        <v>604</v>
      </c>
      <c r="Q73" s="122">
        <v>100000</v>
      </c>
      <c r="R73" s="123"/>
    </row>
    <row r="74" spans="3:19" x14ac:dyDescent="0.3">
      <c r="E74" s="60"/>
      <c r="F74" s="60"/>
      <c r="G74" s="60"/>
      <c r="O74" s="120"/>
      <c r="Q74" s="126" t="s">
        <v>377</v>
      </c>
      <c r="R74" s="126" t="s">
        <v>378</v>
      </c>
    </row>
    <row r="75" spans="3:19" x14ac:dyDescent="0.3">
      <c r="E75" s="60"/>
      <c r="F75" s="60"/>
      <c r="G75" s="60"/>
      <c r="O75" s="120"/>
      <c r="P75" s="130" t="s">
        <v>542</v>
      </c>
      <c r="Q75" s="123">
        <v>100000</v>
      </c>
      <c r="R75" s="123"/>
    </row>
    <row r="76" spans="3:19" x14ac:dyDescent="0.3">
      <c r="E76" s="60"/>
      <c r="F76" s="60"/>
      <c r="G76" s="60"/>
      <c r="O76" s="120"/>
      <c r="P76" s="130" t="s">
        <v>543</v>
      </c>
      <c r="Q76" s="123"/>
      <c r="R76" s="123">
        <v>100000</v>
      </c>
    </row>
    <row r="77" spans="3:19" x14ac:dyDescent="0.3">
      <c r="E77" s="60"/>
      <c r="F77" s="60"/>
      <c r="G77" s="60"/>
      <c r="Q77" s="123"/>
      <c r="R77" s="123"/>
    </row>
    <row r="78" spans="3:19" x14ac:dyDescent="0.3">
      <c r="E78" s="60"/>
      <c r="F78" s="60"/>
      <c r="G78" s="60"/>
    </row>
    <row r="79" spans="3:19" x14ac:dyDescent="0.3">
      <c r="E79" s="60"/>
      <c r="F79" s="60"/>
      <c r="G79" s="60"/>
    </row>
    <row r="80" spans="3:19" x14ac:dyDescent="0.3">
      <c r="E80" s="60"/>
      <c r="F80" s="60"/>
      <c r="G80" s="60"/>
    </row>
    <row r="81" spans="5:7" x14ac:dyDescent="0.3">
      <c r="E81" s="60"/>
      <c r="F81" s="60"/>
      <c r="G81" s="60"/>
    </row>
    <row r="82" spans="5:7" x14ac:dyDescent="0.3">
      <c r="E82" s="60"/>
      <c r="F82" s="60"/>
      <c r="G82" s="60"/>
    </row>
    <row r="83" spans="5:7" x14ac:dyDescent="0.3">
      <c r="E83" s="60"/>
      <c r="F83" s="60"/>
      <c r="G83" s="60"/>
    </row>
    <row r="84" spans="5:7" x14ac:dyDescent="0.3">
      <c r="E84" s="60"/>
      <c r="F84" s="60"/>
      <c r="G84" s="60"/>
    </row>
    <row r="85" spans="5:7" x14ac:dyDescent="0.3">
      <c r="E85" s="60"/>
      <c r="F85" s="60"/>
      <c r="G85" s="60"/>
    </row>
    <row r="86" spans="5:7" x14ac:dyDescent="0.3">
      <c r="E86" s="60"/>
      <c r="F86" s="60"/>
      <c r="G86" s="60"/>
    </row>
    <row r="87" spans="5:7" x14ac:dyDescent="0.3">
      <c r="E87" s="60"/>
      <c r="F87" s="60"/>
      <c r="G87" s="60"/>
    </row>
    <row r="88" spans="5:7" x14ac:dyDescent="0.3">
      <c r="E88" s="60"/>
      <c r="F88" s="60"/>
    </row>
    <row r="89" spans="5:7" x14ac:dyDescent="0.3">
      <c r="E89" s="60"/>
      <c r="F89" s="60"/>
    </row>
    <row r="90" spans="5:7" x14ac:dyDescent="0.3">
      <c r="E90" s="60"/>
      <c r="F90" s="60"/>
    </row>
    <row r="91" spans="5:7" x14ac:dyDescent="0.3">
      <c r="E91" s="60"/>
      <c r="F91" s="60"/>
    </row>
    <row r="92" spans="5:7" x14ac:dyDescent="0.3">
      <c r="E92" s="60"/>
      <c r="F92" s="60"/>
    </row>
    <row r="93" spans="5:7" x14ac:dyDescent="0.3">
      <c r="E93" s="60"/>
      <c r="F93" s="60"/>
    </row>
    <row r="94" spans="5:7" x14ac:dyDescent="0.3">
      <c r="E94" s="60"/>
      <c r="F94" s="60"/>
    </row>
    <row r="95" spans="5:7" x14ac:dyDescent="0.3">
      <c r="E95" s="60"/>
      <c r="F95" s="60"/>
    </row>
    <row r="96" spans="5:7" x14ac:dyDescent="0.3">
      <c r="E96" s="60"/>
      <c r="F96" s="60"/>
    </row>
    <row r="97" spans="5:6" x14ac:dyDescent="0.3">
      <c r="E97" s="60"/>
      <c r="F97" s="60"/>
    </row>
    <row r="98" spans="5:6" x14ac:dyDescent="0.3">
      <c r="E98" s="60"/>
      <c r="F98" s="60"/>
    </row>
    <row r="99" spans="5:6" x14ac:dyDescent="0.3">
      <c r="E99" s="60"/>
      <c r="F99" s="60"/>
    </row>
    <row r="100" spans="5:6" x14ac:dyDescent="0.3">
      <c r="E100" s="60"/>
      <c r="F100" s="60"/>
    </row>
    <row r="101" spans="5:6" x14ac:dyDescent="0.3">
      <c r="E101" s="60"/>
      <c r="F101" s="60"/>
    </row>
  </sheetData>
  <pageMargins left="0.7" right="0.7" top="0.75" bottom="0.75" header="0.3" footer="0.3"/>
  <pageSetup scale="60" orientation="portrait" r:id="rId1"/>
  <headerFooter>
    <oddFooter>&amp;L&amp;D &amp;F&amp;R&amp;A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36CBF-3209-4A06-B9F3-42CFF3049D5E}">
  <sheetPr>
    <pageSetUpPr fitToPage="1"/>
  </sheetPr>
  <dimension ref="A1:K34"/>
  <sheetViews>
    <sheetView workbookViewId="0">
      <selection activeCell="A4" sqref="A4"/>
    </sheetView>
    <sheetView workbookViewId="1"/>
  </sheetViews>
  <sheetFormatPr defaultRowHeight="14.4" x14ac:dyDescent="0.3"/>
  <cols>
    <col min="1" max="1" width="2" customWidth="1"/>
    <col min="2" max="2" width="7.109375" customWidth="1"/>
    <col min="3" max="3" width="31.44140625" customWidth="1"/>
    <col min="4" max="4" width="1.33203125" customWidth="1"/>
    <col min="5" max="7" width="16.6640625" customWidth="1"/>
    <col min="8" max="8" width="14.44140625" customWidth="1"/>
    <col min="9" max="9" width="48.109375" customWidth="1"/>
    <col min="11" max="11" width="1.33203125" customWidth="1"/>
  </cols>
  <sheetData>
    <row r="1" spans="1:11" x14ac:dyDescent="0.3">
      <c r="A1" s="4" t="str">
        <f>Cover!D9</f>
        <v>District Name</v>
      </c>
      <c r="B1" s="1"/>
      <c r="C1" s="1"/>
      <c r="D1" s="1"/>
      <c r="E1" s="1"/>
      <c r="F1" s="1"/>
      <c r="G1" s="1"/>
      <c r="H1" s="1"/>
      <c r="I1" s="1"/>
      <c r="J1" s="1"/>
      <c r="K1" s="1"/>
    </row>
    <row r="2" spans="1:11" x14ac:dyDescent="0.3">
      <c r="A2" s="3" t="s">
        <v>0</v>
      </c>
      <c r="B2" s="1"/>
      <c r="C2" s="1"/>
      <c r="D2" s="1"/>
      <c r="E2" s="1"/>
      <c r="F2" s="1"/>
      <c r="G2" s="1"/>
      <c r="H2" s="1"/>
      <c r="I2" s="1"/>
      <c r="J2" s="1"/>
      <c r="K2" s="1"/>
    </row>
    <row r="3" spans="1:11" x14ac:dyDescent="0.3">
      <c r="A3" s="3" t="str">
        <f>'8001'!A3</f>
        <v>General Fund</v>
      </c>
      <c r="B3" s="1"/>
      <c r="C3" s="1"/>
      <c r="D3" s="1"/>
      <c r="E3" s="1"/>
      <c r="F3" s="1"/>
      <c r="G3" s="1"/>
      <c r="H3" s="1"/>
      <c r="I3" s="1"/>
      <c r="J3" s="1"/>
      <c r="K3" s="1"/>
    </row>
    <row r="4" spans="1:11" x14ac:dyDescent="0.3">
      <c r="A4" s="118" t="s">
        <v>128</v>
      </c>
      <c r="B4" s="117"/>
      <c r="C4" s="117"/>
      <c r="D4" s="117"/>
      <c r="E4" s="117"/>
      <c r="F4" s="117"/>
      <c r="G4" s="117"/>
      <c r="H4" s="117"/>
      <c r="I4" s="117"/>
      <c r="J4" s="117"/>
      <c r="K4" s="117"/>
    </row>
    <row r="5" spans="1:11" x14ac:dyDescent="0.3">
      <c r="A5" s="3" t="s">
        <v>2</v>
      </c>
      <c r="B5" s="1"/>
      <c r="C5" s="1"/>
      <c r="D5" s="1"/>
      <c r="E5" s="1"/>
      <c r="F5" s="1"/>
      <c r="G5" s="1"/>
      <c r="H5" s="1"/>
      <c r="I5" s="1"/>
      <c r="J5" s="1"/>
      <c r="K5" s="1"/>
    </row>
    <row r="6" spans="1:11" ht="4.95" customHeight="1" thickBot="1" x14ac:dyDescent="0.35">
      <c r="A6" s="1"/>
      <c r="B6" s="1"/>
      <c r="C6" s="1"/>
      <c r="D6" s="1"/>
      <c r="E6" s="1"/>
      <c r="F6" s="1"/>
      <c r="G6" s="1"/>
      <c r="H6" s="1"/>
      <c r="I6" s="1"/>
      <c r="J6" s="1"/>
      <c r="K6" s="1"/>
    </row>
    <row r="7" spans="1:11" x14ac:dyDescent="0.3">
      <c r="E7" s="51" t="s">
        <v>49</v>
      </c>
      <c r="F7" s="55" t="s">
        <v>49</v>
      </c>
      <c r="G7" s="57"/>
      <c r="H7" s="52"/>
      <c r="I7" s="57"/>
    </row>
    <row r="8" spans="1:11" ht="15" thickBot="1" x14ac:dyDescent="0.35">
      <c r="E8" s="53" t="s">
        <v>52</v>
      </c>
      <c r="F8" s="56" t="s">
        <v>2</v>
      </c>
      <c r="G8" s="56" t="s">
        <v>50</v>
      </c>
      <c r="H8" s="54" t="s">
        <v>51</v>
      </c>
      <c r="I8" s="56" t="s">
        <v>53</v>
      </c>
    </row>
    <row r="9" spans="1:11" x14ac:dyDescent="0.3">
      <c r="B9" s="58" t="s">
        <v>113</v>
      </c>
      <c r="E9" s="60"/>
      <c r="F9" s="60"/>
      <c r="G9" s="60"/>
      <c r="I9" s="41"/>
    </row>
    <row r="10" spans="1:11" x14ac:dyDescent="0.3">
      <c r="B10" s="58" t="s">
        <v>114</v>
      </c>
      <c r="C10" t="s">
        <v>103</v>
      </c>
      <c r="E10" s="60"/>
      <c r="F10" s="60"/>
      <c r="G10" s="60">
        <f t="shared" ref="G10:G30" si="0">F10-E10</f>
        <v>0</v>
      </c>
      <c r="H10" s="64" t="e">
        <f t="shared" ref="H10:H31" si="1">G10/E10</f>
        <v>#DIV/0!</v>
      </c>
      <c r="I10" s="41"/>
    </row>
    <row r="11" spans="1:11" x14ac:dyDescent="0.3">
      <c r="B11" s="58"/>
      <c r="E11" s="60"/>
      <c r="F11" s="60"/>
      <c r="G11" s="60"/>
      <c r="H11" s="64"/>
      <c r="I11" s="41"/>
    </row>
    <row r="12" spans="1:11" x14ac:dyDescent="0.3">
      <c r="B12" s="58" t="s">
        <v>115</v>
      </c>
      <c r="C12" t="s">
        <v>104</v>
      </c>
      <c r="E12" s="60"/>
      <c r="F12" s="60"/>
      <c r="G12" s="60">
        <f t="shared" si="0"/>
        <v>0</v>
      </c>
      <c r="H12" s="64" t="e">
        <f t="shared" si="1"/>
        <v>#DIV/0!</v>
      </c>
      <c r="I12" s="41"/>
    </row>
    <row r="13" spans="1:11" x14ac:dyDescent="0.3">
      <c r="B13" s="58"/>
      <c r="E13" s="60"/>
      <c r="F13" s="60"/>
      <c r="G13" s="60"/>
      <c r="H13" s="64"/>
      <c r="I13" s="41"/>
    </row>
    <row r="14" spans="1:11" x14ac:dyDescent="0.3">
      <c r="B14" s="58" t="s">
        <v>116</v>
      </c>
      <c r="C14" t="s">
        <v>105</v>
      </c>
      <c r="E14" s="60"/>
      <c r="F14" s="60"/>
      <c r="G14" s="60">
        <f t="shared" si="0"/>
        <v>0</v>
      </c>
      <c r="H14" s="64" t="e">
        <f t="shared" si="1"/>
        <v>#DIV/0!</v>
      </c>
      <c r="I14" s="41"/>
    </row>
    <row r="15" spans="1:11" x14ac:dyDescent="0.3">
      <c r="B15" s="58"/>
      <c r="E15" s="60"/>
      <c r="F15" s="60"/>
      <c r="G15" s="60"/>
      <c r="H15" s="64"/>
      <c r="I15" s="41"/>
    </row>
    <row r="16" spans="1:11" x14ac:dyDescent="0.3">
      <c r="B16" s="58" t="s">
        <v>117</v>
      </c>
      <c r="C16" t="s">
        <v>106</v>
      </c>
      <c r="E16" s="60"/>
      <c r="F16" s="60"/>
      <c r="G16" s="60">
        <f t="shared" si="0"/>
        <v>0</v>
      </c>
      <c r="H16" s="64" t="e">
        <f t="shared" si="1"/>
        <v>#DIV/0!</v>
      </c>
      <c r="I16" s="39"/>
    </row>
    <row r="17" spans="2:9" x14ac:dyDescent="0.3">
      <c r="B17" s="58"/>
      <c r="E17" s="60"/>
      <c r="F17" s="60"/>
      <c r="G17" s="60"/>
      <c r="H17" s="64"/>
      <c r="I17" s="39"/>
    </row>
    <row r="18" spans="2:9" x14ac:dyDescent="0.3">
      <c r="B18" s="58" t="s">
        <v>118</v>
      </c>
      <c r="C18" t="s">
        <v>107</v>
      </c>
      <c r="E18" s="60"/>
      <c r="F18" s="60"/>
      <c r="G18" s="60">
        <f t="shared" si="0"/>
        <v>0</v>
      </c>
      <c r="H18" s="64" t="e">
        <f t="shared" si="1"/>
        <v>#DIV/0!</v>
      </c>
      <c r="I18" s="39"/>
    </row>
    <row r="19" spans="2:9" x14ac:dyDescent="0.3">
      <c r="B19" s="58"/>
      <c r="E19" s="60"/>
      <c r="F19" s="60"/>
      <c r="G19" s="60"/>
      <c r="H19" s="64"/>
      <c r="I19" s="39"/>
    </row>
    <row r="20" spans="2:9" x14ac:dyDescent="0.3">
      <c r="B20" s="58" t="s">
        <v>119</v>
      </c>
      <c r="C20" t="s">
        <v>108</v>
      </c>
      <c r="E20" s="60"/>
      <c r="F20" s="60"/>
      <c r="G20" s="60">
        <f t="shared" si="0"/>
        <v>0</v>
      </c>
      <c r="H20" s="64" t="e">
        <f t="shared" si="1"/>
        <v>#DIV/0!</v>
      </c>
      <c r="I20" s="39"/>
    </row>
    <row r="21" spans="2:9" x14ac:dyDescent="0.3">
      <c r="B21" s="58"/>
      <c r="E21" s="60"/>
      <c r="F21" s="60"/>
      <c r="G21" s="60"/>
      <c r="H21" s="64"/>
      <c r="I21" s="39"/>
    </row>
    <row r="22" spans="2:9" x14ac:dyDescent="0.3">
      <c r="B22" s="58" t="s">
        <v>120</v>
      </c>
      <c r="C22" t="s">
        <v>109</v>
      </c>
      <c r="E22" s="60"/>
      <c r="F22" s="60"/>
      <c r="G22" s="60">
        <f t="shared" si="0"/>
        <v>0</v>
      </c>
      <c r="H22" s="64" t="e">
        <f t="shared" si="1"/>
        <v>#DIV/0!</v>
      </c>
      <c r="I22" s="41"/>
    </row>
    <row r="23" spans="2:9" x14ac:dyDescent="0.3">
      <c r="B23" s="58"/>
      <c r="E23" s="60"/>
      <c r="F23" s="60"/>
      <c r="G23" s="60"/>
      <c r="H23" s="64"/>
      <c r="I23" s="41"/>
    </row>
    <row r="24" spans="2:9" x14ac:dyDescent="0.3">
      <c r="B24" s="58" t="s">
        <v>121</v>
      </c>
      <c r="C24" t="s">
        <v>110</v>
      </c>
      <c r="E24" s="60"/>
      <c r="F24" s="60"/>
      <c r="G24" s="60">
        <f t="shared" si="0"/>
        <v>0</v>
      </c>
      <c r="H24" s="64" t="e">
        <f t="shared" si="1"/>
        <v>#DIV/0!</v>
      </c>
      <c r="I24" s="41"/>
    </row>
    <row r="25" spans="2:9" x14ac:dyDescent="0.3">
      <c r="B25" s="58"/>
      <c r="E25" s="60"/>
      <c r="F25" s="60"/>
      <c r="G25" s="60"/>
      <c r="H25" s="64"/>
      <c r="I25" s="41"/>
    </row>
    <row r="26" spans="2:9" x14ac:dyDescent="0.3">
      <c r="B26" s="58" t="s">
        <v>122</v>
      </c>
      <c r="C26" t="s">
        <v>111</v>
      </c>
      <c r="E26" s="60"/>
      <c r="F26" s="60"/>
      <c r="G26" s="60">
        <f t="shared" si="0"/>
        <v>0</v>
      </c>
      <c r="H26" s="64" t="e">
        <f t="shared" si="1"/>
        <v>#DIV/0!</v>
      </c>
      <c r="I26" s="41"/>
    </row>
    <row r="27" spans="2:9" x14ac:dyDescent="0.3">
      <c r="B27" s="58"/>
      <c r="E27" s="60"/>
      <c r="F27" s="60"/>
      <c r="G27" s="60"/>
      <c r="H27" s="64"/>
      <c r="I27" s="41"/>
    </row>
    <row r="28" spans="2:9" x14ac:dyDescent="0.3">
      <c r="B28" s="58" t="s">
        <v>123</v>
      </c>
      <c r="C28" t="s">
        <v>112</v>
      </c>
      <c r="E28" s="60"/>
      <c r="F28" s="60"/>
      <c r="G28" s="60">
        <f t="shared" si="0"/>
        <v>0</v>
      </c>
      <c r="H28" s="64" t="e">
        <f t="shared" si="1"/>
        <v>#DIV/0!</v>
      </c>
      <c r="I28" s="41"/>
    </row>
    <row r="29" spans="2:9" x14ac:dyDescent="0.3">
      <c r="B29" s="58"/>
      <c r="E29" s="60"/>
      <c r="F29" s="60"/>
      <c r="G29" s="60"/>
      <c r="H29" s="64"/>
      <c r="I29" s="41"/>
    </row>
    <row r="30" spans="2:9" x14ac:dyDescent="0.3">
      <c r="B30" s="58" t="s">
        <v>124</v>
      </c>
      <c r="C30" t="s">
        <v>125</v>
      </c>
      <c r="E30" s="60"/>
      <c r="F30" s="60"/>
      <c r="G30" s="60">
        <f t="shared" si="0"/>
        <v>0</v>
      </c>
      <c r="H30" s="64" t="e">
        <f t="shared" si="1"/>
        <v>#DIV/0!</v>
      </c>
      <c r="I30" s="41"/>
    </row>
    <row r="31" spans="2:9" x14ac:dyDescent="0.3">
      <c r="B31" s="58" t="s">
        <v>126</v>
      </c>
      <c r="E31" s="63">
        <f>SUM(E9:E30)</f>
        <v>0</v>
      </c>
      <c r="F31" s="63">
        <f>SUM(F9:F30)</f>
        <v>0</v>
      </c>
      <c r="G31" s="63">
        <f>SUM(G9:G30)</f>
        <v>0</v>
      </c>
      <c r="H31" s="66" t="e">
        <f t="shared" si="1"/>
        <v>#DIV/0!</v>
      </c>
    </row>
    <row r="32" spans="2:9" x14ac:dyDescent="0.3">
      <c r="B32" s="58"/>
      <c r="E32" s="60"/>
      <c r="F32" s="60"/>
      <c r="G32" s="60"/>
    </row>
    <row r="33" spans="5:7" x14ac:dyDescent="0.3">
      <c r="E33" s="60"/>
      <c r="F33" s="60"/>
      <c r="G33" s="60"/>
    </row>
    <row r="34" spans="5:7" x14ac:dyDescent="0.3">
      <c r="E34" s="60"/>
      <c r="F34" s="60"/>
      <c r="G34" s="60"/>
    </row>
  </sheetData>
  <pageMargins left="0.7" right="0.7" top="0.75" bottom="0.75" header="0.3" footer="0.3"/>
  <pageSetup scale="54" orientation="portrait" r:id="rId1"/>
  <headerFooter>
    <oddFooter>&amp;L&amp;D &amp;F&amp;R&amp;A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B370F-1462-4B1D-8D48-3768AD34819B}">
  <sheetPr>
    <pageSetUpPr fitToPage="1"/>
  </sheetPr>
  <dimension ref="A1:K41"/>
  <sheetViews>
    <sheetView workbookViewId="0">
      <selection activeCell="A4" sqref="A4"/>
    </sheetView>
    <sheetView workbookViewId="1">
      <selection activeCell="K10" sqref="K10"/>
    </sheetView>
  </sheetViews>
  <sheetFormatPr defaultRowHeight="14.4" x14ac:dyDescent="0.3"/>
  <cols>
    <col min="1" max="1" width="2" customWidth="1"/>
    <col min="2" max="2" width="12.33203125" customWidth="1"/>
    <col min="3" max="3" width="27.44140625" bestFit="1" customWidth="1"/>
    <col min="4" max="4" width="1.6640625" customWidth="1"/>
    <col min="5" max="7" width="14" customWidth="1"/>
    <col min="9" max="9" width="1.33203125" customWidth="1"/>
  </cols>
  <sheetData>
    <row r="1" spans="1:11" x14ac:dyDescent="0.3">
      <c r="A1" s="4" t="str">
        <f>Cover!D9</f>
        <v>District Name</v>
      </c>
      <c r="B1" s="1"/>
      <c r="C1" s="1"/>
      <c r="D1" s="1"/>
      <c r="E1" s="1"/>
      <c r="F1" s="1"/>
      <c r="G1" s="1"/>
      <c r="H1" s="1"/>
      <c r="I1" s="1"/>
    </row>
    <row r="2" spans="1:11" x14ac:dyDescent="0.3">
      <c r="A2" s="3" t="s">
        <v>0</v>
      </c>
      <c r="B2" s="1"/>
      <c r="C2" s="1"/>
      <c r="D2" s="1"/>
      <c r="E2" s="1"/>
      <c r="F2" s="1"/>
      <c r="G2" s="1"/>
      <c r="H2" s="1"/>
      <c r="I2" s="1"/>
    </row>
    <row r="3" spans="1:11" x14ac:dyDescent="0.3">
      <c r="A3" s="3" t="str">
        <f>'8001'!A3</f>
        <v>General Fund</v>
      </c>
      <c r="B3" s="1"/>
      <c r="C3" s="1"/>
      <c r="D3" s="1"/>
      <c r="E3" s="1"/>
      <c r="F3" s="1"/>
      <c r="G3" s="1"/>
      <c r="H3" s="1"/>
      <c r="I3" s="1"/>
    </row>
    <row r="4" spans="1:11" x14ac:dyDescent="0.3">
      <c r="A4" s="3" t="s">
        <v>2</v>
      </c>
      <c r="B4" s="1"/>
      <c r="C4" s="1"/>
      <c r="D4" s="1"/>
      <c r="E4" s="1"/>
      <c r="F4" s="1"/>
      <c r="G4" s="1"/>
      <c r="H4" s="1"/>
      <c r="I4" s="1"/>
    </row>
    <row r="5" spans="1:11" ht="13.8" customHeight="1" thickBot="1" x14ac:dyDescent="0.35">
      <c r="A5" s="1"/>
      <c r="B5" s="58" t="s">
        <v>605</v>
      </c>
      <c r="C5" s="1"/>
      <c r="D5" s="1"/>
      <c r="E5" s="1"/>
      <c r="F5" s="1"/>
      <c r="G5" s="1"/>
      <c r="H5" s="1"/>
      <c r="I5" s="1"/>
    </row>
    <row r="6" spans="1:11" x14ac:dyDescent="0.3">
      <c r="E6" s="51" t="s">
        <v>127</v>
      </c>
      <c r="F6" s="55" t="s">
        <v>128</v>
      </c>
      <c r="G6" s="57"/>
    </row>
    <row r="7" spans="1:11" ht="15" thickBot="1" x14ac:dyDescent="0.35">
      <c r="B7" s="69" t="s">
        <v>130</v>
      </c>
      <c r="C7" s="69" t="s">
        <v>131</v>
      </c>
      <c r="E7" s="53" t="s">
        <v>2</v>
      </c>
      <c r="F7" s="56" t="s">
        <v>2</v>
      </c>
      <c r="G7" s="56" t="s">
        <v>129</v>
      </c>
      <c r="K7" t="s">
        <v>628</v>
      </c>
    </row>
    <row r="8" spans="1:11" x14ac:dyDescent="0.3">
      <c r="B8" s="59">
        <v>4010</v>
      </c>
      <c r="C8" t="s">
        <v>132</v>
      </c>
      <c r="E8" s="60"/>
      <c r="F8" s="60"/>
      <c r="G8" s="60">
        <f>E8-F8</f>
        <v>0</v>
      </c>
    </row>
    <row r="9" spans="1:11" x14ac:dyDescent="0.3">
      <c r="B9" s="59"/>
      <c r="E9" s="60"/>
      <c r="F9" s="60"/>
      <c r="G9" s="60">
        <f t="shared" ref="G9:G16" si="0">E9-F9</f>
        <v>0</v>
      </c>
      <c r="K9" t="s">
        <v>622</v>
      </c>
    </row>
    <row r="10" spans="1:11" x14ac:dyDescent="0.3">
      <c r="B10" s="59"/>
      <c r="E10" s="60"/>
      <c r="F10" s="60"/>
      <c r="G10" s="60">
        <f t="shared" si="0"/>
        <v>0</v>
      </c>
      <c r="K10" t="s">
        <v>630</v>
      </c>
    </row>
    <row r="11" spans="1:11" x14ac:dyDescent="0.3">
      <c r="B11" s="59"/>
      <c r="E11" s="60"/>
      <c r="F11" s="60"/>
      <c r="G11" s="60">
        <f t="shared" si="0"/>
        <v>0</v>
      </c>
    </row>
    <row r="12" spans="1:11" x14ac:dyDescent="0.3">
      <c r="B12" s="59"/>
      <c r="E12" s="60"/>
      <c r="F12" s="60"/>
      <c r="G12" s="60">
        <f t="shared" si="0"/>
        <v>0</v>
      </c>
    </row>
    <row r="13" spans="1:11" x14ac:dyDescent="0.3">
      <c r="B13" s="59"/>
      <c r="E13" s="60"/>
      <c r="F13" s="61"/>
      <c r="G13" s="60">
        <f t="shared" si="0"/>
        <v>0</v>
      </c>
    </row>
    <row r="14" spans="1:11" x14ac:dyDescent="0.3">
      <c r="B14" s="59"/>
      <c r="E14" s="60"/>
      <c r="F14" s="61"/>
      <c r="G14" s="60">
        <f t="shared" si="0"/>
        <v>0</v>
      </c>
    </row>
    <row r="15" spans="1:11" x14ac:dyDescent="0.3">
      <c r="B15" s="59"/>
      <c r="E15" s="60"/>
      <c r="F15" s="61"/>
      <c r="G15" s="60">
        <f t="shared" si="0"/>
        <v>0</v>
      </c>
    </row>
    <row r="16" spans="1:11" x14ac:dyDescent="0.3">
      <c r="B16" s="59"/>
      <c r="E16" s="62"/>
      <c r="F16" s="62"/>
      <c r="G16" s="60">
        <f t="shared" si="0"/>
        <v>0</v>
      </c>
    </row>
    <row r="17" spans="2:11" x14ac:dyDescent="0.3">
      <c r="B17" s="58" t="s">
        <v>606</v>
      </c>
      <c r="E17" s="63">
        <f>SUM(E8:E16)</f>
        <v>0</v>
      </c>
      <c r="F17" s="63">
        <f>SUM(F8:F16)</f>
        <v>0</v>
      </c>
      <c r="G17" s="63">
        <f>SUM(G8:G16)</f>
        <v>0</v>
      </c>
    </row>
    <row r="18" spans="2:11" x14ac:dyDescent="0.3">
      <c r="E18" s="60"/>
      <c r="F18" s="60"/>
    </row>
    <row r="19" spans="2:11" ht="15" thickBot="1" x14ac:dyDescent="0.35">
      <c r="B19" s="58" t="s">
        <v>607</v>
      </c>
      <c r="E19" s="60"/>
      <c r="F19" s="60"/>
      <c r="K19" t="s">
        <v>626</v>
      </c>
    </row>
    <row r="20" spans="2:11" x14ac:dyDescent="0.3">
      <c r="E20" s="51" t="s">
        <v>127</v>
      </c>
      <c r="F20" s="55" t="s">
        <v>128</v>
      </c>
      <c r="G20" s="57"/>
      <c r="K20" t="s">
        <v>623</v>
      </c>
    </row>
    <row r="21" spans="2:11" ht="15" thickBot="1" x14ac:dyDescent="0.35">
      <c r="B21" s="69" t="s">
        <v>130</v>
      </c>
      <c r="C21" s="69" t="s">
        <v>131</v>
      </c>
      <c r="E21" s="53" t="s">
        <v>2</v>
      </c>
      <c r="F21" s="56" t="s">
        <v>2</v>
      </c>
      <c r="G21" s="56" t="s">
        <v>129</v>
      </c>
    </row>
    <row r="22" spans="2:11" x14ac:dyDescent="0.3">
      <c r="B22" s="59">
        <v>3120</v>
      </c>
      <c r="C22" t="s">
        <v>614</v>
      </c>
      <c r="E22" s="60"/>
      <c r="F22" s="60"/>
      <c r="G22" s="60">
        <f>E22-F22</f>
        <v>0</v>
      </c>
      <c r="K22" t="s">
        <v>627</v>
      </c>
    </row>
    <row r="23" spans="2:11" x14ac:dyDescent="0.3">
      <c r="B23" s="59">
        <v>3130</v>
      </c>
      <c r="C23" t="s">
        <v>608</v>
      </c>
      <c r="E23" s="60"/>
      <c r="F23" s="60"/>
      <c r="G23" s="60">
        <f t="shared" ref="G23:G27" si="1">E23-F23</f>
        <v>0</v>
      </c>
      <c r="K23" t="s">
        <v>610</v>
      </c>
    </row>
    <row r="24" spans="2:11" x14ac:dyDescent="0.3">
      <c r="B24" s="59">
        <v>3140</v>
      </c>
      <c r="C24" t="s">
        <v>609</v>
      </c>
      <c r="E24" s="60"/>
      <c r="F24" s="60"/>
      <c r="G24" s="60">
        <f t="shared" si="1"/>
        <v>0</v>
      </c>
      <c r="K24" t="s">
        <v>611</v>
      </c>
    </row>
    <row r="25" spans="2:11" x14ac:dyDescent="0.3">
      <c r="B25" s="59">
        <v>3150</v>
      </c>
      <c r="C25" t="s">
        <v>78</v>
      </c>
      <c r="E25" s="60"/>
      <c r="F25" s="60"/>
      <c r="G25" s="60">
        <f t="shared" si="1"/>
        <v>0</v>
      </c>
      <c r="K25" t="s">
        <v>612</v>
      </c>
    </row>
    <row r="26" spans="2:11" x14ac:dyDescent="0.3">
      <c r="B26" s="59">
        <v>3160</v>
      </c>
      <c r="C26" t="s">
        <v>79</v>
      </c>
      <c r="E26" s="60"/>
      <c r="F26" s="60"/>
      <c r="G26" s="60">
        <f t="shared" si="1"/>
        <v>0</v>
      </c>
      <c r="K26" t="s">
        <v>613</v>
      </c>
    </row>
    <row r="27" spans="2:11" x14ac:dyDescent="0.3">
      <c r="B27" s="59">
        <v>3170</v>
      </c>
      <c r="C27" t="s">
        <v>80</v>
      </c>
      <c r="E27" s="62"/>
      <c r="F27" s="62"/>
      <c r="G27" s="60">
        <f t="shared" si="1"/>
        <v>0</v>
      </c>
      <c r="K27" t="s">
        <v>629</v>
      </c>
    </row>
    <row r="28" spans="2:11" x14ac:dyDescent="0.3">
      <c r="B28" s="58" t="s">
        <v>624</v>
      </c>
      <c r="E28" s="63">
        <f>SUM(E22:E27)</f>
        <v>0</v>
      </c>
      <c r="F28" s="63">
        <f>SUM(F22:F27)</f>
        <v>0</v>
      </c>
      <c r="G28" s="63">
        <f>SUM(G22:G27)</f>
        <v>0</v>
      </c>
    </row>
    <row r="29" spans="2:11" x14ac:dyDescent="0.3">
      <c r="B29" s="59"/>
    </row>
    <row r="30" spans="2:11" x14ac:dyDescent="0.3">
      <c r="B30" s="59"/>
    </row>
    <row r="31" spans="2:11" ht="15" thickBot="1" x14ac:dyDescent="0.35">
      <c r="B31" s="58" t="s">
        <v>625</v>
      </c>
      <c r="E31" s="60"/>
      <c r="F31" s="60"/>
      <c r="K31" t="s">
        <v>626</v>
      </c>
    </row>
    <row r="32" spans="2:11" x14ac:dyDescent="0.3">
      <c r="E32" s="51" t="s">
        <v>127</v>
      </c>
      <c r="F32" s="55" t="s">
        <v>128</v>
      </c>
      <c r="G32" s="57"/>
      <c r="K32" t="s">
        <v>623</v>
      </c>
    </row>
    <row r="33" spans="2:11" ht="15" thickBot="1" x14ac:dyDescent="0.35">
      <c r="B33" s="69" t="s">
        <v>130</v>
      </c>
      <c r="C33" s="69" t="s">
        <v>131</v>
      </c>
      <c r="E33" s="53" t="s">
        <v>2</v>
      </c>
      <c r="F33" s="56" t="s">
        <v>2</v>
      </c>
      <c r="G33" s="56" t="s">
        <v>129</v>
      </c>
    </row>
    <row r="34" spans="2:11" x14ac:dyDescent="0.3">
      <c r="B34" s="59">
        <v>3192</v>
      </c>
      <c r="C34" t="s">
        <v>619</v>
      </c>
      <c r="E34" s="60"/>
      <c r="F34" s="60"/>
      <c r="G34" s="60">
        <f>E34-F34</f>
        <v>0</v>
      </c>
      <c r="K34" t="s">
        <v>618</v>
      </c>
    </row>
    <row r="35" spans="2:11" x14ac:dyDescent="0.3">
      <c r="B35" s="59">
        <v>3128</v>
      </c>
      <c r="C35" t="s">
        <v>615</v>
      </c>
      <c r="E35" s="60"/>
      <c r="F35" s="60"/>
      <c r="G35" s="60">
        <f t="shared" ref="G35:G39" si="2">E35-F35</f>
        <v>0</v>
      </c>
      <c r="K35" t="s">
        <v>617</v>
      </c>
    </row>
    <row r="36" spans="2:11" x14ac:dyDescent="0.3">
      <c r="B36" s="59">
        <v>3232</v>
      </c>
      <c r="C36" t="s">
        <v>620</v>
      </c>
      <c r="E36" s="60"/>
      <c r="F36" s="60"/>
      <c r="G36" s="60">
        <f t="shared" si="2"/>
        <v>0</v>
      </c>
      <c r="K36" t="s">
        <v>616</v>
      </c>
    </row>
    <row r="37" spans="2:11" x14ac:dyDescent="0.3">
      <c r="B37" s="59"/>
      <c r="E37" s="60"/>
      <c r="F37" s="60"/>
      <c r="G37" s="60">
        <f t="shared" si="2"/>
        <v>0</v>
      </c>
    </row>
    <row r="38" spans="2:11" x14ac:dyDescent="0.3">
      <c r="B38" s="59"/>
      <c r="E38" s="60"/>
      <c r="F38" s="60"/>
      <c r="G38" s="60">
        <f t="shared" si="2"/>
        <v>0</v>
      </c>
    </row>
    <row r="39" spans="2:11" x14ac:dyDescent="0.3">
      <c r="B39" s="59"/>
      <c r="E39" s="62"/>
      <c r="F39" s="62"/>
      <c r="G39" s="60">
        <f t="shared" si="2"/>
        <v>0</v>
      </c>
    </row>
    <row r="40" spans="2:11" x14ac:dyDescent="0.3">
      <c r="B40" s="58" t="s">
        <v>621</v>
      </c>
      <c r="E40" s="63">
        <f>SUM(E34:E39)</f>
        <v>0</v>
      </c>
      <c r="F40" s="63">
        <f>SUM(F34:F39)</f>
        <v>0</v>
      </c>
      <c r="G40" s="63">
        <f>SUM(G34:G39)</f>
        <v>0</v>
      </c>
    </row>
    <row r="41" spans="2:11" x14ac:dyDescent="0.3">
      <c r="B41" s="59"/>
    </row>
  </sheetData>
  <pageMargins left="0.7" right="0.7" top="0.75" bottom="0.75" header="0.3" footer="0.3"/>
  <pageSetup scale="94" orientation="portrait" r:id="rId1"/>
  <headerFooter>
    <oddFooter>&amp;L&amp;D &amp;F&amp;R&amp;A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33A68-E67D-4EEF-A42A-B75924A1D8AD}">
  <sheetPr>
    <pageSetUpPr fitToPage="1"/>
  </sheetPr>
  <dimension ref="A1:C194"/>
  <sheetViews>
    <sheetView workbookViewId="0">
      <selection activeCell="A23" sqref="A23"/>
    </sheetView>
    <sheetView workbookViewId="1"/>
  </sheetViews>
  <sheetFormatPr defaultRowHeight="14.4" x14ac:dyDescent="0.3"/>
  <cols>
    <col min="1" max="1" width="88.33203125" customWidth="1"/>
    <col min="2" max="2" width="18.33203125" customWidth="1"/>
    <col min="3" max="3" width="18.5546875" customWidth="1"/>
    <col min="4" max="4" width="16.44140625" customWidth="1"/>
    <col min="5" max="5" width="16.109375" customWidth="1"/>
  </cols>
  <sheetData>
    <row r="1" spans="1:3" x14ac:dyDescent="0.3">
      <c r="A1" s="102" t="s">
        <v>329</v>
      </c>
      <c r="B1" s="102" t="s">
        <v>353</v>
      </c>
      <c r="C1" s="102" t="s">
        <v>357</v>
      </c>
    </row>
    <row r="3" spans="1:3" ht="15.6" x14ac:dyDescent="0.3">
      <c r="A3" s="103" t="s">
        <v>225</v>
      </c>
    </row>
    <row r="4" spans="1:3" ht="31.2" x14ac:dyDescent="0.3">
      <c r="A4" s="104" t="s">
        <v>226</v>
      </c>
    </row>
    <row r="5" spans="1:3" ht="15.6" x14ac:dyDescent="0.3">
      <c r="A5" s="104"/>
    </row>
    <row r="6" spans="1:3" ht="15.6" x14ac:dyDescent="0.3">
      <c r="A6" s="105" t="s">
        <v>227</v>
      </c>
    </row>
    <row r="7" spans="1:3" ht="15.6" x14ac:dyDescent="0.3">
      <c r="A7" s="104"/>
    </row>
    <row r="8" spans="1:3" ht="31.2" x14ac:dyDescent="0.3">
      <c r="A8" s="104" t="s">
        <v>296</v>
      </c>
      <c r="B8" s="15"/>
      <c r="C8" s="15"/>
    </row>
    <row r="9" spans="1:3" ht="15.6" x14ac:dyDescent="0.3">
      <c r="A9" s="104"/>
    </row>
    <row r="10" spans="1:3" ht="15.6" x14ac:dyDescent="0.3">
      <c r="A10" s="104" t="s">
        <v>297</v>
      </c>
    </row>
    <row r="11" spans="1:3" ht="15.6" x14ac:dyDescent="0.3">
      <c r="A11" s="106" t="s">
        <v>298</v>
      </c>
      <c r="B11" s="15"/>
      <c r="C11" s="15"/>
    </row>
    <row r="12" spans="1:3" ht="15.6" x14ac:dyDescent="0.3">
      <c r="A12" s="106" t="s">
        <v>299</v>
      </c>
      <c r="B12" s="15"/>
      <c r="C12" s="15"/>
    </row>
    <row r="13" spans="1:3" ht="31.2" x14ac:dyDescent="0.3">
      <c r="A13" s="106" t="s">
        <v>300</v>
      </c>
      <c r="B13" s="15"/>
      <c r="C13" s="15"/>
    </row>
    <row r="14" spans="1:3" ht="15.6" x14ac:dyDescent="0.3">
      <c r="A14" s="104"/>
    </row>
    <row r="15" spans="1:3" ht="15.6" x14ac:dyDescent="0.3">
      <c r="A15" s="104" t="s">
        <v>228</v>
      </c>
      <c r="B15" s="15"/>
      <c r="C15" s="15"/>
    </row>
    <row r="16" spans="1:3" ht="15.6" x14ac:dyDescent="0.3">
      <c r="A16" s="104"/>
    </row>
    <row r="17" spans="1:3" ht="15.6" x14ac:dyDescent="0.3">
      <c r="A17" s="105" t="s">
        <v>229</v>
      </c>
    </row>
    <row r="18" spans="1:3" ht="15.6" x14ac:dyDescent="0.3">
      <c r="A18" s="104"/>
    </row>
    <row r="19" spans="1:3" ht="15.6" x14ac:dyDescent="0.3">
      <c r="A19" s="104" t="s">
        <v>230</v>
      </c>
      <c r="B19" s="15"/>
      <c r="C19" s="15"/>
    </row>
    <row r="20" spans="1:3" ht="15.6" x14ac:dyDescent="0.3">
      <c r="A20" s="107"/>
    </row>
    <row r="21" spans="1:3" ht="15.6" x14ac:dyDescent="0.3">
      <c r="A21" s="104" t="s">
        <v>231</v>
      </c>
      <c r="B21" s="15"/>
      <c r="C21" s="15"/>
    </row>
    <row r="22" spans="1:3" ht="15.6" x14ac:dyDescent="0.3">
      <c r="A22" s="108"/>
    </row>
    <row r="23" spans="1:3" ht="15.6" x14ac:dyDescent="0.3">
      <c r="A23" s="108" t="s">
        <v>232</v>
      </c>
    </row>
    <row r="24" spans="1:3" ht="15.6" x14ac:dyDescent="0.3">
      <c r="A24" s="104"/>
    </row>
    <row r="25" spans="1:3" ht="15.6" x14ac:dyDescent="0.3">
      <c r="A25" s="104" t="s">
        <v>233</v>
      </c>
    </row>
    <row r="26" spans="1:3" ht="15.6" x14ac:dyDescent="0.3">
      <c r="A26" s="106" t="s">
        <v>301</v>
      </c>
      <c r="B26" s="15"/>
      <c r="C26" s="15"/>
    </row>
    <row r="27" spans="1:3" ht="15.6" x14ac:dyDescent="0.3">
      <c r="A27" s="106" t="s">
        <v>302</v>
      </c>
      <c r="B27" s="15"/>
      <c r="C27" s="15"/>
    </row>
    <row r="28" spans="1:3" ht="15.6" x14ac:dyDescent="0.3">
      <c r="A28" s="106" t="s">
        <v>303</v>
      </c>
      <c r="B28" s="15"/>
      <c r="C28" s="15"/>
    </row>
    <row r="29" spans="1:3" ht="15.6" x14ac:dyDescent="0.3">
      <c r="A29" s="104"/>
    </row>
    <row r="30" spans="1:3" ht="15.6" x14ac:dyDescent="0.3">
      <c r="A30" s="104" t="s">
        <v>234</v>
      </c>
      <c r="B30" s="15"/>
      <c r="C30" s="15"/>
    </row>
    <row r="31" spans="1:3" ht="15.6" x14ac:dyDescent="0.3">
      <c r="A31" s="104"/>
    </row>
    <row r="32" spans="1:3" ht="15.6" x14ac:dyDescent="0.3">
      <c r="A32" s="104" t="s">
        <v>235</v>
      </c>
      <c r="B32" s="15"/>
      <c r="C32" s="15"/>
    </row>
    <row r="33" spans="1:3" ht="15.6" x14ac:dyDescent="0.3">
      <c r="A33" s="107"/>
    </row>
    <row r="34" spans="1:3" ht="15.6" x14ac:dyDescent="0.3">
      <c r="A34" s="104" t="s">
        <v>361</v>
      </c>
      <c r="B34" s="15"/>
      <c r="C34" s="15"/>
    </row>
    <row r="35" spans="1:3" ht="15.6" x14ac:dyDescent="0.3">
      <c r="A35" s="107"/>
    </row>
    <row r="36" spans="1:3" ht="15.6" x14ac:dyDescent="0.3">
      <c r="A36" s="104" t="s">
        <v>362</v>
      </c>
      <c r="B36" s="15"/>
      <c r="C36" s="15"/>
    </row>
    <row r="37" spans="1:3" ht="15.6" x14ac:dyDescent="0.3">
      <c r="A37" s="107"/>
    </row>
    <row r="38" spans="1:3" ht="15.6" x14ac:dyDescent="0.3">
      <c r="A38" s="104" t="s">
        <v>236</v>
      </c>
      <c r="B38" s="15"/>
      <c r="C38" s="15"/>
    </row>
    <row r="39" spans="1:3" ht="15.6" x14ac:dyDescent="0.3">
      <c r="A39" s="108"/>
    </row>
    <row r="40" spans="1:3" ht="15.6" x14ac:dyDescent="0.3">
      <c r="A40" s="108" t="s">
        <v>237</v>
      </c>
    </row>
    <row r="41" spans="1:3" ht="15.6" x14ac:dyDescent="0.3">
      <c r="A41" s="104"/>
    </row>
    <row r="42" spans="1:3" ht="15.6" x14ac:dyDescent="0.3">
      <c r="A42" s="104" t="s">
        <v>238</v>
      </c>
      <c r="B42" s="15"/>
      <c r="C42" s="15"/>
    </row>
    <row r="43" spans="1:3" ht="15.6" x14ac:dyDescent="0.3">
      <c r="A43" s="104"/>
    </row>
    <row r="44" spans="1:3" ht="15.6" x14ac:dyDescent="0.3">
      <c r="A44" s="104" t="s">
        <v>239</v>
      </c>
      <c r="B44" s="15"/>
      <c r="C44" s="15"/>
    </row>
    <row r="45" spans="1:3" ht="15.6" x14ac:dyDescent="0.3">
      <c r="A45" s="104"/>
    </row>
    <row r="46" spans="1:3" ht="15.6" x14ac:dyDescent="0.3">
      <c r="A46" s="103" t="s">
        <v>240</v>
      </c>
    </row>
    <row r="47" spans="1:3" ht="15.6" x14ac:dyDescent="0.3">
      <c r="A47" s="104"/>
    </row>
    <row r="48" spans="1:3" ht="15.6" x14ac:dyDescent="0.3">
      <c r="A48" s="104" t="s">
        <v>304</v>
      </c>
    </row>
    <row r="49" spans="1:3" ht="15.6" x14ac:dyDescent="0.3">
      <c r="A49" s="104"/>
    </row>
    <row r="50" spans="1:3" ht="15.6" x14ac:dyDescent="0.3">
      <c r="A50" s="104" t="s">
        <v>241</v>
      </c>
      <c r="B50" s="15"/>
      <c r="C50" s="15"/>
    </row>
    <row r="51" spans="1:3" ht="15.6" x14ac:dyDescent="0.3">
      <c r="A51" s="106" t="s">
        <v>305</v>
      </c>
    </row>
    <row r="52" spans="1:3" ht="15.6" x14ac:dyDescent="0.3">
      <c r="A52" s="106" t="s">
        <v>306</v>
      </c>
    </row>
    <row r="53" spans="1:3" ht="15.6" x14ac:dyDescent="0.3">
      <c r="A53" s="106" t="s">
        <v>307</v>
      </c>
    </row>
    <row r="54" spans="1:3" ht="15.6" x14ac:dyDescent="0.3">
      <c r="A54" s="106" t="s">
        <v>308</v>
      </c>
    </row>
    <row r="55" spans="1:3" ht="15.6" x14ac:dyDescent="0.3">
      <c r="A55" s="104"/>
    </row>
    <row r="56" spans="1:3" ht="31.2" x14ac:dyDescent="0.3">
      <c r="A56" s="104" t="s">
        <v>242</v>
      </c>
      <c r="B56" s="15"/>
      <c r="C56" s="15"/>
    </row>
    <row r="57" spans="1:3" ht="15.6" x14ac:dyDescent="0.3">
      <c r="A57" s="104"/>
    </row>
    <row r="58" spans="1:3" ht="15.6" x14ac:dyDescent="0.3">
      <c r="A58" s="104" t="s">
        <v>309</v>
      </c>
      <c r="B58" s="15"/>
      <c r="C58" s="15"/>
    </row>
    <row r="59" spans="1:3" ht="15.6" x14ac:dyDescent="0.3">
      <c r="A59" s="109"/>
    </row>
    <row r="60" spans="1:3" ht="15.6" x14ac:dyDescent="0.3">
      <c r="A60" s="104" t="s">
        <v>310</v>
      </c>
      <c r="B60" s="15"/>
      <c r="C60" s="15"/>
    </row>
    <row r="61" spans="1:3" ht="15.6" x14ac:dyDescent="0.3">
      <c r="A61" s="104"/>
    </row>
    <row r="62" spans="1:3" ht="15.6" x14ac:dyDescent="0.3">
      <c r="A62" s="103" t="s">
        <v>243</v>
      </c>
    </row>
    <row r="63" spans="1:3" ht="15.6" x14ac:dyDescent="0.3">
      <c r="A63" s="104"/>
    </row>
    <row r="64" spans="1:3" ht="31.2" x14ac:dyDescent="0.3">
      <c r="A64" s="104" t="s">
        <v>244</v>
      </c>
    </row>
    <row r="65" spans="1:3" ht="15.6" x14ac:dyDescent="0.3">
      <c r="A65" s="104"/>
    </row>
    <row r="66" spans="1:3" ht="15.6" x14ac:dyDescent="0.3">
      <c r="A66" s="105" t="s">
        <v>245</v>
      </c>
    </row>
    <row r="67" spans="1:3" ht="15.6" x14ac:dyDescent="0.3">
      <c r="A67" s="104"/>
    </row>
    <row r="68" spans="1:3" ht="15.6" x14ac:dyDescent="0.3">
      <c r="A68" s="104" t="s">
        <v>341</v>
      </c>
    </row>
    <row r="69" spans="1:3" ht="15.6" x14ac:dyDescent="0.3">
      <c r="A69" s="106" t="s">
        <v>311</v>
      </c>
      <c r="B69" s="15"/>
      <c r="C69" s="15"/>
    </row>
    <row r="70" spans="1:3" ht="15.6" x14ac:dyDescent="0.3">
      <c r="A70" s="106" t="s">
        <v>312</v>
      </c>
      <c r="B70" s="15"/>
      <c r="C70" s="15"/>
    </row>
    <row r="71" spans="1:3" ht="15.6" x14ac:dyDescent="0.3">
      <c r="A71" s="106" t="s">
        <v>313</v>
      </c>
      <c r="B71" s="15"/>
      <c r="C71" s="15"/>
    </row>
    <row r="72" spans="1:3" ht="15.6" x14ac:dyDescent="0.3">
      <c r="A72" s="106" t="s">
        <v>314</v>
      </c>
      <c r="B72" s="15"/>
      <c r="C72" s="15"/>
    </row>
    <row r="73" spans="1:3" ht="15.6" x14ac:dyDescent="0.3">
      <c r="A73" s="106" t="s">
        <v>315</v>
      </c>
      <c r="B73" s="15"/>
      <c r="C73" s="15"/>
    </row>
    <row r="74" spans="1:3" ht="15.6" x14ac:dyDescent="0.3">
      <c r="A74" s="104"/>
    </row>
    <row r="75" spans="1:3" ht="15.6" x14ac:dyDescent="0.3">
      <c r="A75" s="104" t="s">
        <v>246</v>
      </c>
      <c r="B75" s="15"/>
      <c r="C75" s="15"/>
    </row>
    <row r="76" spans="1:3" ht="15.6" x14ac:dyDescent="0.3">
      <c r="A76" s="104"/>
    </row>
    <row r="77" spans="1:3" ht="15.6" x14ac:dyDescent="0.3">
      <c r="A77" s="104" t="s">
        <v>247</v>
      </c>
      <c r="B77" s="15"/>
      <c r="C77" s="15"/>
    </row>
    <row r="78" spans="1:3" ht="15.6" x14ac:dyDescent="0.3">
      <c r="A78" s="105"/>
    </row>
    <row r="79" spans="1:3" ht="15.6" x14ac:dyDescent="0.3">
      <c r="A79" s="105" t="s">
        <v>248</v>
      </c>
    </row>
    <row r="80" spans="1:3" ht="15.6" x14ac:dyDescent="0.3">
      <c r="A80" s="104"/>
    </row>
    <row r="81" spans="1:3" ht="15.6" x14ac:dyDescent="0.3">
      <c r="A81" s="104" t="s">
        <v>249</v>
      </c>
      <c r="B81" s="15"/>
      <c r="C81" s="15"/>
    </row>
    <row r="82" spans="1:3" ht="15.6" x14ac:dyDescent="0.3">
      <c r="A82" s="104"/>
    </row>
    <row r="83" spans="1:3" ht="15.6" x14ac:dyDescent="0.3">
      <c r="A83" s="104" t="s">
        <v>250</v>
      </c>
      <c r="B83" s="15"/>
      <c r="C83" s="15"/>
    </row>
    <row r="84" spans="1:3" ht="15.6" x14ac:dyDescent="0.3">
      <c r="A84" s="107"/>
    </row>
    <row r="85" spans="1:3" ht="15.6" x14ac:dyDescent="0.3">
      <c r="A85" s="104" t="s">
        <v>251</v>
      </c>
      <c r="B85" s="15"/>
      <c r="C85" s="15"/>
    </row>
    <row r="86" spans="1:3" ht="15.6" x14ac:dyDescent="0.3">
      <c r="A86" s="107"/>
    </row>
    <row r="87" spans="1:3" ht="31.2" x14ac:dyDescent="0.3">
      <c r="A87" s="104" t="s">
        <v>252</v>
      </c>
      <c r="B87" s="15"/>
      <c r="C87" s="15"/>
    </row>
    <row r="88" spans="1:3" ht="15.6" x14ac:dyDescent="0.3">
      <c r="A88" s="107"/>
    </row>
    <row r="89" spans="1:3" ht="15.6" x14ac:dyDescent="0.3">
      <c r="A89" s="105" t="s">
        <v>253</v>
      </c>
    </row>
    <row r="90" spans="1:3" ht="15.6" x14ac:dyDescent="0.3">
      <c r="A90" s="104"/>
    </row>
    <row r="91" spans="1:3" ht="15.6" x14ac:dyDescent="0.3">
      <c r="A91" s="104" t="s">
        <v>254</v>
      </c>
      <c r="B91" s="15"/>
      <c r="C91" s="15"/>
    </row>
    <row r="92" spans="1:3" ht="15.6" x14ac:dyDescent="0.3">
      <c r="A92" s="107"/>
    </row>
    <row r="93" spans="1:3" ht="15.6" x14ac:dyDescent="0.3">
      <c r="A93" s="104" t="s">
        <v>342</v>
      </c>
      <c r="B93" s="15"/>
      <c r="C93" s="15"/>
    </row>
    <row r="94" spans="1:3" ht="15.6" x14ac:dyDescent="0.3">
      <c r="A94" s="104"/>
    </row>
    <row r="95" spans="1:3" ht="15.6" x14ac:dyDescent="0.3">
      <c r="A95" s="104" t="s">
        <v>255</v>
      </c>
      <c r="B95" s="15"/>
      <c r="C95" s="15"/>
    </row>
    <row r="96" spans="1:3" ht="15.6" x14ac:dyDescent="0.3">
      <c r="A96" s="110"/>
    </row>
    <row r="97" spans="1:3" ht="15.6" x14ac:dyDescent="0.3">
      <c r="A97" s="104" t="s">
        <v>256</v>
      </c>
      <c r="B97" s="15"/>
      <c r="C97" s="15"/>
    </row>
    <row r="98" spans="1:3" ht="15.6" x14ac:dyDescent="0.3">
      <c r="A98" s="104"/>
    </row>
    <row r="99" spans="1:3" ht="15.6" x14ac:dyDescent="0.3">
      <c r="A99" s="104" t="s">
        <v>257</v>
      </c>
      <c r="B99" s="15"/>
      <c r="C99" s="15"/>
    </row>
    <row r="100" spans="1:3" ht="15.6" x14ac:dyDescent="0.3">
      <c r="A100" s="107"/>
    </row>
    <row r="101" spans="1:3" ht="15.6" x14ac:dyDescent="0.3">
      <c r="A101" s="104" t="s">
        <v>258</v>
      </c>
      <c r="B101" s="15"/>
      <c r="C101" s="15"/>
    </row>
    <row r="102" spans="1:3" ht="15.6" x14ac:dyDescent="0.3">
      <c r="A102" s="105"/>
    </row>
    <row r="103" spans="1:3" ht="15.6" x14ac:dyDescent="0.3">
      <c r="A103" s="104" t="s">
        <v>259</v>
      </c>
      <c r="B103" s="15"/>
      <c r="C103" s="15"/>
    </row>
    <row r="104" spans="1:3" ht="15.6" x14ac:dyDescent="0.3">
      <c r="A104" s="104"/>
    </row>
    <row r="105" spans="1:3" ht="15.6" x14ac:dyDescent="0.3">
      <c r="A105" s="105" t="s">
        <v>260</v>
      </c>
    </row>
    <row r="106" spans="1:3" ht="15.6" x14ac:dyDescent="0.3">
      <c r="A106" s="104"/>
    </row>
    <row r="107" spans="1:3" ht="15.6" x14ac:dyDescent="0.3">
      <c r="A107" s="104" t="s">
        <v>261</v>
      </c>
      <c r="B107" s="15"/>
      <c r="C107" s="15"/>
    </row>
    <row r="108" spans="1:3" ht="15.6" x14ac:dyDescent="0.3">
      <c r="A108" s="104"/>
    </row>
    <row r="109" spans="1:3" ht="15.6" x14ac:dyDescent="0.3">
      <c r="A109" s="104" t="s">
        <v>262</v>
      </c>
      <c r="B109" s="15"/>
      <c r="C109" s="15"/>
    </row>
    <row r="110" spans="1:3" ht="15.6" x14ac:dyDescent="0.3">
      <c r="A110" s="107"/>
    </row>
    <row r="111" spans="1:3" ht="15.6" x14ac:dyDescent="0.3">
      <c r="A111" s="104" t="s">
        <v>263</v>
      </c>
      <c r="B111" s="15"/>
      <c r="C111" s="15"/>
    </row>
    <row r="112" spans="1:3" ht="15.6" x14ac:dyDescent="0.3">
      <c r="A112" s="107"/>
    </row>
    <row r="113" spans="1:3" ht="15.6" x14ac:dyDescent="0.3">
      <c r="A113" s="104" t="s">
        <v>264</v>
      </c>
      <c r="B113" s="15"/>
      <c r="C113" s="15"/>
    </row>
    <row r="114" spans="1:3" ht="15.6" x14ac:dyDescent="0.3">
      <c r="A114" s="107"/>
    </row>
    <row r="115" spans="1:3" ht="15.6" x14ac:dyDescent="0.3">
      <c r="A115" s="104" t="s">
        <v>265</v>
      </c>
      <c r="B115" s="15"/>
      <c r="C115" s="15"/>
    </row>
    <row r="116" spans="1:3" ht="15.6" x14ac:dyDescent="0.3">
      <c r="A116" s="107"/>
    </row>
    <row r="117" spans="1:3" ht="15.6" x14ac:dyDescent="0.3">
      <c r="A117" s="105" t="s">
        <v>266</v>
      </c>
    </row>
    <row r="118" spans="1:3" ht="15.6" x14ac:dyDescent="0.3">
      <c r="A118" s="104"/>
    </row>
    <row r="119" spans="1:3" ht="31.2" x14ac:dyDescent="0.3">
      <c r="A119" s="104" t="s">
        <v>267</v>
      </c>
      <c r="B119" s="15"/>
      <c r="C119" s="15"/>
    </row>
    <row r="120" spans="1:3" ht="15.6" x14ac:dyDescent="0.3">
      <c r="A120" s="104"/>
    </row>
    <row r="121" spans="1:3" ht="31.2" x14ac:dyDescent="0.3">
      <c r="A121" s="104" t="s">
        <v>343</v>
      </c>
      <c r="B121" s="15"/>
      <c r="C121" s="15"/>
    </row>
    <row r="122" spans="1:3" ht="15.6" x14ac:dyDescent="0.3">
      <c r="A122" s="107"/>
    </row>
    <row r="123" spans="1:3" ht="31.2" x14ac:dyDescent="0.3">
      <c r="A123" s="104" t="s">
        <v>355</v>
      </c>
      <c r="B123" s="15"/>
      <c r="C123" s="15"/>
    </row>
    <row r="124" spans="1:3" ht="15.6" x14ac:dyDescent="0.3">
      <c r="A124" s="104"/>
    </row>
    <row r="125" spans="1:3" ht="15.6" x14ac:dyDescent="0.3">
      <c r="A125" s="104" t="s">
        <v>268</v>
      </c>
      <c r="B125" s="15"/>
      <c r="C125" s="15"/>
    </row>
    <row r="126" spans="1:3" ht="15.6" x14ac:dyDescent="0.3">
      <c r="A126" s="104"/>
    </row>
    <row r="127" spans="1:3" ht="15.6" x14ac:dyDescent="0.3">
      <c r="A127" s="104" t="s">
        <v>269</v>
      </c>
      <c r="B127" s="15"/>
      <c r="C127" s="15"/>
    </row>
    <row r="128" spans="1:3" ht="15.6" x14ac:dyDescent="0.3">
      <c r="A128" s="107"/>
    </row>
    <row r="129" spans="1:3" ht="15.6" x14ac:dyDescent="0.3">
      <c r="A129" s="104" t="s">
        <v>270</v>
      </c>
      <c r="B129" s="15"/>
      <c r="C129" s="15"/>
    </row>
    <row r="130" spans="1:3" ht="15.6" x14ac:dyDescent="0.3">
      <c r="A130" s="107"/>
    </row>
    <row r="131" spans="1:3" ht="15.6" x14ac:dyDescent="0.3">
      <c r="A131" s="105" t="s">
        <v>271</v>
      </c>
    </row>
    <row r="132" spans="1:3" ht="15.6" x14ac:dyDescent="0.3">
      <c r="A132" s="104"/>
    </row>
    <row r="133" spans="1:3" ht="46.8" x14ac:dyDescent="0.3">
      <c r="A133" s="104" t="s">
        <v>272</v>
      </c>
      <c r="B133" s="15"/>
      <c r="C133" s="15"/>
    </row>
    <row r="134" spans="1:3" ht="15.6" x14ac:dyDescent="0.3">
      <c r="A134" s="104"/>
    </row>
    <row r="135" spans="1:3" ht="31.2" x14ac:dyDescent="0.3">
      <c r="A135" s="104" t="s">
        <v>273</v>
      </c>
      <c r="B135" s="15"/>
      <c r="C135" s="15"/>
    </row>
    <row r="136" spans="1:3" ht="15.6" x14ac:dyDescent="0.3">
      <c r="A136" s="107"/>
    </row>
    <row r="137" spans="1:3" ht="15.6" x14ac:dyDescent="0.3">
      <c r="A137" s="104" t="s">
        <v>274</v>
      </c>
      <c r="B137" s="15"/>
      <c r="C137" s="15"/>
    </row>
    <row r="138" spans="1:3" ht="15.6" x14ac:dyDescent="0.3">
      <c r="A138" s="107"/>
    </row>
    <row r="139" spans="1:3" ht="15.6" x14ac:dyDescent="0.3">
      <c r="A139" s="104" t="s">
        <v>275</v>
      </c>
      <c r="B139" s="15"/>
      <c r="C139" s="15"/>
    </row>
    <row r="140" spans="1:3" ht="15.6" x14ac:dyDescent="0.3">
      <c r="A140" s="107"/>
    </row>
    <row r="141" spans="1:3" ht="15.6" x14ac:dyDescent="0.3">
      <c r="A141" s="104" t="s">
        <v>276</v>
      </c>
      <c r="B141" s="15"/>
      <c r="C141" s="15"/>
    </row>
    <row r="142" spans="1:3" ht="15.6" x14ac:dyDescent="0.3">
      <c r="A142" s="107"/>
    </row>
    <row r="143" spans="1:3" ht="15.6" x14ac:dyDescent="0.3">
      <c r="A143" s="104" t="s">
        <v>277</v>
      </c>
      <c r="B143" s="15"/>
      <c r="C143" s="15"/>
    </row>
    <row r="144" spans="1:3" ht="15.6" x14ac:dyDescent="0.3">
      <c r="A144" s="104"/>
    </row>
    <row r="145" spans="1:3" ht="15.6" x14ac:dyDescent="0.3">
      <c r="A145" s="105" t="s">
        <v>237</v>
      </c>
    </row>
    <row r="146" spans="1:3" ht="15.6" x14ac:dyDescent="0.3">
      <c r="A146" s="104"/>
    </row>
    <row r="147" spans="1:3" ht="15.6" x14ac:dyDescent="0.3">
      <c r="A147" s="104" t="s">
        <v>354</v>
      </c>
      <c r="B147" s="15"/>
      <c r="C147" s="15"/>
    </row>
    <row r="148" spans="1:3" ht="15.6" x14ac:dyDescent="0.3">
      <c r="A148" s="104"/>
    </row>
    <row r="149" spans="1:3" ht="15.6" x14ac:dyDescent="0.3">
      <c r="A149" s="104" t="s">
        <v>278</v>
      </c>
      <c r="B149" s="15"/>
      <c r="C149" s="15"/>
    </row>
    <row r="150" spans="1:3" ht="15.6" x14ac:dyDescent="0.3">
      <c r="A150" s="104"/>
    </row>
    <row r="151" spans="1:3" ht="15.6" x14ac:dyDescent="0.3">
      <c r="A151" s="104" t="s">
        <v>279</v>
      </c>
      <c r="B151" s="15"/>
      <c r="C151" s="15"/>
    </row>
    <row r="152" spans="1:3" ht="15.6" x14ac:dyDescent="0.3">
      <c r="A152" s="104"/>
    </row>
    <row r="153" spans="1:3" ht="15.6" x14ac:dyDescent="0.3">
      <c r="A153" s="104" t="s">
        <v>280</v>
      </c>
      <c r="B153" s="15"/>
      <c r="C153" s="15"/>
    </row>
    <row r="154" spans="1:3" ht="15.6" x14ac:dyDescent="0.3">
      <c r="A154" s="107"/>
    </row>
    <row r="155" spans="1:3" ht="15.6" x14ac:dyDescent="0.3">
      <c r="A155" s="104" t="s">
        <v>281</v>
      </c>
      <c r="B155" s="15"/>
      <c r="C155" s="15"/>
    </row>
    <row r="156" spans="1:3" ht="15.6" x14ac:dyDescent="0.3">
      <c r="A156" s="110"/>
    </row>
    <row r="157" spans="1:3" ht="15.6" x14ac:dyDescent="0.3">
      <c r="A157" s="104" t="s">
        <v>282</v>
      </c>
      <c r="B157" s="15"/>
      <c r="C157" s="15"/>
    </row>
    <row r="158" spans="1:3" ht="15.6" x14ac:dyDescent="0.3">
      <c r="A158" s="104"/>
    </row>
    <row r="159" spans="1:3" ht="15.6" x14ac:dyDescent="0.3">
      <c r="A159" s="105" t="s">
        <v>283</v>
      </c>
    </row>
    <row r="160" spans="1:3" ht="15.6" x14ac:dyDescent="0.3">
      <c r="A160" s="104"/>
    </row>
    <row r="161" spans="1:3" ht="15.6" x14ac:dyDescent="0.3">
      <c r="A161" s="104" t="s">
        <v>358</v>
      </c>
      <c r="B161" s="15"/>
      <c r="C161" s="15"/>
    </row>
    <row r="162" spans="1:3" ht="15.6" x14ac:dyDescent="0.3">
      <c r="A162" s="104"/>
    </row>
    <row r="163" spans="1:3" ht="15.6" x14ac:dyDescent="0.3">
      <c r="A163" s="104" t="s">
        <v>284</v>
      </c>
      <c r="B163" s="15"/>
      <c r="C163" s="15"/>
    </row>
    <row r="164" spans="1:3" ht="15.6" x14ac:dyDescent="0.3">
      <c r="A164" s="104"/>
    </row>
    <row r="165" spans="1:3" ht="31.2" x14ac:dyDescent="0.3">
      <c r="A165" s="104" t="s">
        <v>344</v>
      </c>
      <c r="B165" s="15"/>
      <c r="C165" s="15"/>
    </row>
    <row r="166" spans="1:3" ht="15.6" x14ac:dyDescent="0.3">
      <c r="A166" s="107"/>
    </row>
    <row r="167" spans="1:3" ht="15.6" x14ac:dyDescent="0.3">
      <c r="A167" s="104" t="s">
        <v>285</v>
      </c>
      <c r="B167" s="15"/>
      <c r="C167" s="15"/>
    </row>
    <row r="168" spans="1:3" ht="15.6" x14ac:dyDescent="0.3">
      <c r="A168" s="104"/>
    </row>
    <row r="169" spans="1:3" ht="15.6" x14ac:dyDescent="0.3">
      <c r="A169" s="104" t="s">
        <v>286</v>
      </c>
      <c r="B169" s="15"/>
      <c r="C169" s="15"/>
    </row>
    <row r="170" spans="1:3" ht="15.6" x14ac:dyDescent="0.3">
      <c r="A170" s="104"/>
    </row>
    <row r="171" spans="1:3" ht="31.2" x14ac:dyDescent="0.3">
      <c r="A171" s="104" t="s">
        <v>287</v>
      </c>
      <c r="B171" s="15"/>
      <c r="C171" s="15"/>
    </row>
    <row r="172" spans="1:3" ht="15.6" x14ac:dyDescent="0.3">
      <c r="A172" s="104"/>
    </row>
    <row r="173" spans="1:3" ht="15.6" x14ac:dyDescent="0.3">
      <c r="A173" s="104" t="s">
        <v>345</v>
      </c>
      <c r="B173" s="15"/>
      <c r="C173" s="15"/>
    </row>
    <row r="174" spans="1:3" ht="15.6" x14ac:dyDescent="0.3">
      <c r="A174" s="104"/>
    </row>
    <row r="175" spans="1:3" ht="15.6" x14ac:dyDescent="0.3">
      <c r="A175" s="111"/>
    </row>
    <row r="176" spans="1:3" ht="15.6" x14ac:dyDescent="0.3">
      <c r="A176" s="105" t="s">
        <v>288</v>
      </c>
    </row>
    <row r="177" spans="1:3" ht="15.6" x14ac:dyDescent="0.3">
      <c r="A177" s="104"/>
    </row>
    <row r="178" spans="1:3" ht="31.2" x14ac:dyDescent="0.3">
      <c r="A178" s="104" t="s">
        <v>346</v>
      </c>
      <c r="B178" s="15"/>
      <c r="C178" s="15"/>
    </row>
    <row r="179" spans="1:3" ht="15.6" x14ac:dyDescent="0.3">
      <c r="A179" s="104"/>
    </row>
    <row r="180" spans="1:3" ht="15.6" x14ac:dyDescent="0.3">
      <c r="A180" s="104" t="s">
        <v>356</v>
      </c>
      <c r="B180" s="15"/>
      <c r="C180" s="15"/>
    </row>
    <row r="181" spans="1:3" ht="15.6" x14ac:dyDescent="0.3">
      <c r="A181" s="104"/>
    </row>
    <row r="182" spans="1:3" ht="15.6" x14ac:dyDescent="0.3">
      <c r="A182" s="104" t="s">
        <v>289</v>
      </c>
      <c r="B182" s="15"/>
      <c r="C182" s="15"/>
    </row>
    <row r="183" spans="1:3" ht="15.6" x14ac:dyDescent="0.3">
      <c r="A183" s="105"/>
    </row>
    <row r="184" spans="1:3" ht="15.6" x14ac:dyDescent="0.3">
      <c r="A184" s="105" t="s">
        <v>290</v>
      </c>
    </row>
    <row r="185" spans="1:3" ht="15.6" x14ac:dyDescent="0.3">
      <c r="A185" s="104"/>
    </row>
    <row r="186" spans="1:3" ht="31.2" x14ac:dyDescent="0.3">
      <c r="A186" s="104" t="s">
        <v>291</v>
      </c>
      <c r="B186" s="15"/>
      <c r="C186" s="15"/>
    </row>
    <row r="187" spans="1:3" ht="15.6" x14ac:dyDescent="0.3">
      <c r="A187" s="104"/>
    </row>
    <row r="188" spans="1:3" ht="15.6" x14ac:dyDescent="0.3">
      <c r="A188" s="104" t="s">
        <v>292</v>
      </c>
      <c r="B188" s="15"/>
      <c r="C188" s="15"/>
    </row>
    <row r="189" spans="1:3" ht="15.6" x14ac:dyDescent="0.3">
      <c r="A189" s="107"/>
    </row>
    <row r="190" spans="1:3" ht="15.6" x14ac:dyDescent="0.3">
      <c r="A190" s="104" t="s">
        <v>293</v>
      </c>
      <c r="B190" s="15"/>
      <c r="C190" s="15"/>
    </row>
    <row r="191" spans="1:3" ht="15.6" x14ac:dyDescent="0.3">
      <c r="A191" s="107"/>
    </row>
    <row r="192" spans="1:3" ht="15.6" x14ac:dyDescent="0.3">
      <c r="A192" s="104" t="s">
        <v>294</v>
      </c>
      <c r="B192" s="15"/>
      <c r="C192" s="15"/>
    </row>
    <row r="193" spans="1:3" ht="15.6" x14ac:dyDescent="0.3">
      <c r="A193" s="107"/>
    </row>
    <row r="194" spans="1:3" ht="15.6" x14ac:dyDescent="0.3">
      <c r="A194" s="104" t="s">
        <v>295</v>
      </c>
      <c r="B194" s="15"/>
      <c r="C194" s="15"/>
    </row>
  </sheetData>
  <pageMargins left="0.28000000000000003" right="0.21" top="0.38" bottom="0.43" header="0.3" footer="0.17"/>
  <pageSetup scale="68" fitToHeight="0" orientation="portrait" horizontalDpi="0" verticalDpi="0" r:id="rId1"/>
  <headerFooter>
    <oddFooter>&amp;L&amp;D &amp;F&amp;R&amp;A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89DC-DB0A-40A3-8866-373DC445A413}">
  <sheetPr>
    <pageSetUpPr fitToPage="1"/>
  </sheetPr>
  <dimension ref="A1:D28"/>
  <sheetViews>
    <sheetView workbookViewId="0">
      <selection activeCell="B11" sqref="B11"/>
    </sheetView>
    <sheetView workbookViewId="1"/>
  </sheetViews>
  <sheetFormatPr defaultRowHeight="14.4" x14ac:dyDescent="0.3"/>
  <cols>
    <col min="2" max="2" width="99.5546875" bestFit="1" customWidth="1"/>
    <col min="3" max="3" width="18.109375" customWidth="1"/>
    <col min="4" max="4" width="16.5546875" customWidth="1"/>
  </cols>
  <sheetData>
    <row r="1" spans="1:4" x14ac:dyDescent="0.3">
      <c r="A1" s="102" t="s">
        <v>330</v>
      </c>
      <c r="B1" s="113"/>
      <c r="C1" s="102" t="s">
        <v>353</v>
      </c>
      <c r="D1" s="102" t="s">
        <v>357</v>
      </c>
    </row>
    <row r="2" spans="1:4" ht="15.6" x14ac:dyDescent="0.3">
      <c r="A2" s="115" t="s">
        <v>317</v>
      </c>
      <c r="B2" s="114"/>
    </row>
    <row r="3" spans="1:4" ht="15.6" x14ac:dyDescent="0.3">
      <c r="B3" s="112"/>
    </row>
    <row r="4" spans="1:4" ht="15.6" x14ac:dyDescent="0.3">
      <c r="B4" s="112" t="s">
        <v>347</v>
      </c>
      <c r="C4" s="15"/>
      <c r="D4" s="15"/>
    </row>
    <row r="5" spans="1:4" ht="15.6" x14ac:dyDescent="0.3">
      <c r="B5" s="112"/>
    </row>
    <row r="6" spans="1:4" ht="15.6" x14ac:dyDescent="0.3">
      <c r="A6">
        <v>1</v>
      </c>
      <c r="B6" s="112" t="s">
        <v>331</v>
      </c>
      <c r="C6" s="15"/>
      <c r="D6" s="15"/>
    </row>
    <row r="7" spans="1:4" ht="15.6" x14ac:dyDescent="0.3">
      <c r="A7">
        <f>A6+1</f>
        <v>2</v>
      </c>
      <c r="B7" s="112" t="s">
        <v>332</v>
      </c>
      <c r="C7" s="15"/>
      <c r="D7" s="15"/>
    </row>
    <row r="8" spans="1:4" ht="15.6" x14ac:dyDescent="0.3">
      <c r="A8">
        <f t="shared" ref="A8:A28" si="0">A7+1</f>
        <v>3</v>
      </c>
      <c r="B8" s="112" t="s">
        <v>333</v>
      </c>
      <c r="C8" s="15"/>
      <c r="D8" s="15"/>
    </row>
    <row r="9" spans="1:4" ht="15.6" x14ac:dyDescent="0.3">
      <c r="A9">
        <f t="shared" si="0"/>
        <v>4</v>
      </c>
      <c r="B9" s="112" t="s">
        <v>318</v>
      </c>
      <c r="C9" s="15"/>
      <c r="D9" s="15"/>
    </row>
    <row r="10" spans="1:4" ht="31.2" x14ac:dyDescent="0.3">
      <c r="A10">
        <f t="shared" si="0"/>
        <v>5</v>
      </c>
      <c r="B10" s="112" t="s">
        <v>360</v>
      </c>
      <c r="C10" s="15"/>
      <c r="D10" s="15"/>
    </row>
    <row r="11" spans="1:4" ht="15.6" x14ac:dyDescent="0.3">
      <c r="A11">
        <f t="shared" si="0"/>
        <v>6</v>
      </c>
      <c r="B11" s="112" t="s">
        <v>319</v>
      </c>
      <c r="C11" s="15"/>
      <c r="D11" s="15"/>
    </row>
    <row r="12" spans="1:4" ht="15.6" x14ac:dyDescent="0.3">
      <c r="A12">
        <f t="shared" si="0"/>
        <v>7</v>
      </c>
      <c r="B12" s="112" t="s">
        <v>320</v>
      </c>
      <c r="C12" s="15"/>
      <c r="D12" s="15"/>
    </row>
    <row r="13" spans="1:4" ht="15.6" x14ac:dyDescent="0.3">
      <c r="A13">
        <f t="shared" si="0"/>
        <v>8</v>
      </c>
      <c r="B13" s="112" t="s">
        <v>334</v>
      </c>
      <c r="C13" s="15"/>
      <c r="D13" s="15"/>
    </row>
    <row r="14" spans="1:4" ht="15.6" x14ac:dyDescent="0.3">
      <c r="A14">
        <f t="shared" si="0"/>
        <v>9</v>
      </c>
      <c r="B14" s="112" t="s">
        <v>321</v>
      </c>
      <c r="C14" s="15"/>
      <c r="D14" s="15"/>
    </row>
    <row r="15" spans="1:4" ht="15.6" x14ac:dyDescent="0.3">
      <c r="A15">
        <f t="shared" si="0"/>
        <v>10</v>
      </c>
      <c r="B15" s="112" t="s">
        <v>335</v>
      </c>
      <c r="C15" s="15"/>
      <c r="D15" s="15"/>
    </row>
    <row r="16" spans="1:4" ht="15.6" x14ac:dyDescent="0.3">
      <c r="A16">
        <f t="shared" si="0"/>
        <v>11</v>
      </c>
      <c r="B16" s="112" t="s">
        <v>322</v>
      </c>
      <c r="C16" s="15"/>
      <c r="D16" s="15"/>
    </row>
    <row r="17" spans="1:4" ht="31.2" x14ac:dyDescent="0.3">
      <c r="A17">
        <f t="shared" si="0"/>
        <v>12</v>
      </c>
      <c r="B17" s="112" t="s">
        <v>323</v>
      </c>
      <c r="C17" s="15"/>
      <c r="D17" s="15"/>
    </row>
    <row r="18" spans="1:4" ht="15.6" x14ac:dyDescent="0.3">
      <c r="A18">
        <f t="shared" si="0"/>
        <v>13</v>
      </c>
      <c r="B18" s="112" t="s">
        <v>324</v>
      </c>
      <c r="C18" s="15"/>
      <c r="D18" s="15"/>
    </row>
    <row r="19" spans="1:4" ht="15.6" x14ac:dyDescent="0.3">
      <c r="A19">
        <f t="shared" si="0"/>
        <v>14</v>
      </c>
      <c r="B19" s="112" t="s">
        <v>325</v>
      </c>
      <c r="C19" s="15"/>
      <c r="D19" s="15"/>
    </row>
    <row r="20" spans="1:4" ht="15.6" x14ac:dyDescent="0.3">
      <c r="A20">
        <f t="shared" si="0"/>
        <v>15</v>
      </c>
      <c r="B20" s="112" t="s">
        <v>326</v>
      </c>
      <c r="C20" s="15"/>
      <c r="D20" s="15"/>
    </row>
    <row r="21" spans="1:4" ht="15.6" x14ac:dyDescent="0.3">
      <c r="A21">
        <f t="shared" si="0"/>
        <v>16</v>
      </c>
      <c r="B21" s="112" t="s">
        <v>327</v>
      </c>
      <c r="C21" s="15"/>
      <c r="D21" s="15"/>
    </row>
    <row r="22" spans="1:4" ht="15.6" x14ac:dyDescent="0.3">
      <c r="A22">
        <f t="shared" si="0"/>
        <v>17</v>
      </c>
      <c r="B22" s="112" t="s">
        <v>336</v>
      </c>
      <c r="C22" s="15"/>
      <c r="D22" s="15"/>
    </row>
    <row r="23" spans="1:4" ht="15.6" x14ac:dyDescent="0.3">
      <c r="A23">
        <f t="shared" si="0"/>
        <v>18</v>
      </c>
      <c r="B23" s="112" t="s">
        <v>337</v>
      </c>
      <c r="C23" s="15"/>
      <c r="D23" s="15"/>
    </row>
    <row r="24" spans="1:4" ht="15.6" x14ac:dyDescent="0.3">
      <c r="A24">
        <f t="shared" si="0"/>
        <v>19</v>
      </c>
      <c r="B24" s="112" t="s">
        <v>338</v>
      </c>
      <c r="C24" s="15"/>
      <c r="D24" s="15"/>
    </row>
    <row r="25" spans="1:4" ht="15.6" x14ac:dyDescent="0.3">
      <c r="A25">
        <f t="shared" si="0"/>
        <v>20</v>
      </c>
      <c r="B25" s="112" t="s">
        <v>339</v>
      </c>
      <c r="C25" s="15"/>
      <c r="D25" s="15"/>
    </row>
    <row r="26" spans="1:4" ht="15.6" x14ac:dyDescent="0.3">
      <c r="A26">
        <f t="shared" si="0"/>
        <v>21</v>
      </c>
      <c r="B26" s="112" t="s">
        <v>340</v>
      </c>
      <c r="C26" s="15"/>
      <c r="D26" s="15"/>
    </row>
    <row r="27" spans="1:4" ht="15.6" x14ac:dyDescent="0.3">
      <c r="A27">
        <f t="shared" si="0"/>
        <v>22</v>
      </c>
      <c r="B27" s="112" t="s">
        <v>359</v>
      </c>
      <c r="C27" s="15"/>
      <c r="D27" s="15"/>
    </row>
    <row r="28" spans="1:4" ht="15.6" x14ac:dyDescent="0.3">
      <c r="A28">
        <f t="shared" si="0"/>
        <v>23</v>
      </c>
      <c r="B28" s="112" t="s">
        <v>328</v>
      </c>
      <c r="C28" s="15"/>
      <c r="D28" s="15"/>
    </row>
  </sheetData>
  <pageMargins left="0.32" right="0.24" top="0.75" bottom="0.51" header="0.3" footer="0.31"/>
  <pageSetup scale="92" orientation="portrait" horizontalDpi="0" verticalDpi="0" r:id="rId1"/>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1202C-A9BD-4D7C-B487-C6244463C0F8}">
  <sheetPr>
    <pageSetUpPr fitToPage="1"/>
  </sheetPr>
  <dimension ref="A1:Z1000"/>
  <sheetViews>
    <sheetView workbookViewId="0"/>
    <sheetView workbookViewId="1"/>
  </sheetViews>
  <sheetFormatPr defaultColWidth="12.44140625" defaultRowHeight="14.4" x14ac:dyDescent="0.3"/>
  <cols>
    <col min="1" max="1" width="20.33203125" customWidth="1"/>
    <col min="2" max="4" width="17.6640625" customWidth="1"/>
    <col min="5" max="5" width="26.88671875" customWidth="1"/>
    <col min="6" max="6" width="19.109375" customWidth="1"/>
    <col min="7" max="7" width="14.109375" customWidth="1"/>
    <col min="8" max="10" width="16.33203125" customWidth="1"/>
    <col min="11" max="26" width="9.5546875" customWidth="1"/>
  </cols>
  <sheetData>
    <row r="1" spans="1:26" ht="12.75" customHeight="1" x14ac:dyDescent="0.3">
      <c r="A1" s="80" t="s">
        <v>187</v>
      </c>
      <c r="B1" s="81" t="s">
        <v>188</v>
      </c>
      <c r="C1" s="81"/>
      <c r="D1" s="81"/>
      <c r="E1" s="81"/>
      <c r="F1" s="81"/>
      <c r="G1" s="81"/>
      <c r="H1" s="81"/>
      <c r="I1" s="81"/>
      <c r="J1" s="82"/>
      <c r="K1" s="83"/>
      <c r="L1" s="83"/>
      <c r="M1" s="83"/>
      <c r="N1" s="83"/>
      <c r="O1" s="83"/>
      <c r="P1" s="83"/>
      <c r="Q1" s="83"/>
      <c r="R1" s="83"/>
      <c r="S1" s="83"/>
      <c r="T1" s="83"/>
      <c r="U1" s="83"/>
      <c r="V1" s="83"/>
      <c r="W1" s="83"/>
      <c r="X1" s="83"/>
      <c r="Y1" s="83"/>
      <c r="Z1" s="83"/>
    </row>
    <row r="2" spans="1:26" ht="12.75" customHeight="1" x14ac:dyDescent="0.3">
      <c r="A2" s="84"/>
      <c r="B2" s="83" t="s">
        <v>189</v>
      </c>
      <c r="C2" s="83"/>
      <c r="D2" s="83"/>
      <c r="E2" s="83"/>
      <c r="F2" s="83"/>
      <c r="G2" s="83"/>
      <c r="H2" s="83"/>
      <c r="I2" s="83"/>
      <c r="J2" s="85"/>
      <c r="K2" s="83"/>
      <c r="L2" s="83"/>
      <c r="M2" s="83"/>
      <c r="N2" s="83"/>
      <c r="O2" s="83"/>
      <c r="P2" s="83"/>
      <c r="Q2" s="83"/>
      <c r="R2" s="83"/>
      <c r="S2" s="83"/>
      <c r="T2" s="83"/>
      <c r="U2" s="83"/>
      <c r="V2" s="83"/>
      <c r="W2" s="83"/>
      <c r="X2" s="83"/>
      <c r="Y2" s="83"/>
      <c r="Z2" s="83"/>
    </row>
    <row r="3" spans="1:26" ht="12.75" customHeight="1" x14ac:dyDescent="0.3">
      <c r="A3" s="86"/>
      <c r="B3" s="87" t="s">
        <v>190</v>
      </c>
      <c r="C3" s="87"/>
      <c r="D3" s="87"/>
      <c r="E3" s="87"/>
      <c r="F3" s="87"/>
      <c r="G3" s="87"/>
      <c r="H3" s="87"/>
      <c r="I3" s="87"/>
      <c r="J3" s="88"/>
      <c r="K3" s="83"/>
      <c r="L3" s="83"/>
      <c r="M3" s="83"/>
      <c r="N3" s="83"/>
      <c r="O3" s="83"/>
      <c r="P3" s="83"/>
      <c r="Q3" s="83"/>
      <c r="R3" s="83"/>
      <c r="S3" s="83"/>
      <c r="T3" s="83"/>
      <c r="U3" s="83"/>
      <c r="V3" s="83"/>
      <c r="W3" s="83"/>
      <c r="X3" s="83"/>
      <c r="Y3" s="83"/>
      <c r="Z3" s="83"/>
    </row>
    <row r="4" spans="1:26" ht="15" thickBot="1" x14ac:dyDescent="0.35">
      <c r="A4" s="89"/>
      <c r="B4" s="90">
        <v>-1</v>
      </c>
      <c r="C4" s="90">
        <v>-2</v>
      </c>
      <c r="D4" s="90">
        <v>-3</v>
      </c>
      <c r="E4" s="90">
        <v>-4</v>
      </c>
      <c r="F4" s="90">
        <v>-5</v>
      </c>
      <c r="G4" s="90">
        <v>-6</v>
      </c>
      <c r="H4" s="90">
        <v>-7</v>
      </c>
      <c r="I4" s="90">
        <v>-8</v>
      </c>
      <c r="J4" s="91">
        <v>-9</v>
      </c>
      <c r="K4" s="92"/>
      <c r="L4" s="92"/>
      <c r="M4" s="92"/>
      <c r="N4" s="92"/>
      <c r="O4" s="92"/>
      <c r="P4" s="92"/>
      <c r="Q4" s="92"/>
      <c r="R4" s="92"/>
      <c r="S4" s="92"/>
      <c r="T4" s="92"/>
      <c r="U4" s="92"/>
      <c r="V4" s="92"/>
      <c r="W4" s="92"/>
      <c r="X4" s="92"/>
      <c r="Y4" s="92"/>
      <c r="Z4" s="92"/>
    </row>
    <row r="5" spans="1:26" ht="73.2" thickBot="1" x14ac:dyDescent="0.35">
      <c r="A5" s="100" t="s">
        <v>191</v>
      </c>
      <c r="B5" s="100" t="s">
        <v>192</v>
      </c>
      <c r="C5" s="100" t="s">
        <v>193</v>
      </c>
      <c r="D5" s="100" t="s">
        <v>194</v>
      </c>
      <c r="E5" s="100" t="s">
        <v>195</v>
      </c>
      <c r="F5" s="100" t="s">
        <v>196</v>
      </c>
      <c r="G5" s="100" t="s">
        <v>197</v>
      </c>
      <c r="H5" s="100" t="s">
        <v>198</v>
      </c>
      <c r="I5" s="100" t="s">
        <v>199</v>
      </c>
      <c r="J5" s="100" t="s">
        <v>200</v>
      </c>
      <c r="K5" s="93"/>
      <c r="L5" s="93"/>
      <c r="M5" s="93"/>
      <c r="N5" s="93"/>
      <c r="O5" s="93"/>
      <c r="P5" s="93"/>
      <c r="Q5" s="93"/>
      <c r="R5" s="93"/>
      <c r="S5" s="93"/>
      <c r="T5" s="93"/>
      <c r="U5" s="93"/>
      <c r="V5" s="93"/>
      <c r="W5" s="93"/>
      <c r="X5" s="93"/>
      <c r="Y5" s="93"/>
      <c r="Z5" s="93"/>
    </row>
    <row r="6" spans="1:26" x14ac:dyDescent="0.3">
      <c r="A6" s="98" t="s">
        <v>201</v>
      </c>
      <c r="B6" s="99"/>
      <c r="C6" s="99"/>
      <c r="D6" s="99"/>
      <c r="E6" s="99"/>
      <c r="F6" s="99"/>
      <c r="G6" s="99"/>
      <c r="H6" s="99"/>
      <c r="I6" s="99"/>
      <c r="J6" s="99"/>
      <c r="K6" s="93"/>
      <c r="L6" s="93"/>
      <c r="M6" s="93"/>
      <c r="N6" s="93"/>
      <c r="O6" s="93"/>
      <c r="P6" s="93"/>
      <c r="Q6" s="93"/>
      <c r="R6" s="93"/>
      <c r="S6" s="93"/>
      <c r="T6" s="93"/>
      <c r="U6" s="93"/>
      <c r="V6" s="93"/>
      <c r="W6" s="93"/>
      <c r="X6" s="93"/>
      <c r="Y6" s="93"/>
      <c r="Z6" s="93"/>
    </row>
    <row r="7" spans="1:26" x14ac:dyDescent="0.3">
      <c r="A7" s="96" t="s">
        <v>202</v>
      </c>
      <c r="B7" s="95"/>
      <c r="C7" s="95"/>
      <c r="D7" s="95"/>
      <c r="E7" s="95"/>
      <c r="F7" s="95"/>
      <c r="G7" s="97"/>
      <c r="H7" s="95"/>
      <c r="I7" s="95"/>
      <c r="J7" s="97"/>
      <c r="K7" s="93"/>
      <c r="L7" s="93"/>
      <c r="M7" s="93"/>
      <c r="N7" s="93"/>
      <c r="O7" s="93"/>
      <c r="P7" s="93"/>
      <c r="Q7" s="93"/>
      <c r="R7" s="93"/>
      <c r="S7" s="93"/>
      <c r="T7" s="93"/>
      <c r="U7" s="93"/>
      <c r="V7" s="93"/>
      <c r="W7" s="93"/>
      <c r="X7" s="93"/>
      <c r="Y7" s="93"/>
      <c r="Z7" s="93"/>
    </row>
    <row r="8" spans="1:26" ht="12.75" customHeight="1" x14ac:dyDescent="0.3">
      <c r="A8" s="96" t="s">
        <v>203</v>
      </c>
      <c r="B8" s="95"/>
      <c r="C8" s="95"/>
      <c r="D8" s="95"/>
      <c r="E8" s="95"/>
      <c r="F8" s="95"/>
      <c r="G8" s="97"/>
      <c r="H8" s="95"/>
      <c r="I8" s="95"/>
      <c r="J8" s="97"/>
      <c r="K8" s="93"/>
      <c r="L8" s="93"/>
      <c r="M8" s="93"/>
      <c r="N8" s="93"/>
      <c r="O8" s="93"/>
      <c r="P8" s="93"/>
      <c r="Q8" s="93"/>
      <c r="R8" s="93"/>
      <c r="S8" s="93"/>
      <c r="T8" s="93"/>
      <c r="U8" s="93"/>
      <c r="V8" s="93"/>
      <c r="W8" s="93"/>
      <c r="X8" s="93"/>
      <c r="Y8" s="93"/>
      <c r="Z8" s="93"/>
    </row>
    <row r="9" spans="1:26" ht="12.75" customHeight="1" x14ac:dyDescent="0.3">
      <c r="A9" s="94" t="s">
        <v>204</v>
      </c>
      <c r="B9" s="95"/>
      <c r="C9" s="95"/>
      <c r="D9" s="95"/>
      <c r="E9" s="95"/>
      <c r="F9" s="95"/>
      <c r="G9" s="95"/>
      <c r="H9" s="95"/>
      <c r="I9" s="95"/>
      <c r="J9" s="95"/>
      <c r="K9" s="93"/>
      <c r="L9" s="93"/>
      <c r="M9" s="93"/>
      <c r="N9" s="93"/>
      <c r="O9" s="93"/>
      <c r="P9" s="93"/>
      <c r="Q9" s="93"/>
      <c r="R9" s="93"/>
      <c r="S9" s="93"/>
      <c r="T9" s="93"/>
      <c r="U9" s="93"/>
      <c r="V9" s="93"/>
      <c r="W9" s="93"/>
      <c r="X9" s="93"/>
      <c r="Y9" s="93"/>
      <c r="Z9" s="93"/>
    </row>
    <row r="10" spans="1:26" x14ac:dyDescent="0.3">
      <c r="A10" s="96" t="s">
        <v>205</v>
      </c>
      <c r="B10" s="95"/>
      <c r="C10" s="95"/>
      <c r="D10" s="95"/>
      <c r="E10" s="95"/>
      <c r="F10" s="95"/>
      <c r="G10" s="95"/>
      <c r="H10" s="95"/>
      <c r="I10" s="95"/>
      <c r="J10" s="95"/>
      <c r="K10" s="93"/>
      <c r="L10" s="93"/>
      <c r="M10" s="93"/>
      <c r="N10" s="93"/>
      <c r="O10" s="93"/>
      <c r="P10" s="93"/>
      <c r="Q10" s="93"/>
      <c r="R10" s="93"/>
      <c r="S10" s="93"/>
      <c r="T10" s="93"/>
      <c r="U10" s="93"/>
      <c r="V10" s="93"/>
      <c r="W10" s="93"/>
      <c r="X10" s="93"/>
      <c r="Y10" s="93"/>
      <c r="Z10" s="93"/>
    </row>
    <row r="11" spans="1:26" ht="21.6" x14ac:dyDescent="0.3">
      <c r="A11" s="96" t="s">
        <v>206</v>
      </c>
      <c r="B11" s="95"/>
      <c r="C11" s="95"/>
      <c r="D11" s="95"/>
      <c r="E11" s="95"/>
      <c r="F11" s="95"/>
      <c r="G11" s="95"/>
      <c r="H11" s="95"/>
      <c r="I11" s="95"/>
      <c r="J11" s="95"/>
      <c r="K11" s="93"/>
      <c r="L11" s="93"/>
      <c r="M11" s="93"/>
      <c r="N11" s="93"/>
      <c r="O11" s="93"/>
      <c r="P11" s="93"/>
      <c r="Q11" s="93"/>
      <c r="R11" s="93"/>
      <c r="S11" s="93"/>
      <c r="T11" s="93"/>
      <c r="U11" s="93"/>
      <c r="V11" s="93"/>
      <c r="W11" s="93"/>
      <c r="X11" s="93"/>
      <c r="Y11" s="93"/>
      <c r="Z11" s="93"/>
    </row>
    <row r="12" spans="1:26" x14ac:dyDescent="0.3">
      <c r="A12" s="94" t="s">
        <v>207</v>
      </c>
      <c r="B12" s="95"/>
      <c r="C12" s="95"/>
      <c r="D12" s="95"/>
      <c r="E12" s="95"/>
      <c r="F12" s="95"/>
      <c r="G12" s="95"/>
      <c r="H12" s="95"/>
      <c r="I12" s="95"/>
      <c r="J12" s="95"/>
      <c r="K12" s="93"/>
      <c r="L12" s="93"/>
      <c r="M12" s="93"/>
      <c r="N12" s="93"/>
      <c r="O12" s="93"/>
      <c r="P12" s="93"/>
      <c r="Q12" s="93"/>
      <c r="R12" s="93"/>
      <c r="S12" s="93"/>
      <c r="T12" s="93"/>
      <c r="U12" s="93"/>
      <c r="V12" s="93"/>
      <c r="W12" s="93"/>
      <c r="X12" s="93"/>
      <c r="Y12" s="93"/>
      <c r="Z12" s="93"/>
    </row>
    <row r="13" spans="1:26" x14ac:dyDescent="0.3">
      <c r="A13" s="96" t="s">
        <v>208</v>
      </c>
      <c r="B13" s="95"/>
      <c r="C13" s="95"/>
      <c r="D13" s="95"/>
      <c r="E13" s="95"/>
      <c r="F13" s="95"/>
      <c r="G13" s="95"/>
      <c r="H13" s="95"/>
      <c r="I13" s="95"/>
      <c r="J13" s="95"/>
      <c r="K13" s="93"/>
      <c r="L13" s="93"/>
      <c r="M13" s="93"/>
      <c r="N13" s="93"/>
      <c r="O13" s="93"/>
      <c r="P13" s="93"/>
      <c r="Q13" s="93"/>
      <c r="R13" s="93"/>
      <c r="S13" s="93"/>
      <c r="T13" s="93"/>
      <c r="U13" s="93"/>
      <c r="V13" s="93"/>
      <c r="W13" s="93"/>
      <c r="X13" s="93"/>
      <c r="Y13" s="93"/>
      <c r="Z13" s="93"/>
    </row>
    <row r="14" spans="1:26" x14ac:dyDescent="0.3">
      <c r="A14" s="94" t="s">
        <v>209</v>
      </c>
      <c r="B14" s="95"/>
      <c r="C14" s="95"/>
      <c r="D14" s="95"/>
      <c r="E14" s="95"/>
      <c r="F14" s="95"/>
      <c r="G14" s="95"/>
      <c r="H14" s="95"/>
      <c r="I14" s="95"/>
      <c r="J14" s="95"/>
      <c r="K14" s="93"/>
      <c r="L14" s="93"/>
      <c r="M14" s="93"/>
      <c r="N14" s="93"/>
      <c r="O14" s="93"/>
      <c r="P14" s="93"/>
      <c r="Q14" s="93"/>
      <c r="R14" s="93"/>
      <c r="S14" s="93"/>
      <c r="T14" s="93"/>
      <c r="U14" s="93"/>
      <c r="V14" s="93"/>
      <c r="W14" s="93"/>
      <c r="X14" s="93"/>
      <c r="Y14" s="93"/>
      <c r="Z14" s="93"/>
    </row>
    <row r="15" spans="1:26" x14ac:dyDescent="0.3">
      <c r="A15" s="96" t="s">
        <v>210</v>
      </c>
      <c r="B15" s="95"/>
      <c r="C15" s="95"/>
      <c r="D15" s="95"/>
      <c r="E15" s="95"/>
      <c r="F15" s="95"/>
      <c r="G15" s="95"/>
      <c r="H15" s="95"/>
      <c r="I15" s="95"/>
      <c r="J15" s="95"/>
      <c r="K15" s="93"/>
      <c r="L15" s="93"/>
      <c r="M15" s="93"/>
      <c r="N15" s="93"/>
      <c r="O15" s="93"/>
      <c r="P15" s="93"/>
      <c r="Q15" s="93"/>
      <c r="R15" s="93"/>
      <c r="S15" s="93"/>
      <c r="T15" s="93"/>
      <c r="U15" s="93"/>
      <c r="V15" s="93"/>
      <c r="W15" s="93"/>
      <c r="X15" s="93"/>
      <c r="Y15" s="93"/>
      <c r="Z15" s="93"/>
    </row>
    <row r="16" spans="1:26" x14ac:dyDescent="0.3">
      <c r="A16" s="94" t="s">
        <v>211</v>
      </c>
      <c r="B16" s="95"/>
      <c r="C16" s="95"/>
      <c r="D16" s="95"/>
      <c r="E16" s="95"/>
      <c r="F16" s="95"/>
      <c r="G16" s="95"/>
      <c r="H16" s="95"/>
      <c r="I16" s="95"/>
      <c r="J16" s="95"/>
      <c r="K16" s="93"/>
      <c r="L16" s="93"/>
      <c r="M16" s="93"/>
      <c r="N16" s="93"/>
      <c r="O16" s="93"/>
      <c r="P16" s="93"/>
      <c r="Q16" s="93"/>
      <c r="R16" s="93"/>
      <c r="S16" s="93"/>
      <c r="T16" s="93"/>
      <c r="U16" s="93"/>
      <c r="V16" s="93"/>
      <c r="W16" s="93"/>
      <c r="X16" s="93"/>
      <c r="Y16" s="93"/>
      <c r="Z16" s="93"/>
    </row>
    <row r="17" spans="1:26" ht="21.6" x14ac:dyDescent="0.3">
      <c r="A17" s="96" t="s">
        <v>212</v>
      </c>
      <c r="B17" s="95"/>
      <c r="C17" s="95"/>
      <c r="D17" s="95"/>
      <c r="E17" s="95"/>
      <c r="F17" s="95"/>
      <c r="G17" s="95"/>
      <c r="H17" s="95"/>
      <c r="I17" s="95"/>
      <c r="J17" s="95"/>
      <c r="K17" s="93"/>
      <c r="L17" s="93"/>
      <c r="M17" s="93"/>
      <c r="N17" s="93"/>
      <c r="O17" s="93"/>
      <c r="P17" s="93"/>
      <c r="Q17" s="93"/>
      <c r="R17" s="93"/>
      <c r="S17" s="93"/>
      <c r="T17" s="93"/>
      <c r="U17" s="93"/>
      <c r="V17" s="93"/>
      <c r="W17" s="93"/>
      <c r="X17" s="93"/>
      <c r="Y17" s="93"/>
      <c r="Z17" s="93"/>
    </row>
    <row r="18" spans="1:26" x14ac:dyDescent="0.3">
      <c r="A18" s="94" t="s">
        <v>213</v>
      </c>
      <c r="B18" s="95"/>
      <c r="C18" s="95"/>
      <c r="D18" s="95"/>
      <c r="E18" s="95"/>
      <c r="F18" s="95"/>
      <c r="G18" s="95"/>
      <c r="H18" s="95"/>
      <c r="I18" s="95"/>
      <c r="J18" s="95"/>
      <c r="K18" s="93"/>
      <c r="L18" s="93"/>
      <c r="M18" s="93"/>
      <c r="N18" s="93"/>
      <c r="O18" s="93"/>
      <c r="P18" s="93"/>
      <c r="Q18" s="93"/>
      <c r="R18" s="93"/>
      <c r="S18" s="93"/>
      <c r="T18" s="93"/>
      <c r="U18" s="93"/>
      <c r="V18" s="93"/>
      <c r="W18" s="93"/>
      <c r="X18" s="93"/>
      <c r="Y18" s="93"/>
      <c r="Z18" s="93"/>
    </row>
    <row r="19" spans="1:26" ht="21.6" x14ac:dyDescent="0.3">
      <c r="A19" s="96" t="s">
        <v>214</v>
      </c>
      <c r="B19" s="95"/>
      <c r="C19" s="95"/>
      <c r="D19" s="95"/>
      <c r="E19" s="95"/>
      <c r="F19" s="95"/>
      <c r="G19" s="95"/>
      <c r="H19" s="95"/>
      <c r="I19" s="95"/>
      <c r="J19" s="95"/>
      <c r="K19" s="93"/>
      <c r="L19" s="93"/>
      <c r="M19" s="93"/>
      <c r="N19" s="93"/>
      <c r="O19" s="93"/>
      <c r="P19" s="93"/>
      <c r="Q19" s="93"/>
      <c r="R19" s="93"/>
      <c r="S19" s="93"/>
      <c r="T19" s="93"/>
      <c r="U19" s="93"/>
      <c r="V19" s="93"/>
      <c r="W19" s="93"/>
      <c r="X19" s="93"/>
      <c r="Y19" s="93"/>
      <c r="Z19" s="93"/>
    </row>
    <row r="20" spans="1:26" ht="21.6" x14ac:dyDescent="0.3">
      <c r="A20" s="96" t="s">
        <v>215</v>
      </c>
      <c r="B20" s="95"/>
      <c r="C20" s="95"/>
      <c r="D20" s="95"/>
      <c r="E20" s="95"/>
      <c r="F20" s="95"/>
      <c r="G20" s="95"/>
      <c r="H20" s="95"/>
      <c r="I20" s="95"/>
      <c r="J20" s="95"/>
      <c r="K20" s="93"/>
      <c r="L20" s="93"/>
      <c r="M20" s="93"/>
      <c r="N20" s="93"/>
      <c r="O20" s="93"/>
      <c r="P20" s="93"/>
      <c r="Q20" s="93"/>
      <c r="R20" s="93"/>
      <c r="S20" s="93"/>
      <c r="T20" s="93"/>
      <c r="U20" s="93"/>
      <c r="V20" s="93"/>
      <c r="W20" s="93"/>
      <c r="X20" s="93"/>
      <c r="Y20" s="93"/>
      <c r="Z20" s="93"/>
    </row>
    <row r="21" spans="1:26" ht="21.6" x14ac:dyDescent="0.3">
      <c r="A21" s="96" t="s">
        <v>216</v>
      </c>
      <c r="B21" s="95"/>
      <c r="C21" s="95"/>
      <c r="D21" s="95"/>
      <c r="E21" s="95"/>
      <c r="F21" s="95"/>
      <c r="G21" s="95"/>
      <c r="H21" s="95"/>
      <c r="I21" s="95"/>
      <c r="J21" s="95"/>
      <c r="K21" s="93"/>
      <c r="L21" s="93"/>
      <c r="M21" s="93"/>
      <c r="N21" s="93"/>
      <c r="O21" s="93"/>
      <c r="P21" s="93"/>
      <c r="Q21" s="93"/>
      <c r="R21" s="93"/>
      <c r="S21" s="93"/>
      <c r="T21" s="93"/>
      <c r="U21" s="93"/>
      <c r="V21" s="93"/>
      <c r="W21" s="93"/>
      <c r="X21" s="93"/>
      <c r="Y21" s="93"/>
      <c r="Z21" s="93"/>
    </row>
    <row r="22" spans="1:26" x14ac:dyDescent="0.3">
      <c r="A22" s="94" t="s">
        <v>217</v>
      </c>
      <c r="B22" s="95"/>
      <c r="C22" s="95"/>
      <c r="D22" s="95"/>
      <c r="E22" s="95"/>
      <c r="F22" s="95"/>
      <c r="G22" s="95"/>
      <c r="H22" s="95"/>
      <c r="I22" s="95"/>
      <c r="J22" s="95"/>
      <c r="K22" s="93"/>
      <c r="L22" s="93"/>
      <c r="M22" s="93"/>
      <c r="N22" s="93"/>
      <c r="O22" s="93"/>
      <c r="P22" s="93"/>
      <c r="Q22" s="93"/>
      <c r="R22" s="93"/>
      <c r="S22" s="93"/>
      <c r="T22" s="93"/>
      <c r="U22" s="93"/>
      <c r="V22" s="93"/>
      <c r="W22" s="93"/>
      <c r="X22" s="93"/>
      <c r="Y22" s="93"/>
      <c r="Z22" s="93"/>
    </row>
    <row r="23" spans="1:26" x14ac:dyDescent="0.3">
      <c r="A23" s="96" t="s">
        <v>218</v>
      </c>
      <c r="B23" s="95"/>
      <c r="C23" s="95"/>
      <c r="D23" s="95"/>
      <c r="E23" s="95"/>
      <c r="F23" s="95"/>
      <c r="G23" s="95"/>
      <c r="H23" s="95"/>
      <c r="I23" s="95"/>
      <c r="J23" s="95"/>
      <c r="K23" s="93"/>
      <c r="L23" s="93"/>
      <c r="M23" s="93"/>
      <c r="N23" s="93"/>
      <c r="O23" s="93"/>
      <c r="P23" s="93"/>
      <c r="Q23" s="93"/>
      <c r="R23" s="93"/>
      <c r="S23" s="93"/>
      <c r="T23" s="93"/>
      <c r="U23" s="93"/>
      <c r="V23" s="93"/>
      <c r="W23" s="93"/>
      <c r="X23" s="93"/>
      <c r="Y23" s="93"/>
      <c r="Z23" s="93"/>
    </row>
    <row r="24" spans="1:26" ht="12.75" customHeight="1" x14ac:dyDescent="0.3">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ht="12.75" customHeight="1" x14ac:dyDescent="0.3">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row>
    <row r="26" spans="1:26" ht="12.75" customHeight="1" x14ac:dyDescent="0.3">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ht="12.75" customHeight="1" x14ac:dyDescent="0.3">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ht="12.75" customHeight="1" x14ac:dyDescent="0.3">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row>
    <row r="29" spans="1:26" ht="12.75" customHeight="1" x14ac:dyDescent="0.3">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ht="12.75" customHeight="1" x14ac:dyDescent="0.3">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ht="12.75" customHeight="1" x14ac:dyDescent="0.3">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ht="12.75" customHeight="1" x14ac:dyDescent="0.3">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pans="1:26" ht="12.75" customHeight="1" x14ac:dyDescent="0.3">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row>
    <row r="34" spans="1:26" ht="12.75" customHeight="1" x14ac:dyDescent="0.3">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5" spans="1:26" ht="12.75" customHeight="1" x14ac:dyDescent="0.3">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row>
    <row r="36" spans="1:26" ht="12.75" customHeight="1" x14ac:dyDescent="0.3">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row>
    <row r="37" spans="1:26" ht="12.75" customHeight="1" x14ac:dyDescent="0.3">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1:26" ht="12.75" customHeight="1" x14ac:dyDescent="0.3">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row>
    <row r="39" spans="1:26" ht="12.75" customHeight="1" x14ac:dyDescent="0.3">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6" ht="12.75" customHeight="1" x14ac:dyDescent="0.3">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row>
    <row r="41" spans="1:26" ht="12.75" customHeight="1" x14ac:dyDescent="0.3">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row>
    <row r="42" spans="1:26" ht="12.75" customHeight="1" x14ac:dyDescent="0.3">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row>
    <row r="43" spans="1:26" ht="12.75" customHeight="1" x14ac:dyDescent="0.3">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row>
    <row r="44" spans="1:26" ht="12.75" customHeight="1" x14ac:dyDescent="0.3">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row>
    <row r="45" spans="1:26" ht="12.75" customHeight="1" x14ac:dyDescent="0.3">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row>
    <row r="46" spans="1:26" ht="12.75" customHeight="1" x14ac:dyDescent="0.3">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row>
    <row r="47" spans="1:26" ht="12.75" customHeight="1" x14ac:dyDescent="0.3">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6" ht="12.75" customHeight="1" x14ac:dyDescent="0.3">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ht="12.75" customHeight="1" x14ac:dyDescent="0.3">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ht="12.75" customHeight="1" x14ac:dyDescent="0.3">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ht="12.75" customHeight="1" x14ac:dyDescent="0.3">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ht="12.75" customHeight="1" x14ac:dyDescent="0.3">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row>
    <row r="53" spans="1:26" ht="12.75" customHeight="1" x14ac:dyDescent="0.3">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row>
    <row r="54" spans="1:26" ht="12.75" customHeight="1" x14ac:dyDescent="0.3">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row>
    <row r="55" spans="1:26" ht="12.75" customHeight="1" x14ac:dyDescent="0.3">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row>
    <row r="56" spans="1:26" ht="12.75" customHeight="1" x14ac:dyDescent="0.3">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row>
    <row r="57" spans="1:26" ht="12.75" customHeight="1" x14ac:dyDescent="0.3">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row>
    <row r="58" spans="1:26" ht="12.75" customHeight="1" x14ac:dyDescent="0.3">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row>
    <row r="59" spans="1:26" ht="12.75" customHeight="1" x14ac:dyDescent="0.3">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row>
    <row r="60" spans="1:26" ht="12.75" customHeight="1" x14ac:dyDescent="0.3">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row>
    <row r="61" spans="1:26" ht="12.75" customHeight="1" x14ac:dyDescent="0.3">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row>
    <row r="62" spans="1:26" ht="12.75" customHeight="1" x14ac:dyDescent="0.3">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row>
    <row r="63" spans="1:26" ht="12.75" customHeight="1" x14ac:dyDescent="0.3">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row>
    <row r="64" spans="1:26" ht="12.75" customHeight="1" x14ac:dyDescent="0.3">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ht="12.75" customHeight="1" x14ac:dyDescent="0.3">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row>
    <row r="66" spans="1:26" ht="12.75" customHeight="1" x14ac:dyDescent="0.3">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row>
    <row r="67" spans="1:26" ht="12.75" customHeight="1" x14ac:dyDescent="0.3">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row>
    <row r="68" spans="1:26" ht="12.75" customHeight="1" x14ac:dyDescent="0.3">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row>
    <row r="69" spans="1:26" ht="12.75" customHeight="1" x14ac:dyDescent="0.3">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row>
    <row r="70" spans="1:26" ht="12.75" customHeight="1" x14ac:dyDescent="0.3">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row>
    <row r="71" spans="1:26" ht="12.75" customHeight="1" x14ac:dyDescent="0.3">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row>
    <row r="72" spans="1:26" ht="12.75" customHeight="1" x14ac:dyDescent="0.3">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ht="12.75" customHeight="1" x14ac:dyDescent="0.3">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ht="12.75" customHeight="1" x14ac:dyDescent="0.3">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row>
    <row r="75" spans="1:26" ht="12.75" customHeight="1" x14ac:dyDescent="0.3">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row>
    <row r="76" spans="1:26" ht="12.75" customHeight="1" x14ac:dyDescent="0.3">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row>
    <row r="77" spans="1:26" ht="12.75" customHeight="1" x14ac:dyDescent="0.3">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row>
    <row r="78" spans="1:26" ht="12.75" customHeight="1" x14ac:dyDescent="0.3">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row>
    <row r="79" spans="1:26" ht="12.75" customHeight="1" x14ac:dyDescent="0.3">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row>
    <row r="80" spans="1:26" ht="12.75" customHeight="1" x14ac:dyDescent="0.3">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row>
    <row r="81" spans="1:26" ht="12.75" customHeight="1" x14ac:dyDescent="0.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row>
    <row r="82" spans="1:26" ht="12.75" customHeight="1" x14ac:dyDescent="0.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row>
    <row r="83" spans="1:26" ht="12.75" customHeight="1" x14ac:dyDescent="0.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row>
    <row r="84" spans="1:26" ht="12.75" customHeight="1" x14ac:dyDescent="0.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row>
    <row r="85" spans="1:26" ht="12.75" customHeight="1" x14ac:dyDescent="0.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row>
    <row r="86" spans="1:26" ht="12.75" customHeight="1" x14ac:dyDescent="0.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row>
    <row r="87" spans="1:26" ht="12.75" customHeight="1" x14ac:dyDescent="0.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row>
    <row r="88" spans="1:26" ht="12.75" customHeight="1" x14ac:dyDescent="0.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row>
    <row r="89" spans="1:26" ht="12.75" customHeight="1" x14ac:dyDescent="0.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row>
    <row r="90" spans="1:26" ht="12.75" customHeight="1" x14ac:dyDescent="0.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row>
    <row r="91" spans="1:26" ht="12.75" customHeight="1" x14ac:dyDescent="0.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row>
    <row r="92" spans="1:26" ht="12.75" customHeight="1" x14ac:dyDescent="0.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row>
    <row r="93" spans="1:26" ht="12.75" customHeight="1" x14ac:dyDescent="0.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row>
    <row r="94" spans="1:26" ht="12.75" customHeight="1" x14ac:dyDescent="0.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row>
    <row r="95" spans="1:26" ht="12.75" customHeight="1" x14ac:dyDescent="0.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row>
    <row r="96" spans="1:26" ht="12.75" customHeight="1" x14ac:dyDescent="0.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row>
    <row r="97" spans="1:26" ht="12.75" customHeight="1" x14ac:dyDescent="0.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row>
    <row r="98" spans="1:26" ht="12.75" customHeight="1" x14ac:dyDescent="0.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row>
    <row r="99" spans="1:26" ht="12.75" customHeight="1" x14ac:dyDescent="0.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row>
    <row r="100" spans="1:26" ht="12.75" customHeight="1" x14ac:dyDescent="0.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row>
    <row r="101" spans="1:26" ht="12.75" customHeight="1" x14ac:dyDescent="0.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row>
    <row r="102" spans="1:26" ht="12.75" customHeight="1" x14ac:dyDescent="0.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row>
    <row r="103" spans="1:26" ht="12.75" customHeight="1" x14ac:dyDescent="0.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row>
    <row r="104" spans="1:26" ht="12.75" customHeight="1" x14ac:dyDescent="0.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row>
    <row r="105" spans="1:26" ht="12.75" customHeight="1"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row>
    <row r="106" spans="1:26" ht="12.75" customHeight="1" x14ac:dyDescent="0.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row>
    <row r="107" spans="1:26" ht="12.75" customHeight="1" x14ac:dyDescent="0.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row>
    <row r="108" spans="1:26" ht="12.75" customHeight="1" x14ac:dyDescent="0.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row>
    <row r="109" spans="1:26" ht="12.75" customHeight="1" x14ac:dyDescent="0.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row>
    <row r="110" spans="1:26" ht="12.75" customHeight="1" x14ac:dyDescent="0.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ht="12.75" customHeight="1" x14ac:dyDescent="0.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row>
    <row r="112" spans="1:26" ht="12.75" customHeight="1" x14ac:dyDescent="0.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row>
    <row r="113" spans="1:26" ht="12.75" customHeight="1" x14ac:dyDescent="0.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row>
    <row r="114" spans="1:26" ht="12.75" customHeight="1" x14ac:dyDescent="0.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row>
    <row r="115" spans="1:26" ht="12.75" customHeight="1" x14ac:dyDescent="0.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row>
    <row r="116" spans="1:26" ht="12.75" customHeight="1" x14ac:dyDescent="0.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row>
    <row r="117" spans="1:26" ht="12.75" customHeight="1" x14ac:dyDescent="0.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row>
    <row r="118" spans="1:26" ht="12.75" customHeight="1" x14ac:dyDescent="0.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ht="12.75" customHeight="1" x14ac:dyDescent="0.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ht="12.75" customHeight="1" x14ac:dyDescent="0.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row>
    <row r="121" spans="1:26" ht="12.75" customHeight="1" x14ac:dyDescent="0.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row>
    <row r="122" spans="1:26" ht="12.75" customHeight="1" x14ac:dyDescent="0.3">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row>
    <row r="123" spans="1:26" ht="12.75" customHeight="1" x14ac:dyDescent="0.3">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row>
    <row r="124" spans="1:26" ht="12.75" customHeight="1" x14ac:dyDescent="0.3">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row>
    <row r="125" spans="1:26" ht="12.75" customHeight="1" x14ac:dyDescent="0.3">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row>
    <row r="126" spans="1:26" ht="12.75" customHeight="1" x14ac:dyDescent="0.3">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row>
    <row r="127" spans="1:26" ht="12.75" customHeight="1" x14ac:dyDescent="0.3">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row>
    <row r="128" spans="1:26" ht="12.75" customHeight="1" x14ac:dyDescent="0.3">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row>
    <row r="129" spans="1:26" ht="12.75" customHeight="1" x14ac:dyDescent="0.3">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row>
    <row r="130" spans="1:26" ht="12.75" customHeight="1" x14ac:dyDescent="0.3">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row>
    <row r="131" spans="1:26" ht="12.75" customHeight="1" x14ac:dyDescent="0.3">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row>
    <row r="132" spans="1:26" ht="12.75" customHeight="1" x14ac:dyDescent="0.3">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row>
    <row r="133" spans="1:26" ht="12.75" customHeight="1" x14ac:dyDescent="0.3">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row>
    <row r="134" spans="1:26" ht="12.75" customHeight="1" x14ac:dyDescent="0.3">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row>
    <row r="135" spans="1:26" ht="12.75" customHeight="1" x14ac:dyDescent="0.3">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row>
    <row r="136" spans="1:26" ht="12.75" customHeight="1" x14ac:dyDescent="0.3">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row>
    <row r="137" spans="1:26" ht="12.75" customHeight="1" x14ac:dyDescent="0.3">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row>
    <row r="138" spans="1:26" ht="12.75" customHeight="1" x14ac:dyDescent="0.3">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row>
    <row r="139" spans="1:26" ht="12.75" customHeight="1" x14ac:dyDescent="0.3">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row>
    <row r="140" spans="1:26" ht="12.75" customHeight="1" x14ac:dyDescent="0.3">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row>
    <row r="141" spans="1:26" ht="12.75" customHeight="1" x14ac:dyDescent="0.3">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row>
    <row r="142" spans="1:26" ht="12.75" customHeight="1" x14ac:dyDescent="0.3">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row>
    <row r="143" spans="1:26" ht="12.75" customHeight="1" x14ac:dyDescent="0.3">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row>
    <row r="144" spans="1:26" ht="12.75" customHeight="1" x14ac:dyDescent="0.3">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row>
    <row r="145" spans="1:26" ht="12.75" customHeight="1" x14ac:dyDescent="0.3">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row>
    <row r="146" spans="1:26" ht="12.75" customHeight="1" x14ac:dyDescent="0.3">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row>
    <row r="147" spans="1:26" ht="12.75" customHeight="1" x14ac:dyDescent="0.3">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row>
    <row r="148" spans="1:26" ht="12.75" customHeight="1" x14ac:dyDescent="0.3">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row>
    <row r="149" spans="1:26" ht="12.75" customHeight="1" x14ac:dyDescent="0.3">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row>
    <row r="150" spans="1:26" ht="12.75" customHeight="1" x14ac:dyDescent="0.3">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row>
    <row r="151" spans="1:26" ht="12.75" customHeight="1" x14ac:dyDescent="0.3">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row>
    <row r="152" spans="1:26" ht="12.75" customHeight="1" x14ac:dyDescent="0.3">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row>
    <row r="153" spans="1:26" ht="12.75" customHeight="1" x14ac:dyDescent="0.3">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ht="12.75" customHeight="1" x14ac:dyDescent="0.3">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row>
    <row r="155" spans="1:26" ht="12.75" customHeight="1" x14ac:dyDescent="0.3">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row>
    <row r="156" spans="1:26" ht="12.75" customHeight="1" x14ac:dyDescent="0.3">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row>
    <row r="157" spans="1:26" ht="12.75" customHeight="1" x14ac:dyDescent="0.3">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row>
    <row r="158" spans="1:26" ht="12.75" customHeight="1" x14ac:dyDescent="0.3">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row>
    <row r="159" spans="1:26" ht="12.75" customHeight="1" x14ac:dyDescent="0.3">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row>
    <row r="160" spans="1:26" ht="12.75" customHeight="1" x14ac:dyDescent="0.3">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row>
    <row r="161" spans="1:26" ht="12.75" customHeight="1" x14ac:dyDescent="0.3">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row>
    <row r="162" spans="1:26" ht="12.75" customHeight="1" x14ac:dyDescent="0.3">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row>
    <row r="163" spans="1:26" ht="12.75" customHeight="1" x14ac:dyDescent="0.3">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row>
    <row r="164" spans="1:26" ht="12.75" customHeight="1" x14ac:dyDescent="0.3">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row>
    <row r="165" spans="1:26" ht="12.75" customHeight="1" x14ac:dyDescent="0.3">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row>
    <row r="166" spans="1:26" ht="12.75" customHeight="1" x14ac:dyDescent="0.3">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row>
    <row r="167" spans="1:26" ht="12.75" customHeight="1" x14ac:dyDescent="0.3">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row>
    <row r="168" spans="1:26" ht="12.75" customHeight="1" x14ac:dyDescent="0.3">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row>
    <row r="169" spans="1:26" ht="12.75" customHeight="1" x14ac:dyDescent="0.3">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row>
    <row r="170" spans="1:26" ht="12.75" customHeight="1" x14ac:dyDescent="0.3">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row>
    <row r="171" spans="1:26" ht="12.75" customHeight="1" x14ac:dyDescent="0.3">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row>
    <row r="172" spans="1:26" ht="12.75" customHeight="1" x14ac:dyDescent="0.3">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row>
    <row r="173" spans="1:26" ht="12.75" customHeight="1" x14ac:dyDescent="0.3">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row>
    <row r="174" spans="1:26" ht="12.75" customHeight="1" x14ac:dyDescent="0.3">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row>
    <row r="175" spans="1:26" ht="12.75" customHeight="1" x14ac:dyDescent="0.3">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row>
    <row r="176" spans="1:26" ht="12.75" customHeight="1" x14ac:dyDescent="0.3">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ht="12.75" customHeight="1" x14ac:dyDescent="0.3">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row>
    <row r="178" spans="1:26" ht="12.75" customHeight="1" x14ac:dyDescent="0.3">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row>
    <row r="179" spans="1:26" ht="12.75" customHeight="1" x14ac:dyDescent="0.3">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row>
    <row r="180" spans="1:26" ht="12.75" customHeight="1" x14ac:dyDescent="0.3">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row>
    <row r="181" spans="1:26" ht="12.75" customHeight="1" x14ac:dyDescent="0.3">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ht="12.75" customHeight="1" x14ac:dyDescent="0.3">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row>
    <row r="183" spans="1:26" ht="12.75" customHeight="1" x14ac:dyDescent="0.3">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row>
    <row r="184" spans="1:26" ht="12.75" customHeight="1" x14ac:dyDescent="0.3">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row>
    <row r="185" spans="1:26" ht="12.75" customHeight="1" x14ac:dyDescent="0.3">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row>
    <row r="186" spans="1:26" ht="12.75" customHeight="1" x14ac:dyDescent="0.3">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row>
    <row r="187" spans="1:26" ht="12.75" customHeight="1" x14ac:dyDescent="0.3">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row>
    <row r="188" spans="1:26" ht="12.75" customHeight="1" x14ac:dyDescent="0.3">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row>
    <row r="189" spans="1:26" ht="12.75" customHeight="1" x14ac:dyDescent="0.3">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row>
    <row r="190" spans="1:26" ht="12.75" customHeight="1" x14ac:dyDescent="0.3">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row>
    <row r="191" spans="1:26" ht="12.75" customHeight="1" x14ac:dyDescent="0.3">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row>
    <row r="192" spans="1:26" ht="12.75" customHeight="1" x14ac:dyDescent="0.3">
      <c r="A192" s="83"/>
      <c r="B192" s="83"/>
      <c r="C192" s="83"/>
      <c r="D192" s="83"/>
      <c r="E192" s="83"/>
      <c r="F192" s="83"/>
      <c r="G192" s="83"/>
      <c r="H192" s="83"/>
      <c r="I192" s="83"/>
      <c r="J192" s="83"/>
      <c r="K192" s="83"/>
      <c r="L192" s="83"/>
      <c r="M192" s="83"/>
      <c r="N192" s="83"/>
      <c r="O192" s="83"/>
      <c r="P192" s="83"/>
      <c r="Q192" s="83"/>
      <c r="R192" s="83"/>
      <c r="S192" s="83"/>
      <c r="T192" s="83"/>
      <c r="U192" s="83"/>
      <c r="V192" s="83"/>
      <c r="W192" s="83"/>
      <c r="X192" s="83"/>
      <c r="Y192" s="83"/>
      <c r="Z192" s="83"/>
    </row>
    <row r="193" spans="1:26" ht="12.75" customHeight="1" x14ac:dyDescent="0.3">
      <c r="A193" s="83"/>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row>
    <row r="194" spans="1:26" ht="12.75" customHeight="1" x14ac:dyDescent="0.3">
      <c r="A194" s="83"/>
      <c r="B194" s="83"/>
      <c r="C194" s="83"/>
      <c r="D194" s="83"/>
      <c r="E194" s="83"/>
      <c r="F194" s="83"/>
      <c r="G194" s="83"/>
      <c r="H194" s="83"/>
      <c r="I194" s="83"/>
      <c r="J194" s="83"/>
      <c r="K194" s="83"/>
      <c r="L194" s="83"/>
      <c r="M194" s="83"/>
      <c r="N194" s="83"/>
      <c r="O194" s="83"/>
      <c r="P194" s="83"/>
      <c r="Q194" s="83"/>
      <c r="R194" s="83"/>
      <c r="S194" s="83"/>
      <c r="T194" s="83"/>
      <c r="U194" s="83"/>
      <c r="V194" s="83"/>
      <c r="W194" s="83"/>
      <c r="X194" s="83"/>
      <c r="Y194" s="83"/>
      <c r="Z194" s="83"/>
    </row>
    <row r="195" spans="1:26" ht="12.75" customHeight="1" x14ac:dyDescent="0.3">
      <c r="A195" s="83"/>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ht="12.75" customHeight="1" x14ac:dyDescent="0.3">
      <c r="A196" s="83"/>
      <c r="B196" s="83"/>
      <c r="C196" s="83"/>
      <c r="D196" s="83"/>
      <c r="E196" s="83"/>
      <c r="F196" s="83"/>
      <c r="G196" s="83"/>
      <c r="H196" s="83"/>
      <c r="I196" s="83"/>
      <c r="J196" s="83"/>
      <c r="K196" s="83"/>
      <c r="L196" s="83"/>
      <c r="M196" s="83"/>
      <c r="N196" s="83"/>
      <c r="O196" s="83"/>
      <c r="P196" s="83"/>
      <c r="Q196" s="83"/>
      <c r="R196" s="83"/>
      <c r="S196" s="83"/>
      <c r="T196" s="83"/>
      <c r="U196" s="83"/>
      <c r="V196" s="83"/>
      <c r="W196" s="83"/>
      <c r="X196" s="83"/>
      <c r="Y196" s="83"/>
      <c r="Z196" s="83"/>
    </row>
    <row r="197" spans="1:26" ht="12.75" customHeight="1" x14ac:dyDescent="0.3">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row>
    <row r="198" spans="1:26" ht="12.75" customHeight="1" x14ac:dyDescent="0.3">
      <c r="A198" s="83"/>
      <c r="B198" s="83"/>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row>
    <row r="199" spans="1:26" ht="12.75" customHeight="1" x14ac:dyDescent="0.3">
      <c r="A199" s="83"/>
      <c r="B199" s="83"/>
      <c r="C199" s="83"/>
      <c r="D199" s="83"/>
      <c r="E199" s="83"/>
      <c r="F199" s="83"/>
      <c r="G199" s="83"/>
      <c r="H199" s="83"/>
      <c r="I199" s="83"/>
      <c r="J199" s="83"/>
      <c r="K199" s="83"/>
      <c r="L199" s="83"/>
      <c r="M199" s="83"/>
      <c r="N199" s="83"/>
      <c r="O199" s="83"/>
      <c r="P199" s="83"/>
      <c r="Q199" s="83"/>
      <c r="R199" s="83"/>
      <c r="S199" s="83"/>
      <c r="T199" s="83"/>
      <c r="U199" s="83"/>
      <c r="V199" s="83"/>
      <c r="W199" s="83"/>
      <c r="X199" s="83"/>
      <c r="Y199" s="83"/>
      <c r="Z199" s="83"/>
    </row>
    <row r="200" spans="1:26" ht="12.75" customHeight="1" x14ac:dyDescent="0.3">
      <c r="A200" s="83"/>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row>
    <row r="201" spans="1:26" ht="12.75" customHeight="1" x14ac:dyDescent="0.3">
      <c r="A201" s="83"/>
      <c r="B201" s="83"/>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row>
    <row r="202" spans="1:26" ht="12.75" customHeight="1" x14ac:dyDescent="0.3">
      <c r="A202" s="83"/>
      <c r="B202" s="83"/>
      <c r="C202" s="83"/>
      <c r="D202" s="83"/>
      <c r="E202" s="83"/>
      <c r="F202" s="83"/>
      <c r="G202" s="83"/>
      <c r="H202" s="83"/>
      <c r="I202" s="83"/>
      <c r="J202" s="83"/>
      <c r="K202" s="83"/>
      <c r="L202" s="83"/>
      <c r="M202" s="83"/>
      <c r="N202" s="83"/>
      <c r="O202" s="83"/>
      <c r="P202" s="83"/>
      <c r="Q202" s="83"/>
      <c r="R202" s="83"/>
      <c r="S202" s="83"/>
      <c r="T202" s="83"/>
      <c r="U202" s="83"/>
      <c r="V202" s="83"/>
      <c r="W202" s="83"/>
      <c r="X202" s="83"/>
      <c r="Y202" s="83"/>
      <c r="Z202" s="83"/>
    </row>
    <row r="203" spans="1:26" ht="12.75" customHeight="1" x14ac:dyDescent="0.3">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row>
    <row r="204" spans="1:26" ht="12.75" customHeight="1" x14ac:dyDescent="0.3">
      <c r="A204" s="83"/>
      <c r="B204" s="83"/>
      <c r="C204" s="83"/>
      <c r="D204" s="83"/>
      <c r="E204" s="83"/>
      <c r="F204" s="83"/>
      <c r="G204" s="83"/>
      <c r="H204" s="83"/>
      <c r="I204" s="83"/>
      <c r="J204" s="83"/>
      <c r="K204" s="83"/>
      <c r="L204" s="83"/>
      <c r="M204" s="83"/>
      <c r="N204" s="83"/>
      <c r="O204" s="83"/>
      <c r="P204" s="83"/>
      <c r="Q204" s="83"/>
      <c r="R204" s="83"/>
      <c r="S204" s="83"/>
      <c r="T204" s="83"/>
      <c r="U204" s="83"/>
      <c r="V204" s="83"/>
      <c r="W204" s="83"/>
      <c r="X204" s="83"/>
      <c r="Y204" s="83"/>
      <c r="Z204" s="83"/>
    </row>
    <row r="205" spans="1:26" ht="12.75" customHeight="1" x14ac:dyDescent="0.3">
      <c r="A205" s="83"/>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ht="12.75" customHeight="1" x14ac:dyDescent="0.3">
      <c r="A206" s="83"/>
      <c r="B206" s="83"/>
      <c r="C206" s="83"/>
      <c r="D206" s="83"/>
      <c r="E206" s="83"/>
      <c r="F206" s="83"/>
      <c r="G206" s="83"/>
      <c r="H206" s="83"/>
      <c r="I206" s="83"/>
      <c r="J206" s="83"/>
      <c r="K206" s="83"/>
      <c r="L206" s="83"/>
      <c r="M206" s="83"/>
      <c r="N206" s="83"/>
      <c r="O206" s="83"/>
      <c r="P206" s="83"/>
      <c r="Q206" s="83"/>
      <c r="R206" s="83"/>
      <c r="S206" s="83"/>
      <c r="T206" s="83"/>
      <c r="U206" s="83"/>
      <c r="V206" s="83"/>
      <c r="W206" s="83"/>
      <c r="X206" s="83"/>
      <c r="Y206" s="83"/>
      <c r="Z206" s="83"/>
    </row>
    <row r="207" spans="1:26" ht="12.75" customHeight="1" x14ac:dyDescent="0.3">
      <c r="A207" s="83"/>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12.75" customHeight="1" x14ac:dyDescent="0.3">
      <c r="A208" s="83"/>
      <c r="B208" s="83"/>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row>
    <row r="209" spans="1:26" ht="12.75" customHeight="1" x14ac:dyDescent="0.3">
      <c r="A209" s="83"/>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12.75" customHeight="1" x14ac:dyDescent="0.3">
      <c r="A210" s="83"/>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row>
    <row r="211" spans="1:26" ht="12.75" customHeight="1" x14ac:dyDescent="0.3">
      <c r="A211" s="83"/>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12.75" customHeight="1" x14ac:dyDescent="0.3">
      <c r="A212" s="83"/>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row>
    <row r="213" spans="1:26" ht="12.75" customHeight="1" x14ac:dyDescent="0.3">
      <c r="A213" s="83"/>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12.75" customHeight="1" x14ac:dyDescent="0.3">
      <c r="A214" s="83"/>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row>
    <row r="215" spans="1:26" ht="12.75" customHeight="1" x14ac:dyDescent="0.3">
      <c r="A215" s="83"/>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12.75" customHeight="1" x14ac:dyDescent="0.3">
      <c r="A216" s="83"/>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row>
    <row r="217" spans="1:26" ht="12.75" customHeight="1" x14ac:dyDescent="0.3">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12.75" customHeight="1" x14ac:dyDescent="0.3">
      <c r="A218" s="83"/>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row>
    <row r="219" spans="1:26" ht="12.75" customHeight="1" x14ac:dyDescent="0.3">
      <c r="A219" s="83"/>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12.75" customHeight="1" x14ac:dyDescent="0.3">
      <c r="A220" s="83"/>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row>
    <row r="221" spans="1:26" ht="12.75" customHeight="1" x14ac:dyDescent="0.3">
      <c r="A221" s="83"/>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12.75" customHeight="1" x14ac:dyDescent="0.3">
      <c r="A222" s="83"/>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row>
    <row r="223" spans="1:26" ht="12.75" customHeight="1" x14ac:dyDescent="0.3">
      <c r="A223" s="83"/>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row>
    <row r="224" spans="1:26" ht="12.75" customHeight="1" x14ac:dyDescent="0.3">
      <c r="A224" s="83"/>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row>
    <row r="225" spans="1:26" ht="12.75" customHeight="1" x14ac:dyDescent="0.3">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row>
    <row r="226" spans="1:26" ht="12.75" customHeight="1" x14ac:dyDescent="0.3">
      <c r="A226" s="83"/>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row>
    <row r="227" spans="1:26" ht="12.75" customHeight="1" x14ac:dyDescent="0.3">
      <c r="A227" s="83"/>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row>
    <row r="228" spans="1:26" ht="12.75" customHeight="1" x14ac:dyDescent="0.3">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row>
    <row r="229" spans="1:26" ht="12.75" customHeight="1" x14ac:dyDescent="0.3">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row>
    <row r="230" spans="1:26" ht="12.75" customHeight="1" x14ac:dyDescent="0.3">
      <c r="A230" s="83"/>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row>
    <row r="231" spans="1:26" ht="12.75" customHeight="1" x14ac:dyDescent="0.3">
      <c r="A231" s="83"/>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row>
    <row r="232" spans="1:26" ht="12.75" customHeight="1" x14ac:dyDescent="0.3">
      <c r="A232" s="83"/>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row>
    <row r="233" spans="1:26" ht="12.75" customHeight="1" x14ac:dyDescent="0.3">
      <c r="A233" s="83"/>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row>
    <row r="234" spans="1:26" ht="12.75" customHeight="1" x14ac:dyDescent="0.3">
      <c r="A234" s="83"/>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row>
    <row r="235" spans="1:26" ht="12.75" customHeight="1" x14ac:dyDescent="0.3">
      <c r="A235" s="83"/>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row>
    <row r="236" spans="1:26" ht="12.75" customHeight="1" x14ac:dyDescent="0.3">
      <c r="A236" s="83"/>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row>
    <row r="237" spans="1:26" ht="12.75" customHeight="1" x14ac:dyDescent="0.3">
      <c r="A237" s="83"/>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row>
    <row r="238" spans="1:26" ht="12.75" customHeight="1" x14ac:dyDescent="0.3">
      <c r="A238" s="83"/>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row>
    <row r="239" spans="1:26" ht="12.75" customHeight="1" x14ac:dyDescent="0.3">
      <c r="A239" s="83"/>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row>
    <row r="240" spans="1:26" ht="12.75" customHeight="1" x14ac:dyDescent="0.3">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row>
    <row r="241" spans="1:26" ht="12.75" customHeight="1" x14ac:dyDescent="0.3">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row>
    <row r="242" spans="1:26" ht="12.75" customHeight="1" x14ac:dyDescent="0.3">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2.75" customHeight="1" x14ac:dyDescent="0.3">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2.75" customHeight="1" x14ac:dyDescent="0.3">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2.75" customHeight="1" x14ac:dyDescent="0.3">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2.75" customHeight="1" x14ac:dyDescent="0.3">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2.75" customHeight="1" x14ac:dyDescent="0.3">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2.75" customHeight="1" x14ac:dyDescent="0.3">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2.75" customHeight="1" x14ac:dyDescent="0.3">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2.75" customHeight="1" x14ac:dyDescent="0.3">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2.75" customHeight="1" x14ac:dyDescent="0.3">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2.75" customHeight="1" x14ac:dyDescent="0.3">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2.75" customHeight="1" x14ac:dyDescent="0.3">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2.75" customHeight="1" x14ac:dyDescent="0.3">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2.75" customHeight="1" x14ac:dyDescent="0.3">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2.75" customHeight="1" x14ac:dyDescent="0.3">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2.75" customHeight="1" x14ac:dyDescent="0.3">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2.75" customHeight="1" x14ac:dyDescent="0.3">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2.75" customHeight="1" x14ac:dyDescent="0.3">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2.75" customHeight="1" x14ac:dyDescent="0.3">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2.75" customHeight="1" x14ac:dyDescent="0.3">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2.75" customHeight="1" x14ac:dyDescent="0.3">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2.75" customHeight="1" x14ac:dyDescent="0.3">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2.75" customHeight="1" x14ac:dyDescent="0.3">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2.75" customHeight="1" x14ac:dyDescent="0.3">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2.75" customHeight="1" x14ac:dyDescent="0.3">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2.75" customHeight="1" x14ac:dyDescent="0.3">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2.75" customHeight="1" x14ac:dyDescent="0.3">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2.75" customHeight="1" x14ac:dyDescent="0.3">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2.75" customHeight="1" x14ac:dyDescent="0.3">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2.75" customHeight="1" x14ac:dyDescent="0.3">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2.75" customHeight="1" x14ac:dyDescent="0.3">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2.75" customHeight="1" x14ac:dyDescent="0.3">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2.75" customHeight="1" x14ac:dyDescent="0.3">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2.75" customHeight="1" x14ac:dyDescent="0.3">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2.75" customHeight="1" x14ac:dyDescent="0.3">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2.75" customHeight="1" x14ac:dyDescent="0.3">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2.75" customHeight="1" x14ac:dyDescent="0.3">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2.75" customHeight="1" x14ac:dyDescent="0.3">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2.75" customHeight="1" x14ac:dyDescent="0.3">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2.75" customHeight="1" x14ac:dyDescent="0.3">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2.75" customHeight="1" x14ac:dyDescent="0.3">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2.75" customHeight="1" x14ac:dyDescent="0.3">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2.75" customHeight="1" x14ac:dyDescent="0.3">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2.75" customHeight="1" x14ac:dyDescent="0.3">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2.75" customHeight="1" x14ac:dyDescent="0.3">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2.75" customHeight="1" x14ac:dyDescent="0.3">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2.75" customHeight="1" x14ac:dyDescent="0.3">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2.75" customHeight="1" x14ac:dyDescent="0.3">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2.75" customHeight="1" x14ac:dyDescent="0.3">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2.75" customHeight="1" x14ac:dyDescent="0.3">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2.75" customHeight="1" x14ac:dyDescent="0.3">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2.75" customHeight="1" x14ac:dyDescent="0.3">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2.75" customHeight="1" x14ac:dyDescent="0.3">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2.75" customHeight="1" x14ac:dyDescent="0.3">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2.75" customHeight="1" x14ac:dyDescent="0.3">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2.75" customHeight="1" x14ac:dyDescent="0.3">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2.75" customHeight="1" x14ac:dyDescent="0.3">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2.75" customHeight="1" x14ac:dyDescent="0.3">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2.75" customHeight="1" x14ac:dyDescent="0.3">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2.75" customHeight="1" x14ac:dyDescent="0.3">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2.75" customHeight="1" x14ac:dyDescent="0.3">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2.75" customHeight="1" x14ac:dyDescent="0.3">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2.75" customHeight="1" x14ac:dyDescent="0.3">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2.75" customHeight="1" x14ac:dyDescent="0.3">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2.75" customHeight="1" x14ac:dyDescent="0.3">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2.75" customHeight="1" x14ac:dyDescent="0.3">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2.75" customHeight="1" x14ac:dyDescent="0.3">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2.75" customHeight="1" x14ac:dyDescent="0.3">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2.75" customHeight="1" x14ac:dyDescent="0.3">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2.75" customHeight="1" x14ac:dyDescent="0.3">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2.75" customHeight="1" x14ac:dyDescent="0.3">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2.75" customHeight="1" x14ac:dyDescent="0.3">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2.75" customHeight="1" x14ac:dyDescent="0.3">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2.75" customHeight="1" x14ac:dyDescent="0.3">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2.75" customHeight="1" x14ac:dyDescent="0.3">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2.75" customHeight="1" x14ac:dyDescent="0.3">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2.75" customHeight="1" x14ac:dyDescent="0.3">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2.75" customHeight="1" x14ac:dyDescent="0.3">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2.75" customHeight="1" x14ac:dyDescent="0.3">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2.75" customHeight="1" x14ac:dyDescent="0.3">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2.75" customHeight="1" x14ac:dyDescent="0.3">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2.75" customHeight="1" x14ac:dyDescent="0.3">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2.75" customHeight="1" x14ac:dyDescent="0.3">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2.75" customHeight="1" x14ac:dyDescent="0.3">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2.75" customHeight="1" x14ac:dyDescent="0.3">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2.75" customHeight="1" x14ac:dyDescent="0.3">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2.75" customHeight="1" x14ac:dyDescent="0.3">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2.75" customHeight="1" x14ac:dyDescent="0.3">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2.75" customHeight="1" x14ac:dyDescent="0.3">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2.75" customHeight="1" x14ac:dyDescent="0.3">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2.75" customHeight="1" x14ac:dyDescent="0.3">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2.75" customHeight="1" x14ac:dyDescent="0.3">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2.75" customHeight="1" x14ac:dyDescent="0.3">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2.75" customHeight="1" x14ac:dyDescent="0.3">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2.75" customHeight="1" x14ac:dyDescent="0.3">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2.75" customHeight="1" x14ac:dyDescent="0.3">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2.75" customHeight="1" x14ac:dyDescent="0.3">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2.75" customHeight="1" x14ac:dyDescent="0.3">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2.75" customHeight="1" x14ac:dyDescent="0.3">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2.75" customHeight="1" x14ac:dyDescent="0.3">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2.75" customHeight="1" x14ac:dyDescent="0.3">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2.75" customHeight="1" x14ac:dyDescent="0.3">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2.75" customHeight="1" x14ac:dyDescent="0.3">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2.75" customHeight="1" x14ac:dyDescent="0.3">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2.75" customHeight="1" x14ac:dyDescent="0.3">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2.75" customHeight="1" x14ac:dyDescent="0.3">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2.75" customHeight="1" x14ac:dyDescent="0.3">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2.75" customHeight="1" x14ac:dyDescent="0.3">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2.75" customHeight="1" x14ac:dyDescent="0.3">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2.75" customHeight="1" x14ac:dyDescent="0.3">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2.75" customHeight="1" x14ac:dyDescent="0.3">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2.75" customHeight="1" x14ac:dyDescent="0.3">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2.75" customHeight="1" x14ac:dyDescent="0.3">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2.75" customHeight="1" x14ac:dyDescent="0.3">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2.75" customHeight="1" x14ac:dyDescent="0.3">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2.75" customHeight="1" x14ac:dyDescent="0.3">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2.75" customHeight="1" x14ac:dyDescent="0.3">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2.75" customHeight="1" x14ac:dyDescent="0.3">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2.75" customHeight="1" x14ac:dyDescent="0.3">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2.75" customHeight="1" x14ac:dyDescent="0.3">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2.75" customHeight="1" x14ac:dyDescent="0.3">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2.75" customHeight="1" x14ac:dyDescent="0.3">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2.75" customHeight="1" x14ac:dyDescent="0.3">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2.75" customHeight="1" x14ac:dyDescent="0.3">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2.75" customHeight="1" x14ac:dyDescent="0.3">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2.75" customHeight="1" x14ac:dyDescent="0.3">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2.75" customHeight="1" x14ac:dyDescent="0.3">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2.75" customHeight="1" x14ac:dyDescent="0.3">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2.75" customHeight="1" x14ac:dyDescent="0.3">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2.75" customHeight="1" x14ac:dyDescent="0.3">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2.75" customHeight="1" x14ac:dyDescent="0.3">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2.75" customHeight="1" x14ac:dyDescent="0.3">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2.75" customHeight="1" x14ac:dyDescent="0.3">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2.75" customHeight="1" x14ac:dyDescent="0.3">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2.75" customHeight="1" x14ac:dyDescent="0.3">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2.75" customHeight="1" x14ac:dyDescent="0.3">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2.75" customHeight="1" x14ac:dyDescent="0.3">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2.75" customHeight="1" x14ac:dyDescent="0.3">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2.75" customHeight="1" x14ac:dyDescent="0.3">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2.75" customHeight="1" x14ac:dyDescent="0.3">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2.75" customHeight="1" x14ac:dyDescent="0.3">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2.75" customHeight="1" x14ac:dyDescent="0.3">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2.75" customHeight="1" x14ac:dyDescent="0.3">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2.75" customHeight="1" x14ac:dyDescent="0.3">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2.75" customHeight="1" x14ac:dyDescent="0.3">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2.75" customHeight="1" x14ac:dyDescent="0.3">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2.75" customHeight="1" x14ac:dyDescent="0.3">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2.75" customHeight="1" x14ac:dyDescent="0.3">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2.75" customHeight="1" x14ac:dyDescent="0.3">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2.75" customHeight="1" x14ac:dyDescent="0.3">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2.75" customHeight="1" x14ac:dyDescent="0.3">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2.75" customHeight="1" x14ac:dyDescent="0.3">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2.75" customHeight="1" x14ac:dyDescent="0.3">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2.75" customHeight="1" x14ac:dyDescent="0.3">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2.75" customHeight="1" x14ac:dyDescent="0.3">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2.75" customHeight="1" x14ac:dyDescent="0.3">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2.75" customHeight="1" x14ac:dyDescent="0.3">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2.75" customHeight="1" x14ac:dyDescent="0.3">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2.75" customHeight="1" x14ac:dyDescent="0.3">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2.75" customHeight="1" x14ac:dyDescent="0.3">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2.75" customHeight="1" x14ac:dyDescent="0.3">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2.75" customHeight="1" x14ac:dyDescent="0.3">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2.75" customHeight="1" x14ac:dyDescent="0.3">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2.75" customHeight="1" x14ac:dyDescent="0.3">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2.75" customHeight="1" x14ac:dyDescent="0.3">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2.75" customHeight="1" x14ac:dyDescent="0.3">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2.75" customHeight="1" x14ac:dyDescent="0.3">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2.75" customHeight="1" x14ac:dyDescent="0.3">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2.75" customHeight="1" x14ac:dyDescent="0.3">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2.75" customHeight="1" x14ac:dyDescent="0.3">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2.75" customHeight="1" x14ac:dyDescent="0.3">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2.75" customHeight="1" x14ac:dyDescent="0.3">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2.75" customHeight="1" x14ac:dyDescent="0.3">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2.75" customHeight="1" x14ac:dyDescent="0.3">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2.75" customHeight="1" x14ac:dyDescent="0.3">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2.75" customHeight="1" x14ac:dyDescent="0.3">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2.75" customHeight="1" x14ac:dyDescent="0.3">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2.75" customHeight="1" x14ac:dyDescent="0.3">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2.75" customHeight="1" x14ac:dyDescent="0.3">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2.75" customHeight="1" x14ac:dyDescent="0.3">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2.75" customHeight="1" x14ac:dyDescent="0.3">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2.75" customHeight="1" x14ac:dyDescent="0.3">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2.75" customHeight="1" x14ac:dyDescent="0.3">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2.75" customHeight="1" x14ac:dyDescent="0.3">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2.75" customHeight="1" x14ac:dyDescent="0.3">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2.75" customHeight="1" x14ac:dyDescent="0.3">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2.75" customHeight="1" x14ac:dyDescent="0.3">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2.75" customHeight="1" x14ac:dyDescent="0.3">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2.75" customHeight="1" x14ac:dyDescent="0.3">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2.75" customHeight="1" x14ac:dyDescent="0.3">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2.75" customHeight="1" x14ac:dyDescent="0.3">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2.75" customHeight="1" x14ac:dyDescent="0.3">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2.75" customHeight="1" x14ac:dyDescent="0.3">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2.75" customHeight="1" x14ac:dyDescent="0.3">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2.75" customHeight="1" x14ac:dyDescent="0.3">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2.75" customHeight="1" x14ac:dyDescent="0.3">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2.75" customHeight="1" x14ac:dyDescent="0.3">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2.75" customHeight="1" x14ac:dyDescent="0.3">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2.75" customHeight="1" x14ac:dyDescent="0.3">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2.75" customHeight="1" x14ac:dyDescent="0.3">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2.75" customHeight="1" x14ac:dyDescent="0.3">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2.75" customHeight="1" x14ac:dyDescent="0.3">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2.75" customHeight="1" x14ac:dyDescent="0.3">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2.75" customHeight="1" x14ac:dyDescent="0.3">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2.75" customHeight="1" x14ac:dyDescent="0.3">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2.75" customHeight="1" x14ac:dyDescent="0.3">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2.75" customHeight="1" x14ac:dyDescent="0.3">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2.75" customHeight="1" x14ac:dyDescent="0.3">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2.75" customHeight="1" x14ac:dyDescent="0.3">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2.75" customHeight="1" x14ac:dyDescent="0.3">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2.75" customHeight="1" x14ac:dyDescent="0.3">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2.75" customHeight="1" x14ac:dyDescent="0.3">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2.75" customHeight="1" x14ac:dyDescent="0.3">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2.75" customHeight="1" x14ac:dyDescent="0.3">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2.75" customHeight="1" x14ac:dyDescent="0.3">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2.75" customHeight="1" x14ac:dyDescent="0.3">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2.75" customHeight="1" x14ac:dyDescent="0.3">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2.75" customHeight="1" x14ac:dyDescent="0.3">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2.75" customHeight="1" x14ac:dyDescent="0.3">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2.75" customHeight="1" x14ac:dyDescent="0.3">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2.75" customHeight="1" x14ac:dyDescent="0.3">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2.75" customHeight="1" x14ac:dyDescent="0.3">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2.75" customHeight="1" x14ac:dyDescent="0.3">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2.75" customHeight="1" x14ac:dyDescent="0.3">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2.75" customHeight="1" x14ac:dyDescent="0.3">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2.75" customHeight="1" x14ac:dyDescent="0.3">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2.75" customHeight="1" x14ac:dyDescent="0.3">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2.75" customHeight="1" x14ac:dyDescent="0.3">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2.75" customHeight="1" x14ac:dyDescent="0.3">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2.75" customHeight="1" x14ac:dyDescent="0.3">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2.75" customHeight="1" x14ac:dyDescent="0.3">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2.75" customHeight="1" x14ac:dyDescent="0.3">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2.75" customHeight="1" x14ac:dyDescent="0.3">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2.75" customHeight="1" x14ac:dyDescent="0.3">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2.75" customHeight="1" x14ac:dyDescent="0.3">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2.75" customHeight="1" x14ac:dyDescent="0.3">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2.75" customHeight="1" x14ac:dyDescent="0.3">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2.75" customHeight="1" x14ac:dyDescent="0.3">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2.75" customHeight="1" x14ac:dyDescent="0.3">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2.75" customHeight="1" x14ac:dyDescent="0.3">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2.75" customHeight="1" x14ac:dyDescent="0.3">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2.75" customHeight="1" x14ac:dyDescent="0.3">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2.75" customHeight="1" x14ac:dyDescent="0.3">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2.75" customHeight="1" x14ac:dyDescent="0.3">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2.75" customHeight="1" x14ac:dyDescent="0.3">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2.75" customHeight="1" x14ac:dyDescent="0.3">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2.75" customHeight="1" x14ac:dyDescent="0.3">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2.75" customHeight="1" x14ac:dyDescent="0.3">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2.75" customHeight="1" x14ac:dyDescent="0.3">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2.75" customHeight="1" x14ac:dyDescent="0.3">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2.75" customHeight="1" x14ac:dyDescent="0.3">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2.75" customHeight="1" x14ac:dyDescent="0.3">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2.75" customHeight="1" x14ac:dyDescent="0.3">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2.75" customHeight="1" x14ac:dyDescent="0.3">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2.75" customHeight="1" x14ac:dyDescent="0.3">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2.75" customHeight="1" x14ac:dyDescent="0.3">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2.75" customHeight="1" x14ac:dyDescent="0.3">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2.75" customHeight="1" x14ac:dyDescent="0.3">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2.75" customHeight="1" x14ac:dyDescent="0.3">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2.75" customHeight="1" x14ac:dyDescent="0.3">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2.75" customHeight="1" x14ac:dyDescent="0.3">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2.75" customHeight="1" x14ac:dyDescent="0.3">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2.75" customHeight="1" x14ac:dyDescent="0.3">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2.75" customHeight="1" x14ac:dyDescent="0.3">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2.75" customHeight="1" x14ac:dyDescent="0.3">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2.75" customHeight="1" x14ac:dyDescent="0.3">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2.75" customHeight="1" x14ac:dyDescent="0.3">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2.75" customHeight="1" x14ac:dyDescent="0.3">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2.75" customHeight="1" x14ac:dyDescent="0.3">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2.75" customHeight="1" x14ac:dyDescent="0.3">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2.75" customHeight="1" x14ac:dyDescent="0.3">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2.75" customHeight="1" x14ac:dyDescent="0.3">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2.75" customHeight="1" x14ac:dyDescent="0.3">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2.75" customHeight="1" x14ac:dyDescent="0.3">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2.75" customHeight="1" x14ac:dyDescent="0.3">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2.75" customHeight="1" x14ac:dyDescent="0.3">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2.75" customHeight="1" x14ac:dyDescent="0.3">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2.75" customHeight="1" x14ac:dyDescent="0.3">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2.75" customHeight="1" x14ac:dyDescent="0.3">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2.75" customHeight="1" x14ac:dyDescent="0.3">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2.75" customHeight="1" x14ac:dyDescent="0.3">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2.75" customHeight="1" x14ac:dyDescent="0.3">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2.75" customHeight="1" x14ac:dyDescent="0.3">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2.75" customHeight="1" x14ac:dyDescent="0.3">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2.75" customHeight="1" x14ac:dyDescent="0.3">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2.75" customHeight="1" x14ac:dyDescent="0.3">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2.75" customHeight="1" x14ac:dyDescent="0.3">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2.75" customHeight="1" x14ac:dyDescent="0.3">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2.75" customHeight="1" x14ac:dyDescent="0.3">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2.75" customHeight="1" x14ac:dyDescent="0.3">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2.75" customHeight="1" x14ac:dyDescent="0.3">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2.75" customHeight="1" x14ac:dyDescent="0.3">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2.75" customHeight="1" x14ac:dyDescent="0.3">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2.75" customHeight="1" x14ac:dyDescent="0.3">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2.75" customHeight="1" x14ac:dyDescent="0.3">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2.75" customHeight="1" x14ac:dyDescent="0.3">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2.75" customHeight="1" x14ac:dyDescent="0.3">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2.75" customHeight="1" x14ac:dyDescent="0.3">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2.75" customHeight="1" x14ac:dyDescent="0.3">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2.75" customHeight="1" x14ac:dyDescent="0.3">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2.75" customHeight="1" x14ac:dyDescent="0.3">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2.75" customHeight="1" x14ac:dyDescent="0.3">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2.75" customHeight="1" x14ac:dyDescent="0.3">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2.75" customHeight="1" x14ac:dyDescent="0.3">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2.75" customHeight="1" x14ac:dyDescent="0.3">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2.75" customHeight="1" x14ac:dyDescent="0.3">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2.75" customHeight="1" x14ac:dyDescent="0.3">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2.75" customHeight="1" x14ac:dyDescent="0.3">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2.75" customHeight="1" x14ac:dyDescent="0.3">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2.75" customHeight="1" x14ac:dyDescent="0.3">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2.75" customHeight="1" x14ac:dyDescent="0.3">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2.75" customHeight="1" x14ac:dyDescent="0.3">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2.75" customHeight="1" x14ac:dyDescent="0.3">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2.75" customHeight="1" x14ac:dyDescent="0.3">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2.75" customHeight="1" x14ac:dyDescent="0.3">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2.75" customHeight="1" x14ac:dyDescent="0.3">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2.75" customHeight="1" x14ac:dyDescent="0.3">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2.75" customHeight="1" x14ac:dyDescent="0.3">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2.75" customHeight="1" x14ac:dyDescent="0.3">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2.75" customHeight="1" x14ac:dyDescent="0.3">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2.75" customHeight="1" x14ac:dyDescent="0.3">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2.75" customHeight="1" x14ac:dyDescent="0.3">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2.75" customHeight="1" x14ac:dyDescent="0.3">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2.75" customHeight="1" x14ac:dyDescent="0.3">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2.75" customHeight="1" x14ac:dyDescent="0.3">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2.75" customHeight="1" x14ac:dyDescent="0.3">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2.75" customHeight="1" x14ac:dyDescent="0.3">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2.75" customHeight="1" x14ac:dyDescent="0.3">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2.75" customHeight="1" x14ac:dyDescent="0.3">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2.75" customHeight="1" x14ac:dyDescent="0.3">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2.75" customHeight="1" x14ac:dyDescent="0.3">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2.75" customHeight="1" x14ac:dyDescent="0.3">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2.75" customHeight="1" x14ac:dyDescent="0.3">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2.75" customHeight="1" x14ac:dyDescent="0.3">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2.75" customHeight="1" x14ac:dyDescent="0.3">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2.75" customHeight="1" x14ac:dyDescent="0.3">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2.75" customHeight="1" x14ac:dyDescent="0.3">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2.75" customHeight="1" x14ac:dyDescent="0.3">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2.75" customHeight="1" x14ac:dyDescent="0.3">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2.75" customHeight="1" x14ac:dyDescent="0.3">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2.75" customHeight="1" x14ac:dyDescent="0.3">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2.75" customHeight="1" x14ac:dyDescent="0.3">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2.75" customHeight="1" x14ac:dyDescent="0.3">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2.75" customHeight="1" x14ac:dyDescent="0.3">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2.75" customHeight="1" x14ac:dyDescent="0.3">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2.75" customHeight="1" x14ac:dyDescent="0.3">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2.75" customHeight="1" x14ac:dyDescent="0.3">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2.75" customHeight="1" x14ac:dyDescent="0.3">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2.75" customHeight="1" x14ac:dyDescent="0.3">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2.75" customHeight="1" x14ac:dyDescent="0.3">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2.75" customHeight="1" x14ac:dyDescent="0.3">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2.75" customHeight="1" x14ac:dyDescent="0.3">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2.75" customHeight="1" x14ac:dyDescent="0.3">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2.75" customHeight="1" x14ac:dyDescent="0.3">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2.75" customHeight="1" x14ac:dyDescent="0.3">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2.75" customHeight="1" x14ac:dyDescent="0.3">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2.75" customHeight="1" x14ac:dyDescent="0.3">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2.75" customHeight="1" x14ac:dyDescent="0.3">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2.75" customHeight="1" x14ac:dyDescent="0.3">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2.75" customHeight="1" x14ac:dyDescent="0.3">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2.75" customHeight="1" x14ac:dyDescent="0.3">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2.75" customHeight="1" x14ac:dyDescent="0.3">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2.75" customHeight="1" x14ac:dyDescent="0.3">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2.75" customHeight="1" x14ac:dyDescent="0.3">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2.75" customHeight="1" x14ac:dyDescent="0.3">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2.75" customHeight="1" x14ac:dyDescent="0.3">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2.75" customHeight="1" x14ac:dyDescent="0.3">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2.75" customHeight="1" x14ac:dyDescent="0.3">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2.75" customHeight="1" x14ac:dyDescent="0.3">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2.75" customHeight="1" x14ac:dyDescent="0.3">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2.75" customHeight="1" x14ac:dyDescent="0.3">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2.75" customHeight="1" x14ac:dyDescent="0.3">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2.75" customHeight="1" x14ac:dyDescent="0.3">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2.75" customHeight="1" x14ac:dyDescent="0.3">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2.75" customHeight="1" x14ac:dyDescent="0.3">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2.75" customHeight="1" x14ac:dyDescent="0.3">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2.75" customHeight="1" x14ac:dyDescent="0.3">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2.75" customHeight="1" x14ac:dyDescent="0.3">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2.75" customHeight="1" x14ac:dyDescent="0.3">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2.75" customHeight="1" x14ac:dyDescent="0.3">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2.75" customHeight="1" x14ac:dyDescent="0.3">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2.75" customHeight="1" x14ac:dyDescent="0.3">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2.75" customHeight="1" x14ac:dyDescent="0.3">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2.75" customHeight="1" x14ac:dyDescent="0.3">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2.75" customHeight="1" x14ac:dyDescent="0.3">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2.75" customHeight="1" x14ac:dyDescent="0.3">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2.75" customHeight="1" x14ac:dyDescent="0.3">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2.75" customHeight="1" x14ac:dyDescent="0.3">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2.75" customHeight="1" x14ac:dyDescent="0.3">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2.75" customHeight="1" x14ac:dyDescent="0.3">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2.75" customHeight="1" x14ac:dyDescent="0.3">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2.75" customHeight="1" x14ac:dyDescent="0.3">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2.75" customHeight="1" x14ac:dyDescent="0.3">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2.75" customHeight="1" x14ac:dyDescent="0.3">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2.75" customHeight="1" x14ac:dyDescent="0.3">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2.75" customHeight="1" x14ac:dyDescent="0.3">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2.75" customHeight="1" x14ac:dyDescent="0.3">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2.75" customHeight="1" x14ac:dyDescent="0.3">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2.75" customHeight="1" x14ac:dyDescent="0.3">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2.75" customHeight="1" x14ac:dyDescent="0.3">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2.75" customHeight="1" x14ac:dyDescent="0.3">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2.75" customHeight="1" x14ac:dyDescent="0.3">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2.75" customHeight="1" x14ac:dyDescent="0.3">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2.75" customHeight="1" x14ac:dyDescent="0.3">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2.75" customHeight="1" x14ac:dyDescent="0.3">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2.75" customHeight="1" x14ac:dyDescent="0.3">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2.75" customHeight="1" x14ac:dyDescent="0.3">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2.75" customHeight="1" x14ac:dyDescent="0.3">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2.75" customHeight="1" x14ac:dyDescent="0.3">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2.75" customHeight="1" x14ac:dyDescent="0.3">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2.75" customHeight="1" x14ac:dyDescent="0.3">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2.75" customHeight="1" x14ac:dyDescent="0.3">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2.75" customHeight="1" x14ac:dyDescent="0.3">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2.75" customHeight="1" x14ac:dyDescent="0.3">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2.75" customHeight="1" x14ac:dyDescent="0.3">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2.75" customHeight="1" x14ac:dyDescent="0.3">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2.75" customHeight="1" x14ac:dyDescent="0.3">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2.75" customHeight="1" x14ac:dyDescent="0.3">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2.75" customHeight="1" x14ac:dyDescent="0.3">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2.75" customHeight="1" x14ac:dyDescent="0.3">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2.75" customHeight="1" x14ac:dyDescent="0.3">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2.75" customHeight="1" x14ac:dyDescent="0.3">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2.75" customHeight="1" x14ac:dyDescent="0.3">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2.75" customHeight="1" x14ac:dyDescent="0.3">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2.75" customHeight="1" x14ac:dyDescent="0.3">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2.75" customHeight="1" x14ac:dyDescent="0.3">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2.75" customHeight="1" x14ac:dyDescent="0.3">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2.75" customHeight="1" x14ac:dyDescent="0.3">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2.75" customHeight="1" x14ac:dyDescent="0.3">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2.75" customHeight="1" x14ac:dyDescent="0.3">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2.75" customHeight="1" x14ac:dyDescent="0.3">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2.75" customHeight="1" x14ac:dyDescent="0.3">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2.75" customHeight="1" x14ac:dyDescent="0.3">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2.75" customHeight="1" x14ac:dyDescent="0.3">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2.75" customHeight="1" x14ac:dyDescent="0.3">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2.75" customHeight="1" x14ac:dyDescent="0.3">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2.75" customHeight="1" x14ac:dyDescent="0.3">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2.75" customHeight="1" x14ac:dyDescent="0.3">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2.75" customHeight="1" x14ac:dyDescent="0.3">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2.75" customHeight="1" x14ac:dyDescent="0.3">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2.75" customHeight="1" x14ac:dyDescent="0.3">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2.75" customHeight="1" x14ac:dyDescent="0.3">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2.75" customHeight="1" x14ac:dyDescent="0.3">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2.75" customHeight="1" x14ac:dyDescent="0.3">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2.75" customHeight="1" x14ac:dyDescent="0.3">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2.75" customHeight="1" x14ac:dyDescent="0.3">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2.75" customHeight="1" x14ac:dyDescent="0.3">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2.75" customHeight="1" x14ac:dyDescent="0.3">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2.75" customHeight="1" x14ac:dyDescent="0.3">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2.75" customHeight="1" x14ac:dyDescent="0.3">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2.75" customHeight="1" x14ac:dyDescent="0.3">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2.75" customHeight="1" x14ac:dyDescent="0.3">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2.75" customHeight="1" x14ac:dyDescent="0.3">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2.75" customHeight="1" x14ac:dyDescent="0.3">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2.75" customHeight="1" x14ac:dyDescent="0.3">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2.75" customHeight="1" x14ac:dyDescent="0.3">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2.75" customHeight="1" x14ac:dyDescent="0.3">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2.75" customHeight="1" x14ac:dyDescent="0.3">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2.75" customHeight="1" x14ac:dyDescent="0.3">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2.75" customHeight="1" x14ac:dyDescent="0.3">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2.75" customHeight="1" x14ac:dyDescent="0.3">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2.75" customHeight="1" x14ac:dyDescent="0.3">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2.75" customHeight="1" x14ac:dyDescent="0.3">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2.75" customHeight="1" x14ac:dyDescent="0.3">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2.75" customHeight="1" x14ac:dyDescent="0.3">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2.75" customHeight="1" x14ac:dyDescent="0.3">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2.75" customHeight="1" x14ac:dyDescent="0.3">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2.75" customHeight="1" x14ac:dyDescent="0.3">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2.75" customHeight="1" x14ac:dyDescent="0.3">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2.75" customHeight="1" x14ac:dyDescent="0.3">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2.75" customHeight="1" x14ac:dyDescent="0.3">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2.75" customHeight="1" x14ac:dyDescent="0.3">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2.75" customHeight="1" x14ac:dyDescent="0.3">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2.75" customHeight="1" x14ac:dyDescent="0.3">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2.75" customHeight="1" x14ac:dyDescent="0.3">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2.75" customHeight="1" x14ac:dyDescent="0.3">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2.75" customHeight="1" x14ac:dyDescent="0.3">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2.75" customHeight="1" x14ac:dyDescent="0.3">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2.75" customHeight="1" x14ac:dyDescent="0.3">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2.75" customHeight="1" x14ac:dyDescent="0.3">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2.75" customHeight="1" x14ac:dyDescent="0.3">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2.75" customHeight="1" x14ac:dyDescent="0.3">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2.75" customHeight="1" x14ac:dyDescent="0.3">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2.75" customHeight="1" x14ac:dyDescent="0.3">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2.75" customHeight="1" x14ac:dyDescent="0.3">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2.75" customHeight="1" x14ac:dyDescent="0.3">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2.75" customHeight="1" x14ac:dyDescent="0.3">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2.75" customHeight="1" x14ac:dyDescent="0.3">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2.75" customHeight="1" x14ac:dyDescent="0.3">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2.75" customHeight="1" x14ac:dyDescent="0.3">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2.75" customHeight="1" x14ac:dyDescent="0.3">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2.75" customHeight="1" x14ac:dyDescent="0.3">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2.75" customHeight="1" x14ac:dyDescent="0.3">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2.75" customHeight="1" x14ac:dyDescent="0.3">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2.75" customHeight="1" x14ac:dyDescent="0.3">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2.75" customHeight="1" x14ac:dyDescent="0.3">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2.75" customHeight="1" x14ac:dyDescent="0.3">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2.75" customHeight="1" x14ac:dyDescent="0.3">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2.75" customHeight="1" x14ac:dyDescent="0.3">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2.75" customHeight="1" x14ac:dyDescent="0.3">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2.75" customHeight="1" x14ac:dyDescent="0.3">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2.75" customHeight="1" x14ac:dyDescent="0.3">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2.75" customHeight="1" x14ac:dyDescent="0.3">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2.75" customHeight="1" x14ac:dyDescent="0.3">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2.75" customHeight="1" x14ac:dyDescent="0.3">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2.75" customHeight="1" x14ac:dyDescent="0.3">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2.75" customHeight="1" x14ac:dyDescent="0.3">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2.75" customHeight="1" x14ac:dyDescent="0.3">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2.75" customHeight="1" x14ac:dyDescent="0.3">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2.75" customHeight="1" x14ac:dyDescent="0.3">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2.75" customHeight="1" x14ac:dyDescent="0.3">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2.75" customHeight="1" x14ac:dyDescent="0.3">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2.75" customHeight="1" x14ac:dyDescent="0.3">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2.75" customHeight="1" x14ac:dyDescent="0.3">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2.75" customHeight="1" x14ac:dyDescent="0.3">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2.75" customHeight="1" x14ac:dyDescent="0.3">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2.75" customHeight="1" x14ac:dyDescent="0.3">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2.75" customHeight="1" x14ac:dyDescent="0.3">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2.75" customHeight="1" x14ac:dyDescent="0.3">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2.75" customHeight="1" x14ac:dyDescent="0.3">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2.75" customHeight="1" x14ac:dyDescent="0.3">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2.75" customHeight="1" x14ac:dyDescent="0.3">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2.75" customHeight="1" x14ac:dyDescent="0.3">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2.75" customHeight="1" x14ac:dyDescent="0.3">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2.75" customHeight="1" x14ac:dyDescent="0.3">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2.75" customHeight="1" x14ac:dyDescent="0.3">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2.75" customHeight="1" x14ac:dyDescent="0.3">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2.75" customHeight="1" x14ac:dyDescent="0.3">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2.75" customHeight="1" x14ac:dyDescent="0.3">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2.75" customHeight="1" x14ac:dyDescent="0.3">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2.75" customHeight="1" x14ac:dyDescent="0.3">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2.75" customHeight="1" x14ac:dyDescent="0.3">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2.75" customHeight="1" x14ac:dyDescent="0.3">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2.75" customHeight="1" x14ac:dyDescent="0.3">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2.75" customHeight="1" x14ac:dyDescent="0.3">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2.75" customHeight="1" x14ac:dyDescent="0.3">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2.75" customHeight="1" x14ac:dyDescent="0.3">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2.75" customHeight="1" x14ac:dyDescent="0.3">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2.75" customHeight="1" x14ac:dyDescent="0.3">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2.75" customHeight="1" x14ac:dyDescent="0.3">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2.75" customHeight="1" x14ac:dyDescent="0.3">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2.75" customHeight="1" x14ac:dyDescent="0.3">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2.75" customHeight="1" x14ac:dyDescent="0.3">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2.75" customHeight="1" x14ac:dyDescent="0.3">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2.75" customHeight="1" x14ac:dyDescent="0.3">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2.75" customHeight="1" x14ac:dyDescent="0.3">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2.75" customHeight="1" x14ac:dyDescent="0.3">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2.75" customHeight="1" x14ac:dyDescent="0.3">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2.75" customHeight="1" x14ac:dyDescent="0.3">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2.75" customHeight="1" x14ac:dyDescent="0.3">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2.75" customHeight="1" x14ac:dyDescent="0.3">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2.75" customHeight="1" x14ac:dyDescent="0.3">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2.75" customHeight="1" x14ac:dyDescent="0.3">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2.75" customHeight="1" x14ac:dyDescent="0.3">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2.75" customHeight="1" x14ac:dyDescent="0.3">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2.75" customHeight="1" x14ac:dyDescent="0.3">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2.75" customHeight="1" x14ac:dyDescent="0.3">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2.75" customHeight="1" x14ac:dyDescent="0.3">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2.75" customHeight="1" x14ac:dyDescent="0.3">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2.75" customHeight="1" x14ac:dyDescent="0.3">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2.75" customHeight="1" x14ac:dyDescent="0.3">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2.75" customHeight="1" x14ac:dyDescent="0.3">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2.75" customHeight="1" x14ac:dyDescent="0.3">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2.75" customHeight="1" x14ac:dyDescent="0.3">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2.75" customHeight="1" x14ac:dyDescent="0.3">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2.75" customHeight="1" x14ac:dyDescent="0.3">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2.75" customHeight="1" x14ac:dyDescent="0.3">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2.75" customHeight="1" x14ac:dyDescent="0.3">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2.75" customHeight="1" x14ac:dyDescent="0.3">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2.75" customHeight="1" x14ac:dyDescent="0.3">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2.75" customHeight="1" x14ac:dyDescent="0.3">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2.75" customHeight="1" x14ac:dyDescent="0.3">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2.75" customHeight="1" x14ac:dyDescent="0.3">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2.75" customHeight="1" x14ac:dyDescent="0.3">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2.75" customHeight="1" x14ac:dyDescent="0.3">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2.75" customHeight="1" x14ac:dyDescent="0.3">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2.75" customHeight="1" x14ac:dyDescent="0.3">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2.75" customHeight="1" x14ac:dyDescent="0.3">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2.75" customHeight="1" x14ac:dyDescent="0.3">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2.75" customHeight="1" x14ac:dyDescent="0.3">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2.75" customHeight="1" x14ac:dyDescent="0.3">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2.75" customHeight="1" x14ac:dyDescent="0.3">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2.75" customHeight="1" x14ac:dyDescent="0.3">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2.75" customHeight="1" x14ac:dyDescent="0.3">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2.75" customHeight="1" x14ac:dyDescent="0.3">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2.75" customHeight="1" x14ac:dyDescent="0.3">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2.75" customHeight="1" x14ac:dyDescent="0.3">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2.75" customHeight="1" x14ac:dyDescent="0.3">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2.75" customHeight="1" x14ac:dyDescent="0.3">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2.75" customHeight="1" x14ac:dyDescent="0.3">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2.75" customHeight="1" x14ac:dyDescent="0.3">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2.75" customHeight="1" x14ac:dyDescent="0.3">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2.75" customHeight="1" x14ac:dyDescent="0.3">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2.75" customHeight="1" x14ac:dyDescent="0.3">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2.75" customHeight="1" x14ac:dyDescent="0.3">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2.75" customHeight="1" x14ac:dyDescent="0.3">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2.75" customHeight="1" x14ac:dyDescent="0.3">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2.75" customHeight="1" x14ac:dyDescent="0.3">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2.75" customHeight="1" x14ac:dyDescent="0.3">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2.75" customHeight="1" x14ac:dyDescent="0.3">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2.75" customHeight="1" x14ac:dyDescent="0.3">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2.75" customHeight="1" x14ac:dyDescent="0.3">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2.75" customHeight="1" x14ac:dyDescent="0.3">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2.75" customHeight="1" x14ac:dyDescent="0.3">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2.75" customHeight="1" x14ac:dyDescent="0.3">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2.75" customHeight="1" x14ac:dyDescent="0.3">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2.75" customHeight="1" x14ac:dyDescent="0.3">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2.75" customHeight="1" x14ac:dyDescent="0.3">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2.75" customHeight="1" x14ac:dyDescent="0.3">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2.75" customHeight="1" x14ac:dyDescent="0.3">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2.75" customHeight="1" x14ac:dyDescent="0.3">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2.75" customHeight="1" x14ac:dyDescent="0.3">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2.75" customHeight="1" x14ac:dyDescent="0.3">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2.75" customHeight="1" x14ac:dyDescent="0.3">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2.75" customHeight="1" x14ac:dyDescent="0.3">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2.75" customHeight="1" x14ac:dyDescent="0.3">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2.75" customHeight="1" x14ac:dyDescent="0.3">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2.75" customHeight="1" x14ac:dyDescent="0.3">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2.75" customHeight="1" x14ac:dyDescent="0.3">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2.75" customHeight="1" x14ac:dyDescent="0.3">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2.75" customHeight="1" x14ac:dyDescent="0.3">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2.75" customHeight="1" x14ac:dyDescent="0.3">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2.75" customHeight="1" x14ac:dyDescent="0.3">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2.75" customHeight="1" x14ac:dyDescent="0.3">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2.75" customHeight="1" x14ac:dyDescent="0.3">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2.75" customHeight="1" x14ac:dyDescent="0.3">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2.75" customHeight="1" x14ac:dyDescent="0.3">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2.75" customHeight="1" x14ac:dyDescent="0.3">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2.75" customHeight="1" x14ac:dyDescent="0.3">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2.75" customHeight="1" x14ac:dyDescent="0.3">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2.75" customHeight="1" x14ac:dyDescent="0.3">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2.75" customHeight="1" x14ac:dyDescent="0.3">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2.75" customHeight="1" x14ac:dyDescent="0.3">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2.75" customHeight="1" x14ac:dyDescent="0.3">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2.75" customHeight="1" x14ac:dyDescent="0.3">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2.75" customHeight="1" x14ac:dyDescent="0.3">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2.75" customHeight="1" x14ac:dyDescent="0.3">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2.75" customHeight="1" x14ac:dyDescent="0.3">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2.75" customHeight="1" x14ac:dyDescent="0.3">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2.75" customHeight="1" x14ac:dyDescent="0.3">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2.75" customHeight="1" x14ac:dyDescent="0.3">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2.75" customHeight="1" x14ac:dyDescent="0.3">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2.75" customHeight="1" x14ac:dyDescent="0.3">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2.75" customHeight="1" x14ac:dyDescent="0.3">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2.75" customHeight="1" x14ac:dyDescent="0.3">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2.75" customHeight="1" x14ac:dyDescent="0.3">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2.75" customHeight="1" x14ac:dyDescent="0.3">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2.75" customHeight="1" x14ac:dyDescent="0.3">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2.75" customHeight="1" x14ac:dyDescent="0.3">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2.75" customHeight="1" x14ac:dyDescent="0.3">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2.75" customHeight="1" x14ac:dyDescent="0.3">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2.75" customHeight="1" x14ac:dyDescent="0.3">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2.75" customHeight="1" x14ac:dyDescent="0.3">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2.75" customHeight="1" x14ac:dyDescent="0.3">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2.75" customHeight="1" x14ac:dyDescent="0.3">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2.75" customHeight="1" x14ac:dyDescent="0.3">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2.75" customHeight="1" x14ac:dyDescent="0.3">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2.75" customHeight="1" x14ac:dyDescent="0.3">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2.75" customHeight="1" x14ac:dyDescent="0.3">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2.75" customHeight="1" x14ac:dyDescent="0.3">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2.75" customHeight="1" x14ac:dyDescent="0.3">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2.75" customHeight="1" x14ac:dyDescent="0.3">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2.75" customHeight="1" x14ac:dyDescent="0.3">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2.75" customHeight="1" x14ac:dyDescent="0.3">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2.75" customHeight="1" x14ac:dyDescent="0.3">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2.75" customHeight="1" x14ac:dyDescent="0.3">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2.75" customHeight="1" x14ac:dyDescent="0.3">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2.75" customHeight="1" x14ac:dyDescent="0.3">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2.75" customHeight="1" x14ac:dyDescent="0.3">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2.75" customHeight="1" x14ac:dyDescent="0.3">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2.75" customHeight="1" x14ac:dyDescent="0.3">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2.75" customHeight="1" x14ac:dyDescent="0.3">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2.75" customHeight="1" x14ac:dyDescent="0.3">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2.75" customHeight="1" x14ac:dyDescent="0.3">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2.75" customHeight="1" x14ac:dyDescent="0.3">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2.75" customHeight="1" x14ac:dyDescent="0.3">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2.75" customHeight="1" x14ac:dyDescent="0.3">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2.75" customHeight="1" x14ac:dyDescent="0.3">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2.75" customHeight="1" x14ac:dyDescent="0.3">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2.75" customHeight="1" x14ac:dyDescent="0.3">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2.75" customHeight="1" x14ac:dyDescent="0.3">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2.75" customHeight="1" x14ac:dyDescent="0.3">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2.75" customHeight="1" x14ac:dyDescent="0.3">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2.75" customHeight="1" x14ac:dyDescent="0.3">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2.75" customHeight="1" x14ac:dyDescent="0.3">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2.75" customHeight="1" x14ac:dyDescent="0.3">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2.75" customHeight="1" x14ac:dyDescent="0.3">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2.75" customHeight="1" x14ac:dyDescent="0.3">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2.75" customHeight="1" x14ac:dyDescent="0.3">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2.75" customHeight="1" x14ac:dyDescent="0.3">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2.75" customHeight="1" x14ac:dyDescent="0.3">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2.75" customHeight="1" x14ac:dyDescent="0.3">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2.75" customHeight="1" x14ac:dyDescent="0.3">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2.75" customHeight="1" x14ac:dyDescent="0.3">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2.75" customHeight="1" x14ac:dyDescent="0.3">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2.75" customHeight="1" x14ac:dyDescent="0.3">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2.75" customHeight="1" x14ac:dyDescent="0.3">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2.75" customHeight="1" x14ac:dyDescent="0.3">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2.75" customHeight="1" x14ac:dyDescent="0.3">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2.75" customHeight="1" x14ac:dyDescent="0.3">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2.75" customHeight="1" x14ac:dyDescent="0.3">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2.75" customHeight="1" x14ac:dyDescent="0.3">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2.75" customHeight="1" x14ac:dyDescent="0.3">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2.75" customHeight="1" x14ac:dyDescent="0.3">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2.75" customHeight="1" x14ac:dyDescent="0.3">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2.75" customHeight="1" x14ac:dyDescent="0.3">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2.75" customHeight="1" x14ac:dyDescent="0.3">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2.75" customHeight="1" x14ac:dyDescent="0.3">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2.75" customHeight="1" x14ac:dyDescent="0.3">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2.75" customHeight="1" x14ac:dyDescent="0.3">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2.75" customHeight="1" x14ac:dyDescent="0.3">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2.75" customHeight="1" x14ac:dyDescent="0.3">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2.75" customHeight="1" x14ac:dyDescent="0.3">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2.75" customHeight="1" x14ac:dyDescent="0.3">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2.75" customHeight="1" x14ac:dyDescent="0.3">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2.75" customHeight="1" x14ac:dyDescent="0.3">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2.75" customHeight="1" x14ac:dyDescent="0.3">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2.75" customHeight="1" x14ac:dyDescent="0.3">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2.75" customHeight="1" x14ac:dyDescent="0.3">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2.75" customHeight="1" x14ac:dyDescent="0.3">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2.75" customHeight="1" x14ac:dyDescent="0.3">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2.75" customHeight="1" x14ac:dyDescent="0.3">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2.75" customHeight="1" x14ac:dyDescent="0.3">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2.75" customHeight="1" x14ac:dyDescent="0.3">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2.75" customHeight="1" x14ac:dyDescent="0.3">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2.75" customHeight="1" x14ac:dyDescent="0.3">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2.75" customHeight="1" x14ac:dyDescent="0.3">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2.75" customHeight="1" x14ac:dyDescent="0.3">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2.75" customHeight="1" x14ac:dyDescent="0.3">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2.75" customHeight="1" x14ac:dyDescent="0.3">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2.75" customHeight="1" x14ac:dyDescent="0.3">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2.75" customHeight="1" x14ac:dyDescent="0.3">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2.75" customHeight="1" x14ac:dyDescent="0.3">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2.75" customHeight="1" x14ac:dyDescent="0.3">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2.75" customHeight="1" x14ac:dyDescent="0.3">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2.75" customHeight="1" x14ac:dyDescent="0.3">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2.75" customHeight="1" x14ac:dyDescent="0.3">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2.75" customHeight="1" x14ac:dyDescent="0.3">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2.75" customHeight="1" x14ac:dyDescent="0.3">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2.75" customHeight="1" x14ac:dyDescent="0.3">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2.75" customHeight="1" x14ac:dyDescent="0.3">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2.75" customHeight="1" x14ac:dyDescent="0.3">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2.75" customHeight="1" x14ac:dyDescent="0.3">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2.75" customHeight="1" x14ac:dyDescent="0.3">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2.75" customHeight="1" x14ac:dyDescent="0.3">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2.75" customHeight="1" x14ac:dyDescent="0.3">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2.75" customHeight="1" x14ac:dyDescent="0.3">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2.75" customHeight="1" x14ac:dyDescent="0.3">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2.75" customHeight="1" x14ac:dyDescent="0.3">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2.75" customHeight="1" x14ac:dyDescent="0.3">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2.75" customHeight="1" x14ac:dyDescent="0.3">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2.75" customHeight="1" x14ac:dyDescent="0.3">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2.75" customHeight="1" x14ac:dyDescent="0.3">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2.75" customHeight="1" x14ac:dyDescent="0.3">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2.75" customHeight="1" x14ac:dyDescent="0.3">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2.75" customHeight="1" x14ac:dyDescent="0.3">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2.75" customHeight="1" x14ac:dyDescent="0.3">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2.75" customHeight="1" x14ac:dyDescent="0.3">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2.75" customHeight="1" x14ac:dyDescent="0.3">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pageMargins left="0.28000000000000003" right="0.32" top="0.43" bottom="0.36" header="0.3" footer="0.17"/>
  <pageSetup scale="72" orientation="landscape" horizontalDpi="0" verticalDpi="0" r:id="rId1"/>
  <headerFooter>
    <oddFooter>&amp;L&amp;D &amp;F&amp;R&amp;A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DB06-19CA-4552-8414-C0A5D5A8DDFB}">
  <sheetPr>
    <pageSetUpPr fitToPage="1"/>
  </sheetPr>
  <dimension ref="A1:M45"/>
  <sheetViews>
    <sheetView workbookViewId="0">
      <selection activeCell="A3" sqref="A3"/>
    </sheetView>
    <sheetView workbookViewId="1"/>
  </sheetViews>
  <sheetFormatPr defaultRowHeight="14.4" x14ac:dyDescent="0.3"/>
  <cols>
    <col min="1" max="1" width="2" customWidth="1"/>
    <col min="2" max="2" width="7.109375" customWidth="1"/>
    <col min="3" max="3" width="12.6640625" customWidth="1"/>
    <col min="4" max="4" width="25.44140625" customWidth="1"/>
    <col min="10" max="10" width="13" customWidth="1"/>
    <col min="12" max="12" width="8.6640625"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2" t="s">
        <v>0</v>
      </c>
      <c r="B2" s="1"/>
      <c r="C2" s="1"/>
      <c r="D2" s="1"/>
      <c r="E2" s="1"/>
      <c r="F2" s="1"/>
      <c r="G2" s="1"/>
      <c r="H2" s="1"/>
      <c r="I2" s="1"/>
      <c r="J2" s="1"/>
      <c r="K2" s="1"/>
      <c r="L2" s="1"/>
      <c r="M2" s="1"/>
    </row>
    <row r="3" spans="1:13" x14ac:dyDescent="0.3">
      <c r="A3" s="2" t="s">
        <v>1</v>
      </c>
      <c r="B3" s="1"/>
      <c r="C3" s="1"/>
      <c r="D3" s="1"/>
      <c r="E3" s="1"/>
      <c r="F3" s="1"/>
      <c r="G3" s="1"/>
      <c r="H3" s="1"/>
      <c r="I3" s="1"/>
      <c r="J3" s="1"/>
      <c r="K3" s="1"/>
      <c r="L3" s="1"/>
      <c r="M3" s="1"/>
    </row>
    <row r="4" spans="1:13" x14ac:dyDescent="0.3">
      <c r="A4" s="116" t="s">
        <v>350</v>
      </c>
      <c r="B4" s="117"/>
      <c r="C4" s="117"/>
      <c r="D4" s="117"/>
      <c r="E4" s="117"/>
      <c r="F4" s="117"/>
      <c r="G4" s="117"/>
      <c r="H4" s="117"/>
      <c r="I4" s="117"/>
      <c r="J4" s="117"/>
      <c r="K4" s="117"/>
      <c r="L4" s="117"/>
      <c r="M4" s="117"/>
    </row>
    <row r="5" spans="1:13" x14ac:dyDescent="0.3">
      <c r="A5" s="2" t="s">
        <v>2</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3</v>
      </c>
      <c r="D9" t="s">
        <v>153</v>
      </c>
    </row>
    <row r="10" spans="1:13" x14ac:dyDescent="0.3">
      <c r="B10" t="s">
        <v>4</v>
      </c>
      <c r="D10" t="s">
        <v>154</v>
      </c>
    </row>
    <row r="11" spans="1:13" x14ac:dyDescent="0.3">
      <c r="B11" t="s">
        <v>6</v>
      </c>
      <c r="D11" t="s">
        <v>155</v>
      </c>
    </row>
    <row r="13" spans="1:13" ht="15" thickBot="1" x14ac:dyDescent="0.35">
      <c r="G13" t="s">
        <v>5</v>
      </c>
      <c r="J13" s="6">
        <v>0</v>
      </c>
    </row>
    <row r="14" spans="1:13" ht="15" thickTop="1" x14ac:dyDescent="0.3"/>
    <row r="18" spans="4:11" x14ac:dyDescent="0.3">
      <c r="D18" s="7" t="s">
        <v>7</v>
      </c>
      <c r="E18" s="8"/>
      <c r="F18" s="8"/>
      <c r="G18" s="8"/>
      <c r="H18" s="8"/>
      <c r="I18" s="8"/>
      <c r="J18" s="8"/>
      <c r="K18" s="9"/>
    </row>
    <row r="19" spans="4:11" x14ac:dyDescent="0.3">
      <c r="D19" s="10" t="s">
        <v>8</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9</v>
      </c>
      <c r="E33" s="8"/>
      <c r="F33" s="8"/>
      <c r="G33" s="8"/>
      <c r="H33" s="8"/>
      <c r="I33" s="8"/>
      <c r="J33" s="8"/>
      <c r="K33" s="9"/>
    </row>
    <row r="34" spans="4:11" x14ac:dyDescent="0.3">
      <c r="D34" s="10" t="s">
        <v>10</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CEAE3-4DF5-4FBA-9076-531A285FB6B0}">
  <sheetPr>
    <pageSetUpPr fitToPage="1"/>
  </sheetPr>
  <dimension ref="A1:W45"/>
  <sheetViews>
    <sheetView workbookViewId="0">
      <selection activeCell="R23" sqref="R23"/>
    </sheetView>
    <sheetView workbookViewId="1"/>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 min="16" max="16" width="8.88671875" style="119"/>
    <col min="18" max="18" width="9.5546875" bestFit="1" customWidth="1"/>
    <col min="19" max="19" width="10.88671875" customWidth="1"/>
    <col min="20" max="22" width="9.5546875" bestFit="1" customWidth="1"/>
  </cols>
  <sheetData>
    <row r="1" spans="1:19" x14ac:dyDescent="0.3">
      <c r="A1" s="4" t="str">
        <f>Cover!D9</f>
        <v>District Name</v>
      </c>
      <c r="B1" s="1"/>
      <c r="C1" s="1"/>
      <c r="D1" s="1"/>
      <c r="E1" s="1"/>
      <c r="F1" s="1"/>
      <c r="G1" s="1"/>
      <c r="H1" s="1"/>
      <c r="I1" s="1"/>
      <c r="J1" s="1"/>
      <c r="K1" s="1"/>
      <c r="L1" s="1"/>
      <c r="M1" s="1"/>
    </row>
    <row r="2" spans="1:19" x14ac:dyDescent="0.3">
      <c r="A2" s="3" t="s">
        <v>0</v>
      </c>
      <c r="B2" s="1"/>
      <c r="C2" s="1"/>
      <c r="D2" s="1"/>
      <c r="E2" s="1"/>
      <c r="F2" s="1"/>
      <c r="G2" s="1"/>
      <c r="H2" s="1"/>
      <c r="I2" s="1"/>
      <c r="J2" s="1"/>
      <c r="K2" s="1"/>
      <c r="L2" s="1"/>
      <c r="M2" s="1"/>
    </row>
    <row r="3" spans="1:19" x14ac:dyDescent="0.3">
      <c r="A3" s="3" t="str">
        <f>'8001'!A3</f>
        <v>General Fund</v>
      </c>
      <c r="B3" s="1"/>
      <c r="C3" s="1"/>
      <c r="D3" s="1"/>
      <c r="E3" s="1"/>
      <c r="F3" s="1"/>
      <c r="G3" s="1"/>
      <c r="H3" s="1"/>
      <c r="I3" s="1"/>
      <c r="J3" s="1"/>
      <c r="K3" s="1"/>
      <c r="L3" s="1"/>
      <c r="M3" s="1"/>
    </row>
    <row r="4" spans="1:19" x14ac:dyDescent="0.3">
      <c r="A4" s="118" t="s">
        <v>350</v>
      </c>
      <c r="B4" s="117"/>
      <c r="C4" s="117"/>
      <c r="D4" s="117"/>
      <c r="E4" s="117"/>
      <c r="F4" s="117"/>
      <c r="G4" s="117"/>
      <c r="H4" s="117"/>
      <c r="I4" s="117"/>
      <c r="J4" s="117"/>
      <c r="K4" s="117"/>
      <c r="L4" s="117"/>
      <c r="M4" s="117"/>
    </row>
    <row r="5" spans="1:19" x14ac:dyDescent="0.3">
      <c r="A5" s="3" t="s">
        <v>2</v>
      </c>
      <c r="B5" s="1"/>
      <c r="C5" s="1"/>
      <c r="D5" s="1"/>
      <c r="E5" s="1"/>
      <c r="F5" s="1"/>
      <c r="G5" s="1"/>
      <c r="H5" s="1"/>
      <c r="I5" s="1"/>
      <c r="J5" s="1"/>
      <c r="K5" s="1"/>
      <c r="L5" s="1"/>
      <c r="M5" s="1"/>
    </row>
    <row r="6" spans="1:19" ht="4.95" customHeight="1" x14ac:dyDescent="0.3">
      <c r="A6" s="1"/>
      <c r="B6" s="1"/>
      <c r="C6" s="1"/>
      <c r="D6" s="1"/>
      <c r="E6" s="1"/>
      <c r="F6" s="1"/>
      <c r="G6" s="1"/>
      <c r="H6" s="1"/>
      <c r="I6" s="1"/>
      <c r="J6" s="1"/>
      <c r="K6" s="1"/>
      <c r="L6" s="1"/>
      <c r="M6" s="1"/>
    </row>
    <row r="7" spans="1:19" x14ac:dyDescent="0.3">
      <c r="Q7" s="58" t="s">
        <v>150</v>
      </c>
    </row>
    <row r="8" spans="1:19" x14ac:dyDescent="0.3">
      <c r="Q8" s="58" t="s">
        <v>369</v>
      </c>
      <c r="S8">
        <v>8105</v>
      </c>
    </row>
    <row r="9" spans="1:19" x14ac:dyDescent="0.3">
      <c r="B9" t="s">
        <v>3</v>
      </c>
      <c r="D9" t="s">
        <v>150</v>
      </c>
      <c r="Q9" s="58"/>
    </row>
    <row r="10" spans="1:19" x14ac:dyDescent="0.3">
      <c r="B10" t="s">
        <v>4</v>
      </c>
      <c r="D10">
        <v>8105</v>
      </c>
      <c r="Q10" s="58"/>
    </row>
    <row r="11" spans="1:19" x14ac:dyDescent="0.3">
      <c r="B11" t="s">
        <v>6</v>
      </c>
      <c r="D11" t="s">
        <v>496</v>
      </c>
      <c r="Q11" s="58" t="s">
        <v>372</v>
      </c>
    </row>
    <row r="12" spans="1:19" x14ac:dyDescent="0.3">
      <c r="R12" t="s">
        <v>373</v>
      </c>
    </row>
    <row r="13" spans="1:19" ht="15" thickBot="1" x14ac:dyDescent="0.35">
      <c r="G13" t="s">
        <v>5</v>
      </c>
      <c r="J13" s="6">
        <v>0</v>
      </c>
      <c r="R13" t="s">
        <v>481</v>
      </c>
    </row>
    <row r="14" spans="1:19" ht="15" thickTop="1" x14ac:dyDescent="0.3">
      <c r="R14" s="58" t="s">
        <v>479</v>
      </c>
    </row>
    <row r="16" spans="1:19" x14ac:dyDescent="0.3">
      <c r="R16" t="s">
        <v>482</v>
      </c>
    </row>
    <row r="17" spans="4:23" x14ac:dyDescent="0.3">
      <c r="R17" t="s">
        <v>483</v>
      </c>
    </row>
    <row r="18" spans="4:23" x14ac:dyDescent="0.3">
      <c r="D18" s="7" t="s">
        <v>7</v>
      </c>
      <c r="E18" s="8"/>
      <c r="F18" s="8"/>
      <c r="G18" s="8"/>
      <c r="H18" s="8"/>
      <c r="I18" s="8"/>
      <c r="J18" s="8"/>
      <c r="K18" s="9"/>
    </row>
    <row r="19" spans="4:23" x14ac:dyDescent="0.3">
      <c r="D19" s="10" t="s">
        <v>8</v>
      </c>
      <c r="E19" s="1"/>
      <c r="F19" s="1"/>
      <c r="G19" s="1"/>
      <c r="H19" s="1"/>
      <c r="I19" s="1"/>
      <c r="J19" s="1"/>
      <c r="K19" s="11"/>
      <c r="Q19" s="58" t="s">
        <v>376</v>
      </c>
      <c r="R19" t="s">
        <v>441</v>
      </c>
      <c r="S19" t="s">
        <v>495</v>
      </c>
    </row>
    <row r="20" spans="4:23" x14ac:dyDescent="0.3">
      <c r="D20" s="10"/>
      <c r="E20" s="1"/>
      <c r="F20" s="1"/>
      <c r="G20" s="1"/>
      <c r="H20" s="1"/>
      <c r="I20" s="1"/>
      <c r="J20" s="1"/>
      <c r="K20" s="11"/>
      <c r="R20" t="s">
        <v>485</v>
      </c>
      <c r="T20" t="s">
        <v>427</v>
      </c>
    </row>
    <row r="21" spans="4:23" x14ac:dyDescent="0.3">
      <c r="D21" s="12"/>
      <c r="K21" s="13"/>
      <c r="R21" s="75" t="s">
        <v>486</v>
      </c>
      <c r="T21" s="75">
        <v>45107</v>
      </c>
    </row>
    <row r="22" spans="4:23" x14ac:dyDescent="0.3">
      <c r="D22" s="12"/>
      <c r="K22" s="13"/>
      <c r="U22" s="126" t="s">
        <v>377</v>
      </c>
      <c r="V22" s="126" t="s">
        <v>378</v>
      </c>
    </row>
    <row r="23" spans="4:23" x14ac:dyDescent="0.3">
      <c r="D23" s="12"/>
      <c r="K23" s="13"/>
      <c r="T23" s="120" t="s">
        <v>484</v>
      </c>
      <c r="U23" s="123"/>
      <c r="V23" s="123">
        <v>10000</v>
      </c>
      <c r="W23" t="s">
        <v>56</v>
      </c>
    </row>
    <row r="24" spans="4:23" x14ac:dyDescent="0.3">
      <c r="D24" s="12"/>
      <c r="K24" s="13"/>
      <c r="T24" s="120" t="s">
        <v>487</v>
      </c>
      <c r="U24" s="123"/>
      <c r="V24" s="123">
        <v>5000</v>
      </c>
      <c r="W24" t="s">
        <v>58</v>
      </c>
    </row>
    <row r="25" spans="4:23" x14ac:dyDescent="0.3">
      <c r="D25" s="12"/>
      <c r="K25" s="13"/>
      <c r="T25" s="120" t="s">
        <v>488</v>
      </c>
      <c r="U25" s="123"/>
      <c r="V25" s="123">
        <v>1000</v>
      </c>
      <c r="W25" t="s">
        <v>502</v>
      </c>
    </row>
    <row r="26" spans="4:23" x14ac:dyDescent="0.3">
      <c r="D26" s="12"/>
      <c r="K26" s="13"/>
      <c r="T26" s="120" t="s">
        <v>489</v>
      </c>
      <c r="U26" s="123">
        <v>1500</v>
      </c>
      <c r="V26" s="123"/>
      <c r="W26" t="s">
        <v>490</v>
      </c>
    </row>
    <row r="27" spans="4:23" x14ac:dyDescent="0.3">
      <c r="D27" s="12"/>
      <c r="K27" s="13"/>
      <c r="T27" s="120" t="s">
        <v>491</v>
      </c>
      <c r="U27" s="123">
        <v>50</v>
      </c>
      <c r="V27" s="123"/>
      <c r="W27" t="s">
        <v>492</v>
      </c>
    </row>
    <row r="28" spans="4:23" x14ac:dyDescent="0.3">
      <c r="D28" s="12"/>
      <c r="K28" s="13"/>
      <c r="T28" s="120" t="s">
        <v>493</v>
      </c>
      <c r="U28" s="123">
        <v>14450</v>
      </c>
      <c r="V28" s="123"/>
    </row>
    <row r="29" spans="4:23" x14ac:dyDescent="0.3">
      <c r="D29" s="12"/>
      <c r="K29" s="13"/>
      <c r="U29" s="123">
        <f>SUM(U23:U28)</f>
        <v>16000</v>
      </c>
      <c r="V29" s="123">
        <f>SUM(V23:V28)</f>
        <v>16000</v>
      </c>
    </row>
    <row r="30" spans="4:23" x14ac:dyDescent="0.3">
      <c r="D30" s="14"/>
      <c r="E30" s="15"/>
      <c r="F30" s="15"/>
      <c r="G30" s="15"/>
      <c r="H30" s="15"/>
      <c r="I30" s="15"/>
      <c r="J30" s="15"/>
      <c r="K30" s="16"/>
      <c r="V30" s="123">
        <f>+V29-U29</f>
        <v>0</v>
      </c>
    </row>
    <row r="31" spans="4:23" x14ac:dyDescent="0.3">
      <c r="Q31" s="58" t="s">
        <v>406</v>
      </c>
    </row>
    <row r="32" spans="4:23" x14ac:dyDescent="0.3">
      <c r="R32" t="s">
        <v>503</v>
      </c>
    </row>
    <row r="33" spans="4:22" x14ac:dyDescent="0.3">
      <c r="D33" s="7" t="s">
        <v>9</v>
      </c>
      <c r="E33" s="8"/>
      <c r="F33" s="8"/>
      <c r="G33" s="8"/>
      <c r="H33" s="8"/>
      <c r="I33" s="8"/>
      <c r="J33" s="8"/>
      <c r="K33" s="9"/>
      <c r="R33" t="s">
        <v>485</v>
      </c>
      <c r="T33" t="s">
        <v>428</v>
      </c>
    </row>
    <row r="34" spans="4:22" x14ac:dyDescent="0.3">
      <c r="D34" s="10" t="s">
        <v>10</v>
      </c>
      <c r="E34" s="1"/>
      <c r="F34" s="1"/>
      <c r="G34" s="1"/>
      <c r="H34" s="1"/>
      <c r="I34" s="1"/>
      <c r="J34" s="1"/>
      <c r="K34" s="11"/>
      <c r="R34" s="75" t="s">
        <v>486</v>
      </c>
      <c r="T34" s="75">
        <v>45117</v>
      </c>
    </row>
    <row r="35" spans="4:22" x14ac:dyDescent="0.3">
      <c r="D35" s="10"/>
      <c r="E35" s="1"/>
      <c r="F35" s="1"/>
      <c r="G35" s="1"/>
      <c r="H35" s="1"/>
      <c r="I35" s="1"/>
      <c r="J35" s="1"/>
      <c r="K35" s="11"/>
      <c r="U35" s="126" t="s">
        <v>377</v>
      </c>
      <c r="V35" s="126" t="s">
        <v>378</v>
      </c>
    </row>
    <row r="36" spans="4:22" x14ac:dyDescent="0.3">
      <c r="D36" s="12"/>
      <c r="K36" s="13"/>
      <c r="T36" s="120" t="s">
        <v>494</v>
      </c>
      <c r="U36" s="123">
        <v>14450</v>
      </c>
      <c r="V36" s="123"/>
    </row>
    <row r="37" spans="4:22" x14ac:dyDescent="0.3">
      <c r="D37" s="12" t="s">
        <v>151</v>
      </c>
      <c r="K37" s="13"/>
      <c r="T37" s="120" t="s">
        <v>493</v>
      </c>
      <c r="U37" s="123"/>
      <c r="V37" s="123">
        <v>14450</v>
      </c>
    </row>
    <row r="38" spans="4:22" x14ac:dyDescent="0.3">
      <c r="D38" s="12" t="s">
        <v>152</v>
      </c>
      <c r="K38" s="13"/>
    </row>
    <row r="39" spans="4:22" x14ac:dyDescent="0.3">
      <c r="D39" s="12"/>
      <c r="K39" s="13"/>
    </row>
    <row r="40" spans="4:22" x14ac:dyDescent="0.3">
      <c r="D40" s="12"/>
      <c r="K40" s="13"/>
    </row>
    <row r="41" spans="4:22" x14ac:dyDescent="0.3">
      <c r="D41" s="12"/>
      <c r="K41" s="13"/>
    </row>
    <row r="42" spans="4:22" x14ac:dyDescent="0.3">
      <c r="D42" s="12"/>
      <c r="K42" s="13"/>
    </row>
    <row r="43" spans="4:22" x14ac:dyDescent="0.3">
      <c r="D43" s="12"/>
      <c r="K43" s="13"/>
    </row>
    <row r="44" spans="4:22" x14ac:dyDescent="0.3">
      <c r="D44" s="12"/>
      <c r="K44" s="13"/>
    </row>
    <row r="45" spans="4:22"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C062E-F670-4159-9842-750B5AB9C99D}">
  <sheetPr>
    <pageSetUpPr fitToPage="1"/>
  </sheetPr>
  <dimension ref="A1:M45"/>
  <sheetViews>
    <sheetView workbookViewId="0">
      <selection activeCell="A4" sqref="A4"/>
    </sheetView>
    <sheetView workbookViewId="1"/>
  </sheetViews>
  <sheetFormatPr defaultRowHeight="14.4" x14ac:dyDescent="0.3"/>
  <cols>
    <col min="1" max="1" width="2" customWidth="1"/>
    <col min="2" max="2" width="7.109375" customWidth="1"/>
    <col min="3" max="3" width="12.6640625" customWidth="1"/>
    <col min="4" max="4" width="25.44140625" customWidth="1"/>
    <col min="10" max="10" width="13" customWidth="1"/>
    <col min="13" max="13" width="1.33203125" customWidth="1"/>
  </cols>
  <sheetData>
    <row r="1" spans="1:13" x14ac:dyDescent="0.3">
      <c r="A1" s="4" t="str">
        <f>Cover!D9</f>
        <v>District Name</v>
      </c>
      <c r="B1" s="1"/>
      <c r="C1" s="1"/>
      <c r="D1" s="1"/>
      <c r="E1" s="1"/>
      <c r="F1" s="1"/>
      <c r="G1" s="1"/>
      <c r="H1" s="1"/>
      <c r="I1" s="1"/>
      <c r="J1" s="1"/>
      <c r="K1" s="1"/>
      <c r="L1" s="1"/>
      <c r="M1" s="1"/>
    </row>
    <row r="2" spans="1:13" x14ac:dyDescent="0.3">
      <c r="A2" s="3" t="s">
        <v>0</v>
      </c>
      <c r="B2" s="1"/>
      <c r="C2" s="1"/>
      <c r="D2" s="1"/>
      <c r="E2" s="1"/>
      <c r="F2" s="1"/>
      <c r="G2" s="1"/>
      <c r="H2" s="1"/>
      <c r="I2" s="1"/>
      <c r="J2" s="1"/>
      <c r="K2" s="1"/>
      <c r="L2" s="1"/>
      <c r="M2" s="1"/>
    </row>
    <row r="3" spans="1:13" x14ac:dyDescent="0.3">
      <c r="A3" s="3" t="str">
        <f>'8001'!A3</f>
        <v>General Fund</v>
      </c>
      <c r="B3" s="1"/>
      <c r="C3" s="1"/>
      <c r="D3" s="1"/>
      <c r="E3" s="1"/>
      <c r="F3" s="1"/>
      <c r="G3" s="1"/>
      <c r="H3" s="1"/>
      <c r="I3" s="1"/>
      <c r="J3" s="1"/>
      <c r="K3" s="1"/>
      <c r="L3" s="1"/>
      <c r="M3" s="1"/>
    </row>
    <row r="4" spans="1:13" x14ac:dyDescent="0.3">
      <c r="A4" s="118" t="s">
        <v>350</v>
      </c>
      <c r="B4" s="117"/>
      <c r="C4" s="117"/>
      <c r="D4" s="117"/>
      <c r="E4" s="117"/>
      <c r="F4" s="117"/>
      <c r="G4" s="117"/>
      <c r="H4" s="117"/>
      <c r="I4" s="117"/>
      <c r="J4" s="117"/>
      <c r="K4" s="117"/>
      <c r="L4" s="117"/>
      <c r="M4" s="117"/>
    </row>
    <row r="5" spans="1:13" x14ac:dyDescent="0.3">
      <c r="A5" s="3" t="s">
        <v>2</v>
      </c>
      <c r="B5" s="1"/>
      <c r="C5" s="1"/>
      <c r="D5" s="1"/>
      <c r="E5" s="1"/>
      <c r="F5" s="1"/>
      <c r="G5" s="1"/>
      <c r="H5" s="1"/>
      <c r="I5" s="1"/>
      <c r="J5" s="1"/>
      <c r="K5" s="1"/>
      <c r="L5" s="1"/>
      <c r="M5" s="1"/>
    </row>
    <row r="6" spans="1:13" ht="4.95" customHeight="1" x14ac:dyDescent="0.3">
      <c r="A6" s="1"/>
      <c r="B6" s="1"/>
      <c r="C6" s="1"/>
      <c r="D6" s="1"/>
      <c r="E6" s="1"/>
      <c r="F6" s="1"/>
      <c r="G6" s="1"/>
      <c r="H6" s="1"/>
      <c r="I6" s="1"/>
      <c r="J6" s="1"/>
      <c r="K6" s="1"/>
      <c r="L6" s="1"/>
      <c r="M6" s="1"/>
    </row>
    <row r="9" spans="1:13" x14ac:dyDescent="0.3">
      <c r="B9" t="s">
        <v>3</v>
      </c>
      <c r="D9" t="s">
        <v>348</v>
      </c>
    </row>
    <row r="10" spans="1:13" x14ac:dyDescent="0.3">
      <c r="B10" t="s">
        <v>4</v>
      </c>
      <c r="D10" t="s">
        <v>156</v>
      </c>
    </row>
    <row r="11" spans="1:13" x14ac:dyDescent="0.3">
      <c r="B11" t="s">
        <v>6</v>
      </c>
      <c r="D11" t="s">
        <v>349</v>
      </c>
    </row>
    <row r="13" spans="1:13" ht="15" thickBot="1" x14ac:dyDescent="0.35">
      <c r="G13" t="s">
        <v>5</v>
      </c>
      <c r="J13" s="6">
        <v>0</v>
      </c>
    </row>
    <row r="14" spans="1:13" ht="15" thickTop="1" x14ac:dyDescent="0.3"/>
    <row r="18" spans="4:11" x14ac:dyDescent="0.3">
      <c r="D18" s="7" t="s">
        <v>7</v>
      </c>
      <c r="E18" s="8"/>
      <c r="F18" s="8"/>
      <c r="G18" s="8"/>
      <c r="H18" s="8"/>
      <c r="I18" s="8"/>
      <c r="J18" s="8"/>
      <c r="K18" s="9"/>
    </row>
    <row r="19" spans="4:11" x14ac:dyDescent="0.3">
      <c r="D19" s="10" t="s">
        <v>8</v>
      </c>
      <c r="E19" s="1"/>
      <c r="F19" s="1"/>
      <c r="G19" s="1"/>
      <c r="H19" s="1"/>
      <c r="I19" s="1"/>
      <c r="J19" s="1"/>
      <c r="K19" s="11"/>
    </row>
    <row r="20" spans="4:11" x14ac:dyDescent="0.3">
      <c r="D20" s="10"/>
      <c r="E20" s="1"/>
      <c r="F20" s="1"/>
      <c r="G20" s="1"/>
      <c r="H20" s="1"/>
      <c r="I20" s="1"/>
      <c r="J20" s="1"/>
      <c r="K20" s="11"/>
    </row>
    <row r="21" spans="4:11" x14ac:dyDescent="0.3">
      <c r="D21" s="12"/>
      <c r="K21" s="13"/>
    </row>
    <row r="22" spans="4:11" x14ac:dyDescent="0.3">
      <c r="D22" s="12"/>
      <c r="K22" s="13"/>
    </row>
    <row r="23" spans="4:11" x14ac:dyDescent="0.3">
      <c r="D23" s="12"/>
      <c r="K23" s="13"/>
    </row>
    <row r="24" spans="4:11" x14ac:dyDescent="0.3">
      <c r="D24" s="12"/>
      <c r="K24" s="13"/>
    </row>
    <row r="25" spans="4:11" x14ac:dyDescent="0.3">
      <c r="D25" s="12"/>
      <c r="K25" s="13"/>
    </row>
    <row r="26" spans="4:11" x14ac:dyDescent="0.3">
      <c r="D26" s="12"/>
      <c r="K26" s="13"/>
    </row>
    <row r="27" spans="4:11" x14ac:dyDescent="0.3">
      <c r="D27" s="12"/>
      <c r="K27" s="13"/>
    </row>
    <row r="28" spans="4:11" x14ac:dyDescent="0.3">
      <c r="D28" s="12"/>
      <c r="K28" s="13"/>
    </row>
    <row r="29" spans="4:11" x14ac:dyDescent="0.3">
      <c r="D29" s="12"/>
      <c r="K29" s="13"/>
    </row>
    <row r="30" spans="4:11" x14ac:dyDescent="0.3">
      <c r="D30" s="14"/>
      <c r="E30" s="15"/>
      <c r="F30" s="15"/>
      <c r="G30" s="15"/>
      <c r="H30" s="15"/>
      <c r="I30" s="15"/>
      <c r="J30" s="15"/>
      <c r="K30" s="16"/>
    </row>
    <row r="33" spans="4:11" x14ac:dyDescent="0.3">
      <c r="D33" s="7" t="s">
        <v>9</v>
      </c>
      <c r="E33" s="8"/>
      <c r="F33" s="8"/>
      <c r="G33" s="8"/>
      <c r="H33" s="8"/>
      <c r="I33" s="8"/>
      <c r="J33" s="8"/>
      <c r="K33" s="9"/>
    </row>
    <row r="34" spans="4:11" x14ac:dyDescent="0.3">
      <c r="D34" s="10" t="s">
        <v>10</v>
      </c>
      <c r="E34" s="1"/>
      <c r="F34" s="1"/>
      <c r="G34" s="1"/>
      <c r="H34" s="1"/>
      <c r="I34" s="1"/>
      <c r="J34" s="1"/>
      <c r="K34" s="11"/>
    </row>
    <row r="35" spans="4:11" x14ac:dyDescent="0.3">
      <c r="D35" s="10"/>
      <c r="E35" s="1"/>
      <c r="F35" s="1"/>
      <c r="G35" s="1"/>
      <c r="H35" s="1"/>
      <c r="I35" s="1"/>
      <c r="J35" s="1"/>
      <c r="K35" s="11"/>
    </row>
    <row r="36" spans="4:11" x14ac:dyDescent="0.3">
      <c r="D36" s="12"/>
      <c r="K36" s="13"/>
    </row>
    <row r="37" spans="4:11" x14ac:dyDescent="0.3">
      <c r="D37" s="12"/>
      <c r="K37" s="13"/>
    </row>
    <row r="38" spans="4:11" x14ac:dyDescent="0.3">
      <c r="D38" s="12"/>
      <c r="K38" s="13"/>
    </row>
    <row r="39" spans="4:11" x14ac:dyDescent="0.3">
      <c r="D39" s="12"/>
      <c r="K39" s="13"/>
    </row>
    <row r="40" spans="4:11" x14ac:dyDescent="0.3">
      <c r="D40" s="12"/>
      <c r="K40" s="13"/>
    </row>
    <row r="41" spans="4:11" x14ac:dyDescent="0.3">
      <c r="D41" s="12"/>
      <c r="K41" s="13"/>
    </row>
    <row r="42" spans="4:11" x14ac:dyDescent="0.3">
      <c r="D42" s="12"/>
      <c r="K42" s="13"/>
    </row>
    <row r="43" spans="4:11" x14ac:dyDescent="0.3">
      <c r="D43" s="12"/>
      <c r="K43" s="13"/>
    </row>
    <row r="44" spans="4:11" x14ac:dyDescent="0.3">
      <c r="D44" s="12"/>
      <c r="K44" s="13"/>
    </row>
    <row r="45" spans="4:11" x14ac:dyDescent="0.3">
      <c r="D45" s="14"/>
      <c r="E45" s="15"/>
      <c r="F45" s="15"/>
      <c r="G45" s="15"/>
      <c r="H45" s="15"/>
      <c r="I45" s="15"/>
      <c r="J45" s="15"/>
      <c r="K45" s="16"/>
    </row>
  </sheetData>
  <pageMargins left="0.7" right="0.7" top="0.75" bottom="0.75" header="0.3" footer="0.3"/>
  <pageSetup scale="74" orientation="portrait" r:id="rId1"/>
  <headerFooter>
    <oddFooter>&amp;L&amp;D &amp;F&amp;R&amp;A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323A-3E98-435F-BE9C-541D9EEAFBAB}">
  <sheetPr>
    <pageSetUpPr fitToPage="1"/>
  </sheetPr>
  <dimension ref="A1:X46"/>
  <sheetViews>
    <sheetView workbookViewId="0">
      <selection activeCell="Q7" sqref="Q7:Q12"/>
    </sheetView>
    <sheetView workbookViewId="1">
      <selection activeCell="T31" sqref="T31"/>
    </sheetView>
  </sheetViews>
  <sheetFormatPr defaultRowHeight="14.4" x14ac:dyDescent="0.3"/>
  <cols>
    <col min="1" max="1" width="2" customWidth="1"/>
    <col min="2" max="2" width="7.109375" customWidth="1"/>
    <col min="3" max="3" width="12.6640625" customWidth="1"/>
    <col min="4" max="4" width="25.44140625" customWidth="1"/>
    <col min="5" max="5" width="10.5546875" customWidth="1"/>
    <col min="10" max="10" width="13" customWidth="1"/>
    <col min="13" max="13" width="1.33203125" customWidth="1"/>
    <col min="16" max="16" width="8.88671875" style="119"/>
  </cols>
  <sheetData>
    <row r="1" spans="1:21" x14ac:dyDescent="0.3">
      <c r="A1" s="4" t="str">
        <f>Cover!D9</f>
        <v>District Name</v>
      </c>
      <c r="B1" s="1"/>
      <c r="C1" s="1"/>
      <c r="D1" s="1"/>
      <c r="E1" s="1"/>
      <c r="F1" s="1"/>
      <c r="G1" s="1"/>
      <c r="H1" s="1"/>
      <c r="I1" s="1"/>
      <c r="J1" s="1"/>
      <c r="K1" s="1"/>
      <c r="L1" s="1"/>
      <c r="M1" s="1"/>
    </row>
    <row r="2" spans="1:21" x14ac:dyDescent="0.3">
      <c r="A2" s="3" t="s">
        <v>0</v>
      </c>
      <c r="B2" s="1"/>
      <c r="C2" s="1"/>
      <c r="D2" s="1"/>
      <c r="E2" s="1"/>
      <c r="F2" s="1"/>
      <c r="G2" s="1"/>
      <c r="H2" s="1"/>
      <c r="I2" s="1"/>
      <c r="J2" s="1"/>
      <c r="K2" s="1"/>
      <c r="L2" s="1"/>
      <c r="M2" s="1"/>
    </row>
    <row r="3" spans="1:21" x14ac:dyDescent="0.3">
      <c r="A3" s="3" t="str">
        <f>'8001'!A3</f>
        <v>General Fund</v>
      </c>
      <c r="B3" s="1"/>
      <c r="C3" s="1"/>
      <c r="D3" s="1"/>
      <c r="E3" s="1"/>
      <c r="F3" s="1"/>
      <c r="G3" s="1"/>
      <c r="H3" s="1"/>
      <c r="I3" s="1"/>
      <c r="J3" s="1"/>
      <c r="K3" s="1"/>
      <c r="L3" s="1"/>
      <c r="M3" s="1"/>
    </row>
    <row r="4" spans="1:21" x14ac:dyDescent="0.3">
      <c r="A4" s="118" t="s">
        <v>350</v>
      </c>
      <c r="B4" s="117"/>
      <c r="C4" s="117"/>
      <c r="D4" s="117"/>
      <c r="E4" s="117"/>
      <c r="F4" s="117"/>
      <c r="G4" s="117"/>
      <c r="H4" s="117"/>
      <c r="I4" s="117"/>
      <c r="J4" s="117"/>
      <c r="K4" s="117"/>
      <c r="L4" s="117"/>
      <c r="M4" s="117"/>
    </row>
    <row r="5" spans="1:21" x14ac:dyDescent="0.3">
      <c r="A5" s="3" t="s">
        <v>2</v>
      </c>
      <c r="B5" s="1"/>
      <c r="C5" s="1"/>
      <c r="D5" s="1"/>
      <c r="E5" s="1"/>
      <c r="F5" s="1"/>
      <c r="G5" s="1"/>
      <c r="H5" s="1"/>
      <c r="I5" s="1"/>
      <c r="J5" s="1"/>
      <c r="K5" s="1"/>
      <c r="L5" s="1"/>
      <c r="M5" s="1"/>
    </row>
    <row r="6" spans="1:21" ht="4.95" customHeight="1" x14ac:dyDescent="0.3">
      <c r="A6" s="1"/>
      <c r="B6" s="1"/>
      <c r="C6" s="1"/>
      <c r="D6" s="1"/>
      <c r="E6" s="1"/>
      <c r="F6" s="1"/>
      <c r="G6" s="1"/>
      <c r="H6" s="1"/>
      <c r="I6" s="1"/>
      <c r="J6" s="1"/>
      <c r="K6" s="1"/>
      <c r="L6" s="1"/>
      <c r="M6" s="1"/>
    </row>
    <row r="7" spans="1:21" x14ac:dyDescent="0.3">
      <c r="Q7" s="58" t="s">
        <v>157</v>
      </c>
    </row>
    <row r="8" spans="1:21" x14ac:dyDescent="0.3">
      <c r="Q8" s="58" t="s">
        <v>369</v>
      </c>
      <c r="S8">
        <v>8121</v>
      </c>
    </row>
    <row r="9" spans="1:21" x14ac:dyDescent="0.3">
      <c r="B9" t="s">
        <v>3</v>
      </c>
      <c r="D9" t="s">
        <v>157</v>
      </c>
      <c r="Q9" s="58"/>
    </row>
    <row r="10" spans="1:21" x14ac:dyDescent="0.3">
      <c r="B10" t="s">
        <v>4</v>
      </c>
      <c r="D10" s="70" t="s">
        <v>158</v>
      </c>
      <c r="Q10" s="58"/>
    </row>
    <row r="11" spans="1:21" x14ac:dyDescent="0.3">
      <c r="B11" t="s">
        <v>6</v>
      </c>
      <c r="D11" t="s">
        <v>159</v>
      </c>
      <c r="Q11" s="58" t="s">
        <v>372</v>
      </c>
    </row>
    <row r="12" spans="1:21" x14ac:dyDescent="0.3">
      <c r="D12" t="s">
        <v>160</v>
      </c>
      <c r="R12" t="s">
        <v>480</v>
      </c>
    </row>
    <row r="13" spans="1:21" ht="15" thickBot="1" x14ac:dyDescent="0.35">
      <c r="G13" t="s">
        <v>5</v>
      </c>
      <c r="J13" s="6">
        <v>0</v>
      </c>
      <c r="R13" t="s">
        <v>523</v>
      </c>
    </row>
    <row r="14" spans="1:21" ht="15" thickTop="1" x14ac:dyDescent="0.3">
      <c r="J14" s="71"/>
      <c r="R14" s="58" t="s">
        <v>479</v>
      </c>
    </row>
    <row r="16" spans="1:21" x14ac:dyDescent="0.3">
      <c r="R16" s="58" t="s">
        <v>518</v>
      </c>
      <c r="S16" s="58"/>
      <c r="T16" s="58"/>
      <c r="U16" s="58"/>
    </row>
    <row r="17" spans="4:24" x14ac:dyDescent="0.3">
      <c r="D17" s="7" t="s">
        <v>7</v>
      </c>
      <c r="E17" s="8"/>
      <c r="F17" s="8"/>
      <c r="G17" s="8"/>
      <c r="H17" s="8"/>
      <c r="I17" s="8"/>
      <c r="J17" s="8"/>
      <c r="K17" s="9"/>
      <c r="S17" t="s">
        <v>519</v>
      </c>
    </row>
    <row r="18" spans="4:24" x14ac:dyDescent="0.3">
      <c r="D18" s="10" t="s">
        <v>8</v>
      </c>
      <c r="E18" s="1"/>
      <c r="F18" s="1"/>
      <c r="G18" s="1"/>
      <c r="H18" s="1"/>
      <c r="I18" s="1"/>
      <c r="J18" s="1"/>
      <c r="K18" s="11"/>
      <c r="U18" s="126" t="s">
        <v>377</v>
      </c>
      <c r="V18" s="126" t="s">
        <v>378</v>
      </c>
    </row>
    <row r="19" spans="4:24" x14ac:dyDescent="0.3">
      <c r="D19" s="10"/>
      <c r="E19" s="1"/>
      <c r="F19" s="1"/>
      <c r="G19" s="1"/>
      <c r="H19" s="1"/>
      <c r="I19" s="1"/>
      <c r="J19" s="1"/>
      <c r="K19" s="11"/>
      <c r="T19" s="124" t="s">
        <v>513</v>
      </c>
      <c r="U19" s="121" t="s">
        <v>422</v>
      </c>
      <c r="V19" s="121"/>
      <c r="X19" t="s">
        <v>421</v>
      </c>
    </row>
    <row r="20" spans="4:24" x14ac:dyDescent="0.3">
      <c r="D20" s="12"/>
      <c r="K20" s="13"/>
      <c r="T20" s="124" t="s">
        <v>514</v>
      </c>
      <c r="U20" s="121"/>
      <c r="V20" s="121" t="s">
        <v>422</v>
      </c>
    </row>
    <row r="21" spans="4:24" x14ac:dyDescent="0.3">
      <c r="D21" s="12"/>
      <c r="K21" s="13"/>
    </row>
    <row r="22" spans="4:24" x14ac:dyDescent="0.3">
      <c r="D22" s="12"/>
      <c r="K22" s="13"/>
      <c r="Q22" s="58" t="s">
        <v>406</v>
      </c>
    </row>
    <row r="23" spans="4:24" x14ac:dyDescent="0.3">
      <c r="D23" s="12"/>
      <c r="K23" s="13"/>
      <c r="S23" s="58" t="s">
        <v>423</v>
      </c>
      <c r="T23" s="58"/>
      <c r="U23" s="126"/>
      <c r="V23" s="126"/>
      <c r="W23" s="58"/>
    </row>
    <row r="24" spans="4:24" x14ac:dyDescent="0.3">
      <c r="D24" s="12"/>
      <c r="K24" s="13"/>
      <c r="U24" s="126" t="s">
        <v>377</v>
      </c>
      <c r="V24" s="126" t="s">
        <v>378</v>
      </c>
    </row>
    <row r="25" spans="4:24" x14ac:dyDescent="0.3">
      <c r="D25" s="12"/>
      <c r="K25" s="13"/>
      <c r="T25" s="124" t="s">
        <v>513</v>
      </c>
      <c r="U25" s="121" t="s">
        <v>382</v>
      </c>
      <c r="X25" s="128" t="s">
        <v>642</v>
      </c>
    </row>
    <row r="26" spans="4:24" x14ac:dyDescent="0.3">
      <c r="D26" s="12"/>
      <c r="K26" s="13"/>
      <c r="T26" s="124" t="s">
        <v>514</v>
      </c>
      <c r="V26" s="121" t="s">
        <v>382</v>
      </c>
    </row>
    <row r="27" spans="4:24" x14ac:dyDescent="0.3">
      <c r="D27" s="12"/>
      <c r="K27" s="13"/>
    </row>
    <row r="28" spans="4:24" x14ac:dyDescent="0.3">
      <c r="D28" s="12"/>
      <c r="K28" s="13"/>
      <c r="R28" s="58" t="s">
        <v>424</v>
      </c>
      <c r="S28" s="58"/>
      <c r="T28" s="58"/>
      <c r="U28" s="58"/>
    </row>
    <row r="29" spans="4:24" x14ac:dyDescent="0.3">
      <c r="D29" s="14"/>
      <c r="E29" s="15"/>
      <c r="F29" s="15"/>
      <c r="G29" s="15"/>
      <c r="H29" s="15"/>
      <c r="I29" s="15"/>
      <c r="J29" s="15"/>
      <c r="K29" s="16"/>
      <c r="S29" t="s">
        <v>425</v>
      </c>
    </row>
    <row r="30" spans="4:24" x14ac:dyDescent="0.3">
      <c r="T30" t="s">
        <v>643</v>
      </c>
    </row>
    <row r="31" spans="4:24" x14ac:dyDescent="0.3">
      <c r="T31" t="s">
        <v>644</v>
      </c>
    </row>
    <row r="32" spans="4:24" x14ac:dyDescent="0.3">
      <c r="D32" s="7" t="s">
        <v>9</v>
      </c>
      <c r="E32" s="8"/>
      <c r="F32" s="8"/>
      <c r="G32" s="8"/>
      <c r="H32" s="8"/>
      <c r="I32" s="8"/>
      <c r="J32" s="8"/>
      <c r="K32" s="9"/>
      <c r="T32" t="s">
        <v>521</v>
      </c>
    </row>
    <row r="33" spans="4:23" x14ac:dyDescent="0.3">
      <c r="D33" s="10" t="s">
        <v>10</v>
      </c>
      <c r="E33" s="1"/>
      <c r="F33" s="1"/>
      <c r="G33" s="1"/>
      <c r="H33" s="1"/>
      <c r="I33" s="1"/>
      <c r="J33" s="1"/>
      <c r="K33" s="11"/>
    </row>
    <row r="34" spans="4:23" x14ac:dyDescent="0.3">
      <c r="D34" s="10"/>
      <c r="E34" s="1"/>
      <c r="F34" s="1"/>
      <c r="G34" s="1"/>
      <c r="H34" s="1"/>
      <c r="I34" s="1"/>
      <c r="J34" s="1"/>
      <c r="K34" s="11"/>
      <c r="S34" s="58" t="s">
        <v>427</v>
      </c>
      <c r="U34" s="126" t="s">
        <v>377</v>
      </c>
      <c r="V34" s="126" t="s">
        <v>378</v>
      </c>
    </row>
    <row r="35" spans="4:23" x14ac:dyDescent="0.3">
      <c r="D35" s="12"/>
      <c r="K35" s="13"/>
      <c r="T35" s="124" t="s">
        <v>513</v>
      </c>
      <c r="U35" s="121" t="s">
        <v>382</v>
      </c>
    </row>
    <row r="36" spans="4:23" x14ac:dyDescent="0.3">
      <c r="D36" s="12" t="s">
        <v>162</v>
      </c>
      <c r="K36" s="13"/>
      <c r="T36" s="124" t="s">
        <v>515</v>
      </c>
      <c r="V36" s="121" t="s">
        <v>382</v>
      </c>
    </row>
    <row r="37" spans="4:23" x14ac:dyDescent="0.3">
      <c r="D37" s="12"/>
      <c r="K37" s="13"/>
    </row>
    <row r="38" spans="4:23" x14ac:dyDescent="0.3">
      <c r="D38" s="12" t="s">
        <v>161</v>
      </c>
      <c r="E38" s="15"/>
      <c r="K38" s="13"/>
      <c r="Q38" s="58" t="s">
        <v>406</v>
      </c>
    </row>
    <row r="39" spans="4:23" x14ac:dyDescent="0.3">
      <c r="D39" s="72" t="s">
        <v>163</v>
      </c>
      <c r="E39" s="71">
        <f>E36-E37-E38</f>
        <v>0</v>
      </c>
      <c r="K39" s="13"/>
      <c r="Q39" s="58"/>
      <c r="S39" t="s">
        <v>522</v>
      </c>
    </row>
    <row r="40" spans="4:23" x14ac:dyDescent="0.3">
      <c r="D40" s="12"/>
      <c r="K40" s="13"/>
      <c r="S40" s="58" t="s">
        <v>428</v>
      </c>
      <c r="U40" s="126" t="s">
        <v>377</v>
      </c>
      <c r="V40" s="126" t="s">
        <v>378</v>
      </c>
    </row>
    <row r="41" spans="4:23" x14ac:dyDescent="0.3">
      <c r="D41" s="12"/>
      <c r="K41" s="13"/>
      <c r="T41" s="124" t="s">
        <v>513</v>
      </c>
      <c r="U41" s="121"/>
      <c r="V41" s="121" t="s">
        <v>382</v>
      </c>
    </row>
    <row r="42" spans="4:23" x14ac:dyDescent="0.3">
      <c r="D42" s="12"/>
      <c r="K42" s="13"/>
      <c r="T42" s="124" t="s">
        <v>516</v>
      </c>
      <c r="U42" s="121" t="s">
        <v>382</v>
      </c>
      <c r="V42" s="121"/>
      <c r="W42" t="s">
        <v>429</v>
      </c>
    </row>
    <row r="43" spans="4:23" x14ac:dyDescent="0.3">
      <c r="D43" s="12"/>
      <c r="K43" s="13"/>
    </row>
    <row r="44" spans="4:23" x14ac:dyDescent="0.3">
      <c r="D44" s="14"/>
      <c r="E44" s="15"/>
      <c r="F44" s="15"/>
      <c r="G44" s="15"/>
      <c r="H44" s="15"/>
      <c r="I44" s="15"/>
      <c r="J44" s="15"/>
      <c r="K44" s="16"/>
      <c r="Q44" s="58" t="s">
        <v>478</v>
      </c>
    </row>
    <row r="45" spans="4:23" x14ac:dyDescent="0.3">
      <c r="R45" t="s">
        <v>430</v>
      </c>
    </row>
    <row r="46" spans="4:23" x14ac:dyDescent="0.3">
      <c r="R46" t="s">
        <v>517</v>
      </c>
    </row>
  </sheetData>
  <pageMargins left="0.7" right="0.7" top="0.75" bottom="0.75" header="0.3" footer="0.3"/>
  <pageSetup scale="74" orientation="portrait" r:id="rId1"/>
  <headerFooter>
    <oddFooter>&amp;L&amp;D &amp;F&amp;R&amp;A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Directions</vt:lpstr>
      <vt:lpstr>Cover</vt:lpstr>
      <vt:lpstr>Audit list - Long</vt:lpstr>
      <vt:lpstr>Audit List - Short</vt:lpstr>
      <vt:lpstr>IntContrl</vt:lpstr>
      <vt:lpstr>8001</vt:lpstr>
      <vt:lpstr>8105</vt:lpstr>
      <vt:lpstr>8111</vt:lpstr>
      <vt:lpstr>8121</vt:lpstr>
      <vt:lpstr>8132-7402</vt:lpstr>
      <vt:lpstr>8142-XXXX</vt:lpstr>
      <vt:lpstr>8153</vt:lpstr>
      <vt:lpstr>Inventory 8171 8172 8173</vt:lpstr>
      <vt:lpstr>Prepaid 8181</vt:lpstr>
      <vt:lpstr>BS10</vt:lpstr>
      <vt:lpstr>7481</vt:lpstr>
      <vt:lpstr>7482-XXX</vt:lpstr>
      <vt:lpstr>7800</vt:lpstr>
      <vt:lpstr>BS11</vt:lpstr>
      <vt:lpstr>Fund Balance 67XX</vt:lpstr>
      <vt:lpstr>Revenues</vt:lpstr>
      <vt:lpstr>Expend</vt:lpstr>
      <vt:lpstr>Grant Reconciliations</vt:lpstr>
      <vt:lpstr>'Grant Reconciliations'!Print_Area</vt:lpstr>
      <vt:lpstr>'Inventory 8171 8172 8173'!Print_Area</vt:lpstr>
      <vt:lpstr>'Prepaid 8181'!Print_Area</vt:lpstr>
      <vt:lpstr>'Audit list - Long'!Print_Titles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Lucero, Yolanda</cp:lastModifiedBy>
  <cp:lastPrinted>2023-07-18T21:59:31Z</cp:lastPrinted>
  <dcterms:created xsi:type="dcterms:W3CDTF">2023-05-14T10:40:31Z</dcterms:created>
  <dcterms:modified xsi:type="dcterms:W3CDTF">2023-07-19T17:54:45Z</dcterms:modified>
</cp:coreProperties>
</file>