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76" windowWidth="18300" windowHeight="10425" activeTab="1"/>
  </bookViews>
  <sheets>
    <sheet name="Key" sheetId="1" r:id="rId1"/>
    <sheet name="District Level HQ Data" sheetId="2" r:id="rId2"/>
  </sheets>
  <definedNames/>
  <calcPr fullCalcOnLoad="1"/>
</workbook>
</file>

<file path=xl/sharedStrings.xml><?xml version="1.0" encoding="utf-8"?>
<sst xmlns="http://schemas.openxmlformats.org/spreadsheetml/2006/main" count="406" uniqueCount="406">
  <si>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</si>
  <si>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</si>
  <si>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</si>
  <si>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</si>
  <si>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</si>
  <si>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</si>
  <si>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</si>
  <si>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</si>
  <si>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</si>
  <si>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</si>
  <si>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</si>
  <si>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</si>
  <si>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</si>
  <si>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</si>
  <si>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</si>
  <si>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</si>
  <si>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</si>
  <si>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</si>
  <si>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</si>
  <si>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</si>
  <si>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</si>
  <si>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</si>
  <si>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</si>
  <si>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</si>
  <si>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</si>
  <si>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</si>
  <si>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</si>
  <si>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</si>
  <si>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</si>
  <si>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</si>
  <si>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</si>
  <si>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</si>
  <si>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</si>
  <si>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</si>
  <si>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</si>
  <si>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</si>
  <si>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</si>
  <si>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</si>
  <si>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</si>
  <si>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</si>
  <si>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</si>
  <si>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</si>
  <si>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</si>
  <si>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</si>
  <si>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</si>
  <si>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</si>
  <si>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</si>
  <si>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</si>
  <si>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</si>
  <si>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</si>
  <si>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</si>
  <si>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</si>
  <si>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</si>
  <si>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</si>
  <si>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</si>
  <si>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</si>
  <si>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</si>
  <si>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</si>
  <si>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</si>
  <si>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</si>
  <si>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</si>
  <si>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</si>
  <si>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</si>
  <si>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</si>
  <si>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</si>
  <si>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</si>
  <si>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</si>
  <si>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</si>
  <si>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</si>
  <si>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</si>
  <si>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</si>
  <si>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</si>
  <si>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</si>
  <si>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</si>
  <si>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</si>
  <si>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</si>
  <si>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</si>
  <si>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</si>
  <si>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</si>
  <si>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</si>
  <si>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</si>
  <si>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</si>
  <si>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</si>
  <si>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</si>
  <si>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</si>
  <si>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</si>
  <si>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</si>
  <si>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</si>
  <si>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</si>
  <si>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</si>
  <si>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</si>
  <si>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</si>
  <si>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</si>
  <si>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</si>
  <si>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</si>
  <si>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</si>
  <si>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</si>
  <si>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</si>
  <si>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</si>
  <si>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</si>
  <si>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</si>
  <si>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</si>
  <si>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</si>
  <si>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</si>
  <si>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</si>
  <si>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</si>
  <si>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</si>
  <si>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</si>
  <si>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</si>
  <si>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</si>
  <si>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</si>
  <si>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</si>
  <si>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</si>
  <si>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</si>
  <si>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</si>
  <si>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</si>
  <si>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</si>
  <si>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</si>
  <si>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</si>
  <si>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</si>
  <si>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</si>
  <si>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</si>
  <si>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</si>
  <si>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</si>
  <si>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</si>
  <si>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</si>
  <si>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</si>
  <si>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</si>
  <si>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</si>
  <si>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</si>
  <si>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</si>
  <si>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</si>
  <si>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</si>
  <si>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</si>
  <si>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</si>
  <si>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</si>
  <si>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</si>
  <si>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</si>
  <si>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</si>
  <si>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</si>
  <si>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</si>
  <si>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</si>
  <si>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</si>
  <si>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</si>
  <si>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</si>
  <si>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</si>
  <si>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</si>
  <si>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</si>
  <si>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</si>
  <si>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</si>
  <si>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</si>
  <si>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</si>
  <si>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</si>
  <si>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 xml:space="preserve">NORTH PARK R-1 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</si>
  <si>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</si>
  <si>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</si>
  <si>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</si>
  <si>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</si>
  <si>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</si>
  <si>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</si>
  <si>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</si>
  <si>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</si>
  <si>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</si>
  <si>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</si>
  <si>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</si>
  <si>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</si>
  <si>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</si>
  <si>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</si>
  <si>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</si>
  <si>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</si>
  <si>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</si>
  <si>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</si>
  <si>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</si>
  <si>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</si>
  <si>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</si>
  <si>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</si>
  <si>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</si>
  <si>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</si>
  <si>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</si>
  <si>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</si>
  <si>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</si>
  <si>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R2-J</t>
  </si>
  <si>
    <t>1570</t>
  </si>
  <si>
    <t>PARK (ESTES PARK)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</si>
  <si>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</si>
  <si>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</si>
  <si>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</si>
  <si>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</si>
  <si>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</si>
  <si>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</si>
  <si>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</si>
  <si>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</si>
  <si>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</si>
  <si>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</si>
  <si>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</si>
  <si>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</si>
  <si>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</si>
  <si>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</si>
  <si>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</si>
  <si>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</si>
  <si>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</si>
  <si>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</si>
  <si>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</si>
  <si>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</si>
  <si>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</si>
  <si>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</si>
  <si>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</si>
  <si>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</si>
  <si>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</si>
  <si>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</si>
  <si>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</si>
  <si>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</si>
  <si>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</si>
  <si>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</si>
  <si>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</si>
  <si>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</si>
  <si>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</si>
  <si>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</si>
  <si>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</si>
  <si>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</si>
  <si>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</si>
  <si>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</si>
  <si>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</si>
  <si>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</si>
  <si>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</si>
  <si>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</si>
  <si>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</si>
  <si>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</si>
  <si>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</si>
  <si>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</si>
  <si>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</si>
  <si>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</si>
  <si>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</si>
  <si>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</si>
  <si>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</si>
  <si>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</si>
  <si>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</si>
  <si>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</si>
  <si>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</si>
  <si>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</si>
  <si>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</si>
  <si>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</si>
  <si>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</si>
  <si>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</si>
  <si>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</si>
  <si>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</si>
  <si>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</si>
  <si>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</si>
  <si>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</si>
  <si>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</si>
  <si>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</si>
  <si>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</si>
  <si>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</si>
  <si>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</si>
  <si>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</si>
  <si>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</si>
  <si>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</si>
  <si>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</si>
  <si>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</si>
  <si>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</si>
  <si>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</si>
  <si>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</si>
  <si>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</si>
  <si>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</si>
  <si>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</si>
  <si>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</si>
  <si>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</si>
  <si>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</si>
  <si>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</si>
  <si>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</si>
  <si>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</si>
  <si>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</si>
  <si>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</si>
  <si>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</si>
  <si>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</si>
  <si>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</si>
  <si>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</si>
  <si>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</si>
  <si>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</si>
  <si>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</si>
  <si>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</si>
  <si>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</si>
  <si>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</si>
  <si>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</si>
  <si>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</si>
  <si>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</si>
  <si>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</si>
  <si>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</si>
  <si>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</si>
  <si>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</si>
  <si>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</si>
  <si>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</si>
  <si>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</si>
  <si>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</si>
  <si>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</si>
  <si>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</si>
  <si>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</si>
  <si>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</si>
  <si>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</si>
  <si>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</si>
  <si>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</si>
  <si>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</si>
  <si>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</si>
  <si>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</si>
  <si>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</si>
  <si>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</si>
  <si>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</si>
  <si>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</si>
  <si>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</si>
  <si>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</si>
  <si>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</si>
  <si>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</si>
  <si>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</si>
  <si>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</si>
  <si>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</si>
  <si>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</si>
  <si>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</si>
  <si>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</si>
  <si>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</si>
  <si>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</si>
  <si>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</si>
  <si>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</si>
  <si>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</si>
  <si>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</si>
  <si>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</si>
  <si>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</si>
  <si>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</si>
  <si>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</si>
  <si>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</si>
  <si>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</si>
  <si>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</si>
  <si>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</si>
  <si>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</si>
  <si>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</si>
  <si>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</si>
  <si>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</si>
  <si>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</si>
  <si>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</si>
  <si>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</si>
  <si>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</si>
  <si>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</si>
  <si>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</si>
  <si>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</si>
  <si>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</si>
  <si>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</si>
  <si>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</si>
  <si>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</si>
  <si>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</si>
  <si>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</si>
  <si>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</si>
  <si>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</si>
  <si>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</si>
  <si>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</si>
  <si>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</si>
  <si>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</si>
  <si>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</si>
  <si>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</si>
  <si>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</si>
  <si>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</si>
  <si>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</si>
  <si>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</si>
  <si>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</si>
  <si>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</si>
  <si>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</si>
  <si>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</si>
  <si>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</si>
  <si>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</si>
  <si>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</si>
  <si>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</si>
  <si>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BOCES</t>
  </si>
  <si>
    <t>9055</t>
  </si>
  <si>
    <t>SAN LUIS VALLEY BOCES</t>
  </si>
  <si>
    <t>9060</t>
  </si>
  <si>
    <t>SOUTH CENTRAL BOCES</t>
  </si>
  <si>
    <t>9125</t>
  </si>
  <si>
    <t>RIO BLANCO BOCES</t>
  </si>
  <si>
    <t>9130</t>
  </si>
  <si>
    <t>EXPEDITIONARY BOCES</t>
  </si>
  <si>
    <t>9150</t>
  </si>
  <si>
    <t>SANTA FE TRAIL BOCES</t>
  </si>
  <si>
    <t>District Number</t>
  </si>
  <si>
    <t>District Name</t>
  </si>
  <si>
    <t># of classes taught by HQ teacher</t>
  </si>
  <si>
    <t># of classes  taught by non-HQ teacher</t>
  </si>
  <si>
    <t>Total # of classes</t>
  </si>
  <si>
    <t>% of classes taught by HQ teacher</t>
  </si>
  <si>
    <t>% of classes taught by non-HQ teacher</t>
  </si>
  <si>
    <t xml:space="preserve"># of teachers HQ </t>
  </si>
  <si>
    <t xml:space="preserve"># of teachers not HQ </t>
  </si>
  <si>
    <t>Total # of teachers</t>
  </si>
  <si>
    <t xml:space="preserve">% of teachers that are HQ </t>
  </si>
  <si>
    <t>% of teachers that are not HQ</t>
  </si>
  <si>
    <t>Highly Qualified (HQ) Under NCLB</t>
  </si>
  <si>
    <t>To be considered HQ under NCLB, all core content teachers must:</t>
  </si>
  <si>
    <t>1. Hold a degree</t>
  </si>
  <si>
    <t>2. Be fully licensed (except for general education teachers in charter schools that have been waived from licensing by the State Board of Education)</t>
  </si>
  <si>
    <t>3. Demonstrate subject matter competency</t>
  </si>
  <si>
    <t>All K-12 core content teachers must be HQ. This means that regular and special education teachers that are the primary 
provider of instruction must be HQ in their particular content area(s), including:</t>
  </si>
  <si>
    <t>English, reading or language arts</t>
  </si>
  <si>
    <t>Mathematics</t>
  </si>
  <si>
    <t>Science</t>
  </si>
  <si>
    <t>Foreign languages</t>
  </si>
  <si>
    <t>Social studies (civics, government, history, geography, economics)</t>
  </si>
  <si>
    <t>The arts (visual arts, drama, music)</t>
  </si>
  <si>
    <t>For more information, go to: http://www.cde.state.co.us/FedPrograms/tii/a_hqt.asp</t>
  </si>
  <si>
    <t>COLORADO SCHOOL FOR THE DEAF AND BLIND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</si>
</sst>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9"/>
      <color indexed="18"/>
      <name val="Arial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9"/>
      <color theme="3" tint="-0.24997000396251678"/>
      <name val="Arial"/>
      <family val="2"/>
    </font>
    <font>
      <b/>
      <sz val="11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0" fontId="38" fillId="0" borderId="0" xfId="0" applyNumberFormat="1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0" fontId="39" fillId="0" borderId="0" xfId="0" applyNumberFormat="1" applyFont="1" applyBorder="1" applyAlignment="1">
      <alignment horizontal="right" vertical="center" wrapText="1" indent="1"/>
    </xf>
    <xf numFmtId="10" fontId="38" fillId="0" borderId="0" xfId="0" applyNumberFormat="1" applyFont="1" applyBorder="1" applyAlignment="1">
      <alignment horizontal="right" vertical="center" indent="1"/>
    </xf>
    <xf numFmtId="2" fontId="39" fillId="0" borderId="0" xfId="0" applyNumberFormat="1" applyFont="1" applyBorder="1" applyAlignment="1">
      <alignment horizontal="right" vertical="center" wrapText="1" indent="1"/>
    </xf>
    <xf numFmtId="2" fontId="38" fillId="0" borderId="0" xfId="0" applyNumberFormat="1" applyFont="1" applyBorder="1" applyAlignment="1">
      <alignment horizontal="right" vertical="center" indent="1"/>
    </xf>
    <xf numFmtId="3" fontId="39" fillId="0" borderId="0" xfId="0" applyNumberFormat="1" applyFont="1" applyBorder="1" applyAlignment="1">
      <alignment horizontal="right" vertical="center" wrapText="1" indent="1"/>
    </xf>
    <xf numFmtId="0" fontId="38" fillId="0" borderId="0" xfId="55" applyFont="1" applyFill="1" applyBorder="1" applyAlignment="1">
      <alignment horizontal="center" vertical="center" wrapText="1"/>
      <protection/>
    </xf>
    <xf numFmtId="0" fontId="40" fillId="0" borderId="0" xfId="55" applyFont="1" applyFill="1" applyBorder="1" applyAlignment="1">
      <alignment horizontal="center" vertical="center" wrapText="1"/>
      <protection/>
    </xf>
    <xf numFmtId="10" fontId="40" fillId="0" borderId="0" xfId="55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L192" totalsRowShown="0">
  <autoFilter ref="A1:L192"/>
  <tableColumns count="12">
    <tableColumn id="1" name="District Number"/>
    <tableColumn id="2" name="District Name"/>
    <tableColumn id="3" name="# of classes taught by HQ teacher"/>
    <tableColumn id="4" name="# of classes  taught by non-HQ teacher"/>
    <tableColumn id="5" name="Total # of classes"/>
    <tableColumn id="13" name="% of classes taught by HQ teacher"/>
    <tableColumn id="7" name="% of classes taught by non-HQ teacher"/>
    <tableColumn id="8" name="# of teachers HQ "/>
    <tableColumn id="9" name="# of teachers not HQ "/>
    <tableColumn id="10" name="Total # of teachers"/>
    <tableColumn id="11" name="% of teachers that are HQ "/>
    <tableColumn id="12" name="% of teachers that are not HQ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05.57421875" style="0" customWidth="1"/>
  </cols>
  <sheetData>
    <row r="1" ht="15">
      <c r="A1" s="2" t="s">
        <v>392</v>
      </c>
    </row>
    <row r="2" ht="15">
      <c r="A2" s="3"/>
    </row>
    <row r="3" ht="15">
      <c r="A3" s="3" t="s">
        <v>393</v>
      </c>
    </row>
    <row r="4" ht="11.25" customHeight="1">
      <c r="A4" s="3"/>
    </row>
    <row r="5" ht="15">
      <c r="A5" s="3" t="s">
        <v>394</v>
      </c>
    </row>
    <row r="6" ht="30">
      <c r="A6" s="4" t="s">
        <v>395</v>
      </c>
    </row>
    <row r="7" ht="15">
      <c r="A7" s="3" t="s">
        <v>396</v>
      </c>
    </row>
    <row r="8" ht="15">
      <c r="A8" s="3"/>
    </row>
    <row r="9" ht="45">
      <c r="A9" s="4" t="s">
        <v>397</v>
      </c>
    </row>
    <row r="10" ht="15">
      <c r="A10" s="3"/>
    </row>
    <row r="11" ht="15">
      <c r="A11" s="3" t="s">
        <v>398</v>
      </c>
    </row>
    <row r="12" ht="15">
      <c r="A12" s="3" t="s">
        <v>399</v>
      </c>
    </row>
    <row r="13" ht="15">
      <c r="A13" s="3" t="s">
        <v>400</v>
      </c>
    </row>
    <row r="14" ht="15">
      <c r="A14" s="3" t="s">
        <v>401</v>
      </c>
    </row>
    <row r="15" ht="15">
      <c r="A15" s="3" t="s">
        <v>402</v>
      </c>
    </row>
    <row r="16" ht="15">
      <c r="A16" s="3" t="s">
        <v>403</v>
      </c>
    </row>
    <row r="17" ht="15">
      <c r="A17" s="3"/>
    </row>
    <row r="18" ht="15">
      <c r="A18" s="3" t="s">
        <v>404</v>
      </c>
    </row>
    <row r="19" ht="15">
      <c r="A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3"/>
  <sheetViews>
    <sheetView tabSelected="1" zoomScalePageLayoutView="0" workbookViewId="0" topLeftCell="A1">
      <pane xSplit="2" ySplit="1" topLeftCell="C15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2.7109375" style="5" customWidth="1"/>
    <col min="2" max="2" width="28.7109375" style="6" customWidth="1"/>
    <col min="3" max="5" width="12.7109375" style="6" customWidth="1"/>
    <col min="6" max="7" width="12.7109375" style="7" customWidth="1"/>
    <col min="8" max="8" width="11.00390625" style="6" customWidth="1"/>
    <col min="9" max="9" width="10.57421875" style="6" customWidth="1"/>
    <col min="10" max="10" width="10.8515625" style="6" customWidth="1"/>
    <col min="11" max="11" width="10.7109375" style="7" customWidth="1"/>
    <col min="12" max="12" width="11.421875" style="6" customWidth="1"/>
  </cols>
  <sheetData>
    <row r="1" spans="1:19" s="1" customFormat="1" ht="60">
      <c r="A1" s="15" t="s">
        <v>380</v>
      </c>
      <c r="B1" s="15" t="s">
        <v>381</v>
      </c>
      <c r="C1" s="16" t="s">
        <v>382</v>
      </c>
      <c r="D1" s="16" t="s">
        <v>383</v>
      </c>
      <c r="E1" s="16" t="s">
        <v>384</v>
      </c>
      <c r="F1" s="16" t="s">
        <v>385</v>
      </c>
      <c r="G1" s="17" t="s">
        <v>386</v>
      </c>
      <c r="H1" s="16" t="s">
        <v>387</v>
      </c>
      <c r="I1" s="16" t="s">
        <v>388</v>
      </c>
      <c r="J1" s="16" t="s">
        <v>389</v>
      </c>
      <c r="K1" s="16" t="s">
        <v>390</v>
      </c>
      <c r="L1" s="16" t="s">
        <v>391</v>
      </c>
      <c r="N1"/>
      <c r="O1"/>
      <c r="P1"/>
      <c r="Q1"/>
      <c r="R1"/>
      <c r="S1" s="18"/>
    </row>
    <row r="2" spans="1:22" ht="15">
      <c r="A2" s="8" t="s">
        <v>0</v>
      </c>
      <c r="B2" s="9" t="s">
        <v>1</v>
      </c>
      <c r="C2" s="12">
        <v>2061.92</v>
      </c>
      <c r="D2" s="13">
        <v>0</v>
      </c>
      <c r="E2" s="12">
        <v>2061.92</v>
      </c>
      <c r="F2" s="10">
        <f aca="true" t="shared" si="0" ref="F2:F33">C2/E2</f>
        <v>1</v>
      </c>
      <c r="G2" s="11">
        <f aca="true" t="shared" si="1" ref="G2:G33">100%-F2</f>
        <v>0</v>
      </c>
      <c r="H2" s="14">
        <v>336</v>
      </c>
      <c r="I2" s="14">
        <v>0</v>
      </c>
      <c r="J2" s="14">
        <v>336</v>
      </c>
      <c r="K2" s="10">
        <f aca="true" t="shared" si="2" ref="K2:K33">H2/J2</f>
        <v>1</v>
      </c>
      <c r="L2" s="11">
        <f aca="true" t="shared" si="3" ref="L2:L33">100%-K2</f>
        <v>0</v>
      </c>
      <c r="S2" s="18"/>
      <c r="T2" s="18"/>
      <c r="U2" s="18"/>
      <c r="V2" s="18"/>
    </row>
    <row r="3" spans="1:22" ht="15">
      <c r="A3" s="8" t="s">
        <v>2</v>
      </c>
      <c r="B3" s="9" t="s">
        <v>3</v>
      </c>
      <c r="C3" s="12">
        <v>10416.11</v>
      </c>
      <c r="D3" s="12">
        <v>21</v>
      </c>
      <c r="E3" s="12">
        <v>10437.11</v>
      </c>
      <c r="F3" s="10">
        <f t="shared" si="0"/>
        <v>0.9979879487712595</v>
      </c>
      <c r="G3" s="11">
        <f t="shared" si="1"/>
        <v>0.0020120512287404857</v>
      </c>
      <c r="H3" s="14">
        <v>1773</v>
      </c>
      <c r="I3" s="14">
        <v>3</v>
      </c>
      <c r="J3" s="14">
        <v>1776</v>
      </c>
      <c r="K3" s="10">
        <f t="shared" si="2"/>
        <v>0.9983108108108109</v>
      </c>
      <c r="L3" s="11">
        <f t="shared" si="3"/>
        <v>0.0016891891891891442</v>
      </c>
      <c r="S3" s="18"/>
      <c r="T3" s="18"/>
      <c r="U3" s="18"/>
      <c r="V3" s="18"/>
    </row>
    <row r="4" spans="1:22" ht="15">
      <c r="A4" s="8" t="s">
        <v>4</v>
      </c>
      <c r="B4" s="9" t="s">
        <v>5</v>
      </c>
      <c r="C4" s="12">
        <v>1828.25</v>
      </c>
      <c r="D4" s="12">
        <v>6</v>
      </c>
      <c r="E4" s="12">
        <v>1834.25</v>
      </c>
      <c r="F4" s="10">
        <f t="shared" si="0"/>
        <v>0.9967289082731362</v>
      </c>
      <c r="G4" s="11">
        <f t="shared" si="1"/>
        <v>0.003271091726863795</v>
      </c>
      <c r="H4" s="14">
        <v>299</v>
      </c>
      <c r="I4" s="14">
        <v>1</v>
      </c>
      <c r="J4" s="14">
        <v>300</v>
      </c>
      <c r="K4" s="10">
        <f t="shared" si="2"/>
        <v>0.9966666666666667</v>
      </c>
      <c r="L4" s="11">
        <f t="shared" si="3"/>
        <v>0.0033333333333332993</v>
      </c>
      <c r="S4" s="18"/>
      <c r="T4" s="18"/>
      <c r="U4" s="18"/>
      <c r="V4" s="18"/>
    </row>
    <row r="5" spans="1:22" ht="15">
      <c r="A5" s="8" t="s">
        <v>6</v>
      </c>
      <c r="B5" s="9" t="s">
        <v>7</v>
      </c>
      <c r="C5" s="12">
        <v>3873.37</v>
      </c>
      <c r="D5" s="12">
        <v>7</v>
      </c>
      <c r="E5" s="12">
        <v>3880.37</v>
      </c>
      <c r="F5" s="10">
        <f t="shared" si="0"/>
        <v>0.9981960483149803</v>
      </c>
      <c r="G5" s="11">
        <f t="shared" si="1"/>
        <v>0.001803951685019678</v>
      </c>
      <c r="H5" s="14">
        <v>652</v>
      </c>
      <c r="I5" s="14">
        <v>1</v>
      </c>
      <c r="J5" s="14">
        <v>653</v>
      </c>
      <c r="K5" s="10">
        <f t="shared" si="2"/>
        <v>0.998468606431853</v>
      </c>
      <c r="L5" s="11">
        <f t="shared" si="3"/>
        <v>0.0015313935681470214</v>
      </c>
      <c r="S5" s="18"/>
      <c r="T5" s="18"/>
      <c r="U5" s="18"/>
      <c r="V5" s="18"/>
    </row>
    <row r="6" spans="1:22" ht="15">
      <c r="A6" s="8" t="s">
        <v>8</v>
      </c>
      <c r="B6" s="9" t="s">
        <v>9</v>
      </c>
      <c r="C6" s="12">
        <v>368.5</v>
      </c>
      <c r="D6" s="13">
        <v>3</v>
      </c>
      <c r="E6" s="12">
        <v>371.5</v>
      </c>
      <c r="F6" s="10">
        <f t="shared" si="0"/>
        <v>0.9919246298788694</v>
      </c>
      <c r="G6" s="11">
        <f t="shared" si="1"/>
        <v>0.008075370121130576</v>
      </c>
      <c r="H6" s="14">
        <v>58</v>
      </c>
      <c r="I6" s="14">
        <v>1</v>
      </c>
      <c r="J6" s="14">
        <v>59</v>
      </c>
      <c r="K6" s="10">
        <f t="shared" si="2"/>
        <v>0.9830508474576272</v>
      </c>
      <c r="L6" s="11">
        <f t="shared" si="3"/>
        <v>0.016949152542372836</v>
      </c>
      <c r="S6" s="18"/>
      <c r="T6" s="18"/>
      <c r="U6" s="18"/>
      <c r="V6" s="18"/>
    </row>
    <row r="7" spans="1:22" ht="15">
      <c r="A7" s="8" t="s">
        <v>10</v>
      </c>
      <c r="B7" s="9" t="s">
        <v>11</v>
      </c>
      <c r="C7" s="12">
        <v>286</v>
      </c>
      <c r="D7" s="13">
        <v>0</v>
      </c>
      <c r="E7" s="12">
        <v>286</v>
      </c>
      <c r="F7" s="10">
        <f t="shared" si="0"/>
        <v>1</v>
      </c>
      <c r="G7" s="11">
        <f t="shared" si="1"/>
        <v>0</v>
      </c>
      <c r="H7" s="14">
        <v>47</v>
      </c>
      <c r="I7" s="14">
        <v>0</v>
      </c>
      <c r="J7" s="14">
        <v>47</v>
      </c>
      <c r="K7" s="10">
        <f t="shared" si="2"/>
        <v>1</v>
      </c>
      <c r="L7" s="11">
        <f t="shared" si="3"/>
        <v>0</v>
      </c>
      <c r="S7" s="18"/>
      <c r="T7" s="18"/>
      <c r="U7" s="18"/>
      <c r="V7" s="18"/>
    </row>
    <row r="8" spans="1:22" ht="15">
      <c r="A8" s="8" t="s">
        <v>12</v>
      </c>
      <c r="B8" s="9" t="s">
        <v>13</v>
      </c>
      <c r="C8" s="12">
        <v>2712.64</v>
      </c>
      <c r="D8" s="13">
        <v>0</v>
      </c>
      <c r="E8" s="12">
        <v>2712.64</v>
      </c>
      <c r="F8" s="10">
        <f t="shared" si="0"/>
        <v>1</v>
      </c>
      <c r="G8" s="11">
        <f t="shared" si="1"/>
        <v>0</v>
      </c>
      <c r="H8" s="14">
        <v>433</v>
      </c>
      <c r="I8" s="14">
        <v>0</v>
      </c>
      <c r="J8" s="14">
        <v>433</v>
      </c>
      <c r="K8" s="10">
        <f t="shared" si="2"/>
        <v>1</v>
      </c>
      <c r="L8" s="11">
        <f t="shared" si="3"/>
        <v>0</v>
      </c>
      <c r="S8" s="18"/>
      <c r="T8" s="18"/>
      <c r="U8" s="18"/>
      <c r="V8" s="18"/>
    </row>
    <row r="9" spans="1:22" ht="15">
      <c r="A9" s="8" t="s">
        <v>14</v>
      </c>
      <c r="B9" s="9" t="s">
        <v>15</v>
      </c>
      <c r="C9" s="12">
        <v>730.64</v>
      </c>
      <c r="D9" s="13">
        <v>0</v>
      </c>
      <c r="E9" s="12">
        <v>730.64</v>
      </c>
      <c r="F9" s="10">
        <f t="shared" si="0"/>
        <v>1</v>
      </c>
      <c r="G9" s="11">
        <f t="shared" si="1"/>
        <v>0</v>
      </c>
      <c r="H9" s="14">
        <v>103</v>
      </c>
      <c r="I9" s="14">
        <v>0</v>
      </c>
      <c r="J9" s="14">
        <v>103</v>
      </c>
      <c r="K9" s="10">
        <f t="shared" si="2"/>
        <v>1</v>
      </c>
      <c r="L9" s="11">
        <f t="shared" si="3"/>
        <v>0</v>
      </c>
      <c r="S9" s="18"/>
      <c r="T9" s="18"/>
      <c r="U9" s="18"/>
      <c r="V9" s="18"/>
    </row>
    <row r="10" spans="1:22" ht="15">
      <c r="A10" s="8" t="s">
        <v>16</v>
      </c>
      <c r="B10" s="9" t="s">
        <v>17</v>
      </c>
      <c r="C10" s="12">
        <v>133.5</v>
      </c>
      <c r="D10" s="13">
        <v>0</v>
      </c>
      <c r="E10" s="12">
        <v>133.5</v>
      </c>
      <c r="F10" s="10">
        <f t="shared" si="0"/>
        <v>1</v>
      </c>
      <c r="G10" s="11">
        <f t="shared" si="1"/>
        <v>0</v>
      </c>
      <c r="H10" s="14">
        <v>21</v>
      </c>
      <c r="I10" s="14">
        <v>0</v>
      </c>
      <c r="J10" s="14">
        <v>21</v>
      </c>
      <c r="K10" s="10">
        <f t="shared" si="2"/>
        <v>1</v>
      </c>
      <c r="L10" s="11">
        <f t="shared" si="3"/>
        <v>0</v>
      </c>
      <c r="S10" s="18"/>
      <c r="T10" s="18"/>
      <c r="U10" s="18"/>
      <c r="V10" s="18"/>
    </row>
    <row r="11" spans="1:22" ht="15">
      <c r="A11" s="8" t="s">
        <v>18</v>
      </c>
      <c r="B11" s="9" t="s">
        <v>19</v>
      </c>
      <c r="C11" s="12">
        <v>792.5699999999999</v>
      </c>
      <c r="D11" s="13">
        <v>0</v>
      </c>
      <c r="E11" s="12">
        <v>792.5699999999999</v>
      </c>
      <c r="F11" s="10">
        <f t="shared" si="0"/>
        <v>1</v>
      </c>
      <c r="G11" s="11">
        <f t="shared" si="1"/>
        <v>0</v>
      </c>
      <c r="H11" s="14">
        <v>147</v>
      </c>
      <c r="I11" s="14">
        <v>0</v>
      </c>
      <c r="J11" s="14">
        <v>147</v>
      </c>
      <c r="K11" s="10">
        <f t="shared" si="2"/>
        <v>1</v>
      </c>
      <c r="L11" s="11">
        <f t="shared" si="3"/>
        <v>0</v>
      </c>
      <c r="S11" s="18"/>
      <c r="T11" s="18"/>
      <c r="U11" s="18"/>
      <c r="V11" s="18"/>
    </row>
    <row r="12" spans="1:22" ht="15">
      <c r="A12" s="8" t="s">
        <v>20</v>
      </c>
      <c r="B12" s="9" t="s">
        <v>21</v>
      </c>
      <c r="C12" s="12">
        <v>449.25</v>
      </c>
      <c r="D12" s="12">
        <v>3</v>
      </c>
      <c r="E12" s="12">
        <v>452.25</v>
      </c>
      <c r="F12" s="10">
        <f t="shared" si="0"/>
        <v>0.9933665008291874</v>
      </c>
      <c r="G12" s="11">
        <f t="shared" si="1"/>
        <v>0.0066334991708125735</v>
      </c>
      <c r="H12" s="14">
        <v>71</v>
      </c>
      <c r="I12" s="14">
        <v>1</v>
      </c>
      <c r="J12" s="14">
        <v>72</v>
      </c>
      <c r="K12" s="10">
        <f t="shared" si="2"/>
        <v>0.9861111111111112</v>
      </c>
      <c r="L12" s="11">
        <f t="shared" si="3"/>
        <v>0.01388888888888884</v>
      </c>
      <c r="S12" s="18"/>
      <c r="T12" s="18"/>
      <c r="U12" s="18"/>
      <c r="V12" s="18"/>
    </row>
    <row r="13" spans="1:22" ht="15">
      <c r="A13" s="8" t="s">
        <v>22</v>
      </c>
      <c r="B13" s="9" t="s">
        <v>23</v>
      </c>
      <c r="C13" s="12">
        <v>14907.94</v>
      </c>
      <c r="D13" s="12">
        <v>34</v>
      </c>
      <c r="E13" s="12">
        <v>14941.94</v>
      </c>
      <c r="F13" s="10">
        <f t="shared" si="0"/>
        <v>0.9977245257309292</v>
      </c>
      <c r="G13" s="11">
        <f t="shared" si="1"/>
        <v>0.0022754742690708207</v>
      </c>
      <c r="H13" s="14">
        <v>2576</v>
      </c>
      <c r="I13" s="14">
        <v>10</v>
      </c>
      <c r="J13" s="14">
        <v>2586</v>
      </c>
      <c r="K13" s="10">
        <f t="shared" si="2"/>
        <v>0.9961330239752514</v>
      </c>
      <c r="L13" s="11">
        <f t="shared" si="3"/>
        <v>0.003866976024748614</v>
      </c>
      <c r="S13" s="18"/>
      <c r="T13" s="18"/>
      <c r="U13" s="18"/>
      <c r="V13" s="18"/>
    </row>
    <row r="14" spans="1:22" ht="15">
      <c r="A14" s="8" t="s">
        <v>24</v>
      </c>
      <c r="B14" s="9" t="s">
        <v>25</v>
      </c>
      <c r="C14" s="12">
        <v>4086.2100000000005</v>
      </c>
      <c r="D14" s="12">
        <v>4.5</v>
      </c>
      <c r="E14" s="12">
        <v>4090.7100000000005</v>
      </c>
      <c r="F14" s="10">
        <f t="shared" si="0"/>
        <v>0.9988999464640612</v>
      </c>
      <c r="G14" s="11">
        <f t="shared" si="1"/>
        <v>0.001100053535938783</v>
      </c>
      <c r="H14" s="14">
        <v>705</v>
      </c>
      <c r="I14" s="14">
        <v>1</v>
      </c>
      <c r="J14" s="14">
        <v>706</v>
      </c>
      <c r="K14" s="10">
        <f t="shared" si="2"/>
        <v>0.9985835694050992</v>
      </c>
      <c r="L14" s="11">
        <f t="shared" si="3"/>
        <v>0.0014164305949008194</v>
      </c>
      <c r="S14" s="18"/>
      <c r="T14" s="18"/>
      <c r="U14" s="18"/>
      <c r="V14" s="18"/>
    </row>
    <row r="15" spans="1:22" ht="15">
      <c r="A15" s="8" t="s">
        <v>26</v>
      </c>
      <c r="B15" s="9" t="s">
        <v>27</v>
      </c>
      <c r="C15" s="13">
        <v>97.5</v>
      </c>
      <c r="D15" s="13">
        <v>6</v>
      </c>
      <c r="E15" s="12">
        <v>103.5</v>
      </c>
      <c r="F15" s="10">
        <f t="shared" si="0"/>
        <v>0.9420289855072463</v>
      </c>
      <c r="G15" s="11">
        <f t="shared" si="1"/>
        <v>0.05797101449275366</v>
      </c>
      <c r="H15" s="14">
        <v>15</v>
      </c>
      <c r="I15" s="14">
        <v>2</v>
      </c>
      <c r="J15" s="14">
        <v>17</v>
      </c>
      <c r="K15" s="10">
        <f t="shared" si="2"/>
        <v>0.8823529411764706</v>
      </c>
      <c r="L15" s="11">
        <f t="shared" si="3"/>
        <v>0.11764705882352944</v>
      </c>
      <c r="S15" s="18"/>
      <c r="T15" s="18"/>
      <c r="U15" s="18"/>
      <c r="V15" s="18"/>
    </row>
    <row r="16" spans="1:22" ht="15">
      <c r="A16" s="8" t="s">
        <v>28</v>
      </c>
      <c r="B16" s="9" t="s">
        <v>29</v>
      </c>
      <c r="C16" s="12">
        <v>10337.149999999998</v>
      </c>
      <c r="D16" s="13">
        <v>38</v>
      </c>
      <c r="E16" s="12">
        <v>10375.149999999998</v>
      </c>
      <c r="F16" s="10">
        <f t="shared" si="0"/>
        <v>0.9963374023508094</v>
      </c>
      <c r="G16" s="11">
        <f t="shared" si="1"/>
        <v>0.0036625976491906354</v>
      </c>
      <c r="H16" s="14">
        <v>1754</v>
      </c>
      <c r="I16" s="14">
        <v>6</v>
      </c>
      <c r="J16" s="14">
        <v>1760</v>
      </c>
      <c r="K16" s="10">
        <f t="shared" si="2"/>
        <v>0.9965909090909091</v>
      </c>
      <c r="L16" s="11">
        <f t="shared" si="3"/>
        <v>0.003409090909090917</v>
      </c>
      <c r="S16" s="18"/>
      <c r="T16" s="18"/>
      <c r="U16" s="18"/>
      <c r="V16" s="18"/>
    </row>
    <row r="17" spans="1:22" ht="15">
      <c r="A17" s="8" t="s">
        <v>30</v>
      </c>
      <c r="B17" s="9" t="s">
        <v>31</v>
      </c>
      <c r="C17" s="12">
        <v>171</v>
      </c>
      <c r="D17" s="13">
        <v>0</v>
      </c>
      <c r="E17" s="12">
        <v>171</v>
      </c>
      <c r="F17" s="10">
        <f t="shared" si="0"/>
        <v>1</v>
      </c>
      <c r="G17" s="11">
        <f t="shared" si="1"/>
        <v>0</v>
      </c>
      <c r="H17" s="14">
        <v>27</v>
      </c>
      <c r="I17" s="14">
        <v>0</v>
      </c>
      <c r="J17" s="14">
        <v>27</v>
      </c>
      <c r="K17" s="10">
        <f t="shared" si="2"/>
        <v>1</v>
      </c>
      <c r="L17" s="11">
        <f t="shared" si="3"/>
        <v>0</v>
      </c>
      <c r="S17" s="18"/>
      <c r="T17" s="18"/>
      <c r="U17" s="18"/>
      <c r="V17" s="18"/>
    </row>
    <row r="18" spans="1:22" ht="15">
      <c r="A18" s="8" t="s">
        <v>32</v>
      </c>
      <c r="B18" s="9" t="s">
        <v>33</v>
      </c>
      <c r="C18" s="12">
        <v>412</v>
      </c>
      <c r="D18" s="13">
        <v>0</v>
      </c>
      <c r="E18" s="12">
        <v>412</v>
      </c>
      <c r="F18" s="10">
        <f t="shared" si="0"/>
        <v>1</v>
      </c>
      <c r="G18" s="11">
        <f t="shared" si="1"/>
        <v>0</v>
      </c>
      <c r="H18" s="14">
        <v>72</v>
      </c>
      <c r="I18" s="14">
        <v>0</v>
      </c>
      <c r="J18" s="14">
        <v>72</v>
      </c>
      <c r="K18" s="10">
        <f t="shared" si="2"/>
        <v>1</v>
      </c>
      <c r="L18" s="11">
        <f t="shared" si="3"/>
        <v>0</v>
      </c>
      <c r="S18" s="18"/>
      <c r="T18" s="18"/>
      <c r="U18" s="18"/>
      <c r="V18" s="18"/>
    </row>
    <row r="19" spans="1:22" ht="15">
      <c r="A19" s="8" t="s">
        <v>34</v>
      </c>
      <c r="B19" s="9" t="s">
        <v>35</v>
      </c>
      <c r="C19" s="12">
        <v>92</v>
      </c>
      <c r="D19" s="13">
        <v>0</v>
      </c>
      <c r="E19" s="12">
        <v>92</v>
      </c>
      <c r="F19" s="10">
        <f t="shared" si="0"/>
        <v>1</v>
      </c>
      <c r="G19" s="11">
        <f t="shared" si="1"/>
        <v>0</v>
      </c>
      <c r="H19" s="14">
        <v>15</v>
      </c>
      <c r="I19" s="14">
        <v>0</v>
      </c>
      <c r="J19" s="14">
        <v>15</v>
      </c>
      <c r="K19" s="10">
        <f t="shared" si="2"/>
        <v>1</v>
      </c>
      <c r="L19" s="11">
        <f t="shared" si="3"/>
        <v>0</v>
      </c>
      <c r="S19" s="18"/>
      <c r="T19" s="18"/>
      <c r="U19" s="18"/>
      <c r="V19" s="18"/>
    </row>
    <row r="20" spans="1:22" ht="15">
      <c r="A20" s="8" t="s">
        <v>36</v>
      </c>
      <c r="B20" s="9" t="s">
        <v>37</v>
      </c>
      <c r="C20" s="12">
        <v>63</v>
      </c>
      <c r="D20" s="13">
        <v>0</v>
      </c>
      <c r="E20" s="12">
        <v>63</v>
      </c>
      <c r="F20" s="10">
        <f t="shared" si="0"/>
        <v>1</v>
      </c>
      <c r="G20" s="11">
        <f t="shared" si="1"/>
        <v>0</v>
      </c>
      <c r="H20" s="14">
        <v>9</v>
      </c>
      <c r="I20" s="14">
        <v>0</v>
      </c>
      <c r="J20" s="14">
        <v>9</v>
      </c>
      <c r="K20" s="10">
        <f t="shared" si="2"/>
        <v>1</v>
      </c>
      <c r="L20" s="11">
        <f t="shared" si="3"/>
        <v>0</v>
      </c>
      <c r="S20" s="18"/>
      <c r="T20" s="18"/>
      <c r="U20" s="18"/>
      <c r="V20" s="18"/>
    </row>
    <row r="21" spans="1:22" ht="15">
      <c r="A21" s="8" t="s">
        <v>38</v>
      </c>
      <c r="B21" s="9" t="s">
        <v>39</v>
      </c>
      <c r="C21" s="12">
        <v>140.5</v>
      </c>
      <c r="D21" s="13">
        <v>0</v>
      </c>
      <c r="E21" s="12">
        <v>140.5</v>
      </c>
      <c r="F21" s="10">
        <f t="shared" si="0"/>
        <v>1</v>
      </c>
      <c r="G21" s="11">
        <f t="shared" si="1"/>
        <v>0</v>
      </c>
      <c r="H21" s="14">
        <v>21</v>
      </c>
      <c r="I21" s="14">
        <v>0</v>
      </c>
      <c r="J21" s="14">
        <v>21</v>
      </c>
      <c r="K21" s="10">
        <f t="shared" si="2"/>
        <v>1</v>
      </c>
      <c r="L21" s="11">
        <f t="shared" si="3"/>
        <v>0</v>
      </c>
      <c r="S21" s="18"/>
      <c r="T21" s="18"/>
      <c r="U21" s="18"/>
      <c r="V21" s="18"/>
    </row>
    <row r="22" spans="1:22" ht="15">
      <c r="A22" s="8" t="s">
        <v>40</v>
      </c>
      <c r="B22" s="9" t="s">
        <v>41</v>
      </c>
      <c r="C22" s="12">
        <v>61</v>
      </c>
      <c r="D22" s="13">
        <v>0</v>
      </c>
      <c r="E22" s="12">
        <v>61</v>
      </c>
      <c r="F22" s="10">
        <f t="shared" si="0"/>
        <v>1</v>
      </c>
      <c r="G22" s="11">
        <f t="shared" si="1"/>
        <v>0</v>
      </c>
      <c r="H22" s="14">
        <v>10</v>
      </c>
      <c r="I22" s="14">
        <v>0</v>
      </c>
      <c r="J22" s="14">
        <v>10</v>
      </c>
      <c r="K22" s="10">
        <f t="shared" si="2"/>
        <v>1</v>
      </c>
      <c r="L22" s="11">
        <f t="shared" si="3"/>
        <v>0</v>
      </c>
      <c r="S22" s="18"/>
      <c r="T22" s="18"/>
      <c r="U22" s="18"/>
      <c r="V22" s="18"/>
    </row>
    <row r="23" spans="1:22" ht="15">
      <c r="A23" s="8" t="s">
        <v>42</v>
      </c>
      <c r="B23" s="9" t="s">
        <v>43</v>
      </c>
      <c r="C23" s="12">
        <v>43.75</v>
      </c>
      <c r="D23" s="12">
        <v>7</v>
      </c>
      <c r="E23" s="12">
        <v>50.75</v>
      </c>
      <c r="F23" s="10">
        <f t="shared" si="0"/>
        <v>0.8620689655172413</v>
      </c>
      <c r="G23" s="11">
        <f t="shared" si="1"/>
        <v>0.13793103448275867</v>
      </c>
      <c r="H23" s="14">
        <v>8</v>
      </c>
      <c r="I23" s="14">
        <v>1</v>
      </c>
      <c r="J23" s="14">
        <v>9</v>
      </c>
      <c r="K23" s="10">
        <f t="shared" si="2"/>
        <v>0.8888888888888888</v>
      </c>
      <c r="L23" s="11">
        <f t="shared" si="3"/>
        <v>0.11111111111111116</v>
      </c>
      <c r="S23" s="18"/>
      <c r="T23" s="18"/>
      <c r="U23" s="18"/>
      <c r="V23" s="18"/>
    </row>
    <row r="24" spans="1:22" ht="15">
      <c r="A24" s="8" t="s">
        <v>44</v>
      </c>
      <c r="B24" s="9" t="s">
        <v>45</v>
      </c>
      <c r="C24" s="12">
        <v>194.25</v>
      </c>
      <c r="D24" s="13">
        <v>0</v>
      </c>
      <c r="E24" s="12">
        <v>194.25</v>
      </c>
      <c r="F24" s="10">
        <f t="shared" si="0"/>
        <v>1</v>
      </c>
      <c r="G24" s="11">
        <f t="shared" si="1"/>
        <v>0</v>
      </c>
      <c r="H24" s="14">
        <v>26</v>
      </c>
      <c r="I24" s="14">
        <v>0</v>
      </c>
      <c r="J24" s="14">
        <v>26</v>
      </c>
      <c r="K24" s="10">
        <f t="shared" si="2"/>
        <v>1</v>
      </c>
      <c r="L24" s="11">
        <f t="shared" si="3"/>
        <v>0</v>
      </c>
      <c r="S24" s="18"/>
      <c r="T24" s="18"/>
      <c r="U24" s="18"/>
      <c r="V24" s="18"/>
    </row>
    <row r="25" spans="1:22" ht="15">
      <c r="A25" s="8" t="s">
        <v>46</v>
      </c>
      <c r="B25" s="9" t="s">
        <v>47</v>
      </c>
      <c r="C25" s="12">
        <v>96</v>
      </c>
      <c r="D25" s="13">
        <v>0</v>
      </c>
      <c r="E25" s="12">
        <v>96</v>
      </c>
      <c r="F25" s="10">
        <f t="shared" si="0"/>
        <v>1</v>
      </c>
      <c r="G25" s="11">
        <f t="shared" si="1"/>
        <v>0</v>
      </c>
      <c r="H25" s="14">
        <v>17</v>
      </c>
      <c r="I25" s="14">
        <v>0</v>
      </c>
      <c r="J25" s="14">
        <v>17</v>
      </c>
      <c r="K25" s="10">
        <f t="shared" si="2"/>
        <v>1</v>
      </c>
      <c r="L25" s="11">
        <f t="shared" si="3"/>
        <v>0</v>
      </c>
      <c r="S25" s="18"/>
      <c r="T25" s="18"/>
      <c r="U25" s="18"/>
      <c r="V25" s="18"/>
    </row>
    <row r="26" spans="1:22" ht="15">
      <c r="A26" s="8" t="s">
        <v>48</v>
      </c>
      <c r="B26" s="9" t="s">
        <v>49</v>
      </c>
      <c r="C26" s="12">
        <v>8078.64</v>
      </c>
      <c r="D26" s="12">
        <v>34</v>
      </c>
      <c r="E26" s="12">
        <v>8112.64</v>
      </c>
      <c r="F26" s="10">
        <f t="shared" si="0"/>
        <v>0.9958090091511518</v>
      </c>
      <c r="G26" s="11">
        <f t="shared" si="1"/>
        <v>0.0041909908488482195</v>
      </c>
      <c r="H26" s="14">
        <v>1384</v>
      </c>
      <c r="I26" s="14">
        <v>8</v>
      </c>
      <c r="J26" s="14">
        <v>1392</v>
      </c>
      <c r="K26" s="10">
        <f t="shared" si="2"/>
        <v>0.9942528735632183</v>
      </c>
      <c r="L26" s="11">
        <f t="shared" si="3"/>
        <v>0.005747126436781658</v>
      </c>
      <c r="S26" s="18"/>
      <c r="T26" s="18"/>
      <c r="U26" s="18"/>
      <c r="V26" s="18"/>
    </row>
    <row r="27" spans="1:22" ht="15">
      <c r="A27" s="8" t="s">
        <v>50</v>
      </c>
      <c r="B27" s="9" t="s">
        <v>51</v>
      </c>
      <c r="C27" s="12">
        <v>8149.09</v>
      </c>
      <c r="D27" s="13">
        <v>0</v>
      </c>
      <c r="E27" s="12">
        <v>8149.09</v>
      </c>
      <c r="F27" s="10">
        <f t="shared" si="0"/>
        <v>1</v>
      </c>
      <c r="G27" s="11">
        <f t="shared" si="1"/>
        <v>0</v>
      </c>
      <c r="H27" s="14">
        <v>1582</v>
      </c>
      <c r="I27" s="14">
        <v>0</v>
      </c>
      <c r="J27" s="14">
        <v>1582</v>
      </c>
      <c r="K27" s="10">
        <f t="shared" si="2"/>
        <v>1</v>
      </c>
      <c r="L27" s="11">
        <f t="shared" si="3"/>
        <v>0</v>
      </c>
      <c r="S27" s="18"/>
      <c r="T27" s="18"/>
      <c r="U27" s="18"/>
      <c r="V27" s="18"/>
    </row>
    <row r="28" spans="1:22" ht="15">
      <c r="A28" s="8" t="s">
        <v>52</v>
      </c>
      <c r="B28" s="9" t="s">
        <v>53</v>
      </c>
      <c r="C28" s="12">
        <v>373</v>
      </c>
      <c r="D28" s="13">
        <v>0</v>
      </c>
      <c r="E28" s="12">
        <v>373</v>
      </c>
      <c r="F28" s="10">
        <f t="shared" si="0"/>
        <v>1</v>
      </c>
      <c r="G28" s="11">
        <f t="shared" si="1"/>
        <v>0</v>
      </c>
      <c r="H28" s="14">
        <v>58</v>
      </c>
      <c r="I28" s="14">
        <v>0</v>
      </c>
      <c r="J28" s="14">
        <v>58</v>
      </c>
      <c r="K28" s="10">
        <f t="shared" si="2"/>
        <v>1</v>
      </c>
      <c r="L28" s="11">
        <f t="shared" si="3"/>
        <v>0</v>
      </c>
      <c r="S28" s="18"/>
      <c r="T28" s="18"/>
      <c r="U28" s="18"/>
      <c r="V28" s="18"/>
    </row>
    <row r="29" spans="1:22" ht="15">
      <c r="A29" s="8" t="s">
        <v>54</v>
      </c>
      <c r="B29" s="9" t="s">
        <v>55</v>
      </c>
      <c r="C29" s="12">
        <v>439.86</v>
      </c>
      <c r="D29" s="13">
        <v>0</v>
      </c>
      <c r="E29" s="12">
        <v>439.86</v>
      </c>
      <c r="F29" s="10">
        <f t="shared" si="0"/>
        <v>1</v>
      </c>
      <c r="G29" s="11">
        <f t="shared" si="1"/>
        <v>0</v>
      </c>
      <c r="H29" s="14">
        <v>68</v>
      </c>
      <c r="I29" s="14">
        <v>0</v>
      </c>
      <c r="J29" s="14">
        <v>68</v>
      </c>
      <c r="K29" s="10">
        <f t="shared" si="2"/>
        <v>1</v>
      </c>
      <c r="L29" s="11">
        <f t="shared" si="3"/>
        <v>0</v>
      </c>
      <c r="S29" s="18"/>
      <c r="T29" s="18"/>
      <c r="U29" s="18"/>
      <c r="V29" s="18"/>
    </row>
    <row r="30" spans="1:22" ht="15">
      <c r="A30" s="8" t="s">
        <v>56</v>
      </c>
      <c r="B30" s="9" t="s">
        <v>57</v>
      </c>
      <c r="C30" s="12">
        <v>77.5</v>
      </c>
      <c r="D30" s="12">
        <v>7</v>
      </c>
      <c r="E30" s="12">
        <v>84.5</v>
      </c>
      <c r="F30" s="10">
        <f t="shared" si="0"/>
        <v>0.9171597633136095</v>
      </c>
      <c r="G30" s="11">
        <f t="shared" si="1"/>
        <v>0.08284023668639051</v>
      </c>
      <c r="H30" s="14">
        <v>14</v>
      </c>
      <c r="I30" s="14">
        <v>1</v>
      </c>
      <c r="J30" s="14">
        <v>15</v>
      </c>
      <c r="K30" s="10">
        <f t="shared" si="2"/>
        <v>0.9333333333333333</v>
      </c>
      <c r="L30" s="11">
        <f t="shared" si="3"/>
        <v>0.06666666666666665</v>
      </c>
      <c r="S30" s="18"/>
      <c r="T30" s="18"/>
      <c r="U30" s="18"/>
      <c r="V30" s="18"/>
    </row>
    <row r="31" spans="1:22" ht="15">
      <c r="A31" s="8" t="s">
        <v>58</v>
      </c>
      <c r="B31" s="9" t="s">
        <v>59</v>
      </c>
      <c r="C31" s="12">
        <v>104.38</v>
      </c>
      <c r="D31" s="13">
        <v>0</v>
      </c>
      <c r="E31" s="12">
        <v>104.38</v>
      </c>
      <c r="F31" s="10">
        <f t="shared" si="0"/>
        <v>1</v>
      </c>
      <c r="G31" s="11">
        <f t="shared" si="1"/>
        <v>0</v>
      </c>
      <c r="H31" s="14">
        <v>15</v>
      </c>
      <c r="I31" s="14">
        <v>0</v>
      </c>
      <c r="J31" s="14">
        <v>15</v>
      </c>
      <c r="K31" s="10">
        <f t="shared" si="2"/>
        <v>1</v>
      </c>
      <c r="L31" s="11">
        <f t="shared" si="3"/>
        <v>0</v>
      </c>
      <c r="S31" s="18"/>
      <c r="T31" s="18"/>
      <c r="U31" s="18"/>
      <c r="V31" s="18"/>
    </row>
    <row r="32" spans="1:22" ht="15">
      <c r="A32" s="8" t="s">
        <v>60</v>
      </c>
      <c r="B32" s="9" t="s">
        <v>61</v>
      </c>
      <c r="C32" s="12">
        <v>379.45000000000005</v>
      </c>
      <c r="D32" s="13">
        <v>0</v>
      </c>
      <c r="E32" s="12">
        <v>379.45000000000005</v>
      </c>
      <c r="F32" s="10">
        <f t="shared" si="0"/>
        <v>1</v>
      </c>
      <c r="G32" s="11">
        <f t="shared" si="1"/>
        <v>0</v>
      </c>
      <c r="H32" s="14">
        <v>58</v>
      </c>
      <c r="I32" s="14">
        <v>0</v>
      </c>
      <c r="J32" s="14">
        <v>58</v>
      </c>
      <c r="K32" s="10">
        <f t="shared" si="2"/>
        <v>1</v>
      </c>
      <c r="L32" s="11">
        <f t="shared" si="3"/>
        <v>0</v>
      </c>
      <c r="S32" s="18"/>
      <c r="T32" s="18"/>
      <c r="U32" s="18"/>
      <c r="V32" s="18"/>
    </row>
    <row r="33" spans="1:22" ht="15">
      <c r="A33" s="8" t="s">
        <v>62</v>
      </c>
      <c r="B33" s="9" t="s">
        <v>63</v>
      </c>
      <c r="C33" s="12">
        <v>359.5</v>
      </c>
      <c r="D33" s="13">
        <v>0</v>
      </c>
      <c r="E33" s="12">
        <v>359.5</v>
      </c>
      <c r="F33" s="10">
        <f t="shared" si="0"/>
        <v>1</v>
      </c>
      <c r="G33" s="11">
        <f t="shared" si="1"/>
        <v>0</v>
      </c>
      <c r="H33" s="14">
        <v>61</v>
      </c>
      <c r="I33" s="14">
        <v>0</v>
      </c>
      <c r="J33" s="14">
        <v>61</v>
      </c>
      <c r="K33" s="10">
        <f t="shared" si="2"/>
        <v>1</v>
      </c>
      <c r="L33" s="11">
        <f t="shared" si="3"/>
        <v>0</v>
      </c>
      <c r="S33" s="18"/>
      <c r="T33" s="18"/>
      <c r="U33" s="18"/>
      <c r="V33" s="18"/>
    </row>
    <row r="34" spans="1:22" ht="15">
      <c r="A34" s="8" t="s">
        <v>64</v>
      </c>
      <c r="B34" s="9" t="s">
        <v>65</v>
      </c>
      <c r="C34" s="12">
        <v>118</v>
      </c>
      <c r="D34" s="13">
        <v>0</v>
      </c>
      <c r="E34" s="12">
        <v>118</v>
      </c>
      <c r="F34" s="10">
        <f aca="true" t="shared" si="4" ref="F34:F65">C34/E34</f>
        <v>1</v>
      </c>
      <c r="G34" s="11">
        <f aca="true" t="shared" si="5" ref="G34:G65">100%-F34</f>
        <v>0</v>
      </c>
      <c r="H34" s="14">
        <v>20</v>
      </c>
      <c r="I34" s="14">
        <v>0</v>
      </c>
      <c r="J34" s="14">
        <v>20</v>
      </c>
      <c r="K34" s="10">
        <f aca="true" t="shared" si="6" ref="K34:K65">H34/J34</f>
        <v>1</v>
      </c>
      <c r="L34" s="11">
        <f aca="true" t="shared" si="7" ref="L34:L65">100%-K34</f>
        <v>0</v>
      </c>
      <c r="S34" s="18"/>
      <c r="T34" s="18"/>
      <c r="U34" s="18"/>
      <c r="V34" s="18"/>
    </row>
    <row r="35" spans="1:22" ht="15">
      <c r="A35" s="8" t="s">
        <v>66</v>
      </c>
      <c r="B35" s="9" t="s">
        <v>67</v>
      </c>
      <c r="C35" s="12">
        <v>112.83</v>
      </c>
      <c r="D35" s="13">
        <v>0</v>
      </c>
      <c r="E35" s="12">
        <v>112.83</v>
      </c>
      <c r="F35" s="10">
        <f t="shared" si="4"/>
        <v>1</v>
      </c>
      <c r="G35" s="11">
        <f t="shared" si="5"/>
        <v>0</v>
      </c>
      <c r="H35" s="14">
        <v>18</v>
      </c>
      <c r="I35" s="14">
        <v>0</v>
      </c>
      <c r="J35" s="14">
        <v>18</v>
      </c>
      <c r="K35" s="10">
        <f t="shared" si="6"/>
        <v>1</v>
      </c>
      <c r="L35" s="11">
        <f t="shared" si="7"/>
        <v>0</v>
      </c>
      <c r="S35" s="18"/>
      <c r="T35" s="18"/>
      <c r="U35" s="18"/>
      <c r="V35" s="18"/>
    </row>
    <row r="36" spans="1:22" ht="15">
      <c r="A36" s="8" t="s">
        <v>68</v>
      </c>
      <c r="B36" s="9" t="s">
        <v>69</v>
      </c>
      <c r="C36" s="12">
        <v>114.66</v>
      </c>
      <c r="D36" s="13">
        <v>0</v>
      </c>
      <c r="E36" s="12">
        <v>114.66</v>
      </c>
      <c r="F36" s="10">
        <f t="shared" si="4"/>
        <v>1</v>
      </c>
      <c r="G36" s="11">
        <f t="shared" si="5"/>
        <v>0</v>
      </c>
      <c r="H36" s="14">
        <v>12</v>
      </c>
      <c r="I36" s="14">
        <v>0</v>
      </c>
      <c r="J36" s="14">
        <v>12</v>
      </c>
      <c r="K36" s="10">
        <f t="shared" si="6"/>
        <v>1</v>
      </c>
      <c r="L36" s="11">
        <f t="shared" si="7"/>
        <v>0</v>
      </c>
      <c r="S36" s="18"/>
      <c r="T36" s="18"/>
      <c r="U36" s="18"/>
      <c r="V36" s="18"/>
    </row>
    <row r="37" spans="1:22" ht="15">
      <c r="A37" s="8" t="s">
        <v>70</v>
      </c>
      <c r="B37" s="9" t="s">
        <v>71</v>
      </c>
      <c r="C37" s="12">
        <v>108</v>
      </c>
      <c r="D37" s="12">
        <v>11</v>
      </c>
      <c r="E37" s="12">
        <v>119</v>
      </c>
      <c r="F37" s="10">
        <f t="shared" si="4"/>
        <v>0.907563025210084</v>
      </c>
      <c r="G37" s="11">
        <f t="shared" si="5"/>
        <v>0.09243697478991597</v>
      </c>
      <c r="H37" s="14">
        <v>16</v>
      </c>
      <c r="I37" s="14">
        <v>3</v>
      </c>
      <c r="J37" s="14">
        <v>19</v>
      </c>
      <c r="K37" s="10">
        <f t="shared" si="6"/>
        <v>0.8421052631578947</v>
      </c>
      <c r="L37" s="11">
        <f t="shared" si="7"/>
        <v>0.1578947368421053</v>
      </c>
      <c r="S37" s="18"/>
      <c r="T37" s="18"/>
      <c r="U37" s="18"/>
      <c r="V37" s="18"/>
    </row>
    <row r="38" spans="1:22" ht="15">
      <c r="A38" s="8" t="s">
        <v>72</v>
      </c>
      <c r="B38" s="9" t="s">
        <v>73</v>
      </c>
      <c r="C38" s="12">
        <v>171.76</v>
      </c>
      <c r="D38" s="13">
        <v>0</v>
      </c>
      <c r="E38" s="12">
        <v>171.76</v>
      </c>
      <c r="F38" s="10">
        <f t="shared" si="4"/>
        <v>1</v>
      </c>
      <c r="G38" s="11">
        <f t="shared" si="5"/>
        <v>0</v>
      </c>
      <c r="H38" s="14">
        <v>25</v>
      </c>
      <c r="I38" s="14">
        <v>0</v>
      </c>
      <c r="J38" s="14">
        <v>25</v>
      </c>
      <c r="K38" s="10">
        <f t="shared" si="6"/>
        <v>1</v>
      </c>
      <c r="L38" s="11">
        <f t="shared" si="7"/>
        <v>0</v>
      </c>
      <c r="S38" s="18"/>
      <c r="T38" s="18"/>
      <c r="U38" s="18"/>
      <c r="V38" s="18"/>
    </row>
    <row r="39" spans="1:22" ht="15">
      <c r="A39" s="8" t="s">
        <v>74</v>
      </c>
      <c r="B39" s="9" t="s">
        <v>75</v>
      </c>
      <c r="C39" s="12">
        <v>164.5</v>
      </c>
      <c r="D39" s="12">
        <v>4</v>
      </c>
      <c r="E39" s="12">
        <v>168.5</v>
      </c>
      <c r="F39" s="10">
        <f t="shared" si="4"/>
        <v>0.9762611275964391</v>
      </c>
      <c r="G39" s="11">
        <f t="shared" si="5"/>
        <v>0.023738872403560873</v>
      </c>
      <c r="H39" s="14">
        <v>26</v>
      </c>
      <c r="I39" s="14">
        <v>1</v>
      </c>
      <c r="J39" s="14">
        <v>27</v>
      </c>
      <c r="K39" s="10">
        <f t="shared" si="6"/>
        <v>0.9629629629629629</v>
      </c>
      <c r="L39" s="11">
        <f t="shared" si="7"/>
        <v>0.03703703703703709</v>
      </c>
      <c r="S39" s="18"/>
      <c r="T39" s="18"/>
      <c r="U39" s="18"/>
      <c r="V39" s="18"/>
    </row>
    <row r="40" spans="1:22" ht="15">
      <c r="A40" s="8" t="s">
        <v>76</v>
      </c>
      <c r="B40" s="9" t="s">
        <v>77</v>
      </c>
      <c r="C40" s="12">
        <v>1555.1</v>
      </c>
      <c r="D40" s="13">
        <v>0</v>
      </c>
      <c r="E40" s="12">
        <v>1555.1</v>
      </c>
      <c r="F40" s="10">
        <f t="shared" si="4"/>
        <v>1</v>
      </c>
      <c r="G40" s="11">
        <f t="shared" si="5"/>
        <v>0</v>
      </c>
      <c r="H40" s="14">
        <v>249</v>
      </c>
      <c r="I40" s="14">
        <v>0</v>
      </c>
      <c r="J40" s="14">
        <v>249</v>
      </c>
      <c r="K40" s="10">
        <f t="shared" si="6"/>
        <v>1</v>
      </c>
      <c r="L40" s="11">
        <f t="shared" si="7"/>
        <v>0</v>
      </c>
      <c r="S40" s="18"/>
      <c r="T40" s="18"/>
      <c r="U40" s="18"/>
      <c r="V40" s="18"/>
    </row>
    <row r="41" spans="1:22" ht="15">
      <c r="A41" s="8" t="s">
        <v>78</v>
      </c>
      <c r="B41" s="9" t="s">
        <v>79</v>
      </c>
      <c r="C41" s="12">
        <v>34808.79</v>
      </c>
      <c r="D41" s="12">
        <v>53</v>
      </c>
      <c r="E41" s="12">
        <v>34861.79</v>
      </c>
      <c r="F41" s="10">
        <f t="shared" si="4"/>
        <v>0.9984797108811682</v>
      </c>
      <c r="G41" s="11">
        <f t="shared" si="5"/>
        <v>0.0015202891188318413</v>
      </c>
      <c r="H41" s="14">
        <v>4061</v>
      </c>
      <c r="I41" s="14">
        <v>9</v>
      </c>
      <c r="J41" s="14">
        <v>4070</v>
      </c>
      <c r="K41" s="10">
        <f t="shared" si="6"/>
        <v>0.9977886977886978</v>
      </c>
      <c r="L41" s="11">
        <f t="shared" si="7"/>
        <v>0.0022113022113021685</v>
      </c>
      <c r="S41" s="18"/>
      <c r="T41" s="18"/>
      <c r="U41" s="18"/>
      <c r="V41" s="18"/>
    </row>
    <row r="42" spans="1:22" ht="15">
      <c r="A42" s="8" t="s">
        <v>80</v>
      </c>
      <c r="B42" s="9" t="s">
        <v>81</v>
      </c>
      <c r="C42" s="12">
        <v>93</v>
      </c>
      <c r="D42" s="12">
        <v>13</v>
      </c>
      <c r="E42" s="12">
        <v>106</v>
      </c>
      <c r="F42" s="10">
        <f t="shared" si="4"/>
        <v>0.8773584905660378</v>
      </c>
      <c r="G42" s="11">
        <f t="shared" si="5"/>
        <v>0.12264150943396224</v>
      </c>
      <c r="H42" s="14">
        <v>15</v>
      </c>
      <c r="I42" s="14">
        <v>2</v>
      </c>
      <c r="J42" s="14">
        <v>17</v>
      </c>
      <c r="K42" s="10">
        <f t="shared" si="6"/>
        <v>0.8823529411764706</v>
      </c>
      <c r="L42" s="11">
        <f t="shared" si="7"/>
        <v>0.11764705882352944</v>
      </c>
      <c r="S42" s="18"/>
      <c r="T42" s="18"/>
      <c r="U42" s="18"/>
      <c r="V42" s="18"/>
    </row>
    <row r="43" spans="1:22" ht="15">
      <c r="A43" s="8" t="s">
        <v>82</v>
      </c>
      <c r="B43" s="9" t="s">
        <v>83</v>
      </c>
      <c r="C43" s="12">
        <v>19521.02</v>
      </c>
      <c r="D43" s="12">
        <v>19</v>
      </c>
      <c r="E43" s="12">
        <v>19540.02</v>
      </c>
      <c r="F43" s="10">
        <f t="shared" si="4"/>
        <v>0.9990276366144968</v>
      </c>
      <c r="G43" s="11">
        <f t="shared" si="5"/>
        <v>0.0009723633855032165</v>
      </c>
      <c r="H43" s="14">
        <v>2616</v>
      </c>
      <c r="I43" s="14">
        <v>4</v>
      </c>
      <c r="J43" s="14">
        <v>2620</v>
      </c>
      <c r="K43" s="10">
        <f t="shared" si="6"/>
        <v>0.9984732824427481</v>
      </c>
      <c r="L43" s="11">
        <f t="shared" si="7"/>
        <v>0.0015267175572518665</v>
      </c>
      <c r="S43" s="18"/>
      <c r="T43" s="18"/>
      <c r="U43" s="18"/>
      <c r="V43" s="18"/>
    </row>
    <row r="44" spans="1:22" ht="15">
      <c r="A44" s="8" t="s">
        <v>84</v>
      </c>
      <c r="B44" s="9" t="s">
        <v>85</v>
      </c>
      <c r="C44" s="12">
        <v>2223.4</v>
      </c>
      <c r="D44" s="12">
        <v>16</v>
      </c>
      <c r="E44" s="12">
        <v>2239.4</v>
      </c>
      <c r="F44" s="10">
        <f t="shared" si="4"/>
        <v>0.9928552290792176</v>
      </c>
      <c r="G44" s="11">
        <f t="shared" si="5"/>
        <v>0.007144770920782362</v>
      </c>
      <c r="H44" s="14">
        <v>380</v>
      </c>
      <c r="I44" s="14">
        <v>4</v>
      </c>
      <c r="J44" s="14">
        <v>384</v>
      </c>
      <c r="K44" s="10">
        <f t="shared" si="6"/>
        <v>0.9895833333333334</v>
      </c>
      <c r="L44" s="11">
        <f t="shared" si="7"/>
        <v>0.01041666666666663</v>
      </c>
      <c r="S44" s="18"/>
      <c r="T44" s="18"/>
      <c r="U44" s="18"/>
      <c r="V44" s="18"/>
    </row>
    <row r="45" spans="1:22" ht="15">
      <c r="A45" s="8" t="s">
        <v>86</v>
      </c>
      <c r="B45" s="9" t="s">
        <v>87</v>
      </c>
      <c r="C45" s="12">
        <v>801</v>
      </c>
      <c r="D45" s="12">
        <v>7</v>
      </c>
      <c r="E45" s="12">
        <v>808</v>
      </c>
      <c r="F45" s="10">
        <f t="shared" si="4"/>
        <v>0.9913366336633663</v>
      </c>
      <c r="G45" s="11">
        <f t="shared" si="5"/>
        <v>0.008663366336633671</v>
      </c>
      <c r="H45" s="14">
        <v>126</v>
      </c>
      <c r="I45" s="14">
        <v>1</v>
      </c>
      <c r="J45" s="14">
        <v>127</v>
      </c>
      <c r="K45" s="10">
        <f t="shared" si="6"/>
        <v>0.9921259842519685</v>
      </c>
      <c r="L45" s="11">
        <f t="shared" si="7"/>
        <v>0.007874015748031482</v>
      </c>
      <c r="S45" s="18"/>
      <c r="T45" s="18"/>
      <c r="U45" s="18"/>
      <c r="V45" s="18"/>
    </row>
    <row r="46" spans="1:22" ht="15">
      <c r="A46" s="8" t="s">
        <v>88</v>
      </c>
      <c r="B46" s="9" t="s">
        <v>89</v>
      </c>
      <c r="C46" s="12">
        <v>193.25</v>
      </c>
      <c r="D46" s="13">
        <v>0</v>
      </c>
      <c r="E46" s="12">
        <v>193.25</v>
      </c>
      <c r="F46" s="10">
        <f t="shared" si="4"/>
        <v>1</v>
      </c>
      <c r="G46" s="11">
        <f t="shared" si="5"/>
        <v>0</v>
      </c>
      <c r="H46" s="14">
        <v>25</v>
      </c>
      <c r="I46" s="14">
        <v>0</v>
      </c>
      <c r="J46" s="14">
        <v>25</v>
      </c>
      <c r="K46" s="10">
        <f t="shared" si="6"/>
        <v>1</v>
      </c>
      <c r="L46" s="11">
        <f t="shared" si="7"/>
        <v>0</v>
      </c>
      <c r="S46" s="18"/>
      <c r="T46" s="18"/>
      <c r="U46" s="18"/>
      <c r="V46" s="18"/>
    </row>
    <row r="47" spans="1:22" ht="15">
      <c r="A47" s="8" t="s">
        <v>90</v>
      </c>
      <c r="B47" s="9" t="s">
        <v>91</v>
      </c>
      <c r="C47" s="12">
        <v>133.9</v>
      </c>
      <c r="D47" s="13">
        <v>0</v>
      </c>
      <c r="E47" s="12">
        <v>133.9</v>
      </c>
      <c r="F47" s="10">
        <f t="shared" si="4"/>
        <v>1</v>
      </c>
      <c r="G47" s="11">
        <f t="shared" si="5"/>
        <v>0</v>
      </c>
      <c r="H47" s="14">
        <v>26</v>
      </c>
      <c r="I47" s="14">
        <v>0</v>
      </c>
      <c r="J47" s="14">
        <v>26</v>
      </c>
      <c r="K47" s="10">
        <f t="shared" si="6"/>
        <v>1</v>
      </c>
      <c r="L47" s="11">
        <f t="shared" si="7"/>
        <v>0</v>
      </c>
      <c r="S47" s="18"/>
      <c r="T47" s="18"/>
      <c r="U47" s="18"/>
      <c r="V47" s="18"/>
    </row>
    <row r="48" spans="1:22" ht="15">
      <c r="A48" s="8" t="s">
        <v>92</v>
      </c>
      <c r="B48" s="9" t="s">
        <v>93</v>
      </c>
      <c r="C48" s="12">
        <v>131</v>
      </c>
      <c r="D48" s="13">
        <v>0</v>
      </c>
      <c r="E48" s="12">
        <v>131</v>
      </c>
      <c r="F48" s="10">
        <f t="shared" si="4"/>
        <v>1</v>
      </c>
      <c r="G48" s="11">
        <f t="shared" si="5"/>
        <v>0</v>
      </c>
      <c r="H48" s="14">
        <v>19</v>
      </c>
      <c r="I48" s="14">
        <v>0</v>
      </c>
      <c r="J48" s="14">
        <v>19</v>
      </c>
      <c r="K48" s="10">
        <f t="shared" si="6"/>
        <v>1</v>
      </c>
      <c r="L48" s="11">
        <f t="shared" si="7"/>
        <v>0</v>
      </c>
      <c r="S48" s="18"/>
      <c r="T48" s="18"/>
      <c r="U48" s="18"/>
      <c r="V48" s="18"/>
    </row>
    <row r="49" spans="1:22" ht="15">
      <c r="A49" s="8" t="s">
        <v>94</v>
      </c>
      <c r="B49" s="9" t="s">
        <v>95</v>
      </c>
      <c r="C49" s="12">
        <v>16</v>
      </c>
      <c r="D49" s="13">
        <v>0</v>
      </c>
      <c r="E49" s="12">
        <v>16</v>
      </c>
      <c r="F49" s="10">
        <f t="shared" si="4"/>
        <v>1</v>
      </c>
      <c r="G49" s="11">
        <f t="shared" si="5"/>
        <v>0</v>
      </c>
      <c r="H49" s="14">
        <v>3</v>
      </c>
      <c r="I49" s="14">
        <v>0</v>
      </c>
      <c r="J49" s="14">
        <v>3</v>
      </c>
      <c r="K49" s="10">
        <f t="shared" si="6"/>
        <v>1</v>
      </c>
      <c r="L49" s="11">
        <f t="shared" si="7"/>
        <v>0</v>
      </c>
      <c r="S49" s="18"/>
      <c r="T49" s="18"/>
      <c r="U49" s="18"/>
      <c r="V49" s="18"/>
    </row>
    <row r="50" spans="1:22" ht="15">
      <c r="A50" s="8" t="s">
        <v>96</v>
      </c>
      <c r="B50" s="9" t="s">
        <v>97</v>
      </c>
      <c r="C50" s="12">
        <v>234</v>
      </c>
      <c r="D50" s="13">
        <v>0</v>
      </c>
      <c r="E50" s="12">
        <v>234</v>
      </c>
      <c r="F50" s="10">
        <f t="shared" si="4"/>
        <v>1</v>
      </c>
      <c r="G50" s="11">
        <f t="shared" si="5"/>
        <v>0</v>
      </c>
      <c r="H50" s="14">
        <v>31</v>
      </c>
      <c r="I50" s="14">
        <v>0</v>
      </c>
      <c r="J50" s="14">
        <v>31</v>
      </c>
      <c r="K50" s="10">
        <f t="shared" si="6"/>
        <v>1</v>
      </c>
      <c r="L50" s="11">
        <f t="shared" si="7"/>
        <v>0</v>
      </c>
      <c r="S50" s="18"/>
      <c r="T50" s="18"/>
      <c r="U50" s="18"/>
      <c r="V50" s="18"/>
    </row>
    <row r="51" spans="1:22" ht="15">
      <c r="A51" s="8" t="s">
        <v>98</v>
      </c>
      <c r="B51" s="9" t="s">
        <v>99</v>
      </c>
      <c r="C51" s="12">
        <v>3793.9</v>
      </c>
      <c r="D51" s="12">
        <v>66</v>
      </c>
      <c r="E51" s="12">
        <v>3859.9</v>
      </c>
      <c r="F51" s="10">
        <f t="shared" si="4"/>
        <v>0.9829011114277572</v>
      </c>
      <c r="G51" s="11">
        <f t="shared" si="5"/>
        <v>0.017098888572242843</v>
      </c>
      <c r="H51" s="14">
        <v>595</v>
      </c>
      <c r="I51" s="14">
        <v>13</v>
      </c>
      <c r="J51" s="14">
        <v>608</v>
      </c>
      <c r="K51" s="10">
        <f t="shared" si="6"/>
        <v>0.9786184210526315</v>
      </c>
      <c r="L51" s="11">
        <f t="shared" si="7"/>
        <v>0.021381578947368474</v>
      </c>
      <c r="S51" s="18"/>
      <c r="T51" s="18"/>
      <c r="U51" s="18"/>
      <c r="V51" s="18"/>
    </row>
    <row r="52" spans="1:22" ht="15">
      <c r="A52" s="8" t="s">
        <v>100</v>
      </c>
      <c r="B52" s="9" t="s">
        <v>101</v>
      </c>
      <c r="C52" s="12">
        <v>2567.75</v>
      </c>
      <c r="D52" s="12">
        <v>32</v>
      </c>
      <c r="E52" s="12">
        <v>2599.75</v>
      </c>
      <c r="F52" s="10">
        <f t="shared" si="4"/>
        <v>0.9876911241465526</v>
      </c>
      <c r="G52" s="11">
        <f t="shared" si="5"/>
        <v>0.01230887585344742</v>
      </c>
      <c r="H52" s="14">
        <v>451</v>
      </c>
      <c r="I52" s="14">
        <v>6</v>
      </c>
      <c r="J52" s="14">
        <v>457</v>
      </c>
      <c r="K52" s="10">
        <f t="shared" si="6"/>
        <v>0.986870897155361</v>
      </c>
      <c r="L52" s="11">
        <f t="shared" si="7"/>
        <v>0.013129102844638973</v>
      </c>
      <c r="S52" s="18"/>
      <c r="T52" s="18"/>
      <c r="U52" s="18"/>
      <c r="V52" s="18"/>
    </row>
    <row r="53" spans="1:22" ht="15">
      <c r="A53" s="8" t="s">
        <v>102</v>
      </c>
      <c r="B53" s="9" t="s">
        <v>103</v>
      </c>
      <c r="C53" s="12">
        <v>2092.5</v>
      </c>
      <c r="D53" s="12">
        <v>18</v>
      </c>
      <c r="E53" s="12">
        <v>2110.5</v>
      </c>
      <c r="F53" s="10">
        <f t="shared" si="4"/>
        <v>0.9914712153518124</v>
      </c>
      <c r="G53" s="11">
        <f t="shared" si="5"/>
        <v>0.008528784648187626</v>
      </c>
      <c r="H53" s="14">
        <v>381</v>
      </c>
      <c r="I53" s="14">
        <v>3</v>
      </c>
      <c r="J53" s="14">
        <v>384</v>
      </c>
      <c r="K53" s="10">
        <f t="shared" si="6"/>
        <v>0.9921875</v>
      </c>
      <c r="L53" s="11">
        <f t="shared" si="7"/>
        <v>0.0078125</v>
      </c>
      <c r="S53" s="18"/>
      <c r="T53" s="18"/>
      <c r="U53" s="18"/>
      <c r="V53" s="18"/>
    </row>
    <row r="54" spans="1:22" ht="15">
      <c r="A54" s="8" t="s">
        <v>104</v>
      </c>
      <c r="B54" s="9" t="s">
        <v>105</v>
      </c>
      <c r="C54" s="12">
        <v>7666.13</v>
      </c>
      <c r="D54" s="13">
        <v>0</v>
      </c>
      <c r="E54" s="12">
        <v>7666.13</v>
      </c>
      <c r="F54" s="10">
        <f t="shared" si="4"/>
        <v>1</v>
      </c>
      <c r="G54" s="11">
        <f t="shared" si="5"/>
        <v>0</v>
      </c>
      <c r="H54" s="14">
        <v>1569</v>
      </c>
      <c r="I54" s="14">
        <v>0</v>
      </c>
      <c r="J54" s="14">
        <v>1569</v>
      </c>
      <c r="K54" s="10">
        <f t="shared" si="6"/>
        <v>1</v>
      </c>
      <c r="L54" s="11">
        <f t="shared" si="7"/>
        <v>0</v>
      </c>
      <c r="S54" s="18"/>
      <c r="T54" s="18"/>
      <c r="U54" s="18"/>
      <c r="V54" s="18"/>
    </row>
    <row r="55" spans="1:22" ht="15">
      <c r="A55" s="8" t="s">
        <v>106</v>
      </c>
      <c r="B55" s="9" t="s">
        <v>107</v>
      </c>
      <c r="C55" s="12">
        <v>1620.8</v>
      </c>
      <c r="D55" s="13">
        <v>0</v>
      </c>
      <c r="E55" s="12">
        <v>1620.8</v>
      </c>
      <c r="F55" s="10">
        <f t="shared" si="4"/>
        <v>1</v>
      </c>
      <c r="G55" s="11">
        <f t="shared" si="5"/>
        <v>0</v>
      </c>
      <c r="H55" s="14">
        <v>261</v>
      </c>
      <c r="I55" s="14">
        <v>0</v>
      </c>
      <c r="J55" s="14">
        <v>261</v>
      </c>
      <c r="K55" s="10">
        <f t="shared" si="6"/>
        <v>1</v>
      </c>
      <c r="L55" s="11">
        <f t="shared" si="7"/>
        <v>0</v>
      </c>
      <c r="S55" s="18"/>
      <c r="T55" s="18"/>
      <c r="U55" s="18"/>
      <c r="V55" s="18"/>
    </row>
    <row r="56" spans="1:22" ht="15">
      <c r="A56" s="8" t="s">
        <v>108</v>
      </c>
      <c r="B56" s="9" t="s">
        <v>109</v>
      </c>
      <c r="C56" s="12">
        <v>424</v>
      </c>
      <c r="D56" s="13">
        <v>0</v>
      </c>
      <c r="E56" s="12">
        <v>424</v>
      </c>
      <c r="F56" s="10">
        <f t="shared" si="4"/>
        <v>1</v>
      </c>
      <c r="G56" s="11">
        <f t="shared" si="5"/>
        <v>0</v>
      </c>
      <c r="H56" s="14">
        <v>87</v>
      </c>
      <c r="I56" s="14">
        <v>0</v>
      </c>
      <c r="J56" s="14">
        <v>87</v>
      </c>
      <c r="K56" s="10">
        <f t="shared" si="6"/>
        <v>1</v>
      </c>
      <c r="L56" s="11">
        <f t="shared" si="7"/>
        <v>0</v>
      </c>
      <c r="S56" s="18"/>
      <c r="T56" s="18"/>
      <c r="U56" s="18"/>
      <c r="V56" s="18"/>
    </row>
    <row r="57" spans="1:22" ht="15">
      <c r="A57" s="8" t="s">
        <v>110</v>
      </c>
      <c r="B57" s="9" t="s">
        <v>111</v>
      </c>
      <c r="C57" s="12">
        <v>6951.45</v>
      </c>
      <c r="D57" s="13">
        <v>0</v>
      </c>
      <c r="E57" s="12">
        <v>6951.45</v>
      </c>
      <c r="F57" s="10">
        <f t="shared" si="4"/>
        <v>1</v>
      </c>
      <c r="G57" s="11">
        <f t="shared" si="5"/>
        <v>0</v>
      </c>
      <c r="H57" s="14">
        <v>1290</v>
      </c>
      <c r="I57" s="14">
        <v>0</v>
      </c>
      <c r="J57" s="14">
        <v>1290</v>
      </c>
      <c r="K57" s="10">
        <f t="shared" si="6"/>
        <v>1</v>
      </c>
      <c r="L57" s="11">
        <f t="shared" si="7"/>
        <v>0</v>
      </c>
      <c r="S57" s="18"/>
      <c r="T57" s="18"/>
      <c r="U57" s="18"/>
      <c r="V57" s="18"/>
    </row>
    <row r="58" spans="1:22" ht="15">
      <c r="A58" s="8" t="s">
        <v>112</v>
      </c>
      <c r="B58" s="9" t="s">
        <v>113</v>
      </c>
      <c r="C58" s="12">
        <v>288.15999999999997</v>
      </c>
      <c r="D58" s="13">
        <v>0</v>
      </c>
      <c r="E58" s="12">
        <v>288.15999999999997</v>
      </c>
      <c r="F58" s="10">
        <f t="shared" si="4"/>
        <v>1</v>
      </c>
      <c r="G58" s="11">
        <f t="shared" si="5"/>
        <v>0</v>
      </c>
      <c r="H58" s="14">
        <v>44</v>
      </c>
      <c r="I58" s="14">
        <v>0</v>
      </c>
      <c r="J58" s="14">
        <v>44</v>
      </c>
      <c r="K58" s="10">
        <f t="shared" si="6"/>
        <v>1</v>
      </c>
      <c r="L58" s="11">
        <f t="shared" si="7"/>
        <v>0</v>
      </c>
      <c r="S58" s="18"/>
      <c r="T58" s="18"/>
      <c r="U58" s="18"/>
      <c r="V58" s="18"/>
    </row>
    <row r="59" spans="1:22" ht="15">
      <c r="A59" s="8" t="s">
        <v>114</v>
      </c>
      <c r="B59" s="9" t="s">
        <v>115</v>
      </c>
      <c r="C59" s="12">
        <v>234</v>
      </c>
      <c r="D59" s="13">
        <v>0</v>
      </c>
      <c r="E59" s="12">
        <v>234</v>
      </c>
      <c r="F59" s="10">
        <f t="shared" si="4"/>
        <v>1</v>
      </c>
      <c r="G59" s="11">
        <f t="shared" si="5"/>
        <v>0</v>
      </c>
      <c r="H59" s="14">
        <v>32</v>
      </c>
      <c r="I59" s="14">
        <v>0</v>
      </c>
      <c r="J59" s="14">
        <v>32</v>
      </c>
      <c r="K59" s="10">
        <f t="shared" si="6"/>
        <v>1</v>
      </c>
      <c r="L59" s="11">
        <f t="shared" si="7"/>
        <v>0</v>
      </c>
      <c r="S59" s="18"/>
      <c r="T59" s="18"/>
      <c r="U59" s="18"/>
      <c r="V59" s="18"/>
    </row>
    <row r="60" spans="1:22" ht="15">
      <c r="A60" s="8" t="s">
        <v>116</v>
      </c>
      <c r="B60" s="9" t="s">
        <v>117</v>
      </c>
      <c r="C60" s="12">
        <v>106</v>
      </c>
      <c r="D60" s="13">
        <v>0</v>
      </c>
      <c r="E60" s="12">
        <v>106</v>
      </c>
      <c r="F60" s="10">
        <f t="shared" si="4"/>
        <v>1</v>
      </c>
      <c r="G60" s="11">
        <f t="shared" si="5"/>
        <v>0</v>
      </c>
      <c r="H60" s="14">
        <v>18</v>
      </c>
      <c r="I60" s="14">
        <v>0</v>
      </c>
      <c r="J60" s="14">
        <v>18</v>
      </c>
      <c r="K60" s="10">
        <f t="shared" si="6"/>
        <v>1</v>
      </c>
      <c r="L60" s="11">
        <f t="shared" si="7"/>
        <v>0</v>
      </c>
      <c r="S60" s="18"/>
      <c r="T60" s="18"/>
      <c r="U60" s="18"/>
      <c r="V60" s="18"/>
    </row>
    <row r="61" spans="1:22" ht="15">
      <c r="A61" s="8" t="s">
        <v>118</v>
      </c>
      <c r="B61" s="9" t="s">
        <v>119</v>
      </c>
      <c r="C61" s="12">
        <v>1679.62</v>
      </c>
      <c r="D61" s="12">
        <v>6.5</v>
      </c>
      <c r="E61" s="12">
        <v>1686.12</v>
      </c>
      <c r="F61" s="10">
        <f t="shared" si="4"/>
        <v>0.9961449956112258</v>
      </c>
      <c r="G61" s="11">
        <f t="shared" si="5"/>
        <v>0.0038550043887741747</v>
      </c>
      <c r="H61" s="14">
        <v>282</v>
      </c>
      <c r="I61" s="14">
        <v>1</v>
      </c>
      <c r="J61" s="14">
        <v>283</v>
      </c>
      <c r="K61" s="10">
        <f t="shared" si="6"/>
        <v>0.9964664310954063</v>
      </c>
      <c r="L61" s="11">
        <f t="shared" si="7"/>
        <v>0.0035335689045936647</v>
      </c>
      <c r="S61" s="18"/>
      <c r="T61" s="18"/>
      <c r="U61" s="18"/>
      <c r="V61" s="18"/>
    </row>
    <row r="62" spans="1:22" ht="15">
      <c r="A62" s="8" t="s">
        <v>120</v>
      </c>
      <c r="B62" s="9" t="s">
        <v>121</v>
      </c>
      <c r="C62" s="12">
        <v>3965.75</v>
      </c>
      <c r="D62" s="12">
        <v>17.75</v>
      </c>
      <c r="E62" s="12">
        <v>3983.5</v>
      </c>
      <c r="F62" s="10">
        <f t="shared" si="4"/>
        <v>0.9955441194929082</v>
      </c>
      <c r="G62" s="11">
        <f t="shared" si="5"/>
        <v>0.004455880507091781</v>
      </c>
      <c r="H62" s="14">
        <v>653</v>
      </c>
      <c r="I62" s="14">
        <v>4</v>
      </c>
      <c r="J62" s="14">
        <v>657</v>
      </c>
      <c r="K62" s="10">
        <f t="shared" si="6"/>
        <v>0.9939117199391172</v>
      </c>
      <c r="L62" s="11">
        <f t="shared" si="7"/>
        <v>0.0060882800608828</v>
      </c>
      <c r="S62" s="18"/>
      <c r="T62" s="18"/>
      <c r="U62" s="18"/>
      <c r="V62" s="18"/>
    </row>
    <row r="63" spans="1:22" ht="15">
      <c r="A63" s="8" t="s">
        <v>122</v>
      </c>
      <c r="B63" s="9" t="s">
        <v>123</v>
      </c>
      <c r="C63" s="12">
        <v>69.5</v>
      </c>
      <c r="D63" s="13">
        <v>0</v>
      </c>
      <c r="E63" s="12">
        <v>69.5</v>
      </c>
      <c r="F63" s="10">
        <f t="shared" si="4"/>
        <v>1</v>
      </c>
      <c r="G63" s="11">
        <f t="shared" si="5"/>
        <v>0</v>
      </c>
      <c r="H63" s="14">
        <v>12</v>
      </c>
      <c r="I63" s="14">
        <v>0</v>
      </c>
      <c r="J63" s="14">
        <v>12</v>
      </c>
      <c r="K63" s="10">
        <f t="shared" si="6"/>
        <v>1</v>
      </c>
      <c r="L63" s="11">
        <f t="shared" si="7"/>
        <v>0</v>
      </c>
      <c r="S63" s="18"/>
      <c r="T63" s="18"/>
      <c r="U63" s="18"/>
      <c r="V63" s="18"/>
    </row>
    <row r="64" spans="1:22" ht="15">
      <c r="A64" s="8" t="s">
        <v>124</v>
      </c>
      <c r="B64" s="9" t="s">
        <v>125</v>
      </c>
      <c r="C64" s="12">
        <v>114.42</v>
      </c>
      <c r="D64" s="13">
        <v>0</v>
      </c>
      <c r="E64" s="12">
        <v>114.42</v>
      </c>
      <c r="F64" s="10">
        <f t="shared" si="4"/>
        <v>1</v>
      </c>
      <c r="G64" s="11">
        <f t="shared" si="5"/>
        <v>0</v>
      </c>
      <c r="H64" s="14">
        <v>19</v>
      </c>
      <c r="I64" s="14">
        <v>0</v>
      </c>
      <c r="J64" s="14">
        <v>19</v>
      </c>
      <c r="K64" s="10">
        <f t="shared" si="6"/>
        <v>1</v>
      </c>
      <c r="L64" s="11">
        <f t="shared" si="7"/>
        <v>0</v>
      </c>
      <c r="S64" s="18"/>
      <c r="T64" s="18"/>
      <c r="U64" s="18"/>
      <c r="V64" s="18"/>
    </row>
    <row r="65" spans="1:22" ht="15">
      <c r="A65" s="8" t="s">
        <v>126</v>
      </c>
      <c r="B65" s="9" t="s">
        <v>127</v>
      </c>
      <c r="C65" s="12">
        <v>964.6800000000001</v>
      </c>
      <c r="D65" s="13">
        <v>0</v>
      </c>
      <c r="E65" s="12">
        <v>964.6800000000001</v>
      </c>
      <c r="F65" s="10">
        <f t="shared" si="4"/>
        <v>1</v>
      </c>
      <c r="G65" s="11">
        <f t="shared" si="5"/>
        <v>0</v>
      </c>
      <c r="H65" s="14">
        <v>179</v>
      </c>
      <c r="I65" s="14">
        <v>0</v>
      </c>
      <c r="J65" s="14">
        <v>179</v>
      </c>
      <c r="K65" s="10">
        <f t="shared" si="6"/>
        <v>1</v>
      </c>
      <c r="L65" s="11">
        <f t="shared" si="7"/>
        <v>0</v>
      </c>
      <c r="S65" s="18"/>
      <c r="T65" s="18"/>
      <c r="U65" s="18"/>
      <c r="V65" s="18"/>
    </row>
    <row r="66" spans="1:22" ht="15">
      <c r="A66" s="8" t="s">
        <v>128</v>
      </c>
      <c r="B66" s="9" t="s">
        <v>129</v>
      </c>
      <c r="C66" s="12">
        <v>585.49</v>
      </c>
      <c r="D66" s="13">
        <v>0</v>
      </c>
      <c r="E66" s="12">
        <v>585.49</v>
      </c>
      <c r="F66" s="10">
        <f aca="true" t="shared" si="8" ref="F66:F97">C66/E66</f>
        <v>1</v>
      </c>
      <c r="G66" s="11">
        <f aca="true" t="shared" si="9" ref="G66:G97">100%-F66</f>
        <v>0</v>
      </c>
      <c r="H66" s="14">
        <v>88</v>
      </c>
      <c r="I66" s="14">
        <v>0</v>
      </c>
      <c r="J66" s="14">
        <v>88</v>
      </c>
      <c r="K66" s="10">
        <f aca="true" t="shared" si="10" ref="K66:K97">H66/J66</f>
        <v>1</v>
      </c>
      <c r="L66" s="11">
        <f aca="true" t="shared" si="11" ref="L66:L97">100%-K66</f>
        <v>0</v>
      </c>
      <c r="S66" s="18"/>
      <c r="T66" s="18"/>
      <c r="U66" s="18"/>
      <c r="V66" s="18"/>
    </row>
    <row r="67" spans="1:22" ht="15">
      <c r="A67" s="8" t="s">
        <v>130</v>
      </c>
      <c r="B67" s="9" t="s">
        <v>131</v>
      </c>
      <c r="C67" s="12">
        <v>116.5</v>
      </c>
      <c r="D67" s="13">
        <v>0</v>
      </c>
      <c r="E67" s="12">
        <v>116.5</v>
      </c>
      <c r="F67" s="10">
        <f t="shared" si="8"/>
        <v>1</v>
      </c>
      <c r="G67" s="11">
        <f t="shared" si="9"/>
        <v>0</v>
      </c>
      <c r="H67" s="14">
        <v>19</v>
      </c>
      <c r="I67" s="14">
        <v>0</v>
      </c>
      <c r="J67" s="14">
        <v>19</v>
      </c>
      <c r="K67" s="10">
        <f t="shared" si="10"/>
        <v>1</v>
      </c>
      <c r="L67" s="11">
        <f t="shared" si="11"/>
        <v>0</v>
      </c>
      <c r="S67" s="18"/>
      <c r="T67" s="18"/>
      <c r="U67" s="18"/>
      <c r="V67" s="18"/>
    </row>
    <row r="68" spans="1:22" ht="15">
      <c r="A68" s="8" t="s">
        <v>132</v>
      </c>
      <c r="B68" s="9" t="s">
        <v>133</v>
      </c>
      <c r="C68" s="12">
        <v>1945.02</v>
      </c>
      <c r="D68" s="12">
        <v>4</v>
      </c>
      <c r="E68" s="12">
        <v>1949.02</v>
      </c>
      <c r="F68" s="10">
        <f t="shared" si="8"/>
        <v>0.9979476865296405</v>
      </c>
      <c r="G68" s="11">
        <f t="shared" si="9"/>
        <v>0.0020523134703595014</v>
      </c>
      <c r="H68" s="14">
        <v>338</v>
      </c>
      <c r="I68" s="14">
        <v>1</v>
      </c>
      <c r="J68" s="14">
        <v>339</v>
      </c>
      <c r="K68" s="10">
        <f t="shared" si="10"/>
        <v>0.9970501474926253</v>
      </c>
      <c r="L68" s="11">
        <f t="shared" si="11"/>
        <v>0.002949852507374673</v>
      </c>
      <c r="S68" s="18"/>
      <c r="T68" s="18"/>
      <c r="U68" s="18"/>
      <c r="V68" s="18"/>
    </row>
    <row r="69" spans="1:22" ht="15">
      <c r="A69" s="8" t="s">
        <v>134</v>
      </c>
      <c r="B69" s="9" t="s">
        <v>135</v>
      </c>
      <c r="C69" s="12">
        <v>1548.72</v>
      </c>
      <c r="D69" s="12">
        <v>18</v>
      </c>
      <c r="E69" s="12">
        <v>1566.72</v>
      </c>
      <c r="F69" s="10">
        <f t="shared" si="8"/>
        <v>0.9885110294117647</v>
      </c>
      <c r="G69" s="11">
        <f t="shared" si="9"/>
        <v>0.011488970588235281</v>
      </c>
      <c r="H69" s="14">
        <v>242</v>
      </c>
      <c r="I69" s="14">
        <v>3</v>
      </c>
      <c r="J69" s="14">
        <v>245</v>
      </c>
      <c r="K69" s="10">
        <f t="shared" si="10"/>
        <v>0.9877551020408163</v>
      </c>
      <c r="L69" s="11">
        <f t="shared" si="11"/>
        <v>0.01224489795918371</v>
      </c>
      <c r="S69" s="18"/>
      <c r="T69" s="18"/>
      <c r="U69" s="18"/>
      <c r="V69" s="18"/>
    </row>
    <row r="70" spans="1:22" ht="15">
      <c r="A70" s="8" t="s">
        <v>136</v>
      </c>
      <c r="B70" s="9" t="s">
        <v>137</v>
      </c>
      <c r="C70" s="12">
        <v>372</v>
      </c>
      <c r="D70" s="13">
        <v>0</v>
      </c>
      <c r="E70" s="12">
        <v>372</v>
      </c>
      <c r="F70" s="10">
        <f t="shared" si="8"/>
        <v>1</v>
      </c>
      <c r="G70" s="11">
        <f t="shared" si="9"/>
        <v>0</v>
      </c>
      <c r="H70" s="14">
        <v>57</v>
      </c>
      <c r="I70" s="14">
        <v>0</v>
      </c>
      <c r="J70" s="14">
        <v>57</v>
      </c>
      <c r="K70" s="10">
        <f t="shared" si="10"/>
        <v>1</v>
      </c>
      <c r="L70" s="11">
        <f t="shared" si="11"/>
        <v>0</v>
      </c>
      <c r="S70" s="18"/>
      <c r="T70" s="18"/>
      <c r="U70" s="18"/>
      <c r="V70" s="18"/>
    </row>
    <row r="71" spans="1:22" ht="15">
      <c r="A71" s="8" t="s">
        <v>138</v>
      </c>
      <c r="B71" s="9" t="s">
        <v>139</v>
      </c>
      <c r="C71" s="12">
        <v>166.49</v>
      </c>
      <c r="D71" s="13">
        <v>0</v>
      </c>
      <c r="E71" s="12">
        <v>166.49</v>
      </c>
      <c r="F71" s="10">
        <f t="shared" si="8"/>
        <v>1</v>
      </c>
      <c r="G71" s="11">
        <f t="shared" si="9"/>
        <v>0</v>
      </c>
      <c r="H71" s="14">
        <v>27</v>
      </c>
      <c r="I71" s="14">
        <v>0</v>
      </c>
      <c r="J71" s="14">
        <v>27</v>
      </c>
      <c r="K71" s="10">
        <f t="shared" si="10"/>
        <v>1</v>
      </c>
      <c r="L71" s="11">
        <f t="shared" si="11"/>
        <v>0</v>
      </c>
      <c r="S71" s="18"/>
      <c r="T71" s="18"/>
      <c r="U71" s="18"/>
      <c r="V71" s="18"/>
    </row>
    <row r="72" spans="1:22" ht="15">
      <c r="A72" s="8" t="s">
        <v>140</v>
      </c>
      <c r="B72" s="9" t="s">
        <v>141</v>
      </c>
      <c r="C72" s="12">
        <v>198</v>
      </c>
      <c r="D72" s="12">
        <v>6</v>
      </c>
      <c r="E72" s="12">
        <v>204</v>
      </c>
      <c r="F72" s="10">
        <f t="shared" si="8"/>
        <v>0.9705882352941176</v>
      </c>
      <c r="G72" s="11">
        <f t="shared" si="9"/>
        <v>0.02941176470588236</v>
      </c>
      <c r="H72" s="14">
        <v>32</v>
      </c>
      <c r="I72" s="14">
        <v>1</v>
      </c>
      <c r="J72" s="14">
        <v>33</v>
      </c>
      <c r="K72" s="10">
        <f t="shared" si="10"/>
        <v>0.9696969696969697</v>
      </c>
      <c r="L72" s="11">
        <f t="shared" si="11"/>
        <v>0.030303030303030276</v>
      </c>
      <c r="S72" s="18"/>
      <c r="T72" s="18"/>
      <c r="U72" s="18"/>
      <c r="V72" s="18"/>
    </row>
    <row r="73" spans="1:22" ht="15">
      <c r="A73" s="8" t="s">
        <v>142</v>
      </c>
      <c r="B73" s="9" t="s">
        <v>143</v>
      </c>
      <c r="C73" s="12">
        <v>597.05</v>
      </c>
      <c r="D73" s="12">
        <v>16</v>
      </c>
      <c r="E73" s="12">
        <v>613.05</v>
      </c>
      <c r="F73" s="10">
        <f t="shared" si="8"/>
        <v>0.973900986868934</v>
      </c>
      <c r="G73" s="11">
        <f t="shared" si="9"/>
        <v>0.026099013131065996</v>
      </c>
      <c r="H73" s="14">
        <v>82</v>
      </c>
      <c r="I73" s="14">
        <v>2</v>
      </c>
      <c r="J73" s="14">
        <v>84</v>
      </c>
      <c r="K73" s="10">
        <f t="shared" si="10"/>
        <v>0.9761904761904762</v>
      </c>
      <c r="L73" s="11">
        <f t="shared" si="11"/>
        <v>0.023809523809523836</v>
      </c>
      <c r="S73" s="18"/>
      <c r="T73" s="18"/>
      <c r="U73" s="18"/>
      <c r="V73" s="18"/>
    </row>
    <row r="74" spans="1:22" ht="15">
      <c r="A74" s="8" t="s">
        <v>144</v>
      </c>
      <c r="B74" s="9" t="s">
        <v>145</v>
      </c>
      <c r="C74" s="12">
        <v>669.25</v>
      </c>
      <c r="D74" s="13">
        <v>0</v>
      </c>
      <c r="E74" s="12">
        <v>669.25</v>
      </c>
      <c r="F74" s="10">
        <f t="shared" si="8"/>
        <v>1</v>
      </c>
      <c r="G74" s="11">
        <f t="shared" si="9"/>
        <v>0</v>
      </c>
      <c r="H74" s="14">
        <v>114</v>
      </c>
      <c r="I74" s="14">
        <v>0</v>
      </c>
      <c r="J74" s="14">
        <v>114</v>
      </c>
      <c r="K74" s="10">
        <f t="shared" si="10"/>
        <v>1</v>
      </c>
      <c r="L74" s="11">
        <f t="shared" si="11"/>
        <v>0</v>
      </c>
      <c r="S74" s="18"/>
      <c r="T74" s="18"/>
      <c r="U74" s="18"/>
      <c r="V74" s="18"/>
    </row>
    <row r="75" spans="1:22" ht="15">
      <c r="A75" s="8" t="s">
        <v>146</v>
      </c>
      <c r="B75" s="9" t="s">
        <v>147</v>
      </c>
      <c r="C75" s="12">
        <v>58</v>
      </c>
      <c r="D75" s="13">
        <v>0</v>
      </c>
      <c r="E75" s="12">
        <v>58</v>
      </c>
      <c r="F75" s="10">
        <f t="shared" si="8"/>
        <v>1</v>
      </c>
      <c r="G75" s="11">
        <f t="shared" si="9"/>
        <v>0</v>
      </c>
      <c r="H75" s="14">
        <v>9</v>
      </c>
      <c r="I75" s="14">
        <v>0</v>
      </c>
      <c r="J75" s="14">
        <v>9</v>
      </c>
      <c r="K75" s="10">
        <f t="shared" si="10"/>
        <v>1</v>
      </c>
      <c r="L75" s="11">
        <f t="shared" si="11"/>
        <v>0</v>
      </c>
      <c r="S75" s="18"/>
      <c r="T75" s="18"/>
      <c r="U75" s="18"/>
      <c r="V75" s="18"/>
    </row>
    <row r="76" spans="1:22" ht="15">
      <c r="A76" s="8" t="s">
        <v>148</v>
      </c>
      <c r="B76" s="9" t="s">
        <v>149</v>
      </c>
      <c r="C76" s="12">
        <v>227.25</v>
      </c>
      <c r="D76" s="13">
        <v>0</v>
      </c>
      <c r="E76" s="12">
        <v>227.25</v>
      </c>
      <c r="F76" s="10">
        <f t="shared" si="8"/>
        <v>1</v>
      </c>
      <c r="G76" s="11">
        <f t="shared" si="9"/>
        <v>0</v>
      </c>
      <c r="H76" s="14">
        <v>34</v>
      </c>
      <c r="I76" s="14">
        <v>0</v>
      </c>
      <c r="J76" s="14">
        <v>34</v>
      </c>
      <c r="K76" s="10">
        <f t="shared" si="10"/>
        <v>1</v>
      </c>
      <c r="L76" s="11">
        <f t="shared" si="11"/>
        <v>0</v>
      </c>
      <c r="S76" s="18"/>
      <c r="T76" s="18"/>
      <c r="U76" s="18"/>
      <c r="V76" s="18"/>
    </row>
    <row r="77" spans="1:22" ht="15">
      <c r="A77" s="8" t="s">
        <v>150</v>
      </c>
      <c r="B77" s="9" t="s">
        <v>151</v>
      </c>
      <c r="C77" s="12">
        <v>110.5</v>
      </c>
      <c r="D77" s="13">
        <v>0</v>
      </c>
      <c r="E77" s="12">
        <v>110.5</v>
      </c>
      <c r="F77" s="10">
        <f t="shared" si="8"/>
        <v>1</v>
      </c>
      <c r="G77" s="11">
        <f t="shared" si="9"/>
        <v>0</v>
      </c>
      <c r="H77" s="14">
        <v>18</v>
      </c>
      <c r="I77" s="14">
        <v>0</v>
      </c>
      <c r="J77" s="14">
        <v>18</v>
      </c>
      <c r="K77" s="10">
        <f t="shared" si="10"/>
        <v>1</v>
      </c>
      <c r="L77" s="11">
        <f t="shared" si="11"/>
        <v>0</v>
      </c>
      <c r="S77" s="18"/>
      <c r="T77" s="18"/>
      <c r="U77" s="18"/>
      <c r="V77" s="18"/>
    </row>
    <row r="78" spans="1:22" ht="15">
      <c r="A78" s="8" t="s">
        <v>152</v>
      </c>
      <c r="B78" s="9" t="s">
        <v>153</v>
      </c>
      <c r="C78" s="12">
        <v>116.75</v>
      </c>
      <c r="D78" s="13">
        <v>0</v>
      </c>
      <c r="E78" s="12">
        <v>116.75</v>
      </c>
      <c r="F78" s="10">
        <f t="shared" si="8"/>
        <v>1</v>
      </c>
      <c r="G78" s="11">
        <f t="shared" si="9"/>
        <v>0</v>
      </c>
      <c r="H78" s="14">
        <v>17</v>
      </c>
      <c r="I78" s="14">
        <v>0</v>
      </c>
      <c r="J78" s="14">
        <v>17</v>
      </c>
      <c r="K78" s="10">
        <f t="shared" si="10"/>
        <v>1</v>
      </c>
      <c r="L78" s="11">
        <f t="shared" si="11"/>
        <v>0</v>
      </c>
      <c r="S78" s="18"/>
      <c r="T78" s="18"/>
      <c r="U78" s="18"/>
      <c r="V78" s="18"/>
    </row>
    <row r="79" spans="1:22" ht="15">
      <c r="A79" s="8" t="s">
        <v>154</v>
      </c>
      <c r="B79" s="9" t="s">
        <v>155</v>
      </c>
      <c r="C79" s="12">
        <v>25721.64</v>
      </c>
      <c r="D79" s="12">
        <v>18</v>
      </c>
      <c r="E79" s="12">
        <v>25739.64</v>
      </c>
      <c r="F79" s="10">
        <f t="shared" si="8"/>
        <v>0.9993006895201332</v>
      </c>
      <c r="G79" s="11">
        <f t="shared" si="9"/>
        <v>0.0006993104798668215</v>
      </c>
      <c r="H79" s="14">
        <v>4317</v>
      </c>
      <c r="I79" s="14">
        <v>7</v>
      </c>
      <c r="J79" s="14">
        <v>4324</v>
      </c>
      <c r="K79" s="10">
        <f t="shared" si="10"/>
        <v>0.9983811285846439</v>
      </c>
      <c r="L79" s="11">
        <f t="shared" si="11"/>
        <v>0.0016188714153561046</v>
      </c>
      <c r="S79" s="18"/>
      <c r="T79" s="18"/>
      <c r="U79" s="18"/>
      <c r="V79" s="18"/>
    </row>
    <row r="80" spans="1:22" ht="15">
      <c r="A80" s="8" t="s">
        <v>156</v>
      </c>
      <c r="B80" s="9" t="s">
        <v>157</v>
      </c>
      <c r="C80" s="12">
        <v>97.67</v>
      </c>
      <c r="D80" s="12">
        <v>7</v>
      </c>
      <c r="E80" s="12">
        <v>104.67</v>
      </c>
      <c r="F80" s="10">
        <f t="shared" si="8"/>
        <v>0.9331231489443012</v>
      </c>
      <c r="G80" s="11">
        <f t="shared" si="9"/>
        <v>0.06687685105569885</v>
      </c>
      <c r="H80" s="14">
        <v>14</v>
      </c>
      <c r="I80" s="14">
        <v>3</v>
      </c>
      <c r="J80" s="14">
        <v>17</v>
      </c>
      <c r="K80" s="10">
        <f t="shared" si="10"/>
        <v>0.8235294117647058</v>
      </c>
      <c r="L80" s="11">
        <f t="shared" si="11"/>
        <v>0.17647058823529416</v>
      </c>
      <c r="S80" s="18"/>
      <c r="T80" s="18"/>
      <c r="U80" s="18"/>
      <c r="V80" s="18"/>
    </row>
    <row r="81" spans="1:22" ht="15">
      <c r="A81" s="8" t="s">
        <v>158</v>
      </c>
      <c r="B81" s="9" t="s">
        <v>159</v>
      </c>
      <c r="C81" s="12">
        <v>55.5</v>
      </c>
      <c r="D81" s="12">
        <v>7</v>
      </c>
      <c r="E81" s="12">
        <v>62.5</v>
      </c>
      <c r="F81" s="10">
        <f t="shared" si="8"/>
        <v>0.888</v>
      </c>
      <c r="G81" s="11">
        <f t="shared" si="9"/>
        <v>0.11199999999999999</v>
      </c>
      <c r="H81" s="14">
        <v>8</v>
      </c>
      <c r="I81" s="14">
        <v>1</v>
      </c>
      <c r="J81" s="14">
        <v>9</v>
      </c>
      <c r="K81" s="10">
        <f t="shared" si="10"/>
        <v>0.8888888888888888</v>
      </c>
      <c r="L81" s="11">
        <f t="shared" si="11"/>
        <v>0.11111111111111116</v>
      </c>
      <c r="S81" s="18"/>
      <c r="T81" s="18"/>
      <c r="U81" s="18"/>
      <c r="V81" s="18"/>
    </row>
    <row r="82" spans="1:22" ht="15">
      <c r="A82" s="8" t="s">
        <v>160</v>
      </c>
      <c r="B82" s="9" t="s">
        <v>161</v>
      </c>
      <c r="C82" s="12">
        <v>84</v>
      </c>
      <c r="D82" s="13">
        <v>0</v>
      </c>
      <c r="E82" s="12">
        <v>84</v>
      </c>
      <c r="F82" s="10">
        <f t="shared" si="8"/>
        <v>1</v>
      </c>
      <c r="G82" s="11">
        <f t="shared" si="9"/>
        <v>0</v>
      </c>
      <c r="H82" s="14">
        <v>14</v>
      </c>
      <c r="I82" s="14">
        <v>0</v>
      </c>
      <c r="J82" s="14">
        <v>14</v>
      </c>
      <c r="K82" s="10">
        <f t="shared" si="10"/>
        <v>1</v>
      </c>
      <c r="L82" s="11">
        <f t="shared" si="11"/>
        <v>0</v>
      </c>
      <c r="S82" s="18"/>
      <c r="T82" s="18"/>
      <c r="U82" s="18"/>
      <c r="V82" s="18"/>
    </row>
    <row r="83" spans="1:22" ht="15">
      <c r="A83" s="8" t="s">
        <v>162</v>
      </c>
      <c r="B83" s="9" t="s">
        <v>163</v>
      </c>
      <c r="C83" s="12">
        <v>71.3</v>
      </c>
      <c r="D83" s="13">
        <v>0</v>
      </c>
      <c r="E83" s="12">
        <v>71.3</v>
      </c>
      <c r="F83" s="10">
        <f t="shared" si="8"/>
        <v>1</v>
      </c>
      <c r="G83" s="11">
        <f t="shared" si="9"/>
        <v>0</v>
      </c>
      <c r="H83" s="14">
        <v>12</v>
      </c>
      <c r="I83" s="14">
        <v>0</v>
      </c>
      <c r="J83" s="14">
        <v>12</v>
      </c>
      <c r="K83" s="10">
        <f t="shared" si="10"/>
        <v>1</v>
      </c>
      <c r="L83" s="11">
        <f t="shared" si="11"/>
        <v>0</v>
      </c>
      <c r="S83" s="18"/>
      <c r="T83" s="18"/>
      <c r="U83" s="18"/>
      <c r="V83" s="18"/>
    </row>
    <row r="84" spans="1:22" ht="15">
      <c r="A84" s="8" t="s">
        <v>164</v>
      </c>
      <c r="B84" s="9" t="s">
        <v>165</v>
      </c>
      <c r="C84" s="12">
        <v>73.47</v>
      </c>
      <c r="D84" s="13">
        <v>0</v>
      </c>
      <c r="E84" s="12">
        <v>73.47</v>
      </c>
      <c r="F84" s="10">
        <f t="shared" si="8"/>
        <v>1</v>
      </c>
      <c r="G84" s="11">
        <f t="shared" si="9"/>
        <v>0</v>
      </c>
      <c r="H84" s="14">
        <v>12</v>
      </c>
      <c r="I84" s="14">
        <v>0</v>
      </c>
      <c r="J84" s="14">
        <v>12</v>
      </c>
      <c r="K84" s="10">
        <f t="shared" si="10"/>
        <v>1</v>
      </c>
      <c r="L84" s="11">
        <f t="shared" si="11"/>
        <v>0</v>
      </c>
      <c r="S84" s="18"/>
      <c r="T84" s="18"/>
      <c r="U84" s="18"/>
      <c r="V84" s="18"/>
    </row>
    <row r="85" spans="1:22" ht="15">
      <c r="A85" s="8" t="s">
        <v>166</v>
      </c>
      <c r="B85" s="9" t="s">
        <v>167</v>
      </c>
      <c r="C85" s="12">
        <v>66</v>
      </c>
      <c r="D85" s="12">
        <v>7</v>
      </c>
      <c r="E85" s="12">
        <v>73</v>
      </c>
      <c r="F85" s="10">
        <f t="shared" si="8"/>
        <v>0.9041095890410958</v>
      </c>
      <c r="G85" s="11">
        <f t="shared" si="9"/>
        <v>0.09589041095890416</v>
      </c>
      <c r="H85" s="14">
        <v>12</v>
      </c>
      <c r="I85" s="14">
        <v>1</v>
      </c>
      <c r="J85" s="14">
        <v>13</v>
      </c>
      <c r="K85" s="10">
        <f t="shared" si="10"/>
        <v>0.9230769230769231</v>
      </c>
      <c r="L85" s="11">
        <f t="shared" si="11"/>
        <v>0.07692307692307687</v>
      </c>
      <c r="S85" s="18"/>
      <c r="T85" s="18"/>
      <c r="U85" s="18"/>
      <c r="V85" s="18"/>
    </row>
    <row r="86" spans="1:22" ht="15">
      <c r="A86" s="8" t="s">
        <v>168</v>
      </c>
      <c r="B86" s="9" t="s">
        <v>169</v>
      </c>
      <c r="C86" s="12">
        <v>252.5</v>
      </c>
      <c r="D86" s="13">
        <v>0</v>
      </c>
      <c r="E86" s="12">
        <v>252.5</v>
      </c>
      <c r="F86" s="10">
        <f t="shared" si="8"/>
        <v>1</v>
      </c>
      <c r="G86" s="11">
        <f t="shared" si="9"/>
        <v>0</v>
      </c>
      <c r="H86" s="14">
        <v>40</v>
      </c>
      <c r="I86" s="14">
        <v>0</v>
      </c>
      <c r="J86" s="14">
        <v>40</v>
      </c>
      <c r="K86" s="10">
        <f t="shared" si="10"/>
        <v>1</v>
      </c>
      <c r="L86" s="11">
        <f t="shared" si="11"/>
        <v>0</v>
      </c>
      <c r="S86" s="18"/>
      <c r="T86" s="18"/>
      <c r="U86" s="18"/>
      <c r="V86" s="18"/>
    </row>
    <row r="87" spans="1:22" ht="15">
      <c r="A87" s="8" t="s">
        <v>170</v>
      </c>
      <c r="B87" s="9" t="s">
        <v>171</v>
      </c>
      <c r="C87" s="12">
        <v>381.32</v>
      </c>
      <c r="D87" s="12">
        <v>6</v>
      </c>
      <c r="E87" s="12">
        <v>387.32</v>
      </c>
      <c r="F87" s="10">
        <f t="shared" si="8"/>
        <v>0.9845089331818652</v>
      </c>
      <c r="G87" s="11">
        <f t="shared" si="9"/>
        <v>0.015491066818134835</v>
      </c>
      <c r="H87" s="14">
        <v>58</v>
      </c>
      <c r="I87" s="14">
        <v>1</v>
      </c>
      <c r="J87" s="14">
        <v>59</v>
      </c>
      <c r="K87" s="10">
        <f t="shared" si="10"/>
        <v>0.9830508474576272</v>
      </c>
      <c r="L87" s="11">
        <f t="shared" si="11"/>
        <v>0.016949152542372836</v>
      </c>
      <c r="S87" s="18"/>
      <c r="T87" s="18"/>
      <c r="U87" s="18"/>
      <c r="V87" s="18"/>
    </row>
    <row r="88" spans="1:22" ht="15">
      <c r="A88" s="8" t="s">
        <v>172</v>
      </c>
      <c r="B88" s="9" t="s">
        <v>173</v>
      </c>
      <c r="C88" s="12">
        <v>2004.2</v>
      </c>
      <c r="D88" s="12">
        <v>31</v>
      </c>
      <c r="E88" s="12">
        <v>2035.2</v>
      </c>
      <c r="F88" s="10">
        <f t="shared" si="8"/>
        <v>0.9847680817610063</v>
      </c>
      <c r="G88" s="11">
        <f t="shared" si="9"/>
        <v>0.015231918238993725</v>
      </c>
      <c r="H88" s="14">
        <v>240</v>
      </c>
      <c r="I88" s="14">
        <v>5</v>
      </c>
      <c r="J88" s="14">
        <v>245</v>
      </c>
      <c r="K88" s="10">
        <f t="shared" si="10"/>
        <v>0.9795918367346939</v>
      </c>
      <c r="L88" s="11">
        <f t="shared" si="11"/>
        <v>0.020408163265306145</v>
      </c>
      <c r="S88" s="18"/>
      <c r="T88" s="18"/>
      <c r="U88" s="18"/>
      <c r="V88" s="18"/>
    </row>
    <row r="89" spans="1:22" ht="15">
      <c r="A89" s="8" t="s">
        <v>174</v>
      </c>
      <c r="B89" s="9" t="s">
        <v>175</v>
      </c>
      <c r="C89" s="12">
        <v>491</v>
      </c>
      <c r="D89" s="13">
        <v>0</v>
      </c>
      <c r="E89" s="12">
        <v>491</v>
      </c>
      <c r="F89" s="10">
        <f t="shared" si="8"/>
        <v>1</v>
      </c>
      <c r="G89" s="11">
        <f t="shared" si="9"/>
        <v>0</v>
      </c>
      <c r="H89" s="14">
        <v>75</v>
      </c>
      <c r="I89" s="14">
        <v>0</v>
      </c>
      <c r="J89" s="14">
        <v>75</v>
      </c>
      <c r="K89" s="10">
        <f t="shared" si="10"/>
        <v>1</v>
      </c>
      <c r="L89" s="11">
        <f t="shared" si="11"/>
        <v>0</v>
      </c>
      <c r="S89" s="18"/>
      <c r="T89" s="18"/>
      <c r="U89" s="18"/>
      <c r="V89" s="18"/>
    </row>
    <row r="90" spans="1:22" ht="15">
      <c r="A90" s="8" t="s">
        <v>176</v>
      </c>
      <c r="B90" s="9" t="s">
        <v>177</v>
      </c>
      <c r="C90" s="12">
        <v>299</v>
      </c>
      <c r="D90" s="13">
        <v>0</v>
      </c>
      <c r="E90" s="12">
        <v>299</v>
      </c>
      <c r="F90" s="10">
        <f t="shared" si="8"/>
        <v>1</v>
      </c>
      <c r="G90" s="11">
        <f t="shared" si="9"/>
        <v>0</v>
      </c>
      <c r="H90" s="14">
        <v>50</v>
      </c>
      <c r="I90" s="14">
        <v>0</v>
      </c>
      <c r="J90" s="14">
        <v>50</v>
      </c>
      <c r="K90" s="10">
        <f t="shared" si="10"/>
        <v>1</v>
      </c>
      <c r="L90" s="11">
        <f t="shared" si="11"/>
        <v>0</v>
      </c>
      <c r="S90" s="18"/>
      <c r="T90" s="18"/>
      <c r="U90" s="18"/>
      <c r="V90" s="18"/>
    </row>
    <row r="91" spans="1:22" ht="15">
      <c r="A91" s="8" t="s">
        <v>178</v>
      </c>
      <c r="B91" s="9" t="s">
        <v>179</v>
      </c>
      <c r="C91" s="12">
        <v>7713.919999999999</v>
      </c>
      <c r="D91" s="12">
        <v>14</v>
      </c>
      <c r="E91" s="12">
        <v>7727.919999999999</v>
      </c>
      <c r="F91" s="10">
        <f t="shared" si="8"/>
        <v>0.9981883870433441</v>
      </c>
      <c r="G91" s="11">
        <f t="shared" si="9"/>
        <v>0.0018116129566558836</v>
      </c>
      <c r="H91" s="14">
        <v>1370</v>
      </c>
      <c r="I91" s="14">
        <v>2</v>
      </c>
      <c r="J91" s="14">
        <v>1372</v>
      </c>
      <c r="K91" s="10">
        <f t="shared" si="10"/>
        <v>0.9985422740524781</v>
      </c>
      <c r="L91" s="11">
        <f t="shared" si="11"/>
        <v>0.001457725947521915</v>
      </c>
      <c r="S91" s="18"/>
      <c r="T91" s="18"/>
      <c r="U91" s="18"/>
      <c r="V91" s="18"/>
    </row>
    <row r="92" spans="1:22" ht="15">
      <c r="A92" s="8" t="s">
        <v>180</v>
      </c>
      <c r="B92" s="9" t="s">
        <v>181</v>
      </c>
      <c r="C92" s="12">
        <v>3332.98</v>
      </c>
      <c r="D92" s="12">
        <v>28.8</v>
      </c>
      <c r="E92" s="12">
        <v>3361.7799999999997</v>
      </c>
      <c r="F92" s="10">
        <f t="shared" si="8"/>
        <v>0.9914331098406203</v>
      </c>
      <c r="G92" s="11">
        <f t="shared" si="9"/>
        <v>0.008566890159379725</v>
      </c>
      <c r="H92" s="14">
        <v>766</v>
      </c>
      <c r="I92" s="14">
        <v>7</v>
      </c>
      <c r="J92" s="14">
        <v>773</v>
      </c>
      <c r="K92" s="10">
        <f t="shared" si="10"/>
        <v>0.9909443725743855</v>
      </c>
      <c r="L92" s="11">
        <f t="shared" si="11"/>
        <v>0.009055627425614499</v>
      </c>
      <c r="S92" s="18"/>
      <c r="T92" s="18"/>
      <c r="U92" s="18"/>
      <c r="V92" s="18"/>
    </row>
    <row r="93" spans="1:22" ht="15">
      <c r="A93" s="8" t="s">
        <v>182</v>
      </c>
      <c r="B93" s="9" t="s">
        <v>183</v>
      </c>
      <c r="C93" s="12">
        <v>383.25</v>
      </c>
      <c r="D93" s="13">
        <v>0</v>
      </c>
      <c r="E93" s="12">
        <v>383.25</v>
      </c>
      <c r="F93" s="10">
        <f t="shared" si="8"/>
        <v>1</v>
      </c>
      <c r="G93" s="11">
        <f t="shared" si="9"/>
        <v>0</v>
      </c>
      <c r="H93" s="14">
        <v>72</v>
      </c>
      <c r="I93" s="14">
        <v>0</v>
      </c>
      <c r="J93" s="14">
        <v>72</v>
      </c>
      <c r="K93" s="10">
        <f t="shared" si="10"/>
        <v>1</v>
      </c>
      <c r="L93" s="11">
        <f t="shared" si="11"/>
        <v>0</v>
      </c>
      <c r="S93" s="18"/>
      <c r="T93" s="18"/>
      <c r="U93" s="18"/>
      <c r="V93" s="18"/>
    </row>
    <row r="94" spans="1:22" ht="15">
      <c r="A94" s="8" t="s">
        <v>184</v>
      </c>
      <c r="B94" s="9" t="s">
        <v>185</v>
      </c>
      <c r="C94" s="12">
        <v>446</v>
      </c>
      <c r="D94" s="13">
        <v>0</v>
      </c>
      <c r="E94" s="12">
        <v>446</v>
      </c>
      <c r="F94" s="10">
        <f t="shared" si="8"/>
        <v>1</v>
      </c>
      <c r="G94" s="11">
        <f t="shared" si="9"/>
        <v>0</v>
      </c>
      <c r="H94" s="14">
        <v>68</v>
      </c>
      <c r="I94" s="14">
        <v>0</v>
      </c>
      <c r="J94" s="14">
        <v>68</v>
      </c>
      <c r="K94" s="10">
        <f t="shared" si="10"/>
        <v>1</v>
      </c>
      <c r="L94" s="11">
        <f t="shared" si="11"/>
        <v>0</v>
      </c>
      <c r="S94" s="18"/>
      <c r="T94" s="18"/>
      <c r="U94" s="18"/>
      <c r="V94" s="18"/>
    </row>
    <row r="95" spans="1:22" ht="15">
      <c r="A95" s="8" t="s">
        <v>186</v>
      </c>
      <c r="B95" s="9" t="s">
        <v>187</v>
      </c>
      <c r="C95" s="12">
        <v>113.25</v>
      </c>
      <c r="D95" s="12">
        <v>14</v>
      </c>
      <c r="E95" s="12">
        <v>127.25</v>
      </c>
      <c r="F95" s="10">
        <f t="shared" si="8"/>
        <v>0.8899803536345776</v>
      </c>
      <c r="G95" s="11">
        <f t="shared" si="9"/>
        <v>0.11001964636542239</v>
      </c>
      <c r="H95" s="14">
        <v>16</v>
      </c>
      <c r="I95" s="14">
        <v>2</v>
      </c>
      <c r="J95" s="14">
        <v>18</v>
      </c>
      <c r="K95" s="10">
        <f t="shared" si="10"/>
        <v>0.8888888888888888</v>
      </c>
      <c r="L95" s="11">
        <f t="shared" si="11"/>
        <v>0.11111111111111116</v>
      </c>
      <c r="S95" s="18"/>
      <c r="T95" s="18"/>
      <c r="U95" s="18"/>
      <c r="V95" s="18"/>
    </row>
    <row r="96" spans="1:22" ht="15">
      <c r="A96" s="8" t="s">
        <v>188</v>
      </c>
      <c r="B96" s="9" t="s">
        <v>189</v>
      </c>
      <c r="C96" s="12">
        <v>101.5</v>
      </c>
      <c r="D96" s="12">
        <v>1</v>
      </c>
      <c r="E96" s="12">
        <v>102.5</v>
      </c>
      <c r="F96" s="10">
        <f t="shared" si="8"/>
        <v>0.9902439024390244</v>
      </c>
      <c r="G96" s="11">
        <f t="shared" si="9"/>
        <v>0.009756097560975618</v>
      </c>
      <c r="H96" s="14">
        <v>17</v>
      </c>
      <c r="I96" s="14">
        <v>1</v>
      </c>
      <c r="J96" s="14">
        <v>18</v>
      </c>
      <c r="K96" s="10">
        <f t="shared" si="10"/>
        <v>0.9444444444444444</v>
      </c>
      <c r="L96" s="11">
        <f t="shared" si="11"/>
        <v>0.05555555555555558</v>
      </c>
      <c r="S96" s="18"/>
      <c r="T96" s="18"/>
      <c r="U96" s="18"/>
      <c r="V96" s="18"/>
    </row>
    <row r="97" spans="1:22" ht="15">
      <c r="A97" s="8" t="s">
        <v>190</v>
      </c>
      <c r="B97" s="9" t="s">
        <v>191</v>
      </c>
      <c r="C97" s="12">
        <v>77.5</v>
      </c>
      <c r="D97" s="12">
        <v>8</v>
      </c>
      <c r="E97" s="12">
        <v>85.5</v>
      </c>
      <c r="F97" s="10">
        <f t="shared" si="8"/>
        <v>0.9064327485380117</v>
      </c>
      <c r="G97" s="11">
        <f t="shared" si="9"/>
        <v>0.0935672514619883</v>
      </c>
      <c r="H97" s="14">
        <v>11</v>
      </c>
      <c r="I97" s="14">
        <v>1</v>
      </c>
      <c r="J97" s="14">
        <v>12</v>
      </c>
      <c r="K97" s="10">
        <f t="shared" si="10"/>
        <v>0.9166666666666666</v>
      </c>
      <c r="L97" s="11">
        <f t="shared" si="11"/>
        <v>0.08333333333333337</v>
      </c>
      <c r="S97" s="18"/>
      <c r="T97" s="18"/>
      <c r="U97" s="18"/>
      <c r="V97" s="18"/>
    </row>
    <row r="98" spans="1:22" ht="15">
      <c r="A98" s="8" t="s">
        <v>192</v>
      </c>
      <c r="B98" s="9" t="s">
        <v>193</v>
      </c>
      <c r="C98" s="12">
        <v>191.16</v>
      </c>
      <c r="D98" s="13">
        <v>0</v>
      </c>
      <c r="E98" s="12">
        <v>191.16</v>
      </c>
      <c r="F98" s="10">
        <f aca="true" t="shared" si="12" ref="F98:F129">C98/E98</f>
        <v>1</v>
      </c>
      <c r="G98" s="11">
        <f aca="true" t="shared" si="13" ref="G98:G129">100%-F98</f>
        <v>0</v>
      </c>
      <c r="H98" s="14">
        <v>21</v>
      </c>
      <c r="I98" s="14">
        <v>0</v>
      </c>
      <c r="J98" s="14">
        <v>21</v>
      </c>
      <c r="K98" s="10">
        <f aca="true" t="shared" si="14" ref="K98:K129">H98/J98</f>
        <v>1</v>
      </c>
      <c r="L98" s="11">
        <f aca="true" t="shared" si="15" ref="L98:L129">100%-K98</f>
        <v>0</v>
      </c>
      <c r="S98" s="18"/>
      <c r="T98" s="18"/>
      <c r="U98" s="18"/>
      <c r="V98" s="18"/>
    </row>
    <row r="99" spans="1:22" ht="15">
      <c r="A99" s="8" t="s">
        <v>194</v>
      </c>
      <c r="B99" s="9" t="s">
        <v>195</v>
      </c>
      <c r="C99" s="12">
        <v>52</v>
      </c>
      <c r="D99" s="13">
        <v>0</v>
      </c>
      <c r="E99" s="12">
        <v>52</v>
      </c>
      <c r="F99" s="10">
        <f t="shared" si="12"/>
        <v>1</v>
      </c>
      <c r="G99" s="11">
        <f t="shared" si="13"/>
        <v>0</v>
      </c>
      <c r="H99" s="14">
        <v>8</v>
      </c>
      <c r="I99" s="14">
        <v>0</v>
      </c>
      <c r="J99" s="14">
        <v>8</v>
      </c>
      <c r="K99" s="10">
        <f t="shared" si="14"/>
        <v>1</v>
      </c>
      <c r="L99" s="11">
        <f t="shared" si="15"/>
        <v>0</v>
      </c>
      <c r="S99" s="18"/>
      <c r="T99" s="18"/>
      <c r="U99" s="18"/>
      <c r="V99" s="18"/>
    </row>
    <row r="100" spans="1:22" ht="15">
      <c r="A100" s="8" t="s">
        <v>196</v>
      </c>
      <c r="B100" s="9" t="s">
        <v>197</v>
      </c>
      <c r="C100" s="12">
        <v>93</v>
      </c>
      <c r="D100" s="12">
        <v>3</v>
      </c>
      <c r="E100" s="12">
        <v>96</v>
      </c>
      <c r="F100" s="10">
        <f t="shared" si="12"/>
        <v>0.96875</v>
      </c>
      <c r="G100" s="11">
        <f t="shared" si="13"/>
        <v>0.03125</v>
      </c>
      <c r="H100" s="14">
        <v>17</v>
      </c>
      <c r="I100" s="14">
        <v>1</v>
      </c>
      <c r="J100" s="14">
        <v>18</v>
      </c>
      <c r="K100" s="10">
        <f t="shared" si="14"/>
        <v>0.9444444444444444</v>
      </c>
      <c r="L100" s="11">
        <f t="shared" si="15"/>
        <v>0.05555555555555558</v>
      </c>
      <c r="S100" s="18"/>
      <c r="T100" s="18"/>
      <c r="U100" s="18"/>
      <c r="V100" s="18"/>
    </row>
    <row r="101" spans="1:22" ht="15">
      <c r="A101" s="8" t="s">
        <v>198</v>
      </c>
      <c r="B101" s="9" t="s">
        <v>199</v>
      </c>
      <c r="C101" s="12">
        <v>169</v>
      </c>
      <c r="D101" s="12">
        <v>6</v>
      </c>
      <c r="E101" s="12">
        <v>175</v>
      </c>
      <c r="F101" s="10">
        <f t="shared" si="12"/>
        <v>0.9657142857142857</v>
      </c>
      <c r="G101" s="11">
        <f t="shared" si="13"/>
        <v>0.03428571428571425</v>
      </c>
      <c r="H101" s="14">
        <v>26</v>
      </c>
      <c r="I101" s="14">
        <v>2</v>
      </c>
      <c r="J101" s="14">
        <v>28</v>
      </c>
      <c r="K101" s="10">
        <f t="shared" si="14"/>
        <v>0.9285714285714286</v>
      </c>
      <c r="L101" s="11">
        <f t="shared" si="15"/>
        <v>0.0714285714285714</v>
      </c>
      <c r="S101" s="18"/>
      <c r="T101" s="18"/>
      <c r="U101" s="18"/>
      <c r="V101" s="18"/>
    </row>
    <row r="102" spans="1:22" ht="15">
      <c r="A102" s="8" t="s">
        <v>200</v>
      </c>
      <c r="B102" s="9" t="s">
        <v>201</v>
      </c>
      <c r="C102" s="12">
        <v>109</v>
      </c>
      <c r="D102" s="13">
        <v>0</v>
      </c>
      <c r="E102" s="12">
        <v>109</v>
      </c>
      <c r="F102" s="10">
        <f t="shared" si="12"/>
        <v>1</v>
      </c>
      <c r="G102" s="11">
        <f t="shared" si="13"/>
        <v>0</v>
      </c>
      <c r="H102" s="14">
        <v>17</v>
      </c>
      <c r="I102" s="14">
        <v>0</v>
      </c>
      <c r="J102" s="14">
        <v>17</v>
      </c>
      <c r="K102" s="10">
        <f t="shared" si="14"/>
        <v>1</v>
      </c>
      <c r="L102" s="11">
        <f t="shared" si="15"/>
        <v>0</v>
      </c>
      <c r="S102" s="18"/>
      <c r="T102" s="18"/>
      <c r="U102" s="18"/>
      <c r="V102" s="18"/>
    </row>
    <row r="103" spans="1:22" ht="15">
      <c r="A103" s="8" t="s">
        <v>202</v>
      </c>
      <c r="B103" s="9" t="s">
        <v>203</v>
      </c>
      <c r="C103" s="12">
        <v>737</v>
      </c>
      <c r="D103" s="12">
        <v>6</v>
      </c>
      <c r="E103" s="12">
        <v>743</v>
      </c>
      <c r="F103" s="10">
        <f t="shared" si="12"/>
        <v>0.9919246298788694</v>
      </c>
      <c r="G103" s="11">
        <f t="shared" si="13"/>
        <v>0.008075370121130576</v>
      </c>
      <c r="H103" s="14">
        <v>123</v>
      </c>
      <c r="I103" s="14">
        <v>1</v>
      </c>
      <c r="J103" s="14">
        <v>124</v>
      </c>
      <c r="K103" s="10">
        <f t="shared" si="14"/>
        <v>0.9919354838709677</v>
      </c>
      <c r="L103" s="11">
        <f t="shared" si="15"/>
        <v>0.008064516129032251</v>
      </c>
      <c r="S103" s="18"/>
      <c r="T103" s="18"/>
      <c r="U103" s="18"/>
      <c r="V103" s="18"/>
    </row>
    <row r="104" spans="1:22" ht="15">
      <c r="A104" s="8" t="s">
        <v>204</v>
      </c>
      <c r="B104" s="9" t="s">
        <v>205</v>
      </c>
      <c r="C104" s="12">
        <v>105</v>
      </c>
      <c r="D104" s="13">
        <v>0</v>
      </c>
      <c r="E104" s="12">
        <v>105</v>
      </c>
      <c r="F104" s="10">
        <f t="shared" si="12"/>
        <v>1</v>
      </c>
      <c r="G104" s="11">
        <f t="shared" si="13"/>
        <v>0</v>
      </c>
      <c r="H104" s="14">
        <v>18</v>
      </c>
      <c r="I104" s="14">
        <v>0</v>
      </c>
      <c r="J104" s="14">
        <v>18</v>
      </c>
      <c r="K104" s="10">
        <f t="shared" si="14"/>
        <v>1</v>
      </c>
      <c r="L104" s="11">
        <f t="shared" si="15"/>
        <v>0</v>
      </c>
      <c r="S104" s="18"/>
      <c r="T104" s="18"/>
      <c r="U104" s="18"/>
      <c r="V104" s="18"/>
    </row>
    <row r="105" spans="1:22" ht="15">
      <c r="A105" s="8" t="s">
        <v>206</v>
      </c>
      <c r="B105" s="9" t="s">
        <v>207</v>
      </c>
      <c r="C105" s="12">
        <v>95</v>
      </c>
      <c r="D105" s="12">
        <v>1</v>
      </c>
      <c r="E105" s="12">
        <v>96</v>
      </c>
      <c r="F105" s="10">
        <f t="shared" si="12"/>
        <v>0.9895833333333334</v>
      </c>
      <c r="G105" s="11">
        <f t="shared" si="13"/>
        <v>0.01041666666666663</v>
      </c>
      <c r="H105" s="14">
        <v>19</v>
      </c>
      <c r="I105" s="14">
        <v>0</v>
      </c>
      <c r="J105" s="14">
        <v>19</v>
      </c>
      <c r="K105" s="10">
        <f t="shared" si="14"/>
        <v>1</v>
      </c>
      <c r="L105" s="11">
        <f t="shared" si="15"/>
        <v>0</v>
      </c>
      <c r="S105" s="18"/>
      <c r="T105" s="18"/>
      <c r="U105" s="18"/>
      <c r="V105" s="18"/>
    </row>
    <row r="106" spans="1:22" ht="15">
      <c r="A106" s="8" t="s">
        <v>208</v>
      </c>
      <c r="B106" s="9" t="s">
        <v>209</v>
      </c>
      <c r="C106" s="12">
        <v>95</v>
      </c>
      <c r="D106" s="13">
        <v>0</v>
      </c>
      <c r="E106" s="12">
        <v>95</v>
      </c>
      <c r="F106" s="10">
        <f t="shared" si="12"/>
        <v>1</v>
      </c>
      <c r="G106" s="11">
        <f t="shared" si="13"/>
        <v>0</v>
      </c>
      <c r="H106" s="14">
        <v>14</v>
      </c>
      <c r="I106" s="14">
        <v>0</v>
      </c>
      <c r="J106" s="14">
        <v>14</v>
      </c>
      <c r="K106" s="10">
        <f t="shared" si="14"/>
        <v>1</v>
      </c>
      <c r="L106" s="11">
        <f t="shared" si="15"/>
        <v>0</v>
      </c>
      <c r="S106" s="18"/>
      <c r="T106" s="18"/>
      <c r="U106" s="18"/>
      <c r="V106" s="18"/>
    </row>
    <row r="107" spans="1:22" ht="15">
      <c r="A107" s="8" t="s">
        <v>210</v>
      </c>
      <c r="B107" s="9" t="s">
        <v>211</v>
      </c>
      <c r="C107" s="12">
        <v>96</v>
      </c>
      <c r="D107" s="13">
        <v>0</v>
      </c>
      <c r="E107" s="12">
        <v>96</v>
      </c>
      <c r="F107" s="10">
        <f t="shared" si="12"/>
        <v>1</v>
      </c>
      <c r="G107" s="11">
        <f t="shared" si="13"/>
        <v>0</v>
      </c>
      <c r="H107" s="14">
        <v>14</v>
      </c>
      <c r="I107" s="14">
        <v>0</v>
      </c>
      <c r="J107" s="14">
        <v>14</v>
      </c>
      <c r="K107" s="10">
        <f t="shared" si="14"/>
        <v>1</v>
      </c>
      <c r="L107" s="11">
        <f t="shared" si="15"/>
        <v>0</v>
      </c>
      <c r="S107" s="18"/>
      <c r="T107" s="18"/>
      <c r="U107" s="18"/>
      <c r="V107" s="18"/>
    </row>
    <row r="108" spans="1:22" ht="15">
      <c r="A108" s="8" t="s">
        <v>212</v>
      </c>
      <c r="B108" s="9" t="s">
        <v>213</v>
      </c>
      <c r="C108" s="12">
        <v>173.12</v>
      </c>
      <c r="D108" s="12">
        <v>4.75</v>
      </c>
      <c r="E108" s="12">
        <v>177.87</v>
      </c>
      <c r="F108" s="10">
        <f t="shared" si="12"/>
        <v>0.973295103165233</v>
      </c>
      <c r="G108" s="11">
        <f t="shared" si="13"/>
        <v>0.026704896834766956</v>
      </c>
      <c r="H108" s="14">
        <v>28</v>
      </c>
      <c r="I108" s="14">
        <v>1</v>
      </c>
      <c r="J108" s="14">
        <v>29</v>
      </c>
      <c r="K108" s="10">
        <f t="shared" si="14"/>
        <v>0.9655172413793104</v>
      </c>
      <c r="L108" s="11">
        <f t="shared" si="15"/>
        <v>0.03448275862068961</v>
      </c>
      <c r="S108" s="18"/>
      <c r="T108" s="18"/>
      <c r="U108" s="18"/>
      <c r="V108" s="18"/>
    </row>
    <row r="109" spans="1:22" ht="15">
      <c r="A109" s="8" t="s">
        <v>214</v>
      </c>
      <c r="B109" s="9" t="s">
        <v>215</v>
      </c>
      <c r="C109" s="12">
        <v>6183.42</v>
      </c>
      <c r="D109" s="12">
        <v>14</v>
      </c>
      <c r="E109" s="12">
        <v>6197.42</v>
      </c>
      <c r="F109" s="10">
        <f t="shared" si="12"/>
        <v>0.9977409954464922</v>
      </c>
      <c r="G109" s="11">
        <f t="shared" si="13"/>
        <v>0.002259004553507804</v>
      </c>
      <c r="H109" s="14">
        <v>1027</v>
      </c>
      <c r="I109" s="14">
        <v>4</v>
      </c>
      <c r="J109" s="14">
        <v>1031</v>
      </c>
      <c r="K109" s="10">
        <f t="shared" si="14"/>
        <v>0.9961202715809894</v>
      </c>
      <c r="L109" s="11">
        <f t="shared" si="15"/>
        <v>0.0038797284190106307</v>
      </c>
      <c r="S109" s="18"/>
      <c r="T109" s="18"/>
      <c r="U109" s="18"/>
      <c r="V109" s="18"/>
    </row>
    <row r="110" spans="1:22" ht="15">
      <c r="A110" s="8" t="s">
        <v>216</v>
      </c>
      <c r="B110" s="9" t="s">
        <v>217</v>
      </c>
      <c r="C110" s="12">
        <v>75</v>
      </c>
      <c r="D110" s="13">
        <v>0</v>
      </c>
      <c r="E110" s="12">
        <v>75</v>
      </c>
      <c r="F110" s="10">
        <f t="shared" si="12"/>
        <v>1</v>
      </c>
      <c r="G110" s="11">
        <f t="shared" si="13"/>
        <v>0</v>
      </c>
      <c r="H110" s="14">
        <v>11</v>
      </c>
      <c r="I110" s="14">
        <v>0</v>
      </c>
      <c r="J110" s="14">
        <v>11</v>
      </c>
      <c r="K110" s="10">
        <f t="shared" si="14"/>
        <v>1</v>
      </c>
      <c r="L110" s="11">
        <f t="shared" si="15"/>
        <v>0</v>
      </c>
      <c r="S110" s="18"/>
      <c r="T110" s="18"/>
      <c r="U110" s="18"/>
      <c r="V110" s="18"/>
    </row>
    <row r="111" spans="1:22" ht="15">
      <c r="A111" s="8" t="s">
        <v>218</v>
      </c>
      <c r="B111" s="9" t="s">
        <v>219</v>
      </c>
      <c r="C111" s="12">
        <v>693.52</v>
      </c>
      <c r="D111" s="13">
        <v>0</v>
      </c>
      <c r="E111" s="12">
        <v>693.52</v>
      </c>
      <c r="F111" s="10">
        <f t="shared" si="12"/>
        <v>1</v>
      </c>
      <c r="G111" s="11">
        <f t="shared" si="13"/>
        <v>0</v>
      </c>
      <c r="H111" s="14">
        <v>111</v>
      </c>
      <c r="I111" s="14">
        <v>0</v>
      </c>
      <c r="J111" s="14">
        <v>111</v>
      </c>
      <c r="K111" s="10">
        <f t="shared" si="14"/>
        <v>1</v>
      </c>
      <c r="L111" s="11">
        <f t="shared" si="15"/>
        <v>0</v>
      </c>
      <c r="S111" s="18"/>
      <c r="T111" s="18"/>
      <c r="U111" s="18"/>
      <c r="V111" s="18"/>
    </row>
    <row r="112" spans="1:22" ht="15">
      <c r="A112" s="8" t="s">
        <v>220</v>
      </c>
      <c r="B112" s="9" t="s">
        <v>221</v>
      </c>
      <c r="C112" s="12">
        <v>902.5</v>
      </c>
      <c r="D112" s="13">
        <v>0</v>
      </c>
      <c r="E112" s="12">
        <v>902.5</v>
      </c>
      <c r="F112" s="10">
        <f t="shared" si="12"/>
        <v>1</v>
      </c>
      <c r="G112" s="11">
        <f t="shared" si="13"/>
        <v>0</v>
      </c>
      <c r="H112" s="14">
        <v>149</v>
      </c>
      <c r="I112" s="14">
        <v>0</v>
      </c>
      <c r="J112" s="14">
        <v>149</v>
      </c>
      <c r="K112" s="10">
        <f t="shared" si="14"/>
        <v>1</v>
      </c>
      <c r="L112" s="11">
        <f t="shared" si="15"/>
        <v>0</v>
      </c>
      <c r="S112" s="18"/>
      <c r="T112" s="18"/>
      <c r="U112" s="18"/>
      <c r="V112" s="18"/>
    </row>
    <row r="113" spans="1:22" ht="15">
      <c r="A113" s="8" t="s">
        <v>222</v>
      </c>
      <c r="B113" s="9" t="s">
        <v>223</v>
      </c>
      <c r="C113" s="12">
        <v>256</v>
      </c>
      <c r="D113" s="13">
        <v>0</v>
      </c>
      <c r="E113" s="12">
        <v>256</v>
      </c>
      <c r="F113" s="10">
        <f t="shared" si="12"/>
        <v>1</v>
      </c>
      <c r="G113" s="11">
        <f t="shared" si="13"/>
        <v>0</v>
      </c>
      <c r="H113" s="14">
        <v>42</v>
      </c>
      <c r="I113" s="14">
        <v>0</v>
      </c>
      <c r="J113" s="14">
        <v>42</v>
      </c>
      <c r="K113" s="10">
        <f t="shared" si="14"/>
        <v>1</v>
      </c>
      <c r="L113" s="11">
        <f t="shared" si="15"/>
        <v>0</v>
      </c>
      <c r="S113" s="18"/>
      <c r="T113" s="18"/>
      <c r="U113" s="18"/>
      <c r="V113" s="18"/>
    </row>
    <row r="114" spans="1:22" ht="15">
      <c r="A114" s="8" t="s">
        <v>224</v>
      </c>
      <c r="B114" s="9" t="s">
        <v>225</v>
      </c>
      <c r="C114" s="12">
        <v>165.5</v>
      </c>
      <c r="D114" s="12">
        <v>3</v>
      </c>
      <c r="E114" s="12">
        <v>168.5</v>
      </c>
      <c r="F114" s="10">
        <f t="shared" si="12"/>
        <v>0.9821958456973294</v>
      </c>
      <c r="G114" s="11">
        <f t="shared" si="13"/>
        <v>0.017804154302670572</v>
      </c>
      <c r="H114" s="14">
        <v>26</v>
      </c>
      <c r="I114" s="14">
        <v>1</v>
      </c>
      <c r="J114" s="14">
        <v>27</v>
      </c>
      <c r="K114" s="10">
        <f t="shared" si="14"/>
        <v>0.9629629629629629</v>
      </c>
      <c r="L114" s="11">
        <f t="shared" si="15"/>
        <v>0.03703703703703709</v>
      </c>
      <c r="S114" s="18"/>
      <c r="T114" s="18"/>
      <c r="U114" s="18"/>
      <c r="V114" s="18"/>
    </row>
    <row r="115" spans="1:22" ht="15">
      <c r="A115" s="8" t="s">
        <v>226</v>
      </c>
      <c r="B115" s="9" t="s">
        <v>227</v>
      </c>
      <c r="C115" s="12">
        <v>1843.25</v>
      </c>
      <c r="D115" s="13">
        <v>0</v>
      </c>
      <c r="E115" s="12">
        <v>1843.25</v>
      </c>
      <c r="F115" s="10">
        <f t="shared" si="12"/>
        <v>1</v>
      </c>
      <c r="G115" s="11">
        <f t="shared" si="13"/>
        <v>0</v>
      </c>
      <c r="H115" s="14">
        <v>278</v>
      </c>
      <c r="I115" s="14">
        <v>0</v>
      </c>
      <c r="J115" s="14">
        <v>278</v>
      </c>
      <c r="K115" s="10">
        <f t="shared" si="14"/>
        <v>1</v>
      </c>
      <c r="L115" s="11">
        <f t="shared" si="15"/>
        <v>0</v>
      </c>
      <c r="S115" s="18"/>
      <c r="T115" s="18"/>
      <c r="U115" s="18"/>
      <c r="V115" s="18"/>
    </row>
    <row r="116" spans="1:22" ht="15">
      <c r="A116" s="8" t="s">
        <v>228</v>
      </c>
      <c r="B116" s="9" t="s">
        <v>229</v>
      </c>
      <c r="C116" s="12">
        <v>97.5</v>
      </c>
      <c r="D116" s="12">
        <v>9</v>
      </c>
      <c r="E116" s="12">
        <v>106.5</v>
      </c>
      <c r="F116" s="10">
        <f t="shared" si="12"/>
        <v>0.9154929577464789</v>
      </c>
      <c r="G116" s="11">
        <f t="shared" si="13"/>
        <v>0.08450704225352113</v>
      </c>
      <c r="H116" s="14">
        <v>16</v>
      </c>
      <c r="I116" s="14">
        <v>2</v>
      </c>
      <c r="J116" s="14">
        <v>18</v>
      </c>
      <c r="K116" s="10">
        <f t="shared" si="14"/>
        <v>0.8888888888888888</v>
      </c>
      <c r="L116" s="11">
        <f t="shared" si="15"/>
        <v>0.11111111111111116</v>
      </c>
      <c r="S116" s="18"/>
      <c r="T116" s="18"/>
      <c r="U116" s="18"/>
      <c r="V116" s="18"/>
    </row>
    <row r="117" spans="1:22" ht="15">
      <c r="A117" s="8" t="s">
        <v>230</v>
      </c>
      <c r="B117" s="9" t="s">
        <v>231</v>
      </c>
      <c r="C117" s="12">
        <v>497.32</v>
      </c>
      <c r="D117" s="12">
        <v>7</v>
      </c>
      <c r="E117" s="12">
        <v>504.32</v>
      </c>
      <c r="F117" s="10">
        <f t="shared" si="12"/>
        <v>0.9861199238578681</v>
      </c>
      <c r="G117" s="11">
        <f t="shared" si="13"/>
        <v>0.013880076142131936</v>
      </c>
      <c r="H117" s="14">
        <v>77</v>
      </c>
      <c r="I117" s="14">
        <v>1</v>
      </c>
      <c r="J117" s="14">
        <v>78</v>
      </c>
      <c r="K117" s="10">
        <f t="shared" si="14"/>
        <v>0.9871794871794872</v>
      </c>
      <c r="L117" s="11">
        <f t="shared" si="15"/>
        <v>0.012820512820512775</v>
      </c>
      <c r="S117" s="18"/>
      <c r="T117" s="18"/>
      <c r="U117" s="18"/>
      <c r="V117" s="18"/>
    </row>
    <row r="118" spans="1:22" ht="15">
      <c r="A118" s="8" t="s">
        <v>232</v>
      </c>
      <c r="B118" s="9" t="s">
        <v>233</v>
      </c>
      <c r="C118" s="12">
        <v>1019.05</v>
      </c>
      <c r="D118" s="13">
        <v>0</v>
      </c>
      <c r="E118" s="12">
        <v>1019.05</v>
      </c>
      <c r="F118" s="10">
        <f t="shared" si="12"/>
        <v>1</v>
      </c>
      <c r="G118" s="11">
        <f t="shared" si="13"/>
        <v>0</v>
      </c>
      <c r="H118" s="14">
        <v>162</v>
      </c>
      <c r="I118" s="14">
        <v>0</v>
      </c>
      <c r="J118" s="14">
        <v>162</v>
      </c>
      <c r="K118" s="10">
        <f t="shared" si="14"/>
        <v>1</v>
      </c>
      <c r="L118" s="11">
        <f t="shared" si="15"/>
        <v>0</v>
      </c>
      <c r="S118" s="18"/>
      <c r="T118" s="18"/>
      <c r="U118" s="18"/>
      <c r="V118" s="18"/>
    </row>
    <row r="119" spans="1:22" ht="15">
      <c r="A119" s="8" t="s">
        <v>234</v>
      </c>
      <c r="B119" s="9" t="s">
        <v>235</v>
      </c>
      <c r="C119" s="12">
        <v>86.92</v>
      </c>
      <c r="D119" s="13">
        <v>0</v>
      </c>
      <c r="E119" s="12">
        <v>86.92</v>
      </c>
      <c r="F119" s="10">
        <f t="shared" si="12"/>
        <v>1</v>
      </c>
      <c r="G119" s="11">
        <f t="shared" si="13"/>
        <v>0</v>
      </c>
      <c r="H119" s="14">
        <v>13</v>
      </c>
      <c r="I119" s="14">
        <v>0</v>
      </c>
      <c r="J119" s="14">
        <v>13</v>
      </c>
      <c r="K119" s="10">
        <f t="shared" si="14"/>
        <v>1</v>
      </c>
      <c r="L119" s="11">
        <f t="shared" si="15"/>
        <v>0</v>
      </c>
      <c r="S119" s="18"/>
      <c r="T119" s="18"/>
      <c r="U119" s="18"/>
      <c r="V119" s="18"/>
    </row>
    <row r="120" spans="1:22" ht="15">
      <c r="A120" s="8" t="s">
        <v>236</v>
      </c>
      <c r="B120" s="9" t="s">
        <v>237</v>
      </c>
      <c r="C120" s="12">
        <v>204.67000000000002</v>
      </c>
      <c r="D120" s="13">
        <v>0</v>
      </c>
      <c r="E120" s="12">
        <v>204.67000000000002</v>
      </c>
      <c r="F120" s="10">
        <f t="shared" si="12"/>
        <v>1</v>
      </c>
      <c r="G120" s="11">
        <f t="shared" si="13"/>
        <v>0</v>
      </c>
      <c r="H120" s="14">
        <v>31</v>
      </c>
      <c r="I120" s="14">
        <v>0</v>
      </c>
      <c r="J120" s="14">
        <v>31</v>
      </c>
      <c r="K120" s="10">
        <f t="shared" si="14"/>
        <v>1</v>
      </c>
      <c r="L120" s="11">
        <f t="shared" si="15"/>
        <v>0</v>
      </c>
      <c r="S120" s="18"/>
      <c r="T120" s="18"/>
      <c r="U120" s="18"/>
      <c r="V120" s="18"/>
    </row>
    <row r="121" spans="1:22" ht="15">
      <c r="A121" s="8" t="s">
        <v>238</v>
      </c>
      <c r="B121" s="9" t="s">
        <v>239</v>
      </c>
      <c r="C121" s="12">
        <v>426</v>
      </c>
      <c r="D121" s="13">
        <v>0</v>
      </c>
      <c r="E121" s="12">
        <v>426</v>
      </c>
      <c r="F121" s="10">
        <f t="shared" si="12"/>
        <v>1</v>
      </c>
      <c r="G121" s="11">
        <f t="shared" si="13"/>
        <v>0</v>
      </c>
      <c r="H121" s="14">
        <v>68</v>
      </c>
      <c r="I121" s="14">
        <v>0</v>
      </c>
      <c r="J121" s="14">
        <v>68</v>
      </c>
      <c r="K121" s="10">
        <f t="shared" si="14"/>
        <v>1</v>
      </c>
      <c r="L121" s="11">
        <f t="shared" si="15"/>
        <v>0</v>
      </c>
      <c r="S121" s="18"/>
      <c r="T121" s="18"/>
      <c r="U121" s="18"/>
      <c r="V121" s="18"/>
    </row>
    <row r="122" spans="1:22" ht="15">
      <c r="A122" s="8" t="s">
        <v>240</v>
      </c>
      <c r="B122" s="9" t="s">
        <v>241</v>
      </c>
      <c r="C122" s="12">
        <v>302.5</v>
      </c>
      <c r="D122" s="13">
        <v>0</v>
      </c>
      <c r="E122" s="12">
        <v>302.5</v>
      </c>
      <c r="F122" s="10">
        <f t="shared" si="12"/>
        <v>1</v>
      </c>
      <c r="G122" s="11">
        <f t="shared" si="13"/>
        <v>0</v>
      </c>
      <c r="H122" s="14">
        <v>50</v>
      </c>
      <c r="I122" s="14">
        <v>0</v>
      </c>
      <c r="J122" s="14">
        <v>50</v>
      </c>
      <c r="K122" s="10">
        <f t="shared" si="14"/>
        <v>1</v>
      </c>
      <c r="L122" s="11">
        <f t="shared" si="15"/>
        <v>0</v>
      </c>
      <c r="S122" s="18"/>
      <c r="T122" s="18"/>
      <c r="U122" s="18"/>
      <c r="V122" s="18"/>
    </row>
    <row r="123" spans="1:22" ht="15">
      <c r="A123" s="8" t="s">
        <v>242</v>
      </c>
      <c r="B123" s="9" t="s">
        <v>243</v>
      </c>
      <c r="C123" s="12">
        <v>90.75</v>
      </c>
      <c r="D123" s="13">
        <v>0</v>
      </c>
      <c r="E123" s="12">
        <v>90.75</v>
      </c>
      <c r="F123" s="10">
        <f t="shared" si="12"/>
        <v>1</v>
      </c>
      <c r="G123" s="11">
        <f t="shared" si="13"/>
        <v>0</v>
      </c>
      <c r="H123" s="14">
        <v>16</v>
      </c>
      <c r="I123" s="14">
        <v>0</v>
      </c>
      <c r="J123" s="14">
        <v>16</v>
      </c>
      <c r="K123" s="10">
        <f t="shared" si="14"/>
        <v>1</v>
      </c>
      <c r="L123" s="11">
        <f t="shared" si="15"/>
        <v>0</v>
      </c>
      <c r="S123" s="18"/>
      <c r="T123" s="18"/>
      <c r="U123" s="18"/>
      <c r="V123" s="18"/>
    </row>
    <row r="124" spans="1:22" ht="15">
      <c r="A124" s="8" t="s">
        <v>244</v>
      </c>
      <c r="B124" s="9" t="s">
        <v>245</v>
      </c>
      <c r="C124" s="12">
        <v>188.34</v>
      </c>
      <c r="D124" s="13">
        <v>0</v>
      </c>
      <c r="E124" s="12">
        <v>188.34</v>
      </c>
      <c r="F124" s="10">
        <f t="shared" si="12"/>
        <v>1</v>
      </c>
      <c r="G124" s="11">
        <f t="shared" si="13"/>
        <v>0</v>
      </c>
      <c r="H124" s="14">
        <v>31</v>
      </c>
      <c r="I124" s="14">
        <v>0</v>
      </c>
      <c r="J124" s="14">
        <v>31</v>
      </c>
      <c r="K124" s="10">
        <f t="shared" si="14"/>
        <v>1</v>
      </c>
      <c r="L124" s="11">
        <f t="shared" si="15"/>
        <v>0</v>
      </c>
      <c r="S124" s="18"/>
      <c r="T124" s="18"/>
      <c r="U124" s="18"/>
      <c r="V124" s="18"/>
    </row>
    <row r="125" spans="1:22" ht="15">
      <c r="A125" s="8" t="s">
        <v>246</v>
      </c>
      <c r="B125" s="9" t="s">
        <v>247</v>
      </c>
      <c r="C125" s="12">
        <v>114.5</v>
      </c>
      <c r="D125" s="12">
        <v>8</v>
      </c>
      <c r="E125" s="12">
        <v>122.5</v>
      </c>
      <c r="F125" s="10">
        <f t="shared" si="12"/>
        <v>0.9346938775510204</v>
      </c>
      <c r="G125" s="11">
        <f t="shared" si="13"/>
        <v>0.0653061224489796</v>
      </c>
      <c r="H125" s="14">
        <v>16</v>
      </c>
      <c r="I125" s="14">
        <v>1</v>
      </c>
      <c r="J125" s="14">
        <v>17</v>
      </c>
      <c r="K125" s="10">
        <f t="shared" si="14"/>
        <v>0.9411764705882353</v>
      </c>
      <c r="L125" s="11">
        <f t="shared" si="15"/>
        <v>0.05882352941176472</v>
      </c>
      <c r="S125" s="18"/>
      <c r="T125" s="18"/>
      <c r="U125" s="18"/>
      <c r="V125" s="18"/>
    </row>
    <row r="126" spans="1:22" ht="15">
      <c r="A126" s="8" t="s">
        <v>248</v>
      </c>
      <c r="B126" s="9" t="s">
        <v>249</v>
      </c>
      <c r="C126" s="12">
        <v>161.5</v>
      </c>
      <c r="D126" s="13">
        <v>0</v>
      </c>
      <c r="E126" s="12">
        <v>161.5</v>
      </c>
      <c r="F126" s="10">
        <f t="shared" si="12"/>
        <v>1</v>
      </c>
      <c r="G126" s="11">
        <f t="shared" si="13"/>
        <v>0</v>
      </c>
      <c r="H126" s="14">
        <v>28</v>
      </c>
      <c r="I126" s="14">
        <v>0</v>
      </c>
      <c r="J126" s="14">
        <v>28</v>
      </c>
      <c r="K126" s="10">
        <f t="shared" si="14"/>
        <v>1</v>
      </c>
      <c r="L126" s="11">
        <f t="shared" si="15"/>
        <v>0</v>
      </c>
      <c r="S126" s="18"/>
      <c r="T126" s="18"/>
      <c r="U126" s="18"/>
      <c r="V126" s="18"/>
    </row>
    <row r="127" spans="1:22" ht="15">
      <c r="A127" s="8" t="s">
        <v>250</v>
      </c>
      <c r="B127" s="9" t="s">
        <v>251</v>
      </c>
      <c r="C127" s="12">
        <v>106.4</v>
      </c>
      <c r="D127" s="12">
        <v>9</v>
      </c>
      <c r="E127" s="12">
        <v>115.4</v>
      </c>
      <c r="F127" s="10">
        <f t="shared" si="12"/>
        <v>0.9220103986135182</v>
      </c>
      <c r="G127" s="11">
        <f t="shared" si="13"/>
        <v>0.07798960138648181</v>
      </c>
      <c r="H127" s="14">
        <v>20</v>
      </c>
      <c r="I127" s="14">
        <v>2</v>
      </c>
      <c r="J127" s="14">
        <v>22</v>
      </c>
      <c r="K127" s="10">
        <f t="shared" si="14"/>
        <v>0.9090909090909091</v>
      </c>
      <c r="L127" s="11">
        <f t="shared" si="15"/>
        <v>0.09090909090909094</v>
      </c>
      <c r="S127" s="18"/>
      <c r="T127" s="18"/>
      <c r="U127" s="18"/>
      <c r="V127" s="18"/>
    </row>
    <row r="128" spans="1:22" ht="15">
      <c r="A128" s="8" t="s">
        <v>252</v>
      </c>
      <c r="B128" s="9" t="s">
        <v>253</v>
      </c>
      <c r="C128" s="12">
        <v>156</v>
      </c>
      <c r="D128" s="13">
        <v>0</v>
      </c>
      <c r="E128" s="12">
        <v>156</v>
      </c>
      <c r="F128" s="10">
        <f t="shared" si="12"/>
        <v>1</v>
      </c>
      <c r="G128" s="11">
        <f t="shared" si="13"/>
        <v>0</v>
      </c>
      <c r="H128" s="14">
        <v>24</v>
      </c>
      <c r="I128" s="14">
        <v>0</v>
      </c>
      <c r="J128" s="14">
        <v>24</v>
      </c>
      <c r="K128" s="10">
        <f t="shared" si="14"/>
        <v>1</v>
      </c>
      <c r="L128" s="11">
        <f t="shared" si="15"/>
        <v>0</v>
      </c>
      <c r="S128" s="18"/>
      <c r="T128" s="18"/>
      <c r="U128" s="18"/>
      <c r="V128" s="18"/>
    </row>
    <row r="129" spans="1:22" ht="15">
      <c r="A129" s="8" t="s">
        <v>254</v>
      </c>
      <c r="B129" s="9" t="s">
        <v>255</v>
      </c>
      <c r="C129" s="12">
        <v>358</v>
      </c>
      <c r="D129" s="13">
        <v>0</v>
      </c>
      <c r="E129" s="12">
        <v>358</v>
      </c>
      <c r="F129" s="10">
        <f t="shared" si="12"/>
        <v>1</v>
      </c>
      <c r="G129" s="11">
        <f t="shared" si="13"/>
        <v>0</v>
      </c>
      <c r="H129" s="14">
        <v>61</v>
      </c>
      <c r="I129" s="14">
        <v>0</v>
      </c>
      <c r="J129" s="14">
        <v>61</v>
      </c>
      <c r="K129" s="10">
        <f t="shared" si="14"/>
        <v>1</v>
      </c>
      <c r="L129" s="11">
        <f t="shared" si="15"/>
        <v>0</v>
      </c>
      <c r="S129" s="18"/>
      <c r="T129" s="18"/>
      <c r="U129" s="18"/>
      <c r="V129" s="18"/>
    </row>
    <row r="130" spans="1:22" ht="15">
      <c r="A130" s="8" t="s">
        <v>256</v>
      </c>
      <c r="B130" s="9" t="s">
        <v>257</v>
      </c>
      <c r="C130" s="12">
        <v>263.5</v>
      </c>
      <c r="D130" s="12">
        <v>3</v>
      </c>
      <c r="E130" s="12">
        <v>266.5</v>
      </c>
      <c r="F130" s="10">
        <f aca="true" t="shared" si="16" ref="F130:F161">C130/E130</f>
        <v>0.9887429643527205</v>
      </c>
      <c r="G130" s="11">
        <f aca="true" t="shared" si="17" ref="G130:G161">100%-F130</f>
        <v>0.011257035647279534</v>
      </c>
      <c r="H130" s="14">
        <v>40</v>
      </c>
      <c r="I130" s="14">
        <v>1</v>
      </c>
      <c r="J130" s="14">
        <v>41</v>
      </c>
      <c r="K130" s="10">
        <f aca="true" t="shared" si="18" ref="K130:K161">H130/J130</f>
        <v>0.975609756097561</v>
      </c>
      <c r="L130" s="11">
        <f aca="true" t="shared" si="19" ref="L130:L161">100%-K130</f>
        <v>0.024390243902439046</v>
      </c>
      <c r="S130" s="18"/>
      <c r="T130" s="18"/>
      <c r="U130" s="18"/>
      <c r="V130" s="18"/>
    </row>
    <row r="131" spans="1:22" ht="15">
      <c r="A131" s="8" t="s">
        <v>258</v>
      </c>
      <c r="B131" s="9" t="s">
        <v>259</v>
      </c>
      <c r="C131" s="12">
        <v>287</v>
      </c>
      <c r="D131" s="13">
        <v>0</v>
      </c>
      <c r="E131" s="12">
        <v>287</v>
      </c>
      <c r="F131" s="10">
        <f t="shared" si="16"/>
        <v>1</v>
      </c>
      <c r="G131" s="11">
        <f t="shared" si="17"/>
        <v>0</v>
      </c>
      <c r="H131" s="14">
        <v>39</v>
      </c>
      <c r="I131" s="14">
        <v>0</v>
      </c>
      <c r="J131" s="14">
        <v>39</v>
      </c>
      <c r="K131" s="10">
        <f t="shared" si="18"/>
        <v>1</v>
      </c>
      <c r="L131" s="11">
        <f t="shared" si="19"/>
        <v>0</v>
      </c>
      <c r="S131" s="18"/>
      <c r="T131" s="18"/>
      <c r="U131" s="18"/>
      <c r="V131" s="18"/>
    </row>
    <row r="132" spans="1:22" ht="15">
      <c r="A132" s="8" t="s">
        <v>260</v>
      </c>
      <c r="B132" s="9" t="s">
        <v>261</v>
      </c>
      <c r="C132" s="12">
        <v>135.5</v>
      </c>
      <c r="D132" s="13">
        <v>0</v>
      </c>
      <c r="E132" s="12">
        <v>135.5</v>
      </c>
      <c r="F132" s="10">
        <f t="shared" si="16"/>
        <v>1</v>
      </c>
      <c r="G132" s="11">
        <f t="shared" si="17"/>
        <v>0</v>
      </c>
      <c r="H132" s="14">
        <v>22</v>
      </c>
      <c r="I132" s="14">
        <v>0</v>
      </c>
      <c r="J132" s="14">
        <v>22</v>
      </c>
      <c r="K132" s="10">
        <f t="shared" si="18"/>
        <v>1</v>
      </c>
      <c r="L132" s="11">
        <f t="shared" si="19"/>
        <v>0</v>
      </c>
      <c r="S132" s="18"/>
      <c r="T132" s="18"/>
      <c r="U132" s="18"/>
      <c r="V132" s="18"/>
    </row>
    <row r="133" spans="1:22" ht="15">
      <c r="A133" s="8" t="s">
        <v>262</v>
      </c>
      <c r="B133" s="9" t="s">
        <v>263</v>
      </c>
      <c r="C133" s="12">
        <v>792</v>
      </c>
      <c r="D133" s="12">
        <v>8</v>
      </c>
      <c r="E133" s="12">
        <v>800</v>
      </c>
      <c r="F133" s="10">
        <f t="shared" si="16"/>
        <v>0.99</v>
      </c>
      <c r="G133" s="11">
        <f t="shared" si="17"/>
        <v>0.010000000000000009</v>
      </c>
      <c r="H133" s="14">
        <v>128</v>
      </c>
      <c r="I133" s="14">
        <v>2</v>
      </c>
      <c r="J133" s="14">
        <v>130</v>
      </c>
      <c r="K133" s="10">
        <f t="shared" si="18"/>
        <v>0.9846153846153847</v>
      </c>
      <c r="L133" s="11">
        <f t="shared" si="19"/>
        <v>0.01538461538461533</v>
      </c>
      <c r="S133" s="18"/>
      <c r="T133" s="18"/>
      <c r="U133" s="18"/>
      <c r="V133" s="18"/>
    </row>
    <row r="134" spans="1:22" ht="15">
      <c r="A134" s="8" t="s">
        <v>264</v>
      </c>
      <c r="B134" s="9" t="s">
        <v>265</v>
      </c>
      <c r="C134" s="12">
        <v>122</v>
      </c>
      <c r="D134" s="13">
        <v>0</v>
      </c>
      <c r="E134" s="12">
        <v>122</v>
      </c>
      <c r="F134" s="10">
        <f t="shared" si="16"/>
        <v>1</v>
      </c>
      <c r="G134" s="11">
        <f t="shared" si="17"/>
        <v>0</v>
      </c>
      <c r="H134" s="14">
        <v>20</v>
      </c>
      <c r="I134" s="14">
        <v>0</v>
      </c>
      <c r="J134" s="14">
        <v>20</v>
      </c>
      <c r="K134" s="10">
        <f t="shared" si="18"/>
        <v>1</v>
      </c>
      <c r="L134" s="11">
        <f t="shared" si="19"/>
        <v>0</v>
      </c>
      <c r="S134" s="18"/>
      <c r="T134" s="18"/>
      <c r="U134" s="18"/>
      <c r="V134" s="18"/>
    </row>
    <row r="135" spans="1:22" ht="15">
      <c r="A135" s="8" t="s">
        <v>266</v>
      </c>
      <c r="B135" s="9" t="s">
        <v>267</v>
      </c>
      <c r="C135" s="12">
        <v>580</v>
      </c>
      <c r="D135" s="13">
        <v>0</v>
      </c>
      <c r="E135" s="12">
        <v>580</v>
      </c>
      <c r="F135" s="10">
        <f t="shared" si="16"/>
        <v>1</v>
      </c>
      <c r="G135" s="11">
        <f t="shared" si="17"/>
        <v>0</v>
      </c>
      <c r="H135" s="14">
        <v>88</v>
      </c>
      <c r="I135" s="14">
        <v>0</v>
      </c>
      <c r="J135" s="14">
        <v>88</v>
      </c>
      <c r="K135" s="10">
        <f t="shared" si="18"/>
        <v>1</v>
      </c>
      <c r="L135" s="11">
        <f t="shared" si="19"/>
        <v>0</v>
      </c>
      <c r="S135" s="18"/>
      <c r="T135" s="18"/>
      <c r="U135" s="18"/>
      <c r="V135" s="18"/>
    </row>
    <row r="136" spans="1:22" ht="15">
      <c r="A136" s="8" t="s">
        <v>268</v>
      </c>
      <c r="B136" s="9" t="s">
        <v>269</v>
      </c>
      <c r="C136" s="12">
        <v>134</v>
      </c>
      <c r="D136" s="12">
        <v>2</v>
      </c>
      <c r="E136" s="12">
        <v>136</v>
      </c>
      <c r="F136" s="10">
        <f t="shared" si="16"/>
        <v>0.9852941176470589</v>
      </c>
      <c r="G136" s="11">
        <f t="shared" si="17"/>
        <v>0.014705882352941124</v>
      </c>
      <c r="H136" s="14">
        <v>19</v>
      </c>
      <c r="I136" s="14">
        <v>0</v>
      </c>
      <c r="J136" s="14">
        <v>19</v>
      </c>
      <c r="K136" s="10">
        <f t="shared" si="18"/>
        <v>1</v>
      </c>
      <c r="L136" s="11">
        <f t="shared" si="19"/>
        <v>0</v>
      </c>
      <c r="S136" s="18"/>
      <c r="T136" s="18"/>
      <c r="U136" s="18"/>
      <c r="V136" s="18"/>
    </row>
    <row r="137" spans="1:22" ht="15">
      <c r="A137" s="8" t="s">
        <v>270</v>
      </c>
      <c r="B137" s="9" t="s">
        <v>271</v>
      </c>
      <c r="C137" s="12">
        <v>99</v>
      </c>
      <c r="D137" s="12">
        <v>5</v>
      </c>
      <c r="E137" s="12">
        <v>104</v>
      </c>
      <c r="F137" s="10">
        <f t="shared" si="16"/>
        <v>0.9519230769230769</v>
      </c>
      <c r="G137" s="11">
        <f t="shared" si="17"/>
        <v>0.04807692307692313</v>
      </c>
      <c r="H137" s="14">
        <v>16</v>
      </c>
      <c r="I137" s="14">
        <v>1</v>
      </c>
      <c r="J137" s="14">
        <v>17</v>
      </c>
      <c r="K137" s="10">
        <f t="shared" si="18"/>
        <v>0.9411764705882353</v>
      </c>
      <c r="L137" s="11">
        <f t="shared" si="19"/>
        <v>0.05882352941176472</v>
      </c>
      <c r="S137" s="18"/>
      <c r="T137" s="18"/>
      <c r="U137" s="18"/>
      <c r="V137" s="18"/>
    </row>
    <row r="138" spans="1:22" ht="15">
      <c r="A138" s="8" t="s">
        <v>272</v>
      </c>
      <c r="B138" s="9" t="s">
        <v>273</v>
      </c>
      <c r="C138" s="12">
        <v>4698.39</v>
      </c>
      <c r="D138" s="13">
        <v>0</v>
      </c>
      <c r="E138" s="12">
        <v>4698.39</v>
      </c>
      <c r="F138" s="10">
        <f t="shared" si="16"/>
        <v>1</v>
      </c>
      <c r="G138" s="11">
        <f t="shared" si="17"/>
        <v>0</v>
      </c>
      <c r="H138" s="14">
        <v>799</v>
      </c>
      <c r="I138" s="14">
        <v>0</v>
      </c>
      <c r="J138" s="14">
        <v>799</v>
      </c>
      <c r="K138" s="10">
        <f t="shared" si="18"/>
        <v>1</v>
      </c>
      <c r="L138" s="11">
        <f t="shared" si="19"/>
        <v>0</v>
      </c>
      <c r="S138" s="18"/>
      <c r="T138" s="18"/>
      <c r="U138" s="18"/>
      <c r="V138" s="18"/>
    </row>
    <row r="139" spans="1:22" ht="15">
      <c r="A139" s="8" t="s">
        <v>274</v>
      </c>
      <c r="B139" s="9" t="s">
        <v>275</v>
      </c>
      <c r="C139" s="12">
        <v>2718.79</v>
      </c>
      <c r="D139" s="13">
        <v>0</v>
      </c>
      <c r="E139" s="12">
        <v>2718.79</v>
      </c>
      <c r="F139" s="10">
        <f t="shared" si="16"/>
        <v>1</v>
      </c>
      <c r="G139" s="11">
        <f t="shared" si="17"/>
        <v>0</v>
      </c>
      <c r="H139" s="14">
        <v>394</v>
      </c>
      <c r="I139" s="14">
        <v>0</v>
      </c>
      <c r="J139" s="14">
        <v>394</v>
      </c>
      <c r="K139" s="10">
        <f t="shared" si="18"/>
        <v>1</v>
      </c>
      <c r="L139" s="11">
        <f t="shared" si="19"/>
        <v>0</v>
      </c>
      <c r="S139" s="18"/>
      <c r="T139" s="18"/>
      <c r="U139" s="18"/>
      <c r="V139" s="18"/>
    </row>
    <row r="140" spans="1:22" ht="15">
      <c r="A140" s="8" t="s">
        <v>276</v>
      </c>
      <c r="B140" s="9" t="s">
        <v>277</v>
      </c>
      <c r="C140" s="12">
        <v>216</v>
      </c>
      <c r="D140" s="13">
        <v>0</v>
      </c>
      <c r="E140" s="12">
        <v>216</v>
      </c>
      <c r="F140" s="10">
        <f t="shared" si="16"/>
        <v>1</v>
      </c>
      <c r="G140" s="11">
        <f t="shared" si="17"/>
        <v>0</v>
      </c>
      <c r="H140" s="14">
        <v>34</v>
      </c>
      <c r="I140" s="14">
        <v>0</v>
      </c>
      <c r="J140" s="14">
        <v>34</v>
      </c>
      <c r="K140" s="10">
        <f t="shared" si="18"/>
        <v>1</v>
      </c>
      <c r="L140" s="11">
        <f t="shared" si="19"/>
        <v>0</v>
      </c>
      <c r="S140" s="18"/>
      <c r="T140" s="18"/>
      <c r="U140" s="18"/>
      <c r="V140" s="18"/>
    </row>
    <row r="141" spans="1:22" ht="15">
      <c r="A141" s="8" t="s">
        <v>278</v>
      </c>
      <c r="B141" s="9" t="s">
        <v>279</v>
      </c>
      <c r="C141" s="12">
        <v>162</v>
      </c>
      <c r="D141" s="13">
        <v>0</v>
      </c>
      <c r="E141" s="12">
        <v>162</v>
      </c>
      <c r="F141" s="10">
        <f t="shared" si="16"/>
        <v>1</v>
      </c>
      <c r="G141" s="11">
        <f t="shared" si="17"/>
        <v>0</v>
      </c>
      <c r="H141" s="14">
        <v>26</v>
      </c>
      <c r="I141" s="14">
        <v>0</v>
      </c>
      <c r="J141" s="14">
        <v>26</v>
      </c>
      <c r="K141" s="10">
        <f t="shared" si="18"/>
        <v>1</v>
      </c>
      <c r="L141" s="11">
        <f t="shared" si="19"/>
        <v>0</v>
      </c>
      <c r="S141" s="18"/>
      <c r="T141" s="18"/>
      <c r="U141" s="18"/>
      <c r="V141" s="18"/>
    </row>
    <row r="142" spans="1:22" ht="15">
      <c r="A142" s="8" t="s">
        <v>280</v>
      </c>
      <c r="B142" s="9" t="s">
        <v>281</v>
      </c>
      <c r="C142" s="12">
        <v>248</v>
      </c>
      <c r="D142" s="13">
        <v>0</v>
      </c>
      <c r="E142" s="12">
        <v>248</v>
      </c>
      <c r="F142" s="10">
        <f t="shared" si="16"/>
        <v>1</v>
      </c>
      <c r="G142" s="11">
        <f t="shared" si="17"/>
        <v>0</v>
      </c>
      <c r="H142" s="14">
        <v>35</v>
      </c>
      <c r="I142" s="14">
        <v>0</v>
      </c>
      <c r="J142" s="14">
        <v>35</v>
      </c>
      <c r="K142" s="10">
        <f t="shared" si="18"/>
        <v>1</v>
      </c>
      <c r="L142" s="11">
        <f t="shared" si="19"/>
        <v>0</v>
      </c>
      <c r="S142" s="18"/>
      <c r="T142" s="18"/>
      <c r="U142" s="18"/>
      <c r="V142" s="18"/>
    </row>
    <row r="143" spans="1:22" ht="15">
      <c r="A143" s="8" t="s">
        <v>282</v>
      </c>
      <c r="B143" s="9" t="s">
        <v>283</v>
      </c>
      <c r="C143" s="12">
        <v>421.02</v>
      </c>
      <c r="D143" s="13">
        <v>0</v>
      </c>
      <c r="E143" s="12">
        <v>421.02</v>
      </c>
      <c r="F143" s="10">
        <f t="shared" si="16"/>
        <v>1</v>
      </c>
      <c r="G143" s="11">
        <f t="shared" si="17"/>
        <v>0</v>
      </c>
      <c r="H143" s="14">
        <v>64</v>
      </c>
      <c r="I143" s="14">
        <v>0</v>
      </c>
      <c r="J143" s="14">
        <v>64</v>
      </c>
      <c r="K143" s="10">
        <f t="shared" si="18"/>
        <v>1</v>
      </c>
      <c r="L143" s="11">
        <f t="shared" si="19"/>
        <v>0</v>
      </c>
      <c r="S143" s="18"/>
      <c r="T143" s="18"/>
      <c r="U143" s="18"/>
      <c r="V143" s="18"/>
    </row>
    <row r="144" spans="1:22" ht="15">
      <c r="A144" s="8" t="s">
        <v>284</v>
      </c>
      <c r="B144" s="9" t="s">
        <v>285</v>
      </c>
      <c r="C144" s="12">
        <v>183.86</v>
      </c>
      <c r="D144" s="13">
        <v>0</v>
      </c>
      <c r="E144" s="12">
        <v>183.86</v>
      </c>
      <c r="F144" s="10">
        <f t="shared" si="16"/>
        <v>1</v>
      </c>
      <c r="G144" s="11">
        <f t="shared" si="17"/>
        <v>0</v>
      </c>
      <c r="H144" s="14">
        <v>32</v>
      </c>
      <c r="I144" s="14">
        <v>0</v>
      </c>
      <c r="J144" s="14">
        <v>32</v>
      </c>
      <c r="K144" s="10">
        <f t="shared" si="18"/>
        <v>1</v>
      </c>
      <c r="L144" s="11">
        <f t="shared" si="19"/>
        <v>0</v>
      </c>
      <c r="S144" s="18"/>
      <c r="T144" s="18"/>
      <c r="U144" s="18"/>
      <c r="V144" s="18"/>
    </row>
    <row r="145" spans="1:22" ht="15">
      <c r="A145" s="8" t="s">
        <v>286</v>
      </c>
      <c r="B145" s="9" t="s">
        <v>287</v>
      </c>
      <c r="C145" s="12">
        <v>185.79</v>
      </c>
      <c r="D145" s="13">
        <v>0</v>
      </c>
      <c r="E145" s="12">
        <v>185.79</v>
      </c>
      <c r="F145" s="10">
        <f t="shared" si="16"/>
        <v>1</v>
      </c>
      <c r="G145" s="11">
        <f t="shared" si="17"/>
        <v>0</v>
      </c>
      <c r="H145" s="14">
        <v>29</v>
      </c>
      <c r="I145" s="14">
        <v>0</v>
      </c>
      <c r="J145" s="14">
        <v>29</v>
      </c>
      <c r="K145" s="10">
        <f t="shared" si="18"/>
        <v>1</v>
      </c>
      <c r="L145" s="11">
        <f t="shared" si="19"/>
        <v>0</v>
      </c>
      <c r="S145" s="18"/>
      <c r="T145" s="18"/>
      <c r="U145" s="18"/>
      <c r="V145" s="18"/>
    </row>
    <row r="146" spans="1:22" ht="15">
      <c r="A146" s="8" t="s">
        <v>288</v>
      </c>
      <c r="B146" s="9" t="s">
        <v>289</v>
      </c>
      <c r="C146" s="12">
        <v>848.21</v>
      </c>
      <c r="D146" s="12">
        <v>6.75</v>
      </c>
      <c r="E146" s="12">
        <v>854.96</v>
      </c>
      <c r="F146" s="10">
        <f t="shared" si="16"/>
        <v>0.992104893796201</v>
      </c>
      <c r="G146" s="11">
        <f t="shared" si="17"/>
        <v>0.007895106203798963</v>
      </c>
      <c r="H146" s="14">
        <v>136</v>
      </c>
      <c r="I146" s="14">
        <v>1</v>
      </c>
      <c r="J146" s="14">
        <v>137</v>
      </c>
      <c r="K146" s="10">
        <f t="shared" si="18"/>
        <v>0.9927007299270073</v>
      </c>
      <c r="L146" s="11">
        <f t="shared" si="19"/>
        <v>0.007299270072992692</v>
      </c>
      <c r="S146" s="18"/>
      <c r="T146" s="18"/>
      <c r="U146" s="18"/>
      <c r="V146" s="18"/>
    </row>
    <row r="147" spans="1:22" ht="15">
      <c r="A147" s="8" t="s">
        <v>290</v>
      </c>
      <c r="B147" s="9" t="s">
        <v>291</v>
      </c>
      <c r="C147" s="12">
        <v>198</v>
      </c>
      <c r="D147" s="13">
        <v>0</v>
      </c>
      <c r="E147" s="12">
        <v>198</v>
      </c>
      <c r="F147" s="10">
        <f t="shared" si="16"/>
        <v>1</v>
      </c>
      <c r="G147" s="11">
        <f t="shared" si="17"/>
        <v>0</v>
      </c>
      <c r="H147" s="14">
        <v>30</v>
      </c>
      <c r="I147" s="14">
        <v>0</v>
      </c>
      <c r="J147" s="14">
        <v>30</v>
      </c>
      <c r="K147" s="10">
        <f t="shared" si="18"/>
        <v>1</v>
      </c>
      <c r="L147" s="11">
        <f t="shared" si="19"/>
        <v>0</v>
      </c>
      <c r="S147" s="18"/>
      <c r="T147" s="18"/>
      <c r="U147" s="18"/>
      <c r="V147" s="18"/>
    </row>
    <row r="148" spans="1:22" ht="15">
      <c r="A148" s="8" t="s">
        <v>292</v>
      </c>
      <c r="B148" s="9" t="s">
        <v>293</v>
      </c>
      <c r="C148" s="12">
        <v>76.8</v>
      </c>
      <c r="D148" s="12">
        <v>5</v>
      </c>
      <c r="E148" s="12">
        <v>81.8</v>
      </c>
      <c r="F148" s="10">
        <f t="shared" si="16"/>
        <v>0.9388753056234719</v>
      </c>
      <c r="G148" s="11">
        <f t="shared" si="17"/>
        <v>0.06112469437652812</v>
      </c>
      <c r="H148" s="14">
        <v>13</v>
      </c>
      <c r="I148" s="14">
        <v>1</v>
      </c>
      <c r="J148" s="14">
        <v>14</v>
      </c>
      <c r="K148" s="10">
        <f t="shared" si="18"/>
        <v>0.9285714285714286</v>
      </c>
      <c r="L148" s="11">
        <f t="shared" si="19"/>
        <v>0.0714285714285714</v>
      </c>
      <c r="S148" s="18"/>
      <c r="T148" s="18"/>
      <c r="U148" s="18"/>
      <c r="V148" s="18"/>
    </row>
    <row r="149" spans="1:22" ht="15">
      <c r="A149" s="8" t="s">
        <v>294</v>
      </c>
      <c r="B149" s="9" t="s">
        <v>295</v>
      </c>
      <c r="C149" s="12">
        <v>104.75</v>
      </c>
      <c r="D149" s="13">
        <v>0</v>
      </c>
      <c r="E149" s="12">
        <v>104.75</v>
      </c>
      <c r="F149" s="10">
        <f t="shared" si="16"/>
        <v>1</v>
      </c>
      <c r="G149" s="11">
        <f t="shared" si="17"/>
        <v>0</v>
      </c>
      <c r="H149" s="14">
        <v>19</v>
      </c>
      <c r="I149" s="14">
        <v>0</v>
      </c>
      <c r="J149" s="14">
        <v>19</v>
      </c>
      <c r="K149" s="10">
        <f t="shared" si="18"/>
        <v>1</v>
      </c>
      <c r="L149" s="11">
        <f t="shared" si="19"/>
        <v>0</v>
      </c>
      <c r="S149" s="18"/>
      <c r="T149" s="18"/>
      <c r="U149" s="18"/>
      <c r="V149" s="18"/>
    </row>
    <row r="150" spans="1:22" ht="15">
      <c r="A150" s="8" t="s">
        <v>296</v>
      </c>
      <c r="B150" s="9" t="s">
        <v>297</v>
      </c>
      <c r="C150" s="12">
        <v>228.54</v>
      </c>
      <c r="D150" s="13">
        <v>0</v>
      </c>
      <c r="E150" s="12">
        <v>228.54</v>
      </c>
      <c r="F150" s="10">
        <f t="shared" si="16"/>
        <v>1</v>
      </c>
      <c r="G150" s="11">
        <f t="shared" si="17"/>
        <v>0</v>
      </c>
      <c r="H150" s="14">
        <v>38</v>
      </c>
      <c r="I150" s="14">
        <v>0</v>
      </c>
      <c r="J150" s="14">
        <v>38</v>
      </c>
      <c r="K150" s="10">
        <f t="shared" si="18"/>
        <v>1</v>
      </c>
      <c r="L150" s="11">
        <f t="shared" si="19"/>
        <v>0</v>
      </c>
      <c r="S150" s="18"/>
      <c r="T150" s="18"/>
      <c r="U150" s="18"/>
      <c r="V150" s="18"/>
    </row>
    <row r="151" spans="1:22" ht="15">
      <c r="A151" s="8" t="s">
        <v>298</v>
      </c>
      <c r="B151" s="9" t="s">
        <v>299</v>
      </c>
      <c r="C151" s="12">
        <v>48.5</v>
      </c>
      <c r="D151" s="13">
        <v>0</v>
      </c>
      <c r="E151" s="12">
        <v>48.5</v>
      </c>
      <c r="F151" s="10">
        <f t="shared" si="16"/>
        <v>1</v>
      </c>
      <c r="G151" s="11">
        <f t="shared" si="17"/>
        <v>0</v>
      </c>
      <c r="H151" s="14">
        <v>10</v>
      </c>
      <c r="I151" s="14">
        <v>0</v>
      </c>
      <c r="J151" s="14">
        <v>10</v>
      </c>
      <c r="K151" s="10">
        <f t="shared" si="18"/>
        <v>1</v>
      </c>
      <c r="L151" s="11">
        <f t="shared" si="19"/>
        <v>0</v>
      </c>
      <c r="S151" s="18"/>
      <c r="T151" s="18"/>
      <c r="U151" s="18"/>
      <c r="V151" s="18"/>
    </row>
    <row r="152" spans="1:22" ht="15">
      <c r="A152" s="8" t="s">
        <v>300</v>
      </c>
      <c r="B152" s="9" t="s">
        <v>301</v>
      </c>
      <c r="C152" s="12">
        <v>298.20000000000005</v>
      </c>
      <c r="D152" s="13">
        <v>0</v>
      </c>
      <c r="E152" s="12">
        <v>298.20000000000005</v>
      </c>
      <c r="F152" s="10">
        <f t="shared" si="16"/>
        <v>1</v>
      </c>
      <c r="G152" s="11">
        <f t="shared" si="17"/>
        <v>0</v>
      </c>
      <c r="H152" s="14">
        <v>59</v>
      </c>
      <c r="I152" s="14">
        <v>0</v>
      </c>
      <c r="J152" s="14">
        <v>59</v>
      </c>
      <c r="K152" s="10">
        <f t="shared" si="18"/>
        <v>1</v>
      </c>
      <c r="L152" s="11">
        <f t="shared" si="19"/>
        <v>0</v>
      </c>
      <c r="S152" s="18"/>
      <c r="T152" s="18"/>
      <c r="U152" s="18"/>
      <c r="V152" s="18"/>
    </row>
    <row r="153" spans="1:22" ht="15">
      <c r="A153" s="8" t="s">
        <v>302</v>
      </c>
      <c r="B153" s="9" t="s">
        <v>303</v>
      </c>
      <c r="C153" s="12">
        <v>119.5</v>
      </c>
      <c r="D153" s="13">
        <v>0</v>
      </c>
      <c r="E153" s="12">
        <v>119.5</v>
      </c>
      <c r="F153" s="10">
        <f t="shared" si="16"/>
        <v>1</v>
      </c>
      <c r="G153" s="11">
        <f t="shared" si="17"/>
        <v>0</v>
      </c>
      <c r="H153" s="14">
        <v>21</v>
      </c>
      <c r="I153" s="14">
        <v>0</v>
      </c>
      <c r="J153" s="14">
        <v>21</v>
      </c>
      <c r="K153" s="10">
        <f t="shared" si="18"/>
        <v>1</v>
      </c>
      <c r="L153" s="11">
        <f t="shared" si="19"/>
        <v>0</v>
      </c>
      <c r="S153" s="18"/>
      <c r="T153" s="18"/>
      <c r="U153" s="18"/>
      <c r="V153" s="18"/>
    </row>
    <row r="154" spans="1:22" ht="15">
      <c r="A154" s="8" t="s">
        <v>304</v>
      </c>
      <c r="B154" s="9" t="s">
        <v>305</v>
      </c>
      <c r="C154" s="12">
        <v>110</v>
      </c>
      <c r="D154" s="13">
        <v>0</v>
      </c>
      <c r="E154" s="12">
        <v>110</v>
      </c>
      <c r="F154" s="10">
        <f t="shared" si="16"/>
        <v>1</v>
      </c>
      <c r="G154" s="11">
        <f t="shared" si="17"/>
        <v>0</v>
      </c>
      <c r="H154" s="14">
        <v>16</v>
      </c>
      <c r="I154" s="14">
        <v>0</v>
      </c>
      <c r="J154" s="14">
        <v>16</v>
      </c>
      <c r="K154" s="10">
        <f t="shared" si="18"/>
        <v>1</v>
      </c>
      <c r="L154" s="11">
        <f t="shared" si="19"/>
        <v>0</v>
      </c>
      <c r="S154" s="18"/>
      <c r="T154" s="18"/>
      <c r="U154" s="18"/>
      <c r="V154" s="18"/>
    </row>
    <row r="155" spans="1:22" ht="15">
      <c r="A155" s="8" t="s">
        <v>306</v>
      </c>
      <c r="B155" s="9" t="s">
        <v>307</v>
      </c>
      <c r="C155" s="12">
        <v>90</v>
      </c>
      <c r="D155" s="13">
        <v>0</v>
      </c>
      <c r="E155" s="12">
        <v>90</v>
      </c>
      <c r="F155" s="10">
        <f t="shared" si="16"/>
        <v>1</v>
      </c>
      <c r="G155" s="11">
        <f t="shared" si="17"/>
        <v>0</v>
      </c>
      <c r="H155" s="14">
        <v>14</v>
      </c>
      <c r="I155" s="14">
        <v>0</v>
      </c>
      <c r="J155" s="14">
        <v>14</v>
      </c>
      <c r="K155" s="10">
        <f t="shared" si="18"/>
        <v>1</v>
      </c>
      <c r="L155" s="11">
        <f t="shared" si="19"/>
        <v>0</v>
      </c>
      <c r="S155" s="18"/>
      <c r="T155" s="18"/>
      <c r="U155" s="18"/>
      <c r="V155" s="18"/>
    </row>
    <row r="156" spans="1:22" ht="15">
      <c r="A156" s="8" t="s">
        <v>308</v>
      </c>
      <c r="B156" s="9" t="s">
        <v>309</v>
      </c>
      <c r="C156" s="12">
        <v>1376.32</v>
      </c>
      <c r="D156" s="13">
        <v>0</v>
      </c>
      <c r="E156" s="12">
        <v>1376.32</v>
      </c>
      <c r="F156" s="10">
        <f t="shared" si="16"/>
        <v>1</v>
      </c>
      <c r="G156" s="11">
        <f t="shared" si="17"/>
        <v>0</v>
      </c>
      <c r="H156" s="14">
        <v>193</v>
      </c>
      <c r="I156" s="14">
        <v>0</v>
      </c>
      <c r="J156" s="14">
        <v>193</v>
      </c>
      <c r="K156" s="10">
        <f t="shared" si="18"/>
        <v>1</v>
      </c>
      <c r="L156" s="11">
        <f t="shared" si="19"/>
        <v>0</v>
      </c>
      <c r="S156" s="18"/>
      <c r="T156" s="18"/>
      <c r="U156" s="18"/>
      <c r="V156" s="18"/>
    </row>
    <row r="157" spans="1:22" ht="15">
      <c r="A157" s="8" t="s">
        <v>310</v>
      </c>
      <c r="B157" s="9" t="s">
        <v>311</v>
      </c>
      <c r="C157" s="12">
        <v>102.25</v>
      </c>
      <c r="D157" s="13">
        <v>0</v>
      </c>
      <c r="E157" s="12">
        <v>102.25</v>
      </c>
      <c r="F157" s="10">
        <f t="shared" si="16"/>
        <v>1</v>
      </c>
      <c r="G157" s="11">
        <f t="shared" si="17"/>
        <v>0</v>
      </c>
      <c r="H157" s="14">
        <v>15</v>
      </c>
      <c r="I157" s="14">
        <v>0</v>
      </c>
      <c r="J157" s="14">
        <v>15</v>
      </c>
      <c r="K157" s="10">
        <f t="shared" si="18"/>
        <v>1</v>
      </c>
      <c r="L157" s="11">
        <f t="shared" si="19"/>
        <v>0</v>
      </c>
      <c r="S157" s="18"/>
      <c r="T157" s="18"/>
      <c r="U157" s="18"/>
      <c r="V157" s="18"/>
    </row>
    <row r="158" spans="1:22" ht="15">
      <c r="A158" s="8" t="s">
        <v>312</v>
      </c>
      <c r="B158" s="9" t="s">
        <v>313</v>
      </c>
      <c r="C158" s="12">
        <v>756.75</v>
      </c>
      <c r="D158" s="13">
        <v>0</v>
      </c>
      <c r="E158" s="12">
        <v>756.75</v>
      </c>
      <c r="F158" s="10">
        <f t="shared" si="16"/>
        <v>1</v>
      </c>
      <c r="G158" s="11">
        <f t="shared" si="17"/>
        <v>0</v>
      </c>
      <c r="H158" s="14">
        <v>129</v>
      </c>
      <c r="I158" s="14">
        <v>0</v>
      </c>
      <c r="J158" s="14">
        <v>129</v>
      </c>
      <c r="K158" s="10">
        <f t="shared" si="18"/>
        <v>1</v>
      </c>
      <c r="L158" s="11">
        <f t="shared" si="19"/>
        <v>0</v>
      </c>
      <c r="S158" s="18"/>
      <c r="T158" s="18"/>
      <c r="U158" s="18"/>
      <c r="V158" s="18"/>
    </row>
    <row r="159" spans="1:22" ht="15">
      <c r="A159" s="8" t="s">
        <v>314</v>
      </c>
      <c r="B159" s="9" t="s">
        <v>315</v>
      </c>
      <c r="C159" s="12">
        <v>141</v>
      </c>
      <c r="D159" s="12">
        <v>5</v>
      </c>
      <c r="E159" s="12">
        <v>146</v>
      </c>
      <c r="F159" s="10">
        <f t="shared" si="16"/>
        <v>0.9657534246575342</v>
      </c>
      <c r="G159" s="11">
        <f t="shared" si="17"/>
        <v>0.03424657534246578</v>
      </c>
      <c r="H159" s="14">
        <v>24</v>
      </c>
      <c r="I159" s="14">
        <v>2</v>
      </c>
      <c r="J159" s="14">
        <v>26</v>
      </c>
      <c r="K159" s="10">
        <f t="shared" si="18"/>
        <v>0.9230769230769231</v>
      </c>
      <c r="L159" s="11">
        <f t="shared" si="19"/>
        <v>0.07692307692307687</v>
      </c>
      <c r="S159" s="18"/>
      <c r="T159" s="18"/>
      <c r="U159" s="18"/>
      <c r="V159" s="18"/>
    </row>
    <row r="160" spans="1:22" ht="15">
      <c r="A160" s="8" t="s">
        <v>316</v>
      </c>
      <c r="B160" s="9" t="s">
        <v>317</v>
      </c>
      <c r="C160" s="12">
        <v>70.95</v>
      </c>
      <c r="D160" s="12">
        <v>7</v>
      </c>
      <c r="E160" s="12">
        <v>77.95</v>
      </c>
      <c r="F160" s="10">
        <f t="shared" si="16"/>
        <v>0.9101988454137268</v>
      </c>
      <c r="G160" s="11">
        <f t="shared" si="17"/>
        <v>0.08980115458627325</v>
      </c>
      <c r="H160" s="14">
        <v>9</v>
      </c>
      <c r="I160" s="14">
        <v>1</v>
      </c>
      <c r="J160" s="14">
        <v>10</v>
      </c>
      <c r="K160" s="10">
        <f t="shared" si="18"/>
        <v>0.9</v>
      </c>
      <c r="L160" s="11">
        <f t="shared" si="19"/>
        <v>0.09999999999999998</v>
      </c>
      <c r="S160" s="18"/>
      <c r="T160" s="18"/>
      <c r="U160" s="18"/>
      <c r="V160" s="18"/>
    </row>
    <row r="161" spans="1:22" ht="15">
      <c r="A161" s="8" t="s">
        <v>318</v>
      </c>
      <c r="B161" s="9" t="s">
        <v>319</v>
      </c>
      <c r="C161" s="12">
        <v>93</v>
      </c>
      <c r="D161" s="12">
        <v>10</v>
      </c>
      <c r="E161" s="12">
        <v>103</v>
      </c>
      <c r="F161" s="10">
        <f t="shared" si="16"/>
        <v>0.9029126213592233</v>
      </c>
      <c r="G161" s="11">
        <f t="shared" si="17"/>
        <v>0.09708737864077666</v>
      </c>
      <c r="H161" s="14">
        <v>14</v>
      </c>
      <c r="I161" s="14">
        <v>2</v>
      </c>
      <c r="J161" s="14">
        <v>16</v>
      </c>
      <c r="K161" s="10">
        <f t="shared" si="18"/>
        <v>0.875</v>
      </c>
      <c r="L161" s="11">
        <f t="shared" si="19"/>
        <v>0.125</v>
      </c>
      <c r="S161" s="18"/>
      <c r="T161" s="18"/>
      <c r="U161" s="18"/>
      <c r="V161" s="18"/>
    </row>
    <row r="162" spans="1:22" ht="15">
      <c r="A162" s="8" t="s">
        <v>320</v>
      </c>
      <c r="B162" s="9" t="s">
        <v>321</v>
      </c>
      <c r="C162" s="12">
        <v>97.17</v>
      </c>
      <c r="D162" s="13">
        <v>0</v>
      </c>
      <c r="E162" s="12">
        <v>97.17</v>
      </c>
      <c r="F162" s="10">
        <f aca="true" t="shared" si="20" ref="F162:F192">C162/E162</f>
        <v>1</v>
      </c>
      <c r="G162" s="11">
        <f aca="true" t="shared" si="21" ref="G162:G192">100%-F162</f>
        <v>0</v>
      </c>
      <c r="H162" s="14">
        <v>15</v>
      </c>
      <c r="I162" s="14">
        <v>0</v>
      </c>
      <c r="J162" s="14">
        <v>15</v>
      </c>
      <c r="K162" s="10">
        <f aca="true" t="shared" si="22" ref="K162:K192">H162/J162</f>
        <v>1</v>
      </c>
      <c r="L162" s="11">
        <f aca="true" t="shared" si="23" ref="L162:L192">100%-K162</f>
        <v>0</v>
      </c>
      <c r="S162" s="18"/>
      <c r="T162" s="18"/>
      <c r="U162" s="18"/>
      <c r="V162" s="18"/>
    </row>
    <row r="163" spans="1:22" ht="15">
      <c r="A163" s="8" t="s">
        <v>322</v>
      </c>
      <c r="B163" s="9" t="s">
        <v>323</v>
      </c>
      <c r="C163" s="12">
        <v>61</v>
      </c>
      <c r="D163" s="13">
        <v>0</v>
      </c>
      <c r="E163" s="12">
        <v>61</v>
      </c>
      <c r="F163" s="10">
        <f t="shared" si="20"/>
        <v>1</v>
      </c>
      <c r="G163" s="11">
        <f t="shared" si="21"/>
        <v>0</v>
      </c>
      <c r="H163" s="14">
        <v>11</v>
      </c>
      <c r="I163" s="14">
        <v>0</v>
      </c>
      <c r="J163" s="14">
        <v>11</v>
      </c>
      <c r="K163" s="10">
        <f t="shared" si="22"/>
        <v>1</v>
      </c>
      <c r="L163" s="11">
        <f t="shared" si="23"/>
        <v>0</v>
      </c>
      <c r="S163" s="18"/>
      <c r="T163" s="18"/>
      <c r="U163" s="18"/>
      <c r="V163" s="18"/>
    </row>
    <row r="164" spans="1:22" ht="15">
      <c r="A164" s="8" t="s">
        <v>324</v>
      </c>
      <c r="B164" s="9" t="s">
        <v>325</v>
      </c>
      <c r="C164" s="12">
        <v>650</v>
      </c>
      <c r="D164" s="13">
        <v>0</v>
      </c>
      <c r="E164" s="12">
        <v>650</v>
      </c>
      <c r="F164" s="10">
        <f t="shared" si="20"/>
        <v>1</v>
      </c>
      <c r="G164" s="11">
        <f t="shared" si="21"/>
        <v>0</v>
      </c>
      <c r="H164" s="14">
        <v>102</v>
      </c>
      <c r="I164" s="14">
        <v>0</v>
      </c>
      <c r="J164" s="14">
        <v>102</v>
      </c>
      <c r="K164" s="10">
        <f t="shared" si="22"/>
        <v>1</v>
      </c>
      <c r="L164" s="11">
        <f t="shared" si="23"/>
        <v>0</v>
      </c>
      <c r="S164" s="18"/>
      <c r="T164" s="18"/>
      <c r="U164" s="18"/>
      <c r="V164" s="18"/>
    </row>
    <row r="165" spans="1:22" ht="15">
      <c r="A165" s="8" t="s">
        <v>326</v>
      </c>
      <c r="B165" s="9" t="s">
        <v>327</v>
      </c>
      <c r="C165" s="12">
        <v>602</v>
      </c>
      <c r="D165" s="13">
        <v>0</v>
      </c>
      <c r="E165" s="12">
        <v>602</v>
      </c>
      <c r="F165" s="10">
        <f t="shared" si="20"/>
        <v>1</v>
      </c>
      <c r="G165" s="11">
        <f t="shared" si="21"/>
        <v>0</v>
      </c>
      <c r="H165" s="14">
        <v>96</v>
      </c>
      <c r="I165" s="14">
        <v>0</v>
      </c>
      <c r="J165" s="14">
        <v>96</v>
      </c>
      <c r="K165" s="10">
        <f t="shared" si="22"/>
        <v>1</v>
      </c>
      <c r="L165" s="11">
        <f t="shared" si="23"/>
        <v>0</v>
      </c>
      <c r="S165" s="18"/>
      <c r="T165" s="18"/>
      <c r="U165" s="18"/>
      <c r="V165" s="18"/>
    </row>
    <row r="166" spans="1:22" ht="15">
      <c r="A166" s="8" t="s">
        <v>328</v>
      </c>
      <c r="B166" s="9" t="s">
        <v>329</v>
      </c>
      <c r="C166" s="12">
        <v>739.15</v>
      </c>
      <c r="D166" s="12">
        <v>3.2</v>
      </c>
      <c r="E166" s="12">
        <v>742.35</v>
      </c>
      <c r="F166" s="10">
        <f t="shared" si="20"/>
        <v>0.9956893648548528</v>
      </c>
      <c r="G166" s="11">
        <f t="shared" si="21"/>
        <v>0.004310635145147179</v>
      </c>
      <c r="H166" s="14">
        <v>116</v>
      </c>
      <c r="I166" s="14">
        <v>1</v>
      </c>
      <c r="J166" s="14">
        <v>117</v>
      </c>
      <c r="K166" s="10">
        <f t="shared" si="22"/>
        <v>0.9914529914529915</v>
      </c>
      <c r="L166" s="11">
        <f t="shared" si="23"/>
        <v>0.008547008547008517</v>
      </c>
      <c r="S166" s="18"/>
      <c r="T166" s="18"/>
      <c r="U166" s="18"/>
      <c r="V166" s="18"/>
    </row>
    <row r="167" spans="1:22" ht="15">
      <c r="A167" s="8" t="s">
        <v>330</v>
      </c>
      <c r="B167" s="9" t="s">
        <v>331</v>
      </c>
      <c r="C167" s="12">
        <v>1438.24</v>
      </c>
      <c r="D167" s="13">
        <v>0</v>
      </c>
      <c r="E167" s="12">
        <v>1438.24</v>
      </c>
      <c r="F167" s="10">
        <f t="shared" si="20"/>
        <v>1</v>
      </c>
      <c r="G167" s="11">
        <f t="shared" si="21"/>
        <v>0</v>
      </c>
      <c r="H167" s="14">
        <v>240</v>
      </c>
      <c r="I167" s="14">
        <v>0</v>
      </c>
      <c r="J167" s="14">
        <v>240</v>
      </c>
      <c r="K167" s="10">
        <f t="shared" si="22"/>
        <v>1</v>
      </c>
      <c r="L167" s="11">
        <f t="shared" si="23"/>
        <v>0</v>
      </c>
      <c r="S167" s="18"/>
      <c r="T167" s="18"/>
      <c r="U167" s="18"/>
      <c r="V167" s="18"/>
    </row>
    <row r="168" spans="1:22" ht="15">
      <c r="A168" s="8" t="s">
        <v>332</v>
      </c>
      <c r="B168" s="9" t="s">
        <v>333</v>
      </c>
      <c r="C168" s="12">
        <v>961</v>
      </c>
      <c r="D168" s="13">
        <v>0</v>
      </c>
      <c r="E168" s="12">
        <v>961</v>
      </c>
      <c r="F168" s="10">
        <f t="shared" si="20"/>
        <v>1</v>
      </c>
      <c r="G168" s="11">
        <f t="shared" si="21"/>
        <v>0</v>
      </c>
      <c r="H168" s="14">
        <v>145</v>
      </c>
      <c r="I168" s="14">
        <v>0</v>
      </c>
      <c r="J168" s="14">
        <v>145</v>
      </c>
      <c r="K168" s="10">
        <f t="shared" si="22"/>
        <v>1</v>
      </c>
      <c r="L168" s="11">
        <f t="shared" si="23"/>
        <v>0</v>
      </c>
      <c r="S168" s="18"/>
      <c r="T168" s="18"/>
      <c r="U168" s="18"/>
      <c r="V168" s="18"/>
    </row>
    <row r="169" spans="1:22" ht="15">
      <c r="A169" s="8" t="s">
        <v>334</v>
      </c>
      <c r="B169" s="9" t="s">
        <v>335</v>
      </c>
      <c r="C169" s="12">
        <v>5777.53</v>
      </c>
      <c r="D169" s="12">
        <v>27</v>
      </c>
      <c r="E169" s="12">
        <v>5804.53</v>
      </c>
      <c r="F169" s="10">
        <f t="shared" si="20"/>
        <v>0.995348460598877</v>
      </c>
      <c r="G169" s="11">
        <f t="shared" si="21"/>
        <v>0.0046515394011229505</v>
      </c>
      <c r="H169" s="14">
        <v>924</v>
      </c>
      <c r="I169" s="14">
        <v>5</v>
      </c>
      <c r="J169" s="14">
        <v>929</v>
      </c>
      <c r="K169" s="10">
        <f t="shared" si="22"/>
        <v>0.9946178686759957</v>
      </c>
      <c r="L169" s="11">
        <f t="shared" si="23"/>
        <v>0.005382131324004336</v>
      </c>
      <c r="S169" s="18"/>
      <c r="T169" s="18"/>
      <c r="U169" s="18"/>
      <c r="V169" s="18"/>
    </row>
    <row r="170" spans="1:22" ht="15">
      <c r="A170" s="8" t="s">
        <v>336</v>
      </c>
      <c r="B170" s="9" t="s">
        <v>337</v>
      </c>
      <c r="C170" s="12">
        <v>339.5</v>
      </c>
      <c r="D170" s="13">
        <v>0</v>
      </c>
      <c r="E170" s="12">
        <v>339.5</v>
      </c>
      <c r="F170" s="10">
        <f t="shared" si="20"/>
        <v>1</v>
      </c>
      <c r="G170" s="11">
        <f t="shared" si="21"/>
        <v>0</v>
      </c>
      <c r="H170" s="14">
        <v>60</v>
      </c>
      <c r="I170" s="14">
        <v>0</v>
      </c>
      <c r="J170" s="14">
        <v>60</v>
      </c>
      <c r="K170" s="10">
        <f t="shared" si="22"/>
        <v>1</v>
      </c>
      <c r="L170" s="11">
        <f t="shared" si="23"/>
        <v>0</v>
      </c>
      <c r="S170" s="18"/>
      <c r="T170" s="18"/>
      <c r="U170" s="18"/>
      <c r="V170" s="18"/>
    </row>
    <row r="171" spans="1:22" ht="15">
      <c r="A171" s="8" t="s">
        <v>338</v>
      </c>
      <c r="B171" s="9" t="s">
        <v>339</v>
      </c>
      <c r="C171" s="12">
        <v>743</v>
      </c>
      <c r="D171" s="13">
        <v>0</v>
      </c>
      <c r="E171" s="12">
        <v>743</v>
      </c>
      <c r="F171" s="10">
        <f t="shared" si="20"/>
        <v>1</v>
      </c>
      <c r="G171" s="11">
        <f t="shared" si="21"/>
        <v>0</v>
      </c>
      <c r="H171" s="14">
        <v>114</v>
      </c>
      <c r="I171" s="14">
        <v>0</v>
      </c>
      <c r="J171" s="14">
        <v>114</v>
      </c>
      <c r="K171" s="10">
        <f t="shared" si="22"/>
        <v>1</v>
      </c>
      <c r="L171" s="11">
        <f t="shared" si="23"/>
        <v>0</v>
      </c>
      <c r="S171" s="18"/>
      <c r="T171" s="18"/>
      <c r="U171" s="18"/>
      <c r="V171" s="18"/>
    </row>
    <row r="172" spans="1:22" ht="15">
      <c r="A172" s="8" t="s">
        <v>340</v>
      </c>
      <c r="B172" s="9" t="s">
        <v>341</v>
      </c>
      <c r="C172" s="12">
        <v>294</v>
      </c>
      <c r="D172" s="12">
        <v>7</v>
      </c>
      <c r="E172" s="12">
        <v>301</v>
      </c>
      <c r="F172" s="10">
        <f t="shared" si="20"/>
        <v>0.9767441860465116</v>
      </c>
      <c r="G172" s="11">
        <f t="shared" si="21"/>
        <v>0.023255813953488413</v>
      </c>
      <c r="H172" s="14">
        <v>51</v>
      </c>
      <c r="I172" s="14">
        <v>2</v>
      </c>
      <c r="J172" s="14">
        <v>53</v>
      </c>
      <c r="K172" s="10">
        <f t="shared" si="22"/>
        <v>0.9622641509433962</v>
      </c>
      <c r="L172" s="11">
        <f t="shared" si="23"/>
        <v>0.037735849056603765</v>
      </c>
      <c r="S172" s="18"/>
      <c r="T172" s="18"/>
      <c r="U172" s="18"/>
      <c r="V172" s="18"/>
    </row>
    <row r="173" spans="1:22" ht="15">
      <c r="A173" s="8" t="s">
        <v>342</v>
      </c>
      <c r="B173" s="9" t="s">
        <v>343</v>
      </c>
      <c r="C173" s="12">
        <v>86</v>
      </c>
      <c r="D173" s="13">
        <v>0</v>
      </c>
      <c r="E173" s="12">
        <v>86</v>
      </c>
      <c r="F173" s="10">
        <f t="shared" si="20"/>
        <v>1</v>
      </c>
      <c r="G173" s="11">
        <f t="shared" si="21"/>
        <v>0</v>
      </c>
      <c r="H173" s="14">
        <v>14</v>
      </c>
      <c r="I173" s="14">
        <v>0</v>
      </c>
      <c r="J173" s="14">
        <v>14</v>
      </c>
      <c r="K173" s="10">
        <f t="shared" si="22"/>
        <v>1</v>
      </c>
      <c r="L173" s="11">
        <f t="shared" si="23"/>
        <v>0</v>
      </c>
      <c r="S173" s="18"/>
      <c r="T173" s="18"/>
      <c r="U173" s="18"/>
      <c r="V173" s="18"/>
    </row>
    <row r="174" spans="1:22" ht="15">
      <c r="A174" s="8" t="s">
        <v>344</v>
      </c>
      <c r="B174" s="9" t="s">
        <v>345</v>
      </c>
      <c r="C174" s="12">
        <v>98</v>
      </c>
      <c r="D174" s="13">
        <v>0</v>
      </c>
      <c r="E174" s="12">
        <v>98</v>
      </c>
      <c r="F174" s="10">
        <f t="shared" si="20"/>
        <v>1</v>
      </c>
      <c r="G174" s="11">
        <f t="shared" si="21"/>
        <v>0</v>
      </c>
      <c r="H174" s="14">
        <v>14</v>
      </c>
      <c r="I174" s="14">
        <v>0</v>
      </c>
      <c r="J174" s="14">
        <v>14</v>
      </c>
      <c r="K174" s="10">
        <f t="shared" si="22"/>
        <v>1</v>
      </c>
      <c r="L174" s="11">
        <f t="shared" si="23"/>
        <v>0</v>
      </c>
      <c r="S174" s="18"/>
      <c r="T174" s="18"/>
      <c r="U174" s="18"/>
      <c r="V174" s="18"/>
    </row>
    <row r="175" spans="1:22" ht="15">
      <c r="A175" s="8" t="s">
        <v>346</v>
      </c>
      <c r="B175" s="9" t="s">
        <v>347</v>
      </c>
      <c r="C175" s="12">
        <v>70.88</v>
      </c>
      <c r="D175" s="13">
        <v>0</v>
      </c>
      <c r="E175" s="12">
        <v>70.88</v>
      </c>
      <c r="F175" s="10">
        <f t="shared" si="20"/>
        <v>1</v>
      </c>
      <c r="G175" s="11">
        <f t="shared" si="21"/>
        <v>0</v>
      </c>
      <c r="H175" s="14">
        <v>11</v>
      </c>
      <c r="I175" s="14">
        <v>0</v>
      </c>
      <c r="J175" s="14">
        <v>11</v>
      </c>
      <c r="K175" s="10">
        <f t="shared" si="22"/>
        <v>1</v>
      </c>
      <c r="L175" s="11">
        <f t="shared" si="23"/>
        <v>0</v>
      </c>
      <c r="S175" s="18"/>
      <c r="T175" s="18"/>
      <c r="U175" s="18"/>
      <c r="V175" s="18"/>
    </row>
    <row r="176" spans="1:22" ht="15">
      <c r="A176" s="8" t="s">
        <v>348</v>
      </c>
      <c r="B176" s="9" t="s">
        <v>349</v>
      </c>
      <c r="C176" s="12">
        <v>369.5</v>
      </c>
      <c r="D176" s="12">
        <v>7</v>
      </c>
      <c r="E176" s="12">
        <v>376.5</v>
      </c>
      <c r="F176" s="10">
        <f t="shared" si="20"/>
        <v>0.9814077025232404</v>
      </c>
      <c r="G176" s="11">
        <f t="shared" si="21"/>
        <v>0.01859229747675961</v>
      </c>
      <c r="H176" s="14">
        <v>54</v>
      </c>
      <c r="I176" s="14">
        <v>1</v>
      </c>
      <c r="J176" s="14">
        <v>55</v>
      </c>
      <c r="K176" s="10">
        <f t="shared" si="22"/>
        <v>0.9818181818181818</v>
      </c>
      <c r="L176" s="11">
        <f t="shared" si="23"/>
        <v>0.018181818181818188</v>
      </c>
      <c r="S176" s="18"/>
      <c r="T176" s="18"/>
      <c r="U176" s="18"/>
      <c r="V176" s="18"/>
    </row>
    <row r="177" spans="1:22" ht="15">
      <c r="A177" s="8" t="s">
        <v>350</v>
      </c>
      <c r="B177" s="9" t="s">
        <v>351</v>
      </c>
      <c r="C177" s="12">
        <v>253</v>
      </c>
      <c r="D177" s="12">
        <v>7</v>
      </c>
      <c r="E177" s="12">
        <v>260</v>
      </c>
      <c r="F177" s="10">
        <f t="shared" si="20"/>
        <v>0.9730769230769231</v>
      </c>
      <c r="G177" s="11">
        <f t="shared" si="21"/>
        <v>0.02692307692307694</v>
      </c>
      <c r="H177" s="14">
        <v>38</v>
      </c>
      <c r="I177" s="14">
        <v>1</v>
      </c>
      <c r="J177" s="14">
        <v>39</v>
      </c>
      <c r="K177" s="10">
        <f t="shared" si="22"/>
        <v>0.9743589743589743</v>
      </c>
      <c r="L177" s="11">
        <f t="shared" si="23"/>
        <v>0.02564102564102566</v>
      </c>
      <c r="S177" s="18"/>
      <c r="T177" s="18"/>
      <c r="U177" s="18"/>
      <c r="V177" s="18"/>
    </row>
    <row r="178" spans="1:22" ht="15">
      <c r="A178" s="8" t="s">
        <v>352</v>
      </c>
      <c r="B178" s="9" t="s">
        <v>353</v>
      </c>
      <c r="C178" s="12">
        <v>63</v>
      </c>
      <c r="D178" s="12">
        <v>12</v>
      </c>
      <c r="E178" s="12">
        <v>75</v>
      </c>
      <c r="F178" s="10">
        <f t="shared" si="20"/>
        <v>0.84</v>
      </c>
      <c r="G178" s="11">
        <f t="shared" si="21"/>
        <v>0.16000000000000003</v>
      </c>
      <c r="H178" s="14">
        <v>11</v>
      </c>
      <c r="I178" s="14">
        <v>2</v>
      </c>
      <c r="J178" s="14">
        <v>13</v>
      </c>
      <c r="K178" s="10">
        <f t="shared" si="22"/>
        <v>0.8461538461538461</v>
      </c>
      <c r="L178" s="11">
        <f t="shared" si="23"/>
        <v>0.15384615384615385</v>
      </c>
      <c r="S178" s="18"/>
      <c r="T178" s="18"/>
      <c r="U178" s="18"/>
      <c r="V178" s="18"/>
    </row>
    <row r="179" spans="1:22" ht="15">
      <c r="A179" s="8" t="s">
        <v>354</v>
      </c>
      <c r="B179" s="9" t="s">
        <v>355</v>
      </c>
      <c r="C179" s="12">
        <v>61</v>
      </c>
      <c r="D179" s="12">
        <v>8</v>
      </c>
      <c r="E179" s="12">
        <v>69</v>
      </c>
      <c r="F179" s="10">
        <f t="shared" si="20"/>
        <v>0.8840579710144928</v>
      </c>
      <c r="G179" s="11">
        <f t="shared" si="21"/>
        <v>0.1159420289855072</v>
      </c>
      <c r="H179" s="14">
        <v>9</v>
      </c>
      <c r="I179" s="14">
        <v>1</v>
      </c>
      <c r="J179" s="14">
        <v>10</v>
      </c>
      <c r="K179" s="10">
        <f t="shared" si="22"/>
        <v>0.9</v>
      </c>
      <c r="L179" s="11">
        <f t="shared" si="23"/>
        <v>0.09999999999999998</v>
      </c>
      <c r="S179" s="18"/>
      <c r="T179" s="18"/>
      <c r="U179" s="18"/>
      <c r="V179" s="18"/>
    </row>
    <row r="180" spans="1:22" ht="15">
      <c r="A180" s="8" t="s">
        <v>356</v>
      </c>
      <c r="B180" s="9" t="s">
        <v>357</v>
      </c>
      <c r="C180" s="12">
        <v>2891.56</v>
      </c>
      <c r="D180" s="12">
        <v>12</v>
      </c>
      <c r="E180" s="12">
        <v>2903.56</v>
      </c>
      <c r="F180" s="10">
        <f t="shared" si="20"/>
        <v>0.9958671424044966</v>
      </c>
      <c r="G180" s="11">
        <f t="shared" si="21"/>
        <v>0.004132857595503414</v>
      </c>
      <c r="H180" s="14">
        <v>438</v>
      </c>
      <c r="I180" s="14">
        <v>4</v>
      </c>
      <c r="J180" s="14">
        <v>442</v>
      </c>
      <c r="K180" s="10">
        <f t="shared" si="22"/>
        <v>0.9909502262443439</v>
      </c>
      <c r="L180" s="11">
        <f t="shared" si="23"/>
        <v>0.009049773755656076</v>
      </c>
      <c r="S180" s="18"/>
      <c r="T180" s="18"/>
      <c r="U180" s="18"/>
      <c r="V180" s="18"/>
    </row>
    <row r="181" spans="1:22" ht="29.25" customHeight="1">
      <c r="A181" s="19">
        <v>9000</v>
      </c>
      <c r="B181" s="20" t="s">
        <v>405</v>
      </c>
      <c r="C181" s="12">
        <v>167.7</v>
      </c>
      <c r="D181" s="12">
        <v>0</v>
      </c>
      <c r="E181" s="12">
        <v>167.7</v>
      </c>
      <c r="F181" s="10">
        <v>1</v>
      </c>
      <c r="G181" s="11">
        <f>100%-F181</f>
        <v>0</v>
      </c>
      <c r="H181" s="14">
        <v>25</v>
      </c>
      <c r="I181" s="14">
        <v>0</v>
      </c>
      <c r="J181" s="14">
        <v>25</v>
      </c>
      <c r="K181" s="10">
        <v>1</v>
      </c>
      <c r="L181" s="11">
        <v>0</v>
      </c>
      <c r="S181" s="18"/>
      <c r="T181" s="18"/>
      <c r="U181" s="18"/>
      <c r="V181" s="18"/>
    </row>
    <row r="182" spans="1:22" ht="15">
      <c r="A182" s="8" t="s">
        <v>358</v>
      </c>
      <c r="B182" s="9" t="s">
        <v>359</v>
      </c>
      <c r="C182" s="12">
        <v>27</v>
      </c>
      <c r="D182" s="13">
        <v>0</v>
      </c>
      <c r="E182" s="12">
        <v>27</v>
      </c>
      <c r="F182" s="10">
        <f t="shared" si="20"/>
        <v>1</v>
      </c>
      <c r="G182" s="11">
        <f t="shared" si="21"/>
        <v>0</v>
      </c>
      <c r="H182" s="14">
        <v>4</v>
      </c>
      <c r="I182" s="14">
        <v>0</v>
      </c>
      <c r="J182" s="14">
        <v>4</v>
      </c>
      <c r="K182" s="10">
        <f t="shared" si="22"/>
        <v>1</v>
      </c>
      <c r="L182" s="11">
        <f t="shared" si="23"/>
        <v>0</v>
      </c>
      <c r="S182" s="18"/>
      <c r="T182" s="18"/>
      <c r="U182" s="18"/>
      <c r="V182" s="18"/>
    </row>
    <row r="183" spans="1:22" ht="15">
      <c r="A183" s="8" t="s">
        <v>360</v>
      </c>
      <c r="B183" s="9" t="s">
        <v>361</v>
      </c>
      <c r="C183" s="12">
        <v>96.84</v>
      </c>
      <c r="D183" s="13">
        <v>0</v>
      </c>
      <c r="E183" s="12">
        <v>96.84</v>
      </c>
      <c r="F183" s="10">
        <f t="shared" si="20"/>
        <v>1</v>
      </c>
      <c r="G183" s="11">
        <f t="shared" si="21"/>
        <v>0</v>
      </c>
      <c r="H183" s="14">
        <v>13</v>
      </c>
      <c r="I183" s="14">
        <v>0</v>
      </c>
      <c r="J183" s="14">
        <v>13</v>
      </c>
      <c r="K183" s="10">
        <f t="shared" si="22"/>
        <v>1</v>
      </c>
      <c r="L183" s="11">
        <f t="shared" si="23"/>
        <v>0</v>
      </c>
      <c r="S183" s="18"/>
      <c r="T183" s="18"/>
      <c r="U183" s="18"/>
      <c r="V183" s="18"/>
    </row>
    <row r="184" spans="1:22" ht="15">
      <c r="A184" s="8" t="s">
        <v>362</v>
      </c>
      <c r="B184" s="9" t="s">
        <v>363</v>
      </c>
      <c r="C184" s="12">
        <v>7.5</v>
      </c>
      <c r="D184" s="13">
        <v>0</v>
      </c>
      <c r="E184" s="12">
        <v>7.5</v>
      </c>
      <c r="F184" s="10">
        <f t="shared" si="20"/>
        <v>1</v>
      </c>
      <c r="G184" s="11">
        <f t="shared" si="21"/>
        <v>0</v>
      </c>
      <c r="H184" s="14">
        <v>2</v>
      </c>
      <c r="I184" s="14">
        <v>0</v>
      </c>
      <c r="J184" s="14">
        <v>2</v>
      </c>
      <c r="K184" s="10">
        <f t="shared" si="22"/>
        <v>1</v>
      </c>
      <c r="L184" s="11">
        <f t="shared" si="23"/>
        <v>0</v>
      </c>
      <c r="S184" s="18"/>
      <c r="T184" s="18"/>
      <c r="U184" s="18"/>
      <c r="V184" s="18"/>
    </row>
    <row r="185" spans="1:22" ht="15">
      <c r="A185" s="8" t="s">
        <v>364</v>
      </c>
      <c r="B185" s="9" t="s">
        <v>365</v>
      </c>
      <c r="C185" s="12">
        <v>4</v>
      </c>
      <c r="D185" s="13">
        <v>0</v>
      </c>
      <c r="E185" s="12">
        <v>4</v>
      </c>
      <c r="F185" s="10">
        <f t="shared" si="20"/>
        <v>1</v>
      </c>
      <c r="G185" s="11">
        <f t="shared" si="21"/>
        <v>0</v>
      </c>
      <c r="H185" s="14">
        <v>1</v>
      </c>
      <c r="I185" s="14">
        <v>0</v>
      </c>
      <c r="J185" s="14">
        <v>1</v>
      </c>
      <c r="K185" s="10">
        <f t="shared" si="22"/>
        <v>1</v>
      </c>
      <c r="L185" s="11">
        <f t="shared" si="23"/>
        <v>0</v>
      </c>
      <c r="S185" s="18"/>
      <c r="T185" s="18"/>
      <c r="U185" s="18"/>
      <c r="V185" s="18"/>
    </row>
    <row r="186" spans="1:22" ht="15">
      <c r="A186" s="8" t="s">
        <v>366</v>
      </c>
      <c r="B186" s="9" t="s">
        <v>367</v>
      </c>
      <c r="C186" s="12">
        <v>36.5</v>
      </c>
      <c r="D186" s="13">
        <v>0</v>
      </c>
      <c r="E186" s="12">
        <v>36.5</v>
      </c>
      <c r="F186" s="10">
        <f t="shared" si="20"/>
        <v>1</v>
      </c>
      <c r="G186" s="11">
        <f t="shared" si="21"/>
        <v>0</v>
      </c>
      <c r="H186" s="14">
        <v>10</v>
      </c>
      <c r="I186" s="14">
        <v>0</v>
      </c>
      <c r="J186" s="14">
        <v>10</v>
      </c>
      <c r="K186" s="10">
        <f t="shared" si="22"/>
        <v>1</v>
      </c>
      <c r="L186" s="11">
        <f t="shared" si="23"/>
        <v>0</v>
      </c>
      <c r="S186" s="18"/>
      <c r="T186" s="18"/>
      <c r="U186" s="18"/>
      <c r="V186" s="18"/>
    </row>
    <row r="187" spans="1:22" ht="15">
      <c r="A187" s="8" t="s">
        <v>368</v>
      </c>
      <c r="B187" s="9" t="s">
        <v>369</v>
      </c>
      <c r="C187" s="12">
        <v>6.16</v>
      </c>
      <c r="D187" s="12">
        <v>0</v>
      </c>
      <c r="E187" s="12">
        <v>6.16</v>
      </c>
      <c r="F187" s="10">
        <f t="shared" si="20"/>
        <v>1</v>
      </c>
      <c r="G187" s="11">
        <f t="shared" si="21"/>
        <v>0</v>
      </c>
      <c r="H187" s="14">
        <v>2</v>
      </c>
      <c r="I187" s="14">
        <v>0</v>
      </c>
      <c r="J187" s="14">
        <v>2</v>
      </c>
      <c r="K187" s="10">
        <f t="shared" si="22"/>
        <v>1</v>
      </c>
      <c r="L187" s="11">
        <f t="shared" si="23"/>
        <v>0</v>
      </c>
      <c r="S187" s="18"/>
      <c r="T187" s="18"/>
      <c r="U187" s="18"/>
      <c r="V187" s="18"/>
    </row>
    <row r="188" spans="1:22" ht="15">
      <c r="A188" s="8" t="s">
        <v>370</v>
      </c>
      <c r="B188" s="9" t="s">
        <v>371</v>
      </c>
      <c r="C188" s="12">
        <v>21.62</v>
      </c>
      <c r="D188" s="13">
        <v>0</v>
      </c>
      <c r="E188" s="12">
        <v>21.62</v>
      </c>
      <c r="F188" s="10">
        <f t="shared" si="20"/>
        <v>1</v>
      </c>
      <c r="G188" s="11">
        <f t="shared" si="21"/>
        <v>0</v>
      </c>
      <c r="H188" s="14">
        <v>4</v>
      </c>
      <c r="I188" s="14">
        <v>0</v>
      </c>
      <c r="J188" s="14">
        <v>4</v>
      </c>
      <c r="K188" s="10">
        <f t="shared" si="22"/>
        <v>1</v>
      </c>
      <c r="L188" s="11">
        <f t="shared" si="23"/>
        <v>0</v>
      </c>
      <c r="S188" s="18"/>
      <c r="T188" s="18"/>
      <c r="U188" s="18"/>
      <c r="V188" s="18"/>
    </row>
    <row r="189" spans="1:22" ht="15">
      <c r="A189" s="8" t="s">
        <v>372</v>
      </c>
      <c r="B189" s="9" t="s">
        <v>373</v>
      </c>
      <c r="C189" s="12">
        <v>2</v>
      </c>
      <c r="D189" s="13">
        <v>0</v>
      </c>
      <c r="E189" s="12">
        <v>2</v>
      </c>
      <c r="F189" s="10">
        <f t="shared" si="20"/>
        <v>1</v>
      </c>
      <c r="G189" s="11">
        <f t="shared" si="21"/>
        <v>0</v>
      </c>
      <c r="H189" s="14">
        <v>1</v>
      </c>
      <c r="I189" s="14">
        <v>0</v>
      </c>
      <c r="J189" s="14">
        <v>1</v>
      </c>
      <c r="K189" s="10">
        <f t="shared" si="22"/>
        <v>1</v>
      </c>
      <c r="L189" s="11">
        <f t="shared" si="23"/>
        <v>0</v>
      </c>
      <c r="S189" s="18"/>
      <c r="T189" s="18"/>
      <c r="U189" s="18"/>
      <c r="V189" s="18"/>
    </row>
    <row r="190" spans="1:22" ht="15">
      <c r="A190" s="8" t="s">
        <v>374</v>
      </c>
      <c r="B190" s="9" t="s">
        <v>375</v>
      </c>
      <c r="C190" s="12">
        <v>14</v>
      </c>
      <c r="D190" s="12">
        <v>7</v>
      </c>
      <c r="E190" s="12">
        <v>21</v>
      </c>
      <c r="F190" s="10">
        <f t="shared" si="20"/>
        <v>0.6666666666666666</v>
      </c>
      <c r="G190" s="11">
        <f t="shared" si="21"/>
        <v>0.33333333333333337</v>
      </c>
      <c r="H190" s="14">
        <v>2</v>
      </c>
      <c r="I190" s="14">
        <v>1</v>
      </c>
      <c r="J190" s="14">
        <v>3</v>
      </c>
      <c r="K190" s="10">
        <f t="shared" si="22"/>
        <v>0.6666666666666666</v>
      </c>
      <c r="L190" s="11">
        <f t="shared" si="23"/>
        <v>0.33333333333333337</v>
      </c>
      <c r="S190" s="18"/>
      <c r="T190" s="18"/>
      <c r="U190" s="18"/>
      <c r="V190" s="18"/>
    </row>
    <row r="191" spans="1:22" ht="15">
      <c r="A191" s="8" t="s">
        <v>376</v>
      </c>
      <c r="B191" s="9" t="s">
        <v>377</v>
      </c>
      <c r="C191" s="12">
        <v>55.3</v>
      </c>
      <c r="D191" s="12">
        <v>34</v>
      </c>
      <c r="E191" s="12">
        <v>89.3</v>
      </c>
      <c r="F191" s="10">
        <f t="shared" si="20"/>
        <v>0.6192609182530795</v>
      </c>
      <c r="G191" s="11">
        <f t="shared" si="21"/>
        <v>0.3807390817469205</v>
      </c>
      <c r="H191" s="14">
        <v>12</v>
      </c>
      <c r="I191" s="14">
        <v>8</v>
      </c>
      <c r="J191" s="14">
        <v>20</v>
      </c>
      <c r="K191" s="10">
        <f t="shared" si="22"/>
        <v>0.6</v>
      </c>
      <c r="L191" s="11">
        <f t="shared" si="23"/>
        <v>0.4</v>
      </c>
      <c r="T191" s="18"/>
      <c r="U191" s="18"/>
      <c r="V191" s="18"/>
    </row>
    <row r="192" spans="1:22" ht="15">
      <c r="A192" s="8" t="s">
        <v>378</v>
      </c>
      <c r="B192" s="9" t="s">
        <v>379</v>
      </c>
      <c r="C192" s="12">
        <v>35</v>
      </c>
      <c r="D192" s="13">
        <v>0</v>
      </c>
      <c r="E192" s="12">
        <v>35</v>
      </c>
      <c r="F192" s="10">
        <f t="shared" si="20"/>
        <v>1</v>
      </c>
      <c r="G192" s="11">
        <f t="shared" si="21"/>
        <v>0</v>
      </c>
      <c r="H192" s="14">
        <v>4</v>
      </c>
      <c r="I192" s="14">
        <v>0</v>
      </c>
      <c r="J192" s="14">
        <v>4</v>
      </c>
      <c r="K192" s="10">
        <f t="shared" si="22"/>
        <v>1</v>
      </c>
      <c r="L192" s="11">
        <f t="shared" si="23"/>
        <v>0</v>
      </c>
      <c r="T192" s="18"/>
      <c r="U192" s="18"/>
      <c r="V192" s="18"/>
    </row>
    <row r="193" ht="15">
      <c r="T193" s="18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Pearson</dc:creator>
  <cp:keywords/>
  <dc:description/>
  <cp:lastModifiedBy>Donna Morganstern</cp:lastModifiedBy>
  <dcterms:created xsi:type="dcterms:W3CDTF">2011-05-13T00:23:41Z</dcterms:created>
  <dcterms:modified xsi:type="dcterms:W3CDTF">2012-08-02T22:45:28Z</dcterms:modified>
  <cp:category/>
  <cp:version/>
  <cp:contentType/>
  <cp:contentStatus/>
</cp:coreProperties>
</file>