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<sst xmlns="http://schemas.openxmlformats.org/spreadsheetml/2006/main" count="1681" uniqueCount="525">
  <si>
    <t>COLORADO DEPARTMENT OF EDUCATION</t>
  </si>
  <si>
    <t>GRADE LEVEL</t>
  </si>
  <si>
    <t xml:space="preserve">County </t>
  </si>
  <si>
    <t>Code</t>
  </si>
  <si>
    <t>District</t>
  </si>
  <si>
    <t>K</t>
  </si>
  <si>
    <t>Total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</si>
  <si>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</si>
  <si>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</si>
  <si>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</si>
  <si>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</si>
  <si>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</si>
  <si>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</si>
  <si>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</si>
  <si>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</si>
  <si>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</si>
  <si>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*</t>
  </si>
  <si>
    <t>0050</t>
  </si>
  <si>
    <t>BENNETT 29J</t>
  </si>
  <si>
    <t>0060</t>
  </si>
  <si>
    <t>STRASBURG 31J</t>
  </si>
  <si>
    <t>0070</t>
  </si>
  <si>
    <t>WESTMINSTER 50</t>
  </si>
  <si>
    <t>COUNTY TOTAL</t>
  </si>
  <si>
    <t xml:space="preserve">ALAMOSA 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</si>
  <si>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</si>
  <si>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</si>
  <si>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</si>
  <si>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</si>
  <si>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</si>
  <si>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</si>
  <si>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</si>
  <si>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</si>
  <si>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</si>
  <si>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</si>
  <si>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</si>
  <si>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</si>
  <si>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</si>
  <si>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</si>
  <si>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</si>
  <si>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</si>
  <si>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</si>
  <si>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</si>
  <si>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</si>
  <si>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 xml:space="preserve">ARCHULETA 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</si>
  <si>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</si>
  <si>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</si>
  <si>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</si>
  <si>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</si>
  <si>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</si>
  <si>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</si>
  <si>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</si>
  <si>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</si>
  <si>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</si>
  <si>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</si>
  <si>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</si>
  <si>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</si>
  <si>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</si>
  <si>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</si>
  <si>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</si>
  <si>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</si>
  <si>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</si>
  <si>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 CLAVE RE-2</t>
  </si>
  <si>
    <t>BOULDER</t>
  </si>
  <si>
    <t>0470</t>
  </si>
  <si>
    <t>ST VRAIN VALLEY RE 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</si>
  <si>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</si>
  <si>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</si>
  <si>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</si>
  <si>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</si>
  <si>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</si>
  <si>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</si>
  <si>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</si>
  <si>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</si>
  <si>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</si>
  <si>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</si>
  <si>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</si>
  <si>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</si>
  <si>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</si>
  <si>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</si>
  <si>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</si>
  <si>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</si>
  <si>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</si>
  <si>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</si>
  <si>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</si>
  <si>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</si>
  <si>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</si>
  <si>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</si>
  <si>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</si>
  <si>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</si>
  <si>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</si>
  <si>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</si>
  <si>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</si>
  <si>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</si>
  <si>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</si>
  <si>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</si>
  <si>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</si>
  <si>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</si>
  <si>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</si>
  <si>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</si>
  <si>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</si>
  <si>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</si>
  <si>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</si>
  <si>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</si>
  <si>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</si>
  <si>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</si>
  <si>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</si>
  <si>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</si>
  <si>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</si>
  <si>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</si>
  <si>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</si>
  <si>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</si>
  <si>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</si>
  <si>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</si>
  <si>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</si>
  <si>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</si>
  <si>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</si>
  <si>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</si>
  <si>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</si>
  <si>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</si>
  <si>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</si>
  <si>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</si>
  <si>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</si>
  <si>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</si>
  <si>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</si>
  <si>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</si>
  <si>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</si>
  <si>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</si>
  <si>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</si>
  <si>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</si>
  <si>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</si>
  <si>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</si>
  <si>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</si>
  <si>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</si>
  <si>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</si>
  <si>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</si>
  <si>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</si>
  <si>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</si>
  <si>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</si>
  <si>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</si>
  <si>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</si>
  <si>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</si>
  <si>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</si>
  <si>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</si>
  <si>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</si>
  <si>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</si>
  <si>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</si>
  <si>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</si>
  <si>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</si>
  <si>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</si>
  <si>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</si>
  <si>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</si>
  <si>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</si>
  <si>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</si>
  <si>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</si>
  <si>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</si>
  <si>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</si>
  <si>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</si>
  <si>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</si>
  <si>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</si>
  <si>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FLORENCE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</si>
  <si>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</si>
  <si>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</si>
  <si>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</si>
  <si>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</si>
  <si>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</si>
  <si>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</si>
  <si>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</si>
  <si>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</si>
  <si>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</si>
  <si>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</si>
  <si>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</si>
  <si>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</si>
  <si>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</si>
  <si>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</si>
  <si>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1-JT.</t>
  </si>
  <si>
    <t>1350</t>
  </si>
  <si>
    <t>EAST GRAND 2</t>
  </si>
  <si>
    <t xml:space="preserve">GUNNISON </t>
  </si>
  <si>
    <t>1360</t>
  </si>
  <si>
    <t>GUNNISON WATERSHED RE1J</t>
  </si>
  <si>
    <t>HINSDALE</t>
  </si>
  <si>
    <t>1380</t>
  </si>
  <si>
    <t>HINSDALE COUNTY RE 1</t>
  </si>
  <si>
    <t xml:space="preserve">HUERFANO 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</si>
  <si>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</si>
  <si>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</si>
  <si>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</si>
  <si>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</si>
  <si>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</si>
  <si>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</si>
  <si>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</si>
  <si>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</si>
  <si>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</si>
  <si>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</si>
  <si>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</si>
  <si>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</si>
  <si>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</si>
  <si>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</si>
  <si>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</si>
  <si>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</si>
  <si>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</si>
  <si>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</si>
  <si>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</si>
  <si>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</si>
  <si>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</si>
  <si>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</si>
  <si>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</si>
  <si>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</si>
  <si>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</si>
  <si>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</si>
  <si>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</si>
  <si>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</si>
  <si>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</si>
  <si>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</si>
  <si>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</si>
  <si>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</si>
  <si>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</si>
  <si>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</si>
  <si>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</si>
  <si>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</si>
  <si>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</si>
  <si>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</si>
  <si>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</si>
  <si>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</si>
  <si>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</si>
  <si>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</si>
  <si>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</si>
  <si>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</si>
  <si>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</si>
  <si>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</si>
  <si>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</si>
  <si>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</si>
  <si>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</si>
  <si>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</si>
  <si>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</si>
  <si>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</si>
  <si>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</si>
  <si>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</si>
  <si>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</si>
  <si>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</si>
  <si>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</si>
  <si>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</si>
  <si>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</si>
  <si>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</si>
  <si>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</si>
  <si>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</si>
  <si>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</si>
  <si>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</si>
  <si>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</si>
  <si>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</si>
  <si>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</si>
  <si>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</si>
  <si>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</si>
  <si>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</si>
  <si>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</si>
  <si>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</si>
  <si>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</si>
  <si>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</si>
  <si>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</si>
  <si>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</si>
  <si>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</si>
  <si>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</si>
  <si>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</si>
  <si>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</si>
  <si>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</si>
  <si>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CONSOLIDATED 1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</si>
  <si>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</si>
  <si>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</si>
  <si>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</si>
  <si>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</si>
  <si>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</si>
  <si>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</si>
  <si>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</si>
  <si>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</si>
  <si>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</si>
  <si>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</si>
  <si>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</si>
  <si>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</si>
  <si>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</si>
  <si>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</si>
  <si>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</si>
  <si>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</si>
  <si>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</si>
  <si>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</si>
  <si>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</si>
  <si>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</si>
  <si>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</si>
  <si>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</si>
  <si>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</si>
  <si>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</si>
  <si>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</si>
  <si>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</si>
  <si>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</si>
  <si>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</si>
  <si>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</si>
  <si>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</si>
  <si>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</si>
  <si>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</si>
  <si>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</si>
  <si>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</si>
  <si>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</si>
  <si>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</si>
  <si>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</si>
  <si>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</si>
  <si>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</si>
  <si>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</si>
  <si>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</si>
  <si>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</si>
  <si>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</si>
  <si>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</si>
  <si>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</si>
  <si>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</si>
  <si>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</si>
  <si>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</si>
  <si>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</si>
  <si>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</si>
  <si>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</si>
  <si>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</si>
  <si>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</si>
  <si>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</si>
  <si>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</si>
  <si>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</si>
  <si>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</si>
  <si>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</si>
  <si>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</si>
  <si>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</si>
  <si>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</si>
  <si>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</si>
  <si>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</si>
  <si>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</si>
  <si>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</si>
  <si>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</si>
  <si>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</si>
  <si>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</si>
  <si>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RURAL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</si>
  <si>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</si>
  <si>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</si>
  <si>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</si>
  <si>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</si>
  <si>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</si>
  <si>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</si>
  <si>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</si>
  <si>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</si>
  <si>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</si>
  <si>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</si>
  <si>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</si>
  <si>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</si>
  <si>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</si>
  <si>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</si>
  <si>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</si>
  <si>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</si>
  <si>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</si>
  <si>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</si>
  <si>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</si>
  <si>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</si>
  <si>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</si>
  <si>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</si>
  <si>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</si>
  <si>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</si>
  <si>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</si>
  <si>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</si>
  <si>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</si>
  <si>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</si>
  <si>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</si>
  <si>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</si>
  <si>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</si>
  <si>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</si>
  <si>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</si>
  <si>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</si>
  <si>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</si>
  <si>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</si>
  <si>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</si>
  <si>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</si>
  <si>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PLATTE VALLEY RE-3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</si>
  <si>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</si>
  <si>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</si>
  <si>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</si>
  <si>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</si>
  <si>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</si>
  <si>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</si>
  <si>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</si>
  <si>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</si>
  <si>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</si>
  <si>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</si>
  <si>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</si>
  <si>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</si>
  <si>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</si>
  <si>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</si>
  <si>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</si>
  <si>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</si>
  <si>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</si>
  <si>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</si>
  <si>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</si>
  <si>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</si>
  <si>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</si>
  <si>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</si>
  <si>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</si>
  <si>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</si>
  <si>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</si>
  <si>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</si>
  <si>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</si>
  <si>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</si>
  <si>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</si>
  <si>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</si>
  <si>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</si>
  <si>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</si>
  <si>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</si>
  <si>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</si>
  <si>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</si>
  <si>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</si>
  <si>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</si>
  <si>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</si>
  <si>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</si>
  <si>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</si>
  <si>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</si>
  <si>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</si>
  <si>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</si>
  <si>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</si>
  <si>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</si>
  <si>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</si>
  <si>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</si>
  <si>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</si>
  <si>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</si>
  <si>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</si>
  <si>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</si>
  <si>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</si>
  <si>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</si>
  <si>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COLORADO BOCES</t>
  </si>
  <si>
    <t>9030</t>
  </si>
  <si>
    <t>MOUNTAIN BOCES</t>
  </si>
  <si>
    <t>9035</t>
  </si>
  <si>
    <t>CENTENNIAL BOCES</t>
  </si>
  <si>
    <t>9130</t>
  </si>
  <si>
    <t>EXPEDITIONARY BOCES</t>
  </si>
  <si>
    <t>BOCES TOTAL</t>
  </si>
  <si>
    <t>COLORADO DETENTION CENTERS</t>
  </si>
  <si>
    <t xml:space="preserve">STATE TOTALS </t>
  </si>
  <si>
    <t xml:space="preserve">* NOTE: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</si>
  <si>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</si>
  <si>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</si>
  <si>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FALL 2004 K-12 FREE AND REDUCED LUNCH BY DISTRICT</t>
  </si>
  <si>
    <t>County Code</t>
  </si>
  <si>
    <t>County</t>
  </si>
  <si>
    <t>District Code</t>
  </si>
  <si>
    <t>K-12 MEMBERSHIP</t>
  </si>
  <si>
    <t>N/A</t>
  </si>
  <si>
    <t>Free</t>
  </si>
  <si>
    <t>Reduced</t>
  </si>
  <si>
    <t>Free and Reduced</t>
  </si>
  <si>
    <t>% Free</t>
  </si>
  <si>
    <t>% Reduced</t>
  </si>
  <si>
    <t>% Free and Reduced</t>
  </si>
  <si>
    <t>01</t>
  </si>
  <si>
    <t/>
  </si>
  <si>
    <t>02</t>
  </si>
  <si>
    <t>ALAMOSA</t>
  </si>
  <si>
    <t>03</t>
  </si>
  <si>
    <t>04</t>
  </si>
  <si>
    <t>ARCHULETA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</si>
  <si>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</si>
  <si>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</si>
  <si>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</si>
  <si>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</si>
  <si>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</si>
  <si>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</si>
  <si>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</si>
  <si>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</si>
  <si>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</si>
  <si>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</si>
  <si>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</si>
  <si>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</si>
  <si>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</si>
  <si>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</si>
  <si>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</si>
  <si>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</si>
  <si>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</si>
  <si>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</si>
  <si>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</si>
  <si>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</si>
  <si>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</si>
  <si>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</si>
  <si>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GUNNISON</t>
  </si>
  <si>
    <t>27</t>
  </si>
  <si>
    <t>28</t>
  </si>
  <si>
    <t>HUERFANO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</si>
  <si>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</si>
  <si>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</si>
  <si>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</si>
  <si>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</si>
  <si>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</si>
  <si>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</si>
  <si>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</si>
  <si>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</si>
  <si>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</si>
  <si>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</si>
  <si>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</si>
  <si>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</si>
  <si>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</si>
  <si>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</si>
  <si>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</si>
  <si>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</si>
  <si>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</si>
  <si>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</si>
  <si>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</si>
  <si>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</si>
  <si>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</si>
  <si>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</si>
  <si>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</si>
  <si>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</si>
  <si>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</si>
  <si>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</si>
  <si>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</si>
  <si>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</si>
  <si>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</si>
  <si>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</si>
  <si>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</si>
  <si>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</si>
  <si>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</si>
  <si>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</si>
  <si>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</si>
  <si>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90</t>
  </si>
  <si>
    <t>COLORADO DETENTION CENTER TOTAL</t>
  </si>
  <si>
    <t>STATE TOTAL</t>
  </si>
  <si>
    <t>STATE TOTAL (Excluding Detantion Centers)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</si>
</sst>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6"/>
      <name val="Arial"/>
      <family val="0"/>
    </font>
    <font>
      <sz val="14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3" fillId="0" borderId="1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0" fontId="3" fillId="0" borderId="2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5" xfId="0" applyNumberForma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3" fillId="0" borderId="4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NumberFormat="1" applyFont="1" applyFill="1" applyBorder="1" applyAlignment="1" applyProtection="1">
      <alignment/>
      <protection/>
    </xf>
    <xf numFmtId="3" fontId="3" fillId="0" borderId="5" xfId="0" applyNumberFormat="1" applyFill="1" applyBorder="1" applyAlignment="1" applyProtection="1">
      <alignment/>
      <protection/>
    </xf>
    <xf numFmtId="0" fontId="3" fillId="0" borderId="6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7" xfId="15" applyNumberFormat="1" applyFill="1" applyBorder="1" applyAlignment="1" applyProtection="1">
      <alignment/>
      <protection/>
    </xf>
    <xf numFmtId="0" fontId="3" fillId="0" borderId="8" xfId="15" applyNumberFormat="1" applyFill="1" applyBorder="1" applyAlignment="1" applyProtection="1">
      <alignment/>
      <protection/>
    </xf>
    <xf numFmtId="49" fontId="0" fillId="0" borderId="8" xfId="0" applyNumberFormat="1" applyBorder="1" applyAlignment="1">
      <alignment/>
    </xf>
    <xf numFmtId="49" fontId="5" fillId="0" borderId="8" xfId="0" applyNumberFormat="1" applyFont="1" applyBorder="1" applyAlignment="1">
      <alignment horizontal="center"/>
    </xf>
    <xf numFmtId="1" fontId="3" fillId="0" borderId="8" xfId="15" applyNumberFormat="1" applyFill="1" applyBorder="1" applyAlignment="1" applyProtection="1">
      <alignment/>
      <protection/>
    </xf>
    <xf numFmtId="0" fontId="3" fillId="0" borderId="9" xfId="15" applyNumberFormat="1" applyFill="1" applyBorder="1" applyAlignment="1" applyProtection="1">
      <alignment/>
      <protection/>
    </xf>
    <xf numFmtId="0" fontId="3" fillId="0" borderId="0" xfId="15" applyNumberFormat="1" applyFill="1" applyBorder="1" applyAlignment="1" applyProtection="1">
      <alignment/>
      <protection/>
    </xf>
    <xf numFmtId="0" fontId="3" fillId="0" borderId="1" xfId="15" applyNumberForma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/>
    </xf>
    <xf numFmtId="1" fontId="3" fillId="0" borderId="0" xfId="15" applyNumberFormat="1" applyFill="1" applyBorder="1" applyAlignment="1" applyProtection="1">
      <alignment/>
      <protection/>
    </xf>
    <xf numFmtId="0" fontId="3" fillId="0" borderId="2" xfId="15" applyNumberFormat="1" applyFill="1" applyBorder="1" applyAlignment="1" applyProtection="1">
      <alignment/>
      <protection/>
    </xf>
    <xf numFmtId="43" fontId="7" fillId="0" borderId="10" xfId="15" applyFont="1" applyFill="1" applyBorder="1" applyAlignment="1">
      <alignment/>
    </xf>
    <xf numFmtId="43" fontId="7" fillId="0" borderId="11" xfId="15" applyFont="1" applyFill="1" applyBorder="1" applyAlignment="1">
      <alignment/>
    </xf>
    <xf numFmtId="49" fontId="7" fillId="0" borderId="12" xfId="19" applyNumberFormat="1" applyFont="1" applyFill="1" applyBorder="1" applyAlignment="1">
      <alignment/>
      <protection/>
    </xf>
    <xf numFmtId="1" fontId="7" fillId="0" borderId="13" xfId="15" applyNumberFormat="1" applyFont="1" applyFill="1" applyBorder="1" applyAlignment="1">
      <alignment/>
    </xf>
    <xf numFmtId="1" fontId="7" fillId="0" borderId="0" xfId="15" applyNumberFormat="1" applyBorder="1" applyAlignment="1">
      <alignment/>
    </xf>
    <xf numFmtId="10" fontId="3" fillId="0" borderId="0" xfId="15" applyNumberFormat="1" applyFill="1" applyBorder="1" applyAlignment="1" applyProtection="1">
      <alignment/>
      <protection/>
    </xf>
    <xf numFmtId="10" fontId="3" fillId="0" borderId="2" xfId="15" applyNumberFormat="1" applyFill="1" applyBorder="1" applyAlignment="1" applyProtection="1">
      <alignment/>
      <protection/>
    </xf>
    <xf numFmtId="43" fontId="7" fillId="0" borderId="14" xfId="15" applyFont="1" applyFill="1" applyBorder="1" applyAlignment="1">
      <alignment/>
    </xf>
    <xf numFmtId="43" fontId="7" fillId="0" borderId="15" xfId="15" applyFont="1" applyFill="1" applyBorder="1" applyAlignment="1">
      <alignment/>
    </xf>
    <xf numFmtId="49" fontId="3" fillId="0" borderId="0" xfId="15" applyNumberFormat="1" applyFill="1" applyBorder="1" applyAlignment="1" applyProtection="1">
      <alignment/>
      <protection/>
    </xf>
    <xf numFmtId="1" fontId="7" fillId="0" borderId="16" xfId="15" applyNumberFormat="1" applyFont="1" applyFill="1" applyBorder="1" applyAlignment="1">
      <alignment/>
    </xf>
    <xf numFmtId="49" fontId="7" fillId="0" borderId="17" xfId="19" applyNumberFormat="1" applyFont="1" applyFill="1" applyBorder="1" applyAlignment="1">
      <alignment/>
      <protection/>
    </xf>
    <xf numFmtId="43" fontId="7" fillId="0" borderId="18" xfId="15" applyFont="1" applyFill="1" applyBorder="1" applyAlignment="1">
      <alignment/>
    </xf>
    <xf numFmtId="43" fontId="7" fillId="0" borderId="19" xfId="15" applyFont="1" applyFill="1" applyBorder="1" applyAlignment="1">
      <alignment/>
    </xf>
    <xf numFmtId="1" fontId="7" fillId="0" borderId="20" xfId="15" applyNumberFormat="1" applyFont="1" applyFill="1" applyBorder="1" applyAlignment="1">
      <alignment/>
    </xf>
    <xf numFmtId="43" fontId="8" fillId="0" borderId="21" xfId="15" applyFont="1" applyFill="1" applyBorder="1" applyAlignment="1">
      <alignment/>
    </xf>
    <xf numFmtId="43" fontId="8" fillId="0" borderId="22" xfId="15" applyFont="1" applyFill="1" applyBorder="1" applyAlignment="1">
      <alignment/>
    </xf>
    <xf numFmtId="43" fontId="8" fillId="0" borderId="23" xfId="15" applyFont="1" applyFill="1" applyBorder="1" applyAlignment="1">
      <alignment/>
    </xf>
    <xf numFmtId="1" fontId="8" fillId="0" borderId="24" xfId="15" applyNumberFormat="1" applyFont="1" applyFill="1" applyBorder="1" applyAlignment="1">
      <alignment/>
    </xf>
    <xf numFmtId="1" fontId="8" fillId="0" borderId="22" xfId="15" applyNumberFormat="1" applyFont="1" applyBorder="1" applyAlignment="1">
      <alignment/>
    </xf>
    <xf numFmtId="0" fontId="4" fillId="0" borderId="5" xfId="15" applyNumberFormat="1" applyFont="1" applyFill="1" applyBorder="1" applyAlignment="1" applyProtection="1">
      <alignment/>
      <protection/>
    </xf>
    <xf numFmtId="10" fontId="4" fillId="0" borderId="5" xfId="15" applyNumberFormat="1" applyFont="1" applyFill="1" applyBorder="1" applyAlignment="1" applyProtection="1">
      <alignment/>
      <protection/>
    </xf>
    <xf numFmtId="10" fontId="4" fillId="0" borderId="25" xfId="15" applyNumberFormat="1" applyFont="1" applyFill="1" applyBorder="1" applyAlignment="1" applyProtection="1">
      <alignment/>
      <protection/>
    </xf>
    <xf numFmtId="1" fontId="8" fillId="0" borderId="5" xfId="15" applyNumberFormat="1" applyFont="1" applyBorder="1" applyAlignment="1">
      <alignment/>
    </xf>
    <xf numFmtId="0" fontId="4" fillId="0" borderId="22" xfId="15" applyNumberFormat="1" applyFont="1" applyFill="1" applyBorder="1" applyAlignment="1" applyProtection="1">
      <alignment/>
      <protection/>
    </xf>
    <xf numFmtId="1" fontId="7" fillId="0" borderId="26" xfId="15" applyNumberFormat="1" applyFont="1" applyFill="1" applyBorder="1" applyAlignment="1">
      <alignment/>
    </xf>
    <xf numFmtId="1" fontId="8" fillId="0" borderId="22" xfId="15" applyNumberFormat="1" applyFont="1" applyFill="1" applyBorder="1" applyAlignment="1">
      <alignment/>
    </xf>
    <xf numFmtId="0" fontId="4" fillId="0" borderId="23" xfId="15" applyNumberFormat="1" applyFont="1" applyFill="1" applyBorder="1" applyAlignment="1" applyProtection="1">
      <alignment/>
      <protection/>
    </xf>
    <xf numFmtId="43" fontId="8" fillId="0" borderId="5" xfId="15" applyFont="1" applyFill="1" applyBorder="1" applyAlignment="1">
      <alignment/>
    </xf>
    <xf numFmtId="1" fontId="7" fillId="0" borderId="0" xfId="15" applyNumberFormat="1" applyFont="1" applyBorder="1" applyAlignment="1">
      <alignment/>
    </xf>
    <xf numFmtId="0" fontId="3" fillId="0" borderId="0" xfId="15" applyNumberFormat="1" applyFont="1" applyFill="1" applyBorder="1" applyAlignment="1" applyProtection="1">
      <alignment/>
      <protection/>
    </xf>
    <xf numFmtId="43" fontId="8" fillId="0" borderId="4" xfId="15" applyFont="1" applyFill="1" applyBorder="1" applyAlignment="1">
      <alignment/>
    </xf>
    <xf numFmtId="1" fontId="8" fillId="0" borderId="5" xfId="15" applyNumberFormat="1" applyFont="1" applyFill="1" applyBorder="1" applyAlignment="1">
      <alignment/>
    </xf>
    <xf numFmtId="1" fontId="7" fillId="0" borderId="14" xfId="15" applyNumberFormat="1" applyFont="1" applyFill="1" applyBorder="1" applyAlignment="1">
      <alignment/>
    </xf>
    <xf numFmtId="1" fontId="7" fillId="0" borderId="15" xfId="15" applyNumberFormat="1" applyFont="1" applyFill="1" applyBorder="1" applyAlignment="1">
      <alignment/>
    </xf>
    <xf numFmtId="43" fontId="7" fillId="0" borderId="17" xfId="15" applyFont="1" applyFill="1" applyBorder="1" applyAlignment="1">
      <alignment/>
    </xf>
    <xf numFmtId="1" fontId="7" fillId="0" borderId="18" xfId="15" applyNumberFormat="1" applyFont="1" applyFill="1" applyBorder="1" applyAlignment="1">
      <alignment/>
    </xf>
    <xf numFmtId="1" fontId="7" fillId="0" borderId="19" xfId="15" applyNumberFormat="1" applyFont="1" applyFill="1" applyBorder="1" applyAlignment="1">
      <alignment/>
    </xf>
    <xf numFmtId="0" fontId="4" fillId="0" borderId="21" xfId="15" applyNumberFormat="1" applyFont="1" applyFill="1" applyBorder="1" applyAlignment="1" applyProtection="1">
      <alignment/>
      <protection/>
    </xf>
    <xf numFmtId="49" fontId="8" fillId="0" borderId="23" xfId="19" applyNumberFormat="1" applyFont="1" applyFill="1" applyBorder="1" applyAlignment="1">
      <alignment/>
      <protection/>
    </xf>
    <xf numFmtId="1" fontId="4" fillId="0" borderId="27" xfId="15" applyNumberFormat="1" applyFont="1" applyFill="1" applyBorder="1" applyAlignment="1" applyProtection="1">
      <alignment/>
      <protection/>
    </xf>
    <xf numFmtId="1" fontId="4" fillId="0" borderId="24" xfId="15" applyNumberFormat="1" applyFont="1" applyFill="1" applyBorder="1" applyAlignment="1" applyProtection="1">
      <alignment/>
      <protection/>
    </xf>
    <xf numFmtId="1" fontId="4" fillId="0" borderId="5" xfId="15" applyNumberFormat="1" applyFont="1" applyFill="1" applyBorder="1" applyAlignment="1" applyProtection="1">
      <alignment/>
      <protection/>
    </xf>
    <xf numFmtId="0" fontId="4" fillId="0" borderId="28" xfId="15" applyNumberFormat="1" applyFont="1" applyFill="1" applyBorder="1" applyAlignment="1" applyProtection="1">
      <alignment/>
      <protection/>
    </xf>
    <xf numFmtId="43" fontId="8" fillId="0" borderId="29" xfId="15" applyFont="1" applyFill="1" applyBorder="1" applyAlignment="1">
      <alignment/>
    </xf>
    <xf numFmtId="1" fontId="4" fillId="0" borderId="30" xfId="15" applyNumberFormat="1" applyFont="1" applyFill="1" applyBorder="1" applyAlignment="1" applyProtection="1">
      <alignment/>
      <protection/>
    </xf>
    <xf numFmtId="1" fontId="4" fillId="0" borderId="31" xfId="15" applyNumberFormat="1" applyFont="1" applyFill="1" applyBorder="1" applyAlignment="1" applyProtection="1">
      <alignment/>
      <protection/>
    </xf>
    <xf numFmtId="1" fontId="4" fillId="0" borderId="29" xfId="15" applyNumberFormat="1" applyFont="1" applyFill="1" applyBorder="1" applyAlignment="1" applyProtection="1">
      <alignment/>
      <protection/>
    </xf>
    <xf numFmtId="10" fontId="4" fillId="0" borderId="0" xfId="15" applyNumberFormat="1" applyFont="1" applyFill="1" applyBorder="1" applyAlignment="1" applyProtection="1">
      <alignment/>
      <protection/>
    </xf>
    <xf numFmtId="10" fontId="4" fillId="0" borderId="2" xfId="15" applyNumberFormat="1" applyFont="1" applyFill="1" applyBorder="1" applyAlignment="1" applyProtection="1">
      <alignment/>
      <protection/>
    </xf>
    <xf numFmtId="0" fontId="4" fillId="0" borderId="0" xfId="15" applyNumberFormat="1" applyFont="1" applyFill="1" applyBorder="1" applyAlignment="1" applyProtection="1">
      <alignment/>
      <protection/>
    </xf>
    <xf numFmtId="49" fontId="7" fillId="0" borderId="32" xfId="19" applyNumberFormat="1" applyFont="1" applyFill="1" applyBorder="1" applyAlignment="1">
      <alignment/>
      <protection/>
    </xf>
    <xf numFmtId="1" fontId="8" fillId="0" borderId="30" xfId="15" applyNumberFormat="1" applyFont="1" applyFill="1" applyBorder="1" applyAlignment="1">
      <alignment/>
    </xf>
    <xf numFmtId="1" fontId="8" fillId="0" borderId="0" xfId="15" applyNumberFormat="1" applyFont="1" applyFill="1" applyBorder="1" applyAlignment="1">
      <alignment/>
    </xf>
    <xf numFmtId="43" fontId="8" fillId="0" borderId="33" xfId="15" applyFont="1" applyFill="1" applyBorder="1" applyAlignment="1">
      <alignment/>
    </xf>
    <xf numFmtId="43" fontId="8" fillId="0" borderId="34" xfId="15" applyFont="1" applyFill="1" applyBorder="1" applyAlignment="1">
      <alignment/>
    </xf>
    <xf numFmtId="49" fontId="7" fillId="0" borderId="35" xfId="19" applyNumberFormat="1" applyFont="1" applyFill="1" applyBorder="1" applyAlignment="1">
      <alignment/>
      <protection/>
    </xf>
    <xf numFmtId="1" fontId="8" fillId="0" borderId="36" xfId="15" applyNumberFormat="1" applyFont="1" applyFill="1" applyBorder="1" applyAlignment="1">
      <alignment/>
    </xf>
    <xf numFmtId="1" fontId="4" fillId="0" borderId="37" xfId="15" applyNumberFormat="1" applyFont="1" applyFill="1" applyBorder="1" applyAlignment="1" applyProtection="1">
      <alignment/>
      <protection/>
    </xf>
    <xf numFmtId="0" fontId="4" fillId="0" borderId="37" xfId="15" applyNumberFormat="1" applyFont="1" applyFill="1" applyBorder="1" applyAlignment="1" applyProtection="1">
      <alignment/>
      <protection/>
    </xf>
    <xf numFmtId="10" fontId="4" fillId="0" borderId="37" xfId="15" applyNumberFormat="1" applyFont="1" applyFill="1" applyBorder="1" applyAlignment="1" applyProtection="1">
      <alignment/>
      <protection/>
    </xf>
    <xf numFmtId="10" fontId="4" fillId="0" borderId="38" xfId="15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1" fontId="4" fillId="0" borderId="0" xfId="15" applyNumberFormat="1" applyFont="1" applyFill="1" applyBorder="1" applyAlignment="1" applyProtection="1">
      <alignment/>
      <protection/>
    </xf>
    <xf numFmtId="43" fontId="7" fillId="0" borderId="32" xfId="15" applyFont="1" applyFill="1" applyBorder="1" applyAlignment="1">
      <alignment/>
    </xf>
    <xf numFmtId="0" fontId="4" fillId="0" borderId="39" xfId="15" applyNumberFormat="1" applyFont="1" applyFill="1" applyBorder="1" applyAlignment="1" applyProtection="1">
      <alignment/>
      <protection/>
    </xf>
    <xf numFmtId="49" fontId="7" fillId="0" borderId="0" xfId="19" applyNumberFormat="1" applyFont="1" applyFill="1" applyBorder="1" applyAlignment="1">
      <alignment/>
      <protection/>
    </xf>
    <xf numFmtId="49" fontId="8" fillId="0" borderId="5" xfId="19" applyNumberFormat="1" applyFont="1" applyFill="1" applyBorder="1" applyAlignment="1">
      <alignment/>
      <protection/>
    </xf>
    <xf numFmtId="1" fontId="4" fillId="0" borderId="22" xfId="15" applyNumberFormat="1" applyFont="1" applyFill="1" applyBorder="1" applyAlignment="1" applyProtection="1">
      <alignment/>
      <protection/>
    </xf>
    <xf numFmtId="43" fontId="7" fillId="0" borderId="6" xfId="15" applyFont="1" applyFill="1" applyBorder="1" applyAlignment="1">
      <alignment horizontal="center" wrapText="1"/>
    </xf>
    <xf numFmtId="43" fontId="7" fillId="0" borderId="3" xfId="15" applyFont="1" applyFill="1" applyBorder="1" applyAlignment="1">
      <alignment horizontal="center" wrapText="1"/>
    </xf>
    <xf numFmtId="49" fontId="7" fillId="0" borderId="3" xfId="19" applyNumberFormat="1" applyFont="1" applyFill="1" applyBorder="1" applyAlignment="1">
      <alignment horizontal="center"/>
      <protection/>
    </xf>
    <xf numFmtId="1" fontId="7" fillId="0" borderId="3" xfId="15" applyNumberFormat="1" applyFont="1" applyFill="1" applyBorder="1" applyAlignment="1">
      <alignment horizontal="center" wrapText="1"/>
    </xf>
    <xf numFmtId="0" fontId="0" fillId="0" borderId="3" xfId="15" applyNumberFormat="1" applyFont="1" applyFill="1" applyBorder="1" applyAlignment="1" applyProtection="1">
      <alignment wrapText="1"/>
      <protection/>
    </xf>
    <xf numFmtId="0" fontId="0" fillId="0" borderId="40" xfId="15" applyNumberFormat="1" applyFont="1" applyFill="1" applyBorder="1" applyAlignment="1" applyProtection="1">
      <alignment wrapText="1"/>
      <protection/>
    </xf>
    <xf numFmtId="0" fontId="0" fillId="0" borderId="0" xfId="15" applyNumberFormat="1" applyFont="1" applyFill="1" applyBorder="1" applyAlignment="1" applyProtection="1">
      <alignment wrapText="1"/>
      <protection/>
    </xf>
    <xf numFmtId="0" fontId="0" fillId="0" borderId="0" xfId="15" applyNumberFormat="1" applyFont="1" applyFill="1" applyBorder="1" applyAlignment="1" applyProtection="1">
      <alignment/>
      <protection/>
    </xf>
    <xf numFmtId="0" fontId="3" fillId="0" borderId="41" xfId="15" applyNumberFormat="1" applyFont="1" applyFill="1" applyBorder="1" applyAlignment="1" applyProtection="1">
      <alignment/>
      <protection/>
    </xf>
    <xf numFmtId="0" fontId="3" fillId="0" borderId="30" xfId="15" applyNumberFormat="1" applyFont="1" applyFill="1" applyBorder="1" applyAlignment="1" applyProtection="1">
      <alignment/>
      <protection/>
    </xf>
    <xf numFmtId="0" fontId="4" fillId="0" borderId="27" xfId="15" applyNumberFormat="1" applyFont="1" applyFill="1" applyBorder="1" applyAlignment="1" applyProtection="1">
      <alignment/>
      <protection/>
    </xf>
    <xf numFmtId="1" fontId="3" fillId="0" borderId="30" xfId="15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34" customWidth="1"/>
    <col min="2" max="2" width="19.140625" style="34" customWidth="1"/>
    <col min="3" max="3" width="12.7109375" style="34" customWidth="1"/>
    <col min="4" max="4" width="37.7109375" style="102" bestFit="1" customWidth="1"/>
    <col min="5" max="5" width="13.28125" style="38" customWidth="1"/>
    <col min="6" max="6" width="6.7109375" style="38" customWidth="1"/>
    <col min="7" max="7" width="10.28125" style="38" customWidth="1"/>
    <col min="8" max="8" width="9.28125" style="38" customWidth="1"/>
    <col min="9" max="9" width="9.00390625" style="34" customWidth="1"/>
    <col min="10" max="10" width="8.140625" style="34" customWidth="1"/>
    <col min="11" max="11" width="10.28125" style="34" customWidth="1"/>
    <col min="12" max="12" width="9.00390625" style="34" bestFit="1" customWidth="1"/>
    <col min="13" max="16384" width="9.140625" style="34" customWidth="1"/>
  </cols>
  <sheetData>
    <row r="1" spans="1:12" ht="20.25">
      <c r="A1" s="28"/>
      <c r="B1" s="29"/>
      <c r="C1" s="29"/>
      <c r="D1" s="30"/>
      <c r="E1" s="31" t="s">
        <v>0</v>
      </c>
      <c r="F1" s="32"/>
      <c r="G1" s="32"/>
      <c r="H1" s="32"/>
      <c r="I1" s="29"/>
      <c r="J1" s="29"/>
      <c r="K1" s="29"/>
      <c r="L1" s="33"/>
    </row>
    <row r="2" spans="1:12" ht="18">
      <c r="A2" s="35"/>
      <c r="D2" s="36"/>
      <c r="E2" s="37" t="s">
        <v>441</v>
      </c>
      <c r="L2" s="39"/>
    </row>
    <row r="3" spans="1:16" s="115" customFormat="1" ht="39" thickBot="1">
      <c r="A3" s="109" t="s">
        <v>442</v>
      </c>
      <c r="B3" s="110" t="s">
        <v>443</v>
      </c>
      <c r="C3" s="110" t="s">
        <v>444</v>
      </c>
      <c r="D3" s="111" t="s">
        <v>4</v>
      </c>
      <c r="E3" s="112" t="s">
        <v>445</v>
      </c>
      <c r="F3" s="112" t="s">
        <v>446</v>
      </c>
      <c r="G3" s="112" t="s">
        <v>447</v>
      </c>
      <c r="H3" s="112" t="s">
        <v>448</v>
      </c>
      <c r="I3" s="113" t="s">
        <v>449</v>
      </c>
      <c r="J3" s="113" t="s">
        <v>450</v>
      </c>
      <c r="K3" s="113" t="s">
        <v>451</v>
      </c>
      <c r="L3" s="114" t="s">
        <v>452</v>
      </c>
      <c r="O3" s="116"/>
      <c r="P3" s="116"/>
    </row>
    <row r="4" spans="1:12" ht="12.75">
      <c r="A4" s="40" t="s">
        <v>453</v>
      </c>
      <c r="B4" s="41" t="s">
        <v>7</v>
      </c>
      <c r="C4" s="41" t="s">
        <v>8</v>
      </c>
      <c r="D4" s="42" t="s">
        <v>9</v>
      </c>
      <c r="E4" s="117">
        <v>5474</v>
      </c>
      <c r="F4" s="43" t="s">
        <v>454</v>
      </c>
      <c r="G4" s="44">
        <v>2109</v>
      </c>
      <c r="H4" s="44">
        <v>604</v>
      </c>
      <c r="I4" s="34">
        <v>2713</v>
      </c>
      <c r="J4" s="45">
        <f>$G4/$E4</f>
        <v>0.38527584947022286</v>
      </c>
      <c r="K4" s="45">
        <f>$H4/$E4</f>
        <v>0.1103397880891487</v>
      </c>
      <c r="L4" s="46">
        <f>$I4/$E4</f>
        <v>0.4956156375593716</v>
      </c>
    </row>
    <row r="5" spans="1:12" ht="12.75">
      <c r="A5" s="47" t="s">
        <v>453</v>
      </c>
      <c r="B5" s="48" t="s">
        <v>7</v>
      </c>
      <c r="C5" s="48" t="s">
        <v>10</v>
      </c>
      <c r="D5" s="49" t="s">
        <v>11</v>
      </c>
      <c r="E5" s="118">
        <v>35693</v>
      </c>
      <c r="F5" s="50" t="s">
        <v>454</v>
      </c>
      <c r="G5" s="44">
        <v>6989</v>
      </c>
      <c r="H5" s="44">
        <v>2103</v>
      </c>
      <c r="I5" s="34">
        <v>9092</v>
      </c>
      <c r="J5" s="45">
        <f aca="true" t="shared" si="0" ref="J5:J68">$G5/$E5</f>
        <v>0.1958087019863839</v>
      </c>
      <c r="K5" s="45">
        <f aca="true" t="shared" si="1" ref="K5:K68">$H5/$E5</f>
        <v>0.058919115793012636</v>
      </c>
      <c r="L5" s="46">
        <f aca="true" t="shared" si="2" ref="L5:L68">$I5/$E5</f>
        <v>0.2547278177793965</v>
      </c>
    </row>
    <row r="6" spans="1:12" ht="12.75">
      <c r="A6" s="47" t="s">
        <v>453</v>
      </c>
      <c r="B6" s="48" t="s">
        <v>7</v>
      </c>
      <c r="C6" s="48" t="s">
        <v>12</v>
      </c>
      <c r="D6" s="51" t="s">
        <v>13</v>
      </c>
      <c r="E6" s="118">
        <v>6291</v>
      </c>
      <c r="F6" s="50" t="s">
        <v>454</v>
      </c>
      <c r="G6" s="44">
        <v>3979</v>
      </c>
      <c r="H6" s="44">
        <v>638</v>
      </c>
      <c r="I6" s="34">
        <v>4617</v>
      </c>
      <c r="J6" s="45">
        <f t="shared" si="0"/>
        <v>0.6324908599586712</v>
      </c>
      <c r="K6" s="45">
        <f t="shared" si="1"/>
        <v>0.10141471944047051</v>
      </c>
      <c r="L6" s="46">
        <f t="shared" si="2"/>
        <v>0.7339055793991416</v>
      </c>
    </row>
    <row r="7" spans="1:12" ht="12.75">
      <c r="A7" s="47" t="s">
        <v>453</v>
      </c>
      <c r="B7" s="48" t="s">
        <v>7</v>
      </c>
      <c r="C7" s="48" t="s">
        <v>14</v>
      </c>
      <c r="D7" s="51" t="s">
        <v>15</v>
      </c>
      <c r="E7" s="118">
        <v>8999</v>
      </c>
      <c r="F7" s="50" t="s">
        <v>454</v>
      </c>
      <c r="G7" s="44">
        <v>2035</v>
      </c>
      <c r="H7" s="44">
        <v>526</v>
      </c>
      <c r="I7" s="34">
        <v>2561</v>
      </c>
      <c r="J7" s="45">
        <f t="shared" si="0"/>
        <v>0.22613623735970664</v>
      </c>
      <c r="K7" s="45">
        <f t="shared" si="1"/>
        <v>0.05845093899322147</v>
      </c>
      <c r="L7" s="46">
        <f t="shared" si="2"/>
        <v>0.28458717635292813</v>
      </c>
    </row>
    <row r="8" spans="1:12" ht="12.75">
      <c r="A8" s="47" t="s">
        <v>453</v>
      </c>
      <c r="B8" s="48" t="s">
        <v>7</v>
      </c>
      <c r="C8" s="48" t="s">
        <v>17</v>
      </c>
      <c r="D8" s="51" t="s">
        <v>18</v>
      </c>
      <c r="E8" s="118">
        <v>1072</v>
      </c>
      <c r="F8" s="50" t="s">
        <v>454</v>
      </c>
      <c r="G8" s="44">
        <v>131</v>
      </c>
      <c r="H8" s="44">
        <v>75</v>
      </c>
      <c r="I8" s="34">
        <v>206</v>
      </c>
      <c r="J8" s="45">
        <f t="shared" si="0"/>
        <v>0.12220149253731344</v>
      </c>
      <c r="K8" s="45">
        <f t="shared" si="1"/>
        <v>0.06996268656716417</v>
      </c>
      <c r="L8" s="46">
        <f t="shared" si="2"/>
        <v>0.1921641791044776</v>
      </c>
    </row>
    <row r="9" spans="1:16" ht="12.75">
      <c r="A9" s="47" t="s">
        <v>453</v>
      </c>
      <c r="B9" s="48" t="s">
        <v>7</v>
      </c>
      <c r="C9" s="48" t="s">
        <v>19</v>
      </c>
      <c r="D9" s="51" t="s">
        <v>20</v>
      </c>
      <c r="E9" s="118">
        <v>869</v>
      </c>
      <c r="F9" s="50" t="s">
        <v>454</v>
      </c>
      <c r="G9" s="44">
        <v>69</v>
      </c>
      <c r="H9" s="44">
        <v>49</v>
      </c>
      <c r="I9" s="34">
        <v>118</v>
      </c>
      <c r="J9" s="45">
        <f t="shared" si="0"/>
        <v>0.07940161104718067</v>
      </c>
      <c r="K9" s="45">
        <f t="shared" si="1"/>
        <v>0.05638665132336018</v>
      </c>
      <c r="L9" s="46">
        <f t="shared" si="2"/>
        <v>0.13578826237054084</v>
      </c>
      <c r="O9" s="90"/>
      <c r="P9" s="90"/>
    </row>
    <row r="10" spans="1:12" ht="12.75">
      <c r="A10" s="52" t="s">
        <v>453</v>
      </c>
      <c r="B10" s="53" t="s">
        <v>7</v>
      </c>
      <c r="C10" s="53" t="s">
        <v>21</v>
      </c>
      <c r="D10" s="91" t="s">
        <v>22</v>
      </c>
      <c r="E10" s="118">
        <v>10232</v>
      </c>
      <c r="F10" s="54" t="s">
        <v>454</v>
      </c>
      <c r="G10" s="44">
        <v>5449</v>
      </c>
      <c r="H10" s="44">
        <v>1102</v>
      </c>
      <c r="I10" s="34">
        <v>6551</v>
      </c>
      <c r="J10" s="45">
        <f t="shared" si="0"/>
        <v>0.5325449569976545</v>
      </c>
      <c r="K10" s="45">
        <f t="shared" si="1"/>
        <v>0.10770132916340891</v>
      </c>
      <c r="L10" s="46">
        <f t="shared" si="2"/>
        <v>0.6402462861610634</v>
      </c>
    </row>
    <row r="11" spans="1:170" s="60" customFormat="1" ht="12.75">
      <c r="A11" s="55"/>
      <c r="B11" s="56" t="s">
        <v>7</v>
      </c>
      <c r="C11" s="56"/>
      <c r="D11" s="57" t="s">
        <v>23</v>
      </c>
      <c r="E11" s="119">
        <v>68630</v>
      </c>
      <c r="F11" s="58">
        <v>0</v>
      </c>
      <c r="G11" s="59">
        <v>20761</v>
      </c>
      <c r="H11" s="59">
        <v>5097</v>
      </c>
      <c r="I11" s="60">
        <v>25858</v>
      </c>
      <c r="J11" s="61">
        <f t="shared" si="0"/>
        <v>0.30250619262713097</v>
      </c>
      <c r="K11" s="61">
        <f t="shared" si="1"/>
        <v>0.0742678129098062</v>
      </c>
      <c r="L11" s="62">
        <f t="shared" si="2"/>
        <v>0.3767740055369372</v>
      </c>
      <c r="M11" s="34"/>
      <c r="N11" s="90"/>
      <c r="O11" s="34"/>
      <c r="P11" s="34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</row>
    <row r="12" spans="1:16" ht="12.75">
      <c r="A12" s="47" t="s">
        <v>455</v>
      </c>
      <c r="B12" s="48" t="s">
        <v>456</v>
      </c>
      <c r="C12" s="48" t="s">
        <v>25</v>
      </c>
      <c r="D12" s="51" t="s">
        <v>26</v>
      </c>
      <c r="E12" s="118">
        <v>2252</v>
      </c>
      <c r="F12" s="50" t="s">
        <v>454</v>
      </c>
      <c r="G12" s="44">
        <v>1120</v>
      </c>
      <c r="H12" s="44">
        <v>243</v>
      </c>
      <c r="I12" s="34">
        <v>1363</v>
      </c>
      <c r="J12" s="45">
        <f t="shared" si="0"/>
        <v>0.49733570159857904</v>
      </c>
      <c r="K12" s="45">
        <f t="shared" si="1"/>
        <v>0.10790408525754884</v>
      </c>
      <c r="L12" s="46">
        <f t="shared" si="2"/>
        <v>0.6052397868561279</v>
      </c>
      <c r="O12" s="90"/>
      <c r="P12" s="90"/>
    </row>
    <row r="13" spans="1:12" ht="12.75">
      <c r="A13" s="52" t="s">
        <v>455</v>
      </c>
      <c r="B13" s="53" t="s">
        <v>456</v>
      </c>
      <c r="C13" s="53" t="s">
        <v>27</v>
      </c>
      <c r="D13" s="91" t="s">
        <v>28</v>
      </c>
      <c r="E13" s="118">
        <v>321</v>
      </c>
      <c r="F13" s="54" t="s">
        <v>454</v>
      </c>
      <c r="G13" s="44">
        <v>145</v>
      </c>
      <c r="H13" s="44">
        <v>34</v>
      </c>
      <c r="I13" s="34">
        <v>179</v>
      </c>
      <c r="J13" s="45">
        <f t="shared" si="0"/>
        <v>0.4517133956386293</v>
      </c>
      <c r="K13" s="45">
        <f t="shared" si="1"/>
        <v>0.1059190031152648</v>
      </c>
      <c r="L13" s="46">
        <f t="shared" si="2"/>
        <v>0.557632398753894</v>
      </c>
    </row>
    <row r="14" spans="1:170" s="60" customFormat="1" ht="12.75">
      <c r="A14" s="55"/>
      <c r="B14" s="56" t="s">
        <v>456</v>
      </c>
      <c r="C14" s="56"/>
      <c r="D14" s="57" t="s">
        <v>23</v>
      </c>
      <c r="E14" s="119">
        <v>2573</v>
      </c>
      <c r="F14" s="58">
        <v>0</v>
      </c>
      <c r="G14" s="59">
        <v>1265</v>
      </c>
      <c r="H14" s="59">
        <v>277</v>
      </c>
      <c r="I14" s="60">
        <v>1542</v>
      </c>
      <c r="J14" s="61">
        <f t="shared" si="0"/>
        <v>0.49164399533618347</v>
      </c>
      <c r="K14" s="61">
        <f t="shared" si="1"/>
        <v>0.10765643218033424</v>
      </c>
      <c r="L14" s="62">
        <f t="shared" si="2"/>
        <v>0.5993004275165177</v>
      </c>
      <c r="M14" s="34"/>
      <c r="N14" s="90"/>
      <c r="O14" s="34"/>
      <c r="P14" s="34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</row>
    <row r="15" spans="1:12" ht="12.75">
      <c r="A15" s="47" t="s">
        <v>457</v>
      </c>
      <c r="B15" s="48" t="s">
        <v>29</v>
      </c>
      <c r="C15" s="48" t="s">
        <v>30</v>
      </c>
      <c r="D15" s="51" t="s">
        <v>31</v>
      </c>
      <c r="E15" s="118">
        <v>3698</v>
      </c>
      <c r="F15" s="50" t="s">
        <v>454</v>
      </c>
      <c r="G15" s="44">
        <v>1193</v>
      </c>
      <c r="H15" s="44">
        <v>252</v>
      </c>
      <c r="I15" s="34">
        <v>1445</v>
      </c>
      <c r="J15" s="45">
        <f t="shared" si="0"/>
        <v>0.32260681449432127</v>
      </c>
      <c r="K15" s="45">
        <f t="shared" si="1"/>
        <v>0.06814494321254733</v>
      </c>
      <c r="L15" s="46">
        <f t="shared" si="2"/>
        <v>0.3907517577068686</v>
      </c>
    </row>
    <row r="16" spans="1:12" ht="12.75">
      <c r="A16" s="47" t="s">
        <v>457</v>
      </c>
      <c r="B16" s="48" t="s">
        <v>29</v>
      </c>
      <c r="C16" s="48" t="s">
        <v>32</v>
      </c>
      <c r="D16" s="51" t="s">
        <v>33</v>
      </c>
      <c r="E16" s="118">
        <v>1609</v>
      </c>
      <c r="F16" s="50" t="s">
        <v>454</v>
      </c>
      <c r="G16" s="44">
        <v>886</v>
      </c>
      <c r="H16" s="44">
        <v>195</v>
      </c>
      <c r="I16" s="34">
        <v>1081</v>
      </c>
      <c r="J16" s="45">
        <f t="shared" si="0"/>
        <v>0.550652579241765</v>
      </c>
      <c r="K16" s="45">
        <f t="shared" si="1"/>
        <v>0.12119328775637042</v>
      </c>
      <c r="L16" s="46">
        <f t="shared" si="2"/>
        <v>0.6718458669981355</v>
      </c>
    </row>
    <row r="17" spans="1:12" ht="12.75">
      <c r="A17" s="47" t="s">
        <v>457</v>
      </c>
      <c r="B17" s="48" t="s">
        <v>29</v>
      </c>
      <c r="C17" s="48" t="s">
        <v>34</v>
      </c>
      <c r="D17" s="51" t="s">
        <v>35</v>
      </c>
      <c r="E17" s="118">
        <v>46609</v>
      </c>
      <c r="F17" s="50" t="s">
        <v>454</v>
      </c>
      <c r="G17" s="44">
        <v>5359</v>
      </c>
      <c r="H17" s="44">
        <v>2433</v>
      </c>
      <c r="I17" s="34">
        <v>7792</v>
      </c>
      <c r="J17" s="45">
        <f t="shared" si="0"/>
        <v>0.11497779398828552</v>
      </c>
      <c r="K17" s="45">
        <f t="shared" si="1"/>
        <v>0.05220021884185458</v>
      </c>
      <c r="L17" s="46">
        <f t="shared" si="2"/>
        <v>0.1671780128301401</v>
      </c>
    </row>
    <row r="18" spans="1:12" ht="12.75">
      <c r="A18" s="47" t="s">
        <v>457</v>
      </c>
      <c r="B18" s="48" t="s">
        <v>29</v>
      </c>
      <c r="C18" s="48" t="s">
        <v>36</v>
      </c>
      <c r="D18" s="51" t="s">
        <v>37</v>
      </c>
      <c r="E18" s="118">
        <v>15942</v>
      </c>
      <c r="F18" s="50" t="s">
        <v>454</v>
      </c>
      <c r="G18" s="44">
        <v>1492</v>
      </c>
      <c r="H18" s="44">
        <v>484</v>
      </c>
      <c r="I18" s="34">
        <v>1976</v>
      </c>
      <c r="J18" s="45">
        <f t="shared" si="0"/>
        <v>0.09358926107138377</v>
      </c>
      <c r="K18" s="45">
        <f t="shared" si="1"/>
        <v>0.030360055200100364</v>
      </c>
      <c r="L18" s="46">
        <f t="shared" si="2"/>
        <v>0.12394931627148413</v>
      </c>
    </row>
    <row r="19" spans="1:12" ht="12.75">
      <c r="A19" s="47" t="s">
        <v>457</v>
      </c>
      <c r="B19" s="48" t="s">
        <v>29</v>
      </c>
      <c r="C19" s="48" t="s">
        <v>38</v>
      </c>
      <c r="D19" s="51" t="s">
        <v>39</v>
      </c>
      <c r="E19" s="118">
        <v>206</v>
      </c>
      <c r="F19" s="50" t="s">
        <v>454</v>
      </c>
      <c r="G19" s="44">
        <v>39</v>
      </c>
      <c r="H19" s="44">
        <v>12</v>
      </c>
      <c r="I19" s="34">
        <v>51</v>
      </c>
      <c r="J19" s="45">
        <f t="shared" si="0"/>
        <v>0.18932038834951456</v>
      </c>
      <c r="K19" s="45">
        <f t="shared" si="1"/>
        <v>0.05825242718446602</v>
      </c>
      <c r="L19" s="46">
        <f t="shared" si="2"/>
        <v>0.24757281553398058</v>
      </c>
    </row>
    <row r="20" spans="1:16" ht="12.75">
      <c r="A20" s="47" t="s">
        <v>457</v>
      </c>
      <c r="B20" s="48" t="s">
        <v>29</v>
      </c>
      <c r="C20" s="48" t="s">
        <v>40</v>
      </c>
      <c r="D20" s="51" t="s">
        <v>41</v>
      </c>
      <c r="E20" s="118">
        <v>31657</v>
      </c>
      <c r="F20" s="50" t="s">
        <v>454</v>
      </c>
      <c r="G20" s="44">
        <v>13620</v>
      </c>
      <c r="H20" s="44">
        <v>1901</v>
      </c>
      <c r="I20" s="34">
        <v>15521</v>
      </c>
      <c r="J20" s="45">
        <f t="shared" si="0"/>
        <v>0.43023659854060714</v>
      </c>
      <c r="K20" s="45">
        <f t="shared" si="1"/>
        <v>0.060049909972517926</v>
      </c>
      <c r="L20" s="46">
        <f t="shared" si="2"/>
        <v>0.49028650851312505</v>
      </c>
      <c r="O20" s="90"/>
      <c r="P20" s="90"/>
    </row>
    <row r="21" spans="1:12" ht="12.75">
      <c r="A21" s="52" t="s">
        <v>457</v>
      </c>
      <c r="B21" s="53" t="s">
        <v>29</v>
      </c>
      <c r="C21" s="53" t="s">
        <v>42</v>
      </c>
      <c r="D21" s="91" t="s">
        <v>43</v>
      </c>
      <c r="E21" s="118">
        <v>486</v>
      </c>
      <c r="F21" s="54" t="s">
        <v>454</v>
      </c>
      <c r="G21" s="44">
        <v>90</v>
      </c>
      <c r="H21" s="44">
        <v>42</v>
      </c>
      <c r="I21" s="34">
        <v>132</v>
      </c>
      <c r="J21" s="45">
        <f t="shared" si="0"/>
        <v>0.18518518518518517</v>
      </c>
      <c r="K21" s="45">
        <f t="shared" si="1"/>
        <v>0.08641975308641975</v>
      </c>
      <c r="L21" s="46">
        <f t="shared" si="2"/>
        <v>0.2716049382716049</v>
      </c>
    </row>
    <row r="22" spans="1:170" s="60" customFormat="1" ht="12.75">
      <c r="A22" s="55"/>
      <c r="B22" s="56" t="s">
        <v>29</v>
      </c>
      <c r="C22" s="56"/>
      <c r="D22" s="57" t="s">
        <v>23</v>
      </c>
      <c r="E22" s="119">
        <v>100207</v>
      </c>
      <c r="F22" s="58">
        <v>0</v>
      </c>
      <c r="G22" s="59">
        <v>22679</v>
      </c>
      <c r="H22" s="59">
        <v>5319</v>
      </c>
      <c r="I22" s="60">
        <v>27998</v>
      </c>
      <c r="J22" s="61">
        <f t="shared" si="0"/>
        <v>0.22632151446505733</v>
      </c>
      <c r="K22" s="61">
        <f t="shared" si="1"/>
        <v>0.05308012414302394</v>
      </c>
      <c r="L22" s="62">
        <f t="shared" si="2"/>
        <v>0.27940163860808126</v>
      </c>
      <c r="M22" s="34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</row>
    <row r="23" spans="1:12" ht="12.75">
      <c r="A23" s="52" t="s">
        <v>458</v>
      </c>
      <c r="B23" s="53" t="s">
        <v>459</v>
      </c>
      <c r="C23" s="53" t="s">
        <v>45</v>
      </c>
      <c r="D23" s="91" t="s">
        <v>46</v>
      </c>
      <c r="E23" s="118">
        <v>1577</v>
      </c>
      <c r="F23" s="54" t="s">
        <v>454</v>
      </c>
      <c r="G23" s="44">
        <v>463</v>
      </c>
      <c r="H23" s="44">
        <v>165</v>
      </c>
      <c r="I23" s="34">
        <v>628</v>
      </c>
      <c r="J23" s="45">
        <f t="shared" si="0"/>
        <v>0.29359543436905516</v>
      </c>
      <c r="K23" s="45">
        <f t="shared" si="1"/>
        <v>0.1046290424857324</v>
      </c>
      <c r="L23" s="46">
        <f t="shared" si="2"/>
        <v>0.39822447685478757</v>
      </c>
    </row>
    <row r="24" spans="1:170" s="60" customFormat="1" ht="12.75">
      <c r="A24" s="55"/>
      <c r="B24" s="56" t="s">
        <v>459</v>
      </c>
      <c r="C24" s="56"/>
      <c r="D24" s="57" t="s">
        <v>23</v>
      </c>
      <c r="E24" s="119">
        <v>1577</v>
      </c>
      <c r="F24" s="58">
        <v>0</v>
      </c>
      <c r="G24" s="59">
        <v>463</v>
      </c>
      <c r="H24" s="59">
        <v>165</v>
      </c>
      <c r="I24" s="60">
        <v>628</v>
      </c>
      <c r="J24" s="61">
        <f t="shared" si="0"/>
        <v>0.29359543436905516</v>
      </c>
      <c r="K24" s="61">
        <f t="shared" si="1"/>
        <v>0.1046290424857324</v>
      </c>
      <c r="L24" s="62">
        <f t="shared" si="2"/>
        <v>0.39822447685478757</v>
      </c>
      <c r="M24" s="34"/>
      <c r="N24" s="90"/>
      <c r="O24" s="34"/>
      <c r="P24" s="3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</row>
    <row r="25" spans="1:12" ht="12.75">
      <c r="A25" s="47" t="s">
        <v>460</v>
      </c>
      <c r="B25" s="48" t="s">
        <v>47</v>
      </c>
      <c r="C25" s="48" t="s">
        <v>48</v>
      </c>
      <c r="D25" s="51" t="s">
        <v>49</v>
      </c>
      <c r="E25" s="118">
        <v>177</v>
      </c>
      <c r="F25" s="50" t="s">
        <v>454</v>
      </c>
      <c r="G25" s="44">
        <v>74</v>
      </c>
      <c r="H25" s="44">
        <v>20</v>
      </c>
      <c r="I25" s="34">
        <v>94</v>
      </c>
      <c r="J25" s="45">
        <f t="shared" si="0"/>
        <v>0.4180790960451977</v>
      </c>
      <c r="K25" s="45">
        <f t="shared" si="1"/>
        <v>0.11299435028248588</v>
      </c>
      <c r="L25" s="46">
        <f t="shared" si="2"/>
        <v>0.5310734463276836</v>
      </c>
    </row>
    <row r="26" spans="1:12" ht="12.75">
      <c r="A26" s="47" t="s">
        <v>460</v>
      </c>
      <c r="B26" s="48" t="s">
        <v>47</v>
      </c>
      <c r="C26" s="48" t="s">
        <v>50</v>
      </c>
      <c r="D26" s="51" t="s">
        <v>51</v>
      </c>
      <c r="E26" s="118">
        <v>66</v>
      </c>
      <c r="F26" s="50" t="s">
        <v>454</v>
      </c>
      <c r="G26" s="44">
        <v>31</v>
      </c>
      <c r="H26" s="44">
        <v>14</v>
      </c>
      <c r="I26" s="34">
        <v>45</v>
      </c>
      <c r="J26" s="45">
        <f t="shared" si="0"/>
        <v>0.4696969696969697</v>
      </c>
      <c r="K26" s="45">
        <f t="shared" si="1"/>
        <v>0.21212121212121213</v>
      </c>
      <c r="L26" s="46">
        <f t="shared" si="2"/>
        <v>0.6818181818181818</v>
      </c>
    </row>
    <row r="27" spans="1:12" ht="12.75">
      <c r="A27" s="47" t="s">
        <v>460</v>
      </c>
      <c r="B27" s="48" t="s">
        <v>47</v>
      </c>
      <c r="C27" s="48" t="s">
        <v>52</v>
      </c>
      <c r="D27" s="51" t="s">
        <v>53</v>
      </c>
      <c r="E27" s="118">
        <v>302</v>
      </c>
      <c r="F27" s="50" t="s">
        <v>454</v>
      </c>
      <c r="G27" s="44">
        <v>147</v>
      </c>
      <c r="H27" s="44">
        <v>39</v>
      </c>
      <c r="I27" s="34">
        <v>186</v>
      </c>
      <c r="J27" s="45">
        <f t="shared" si="0"/>
        <v>0.4867549668874172</v>
      </c>
      <c r="K27" s="45">
        <f t="shared" si="1"/>
        <v>0.1291390728476821</v>
      </c>
      <c r="L27" s="46">
        <f t="shared" si="2"/>
        <v>0.6158940397350994</v>
      </c>
    </row>
    <row r="28" spans="1:16" ht="12.75">
      <c r="A28" s="47" t="s">
        <v>460</v>
      </c>
      <c r="B28" s="48" t="s">
        <v>47</v>
      </c>
      <c r="C28" s="48" t="s">
        <v>54</v>
      </c>
      <c r="D28" s="51" t="s">
        <v>55</v>
      </c>
      <c r="E28" s="118">
        <v>441</v>
      </c>
      <c r="F28" s="50" t="s">
        <v>454</v>
      </c>
      <c r="G28" s="44">
        <v>71</v>
      </c>
      <c r="H28" s="44">
        <v>12</v>
      </c>
      <c r="I28" s="34">
        <v>83</v>
      </c>
      <c r="J28" s="45">
        <f t="shared" si="0"/>
        <v>0.16099773242630386</v>
      </c>
      <c r="K28" s="45">
        <f t="shared" si="1"/>
        <v>0.027210884353741496</v>
      </c>
      <c r="L28" s="46">
        <f t="shared" si="2"/>
        <v>0.18820861678004536</v>
      </c>
      <c r="O28" s="90"/>
      <c r="P28" s="90"/>
    </row>
    <row r="29" spans="1:12" ht="12.75">
      <c r="A29" s="52" t="s">
        <v>460</v>
      </c>
      <c r="B29" s="53" t="s">
        <v>47</v>
      </c>
      <c r="C29" s="53" t="s">
        <v>56</v>
      </c>
      <c r="D29" s="91" t="s">
        <v>57</v>
      </c>
      <c r="E29" s="118">
        <v>70</v>
      </c>
      <c r="F29" s="54" t="s">
        <v>454</v>
      </c>
      <c r="G29" s="44">
        <v>27</v>
      </c>
      <c r="H29" s="44">
        <v>24</v>
      </c>
      <c r="I29" s="34">
        <v>51</v>
      </c>
      <c r="J29" s="45">
        <f t="shared" si="0"/>
        <v>0.38571428571428573</v>
      </c>
      <c r="K29" s="45">
        <f t="shared" si="1"/>
        <v>0.34285714285714286</v>
      </c>
      <c r="L29" s="46">
        <f t="shared" si="2"/>
        <v>0.7285714285714285</v>
      </c>
    </row>
    <row r="30" spans="1:170" s="60" customFormat="1" ht="12.75">
      <c r="A30" s="55"/>
      <c r="B30" s="56" t="s">
        <v>47</v>
      </c>
      <c r="C30" s="56"/>
      <c r="D30" s="57" t="s">
        <v>23</v>
      </c>
      <c r="E30" s="119">
        <v>1056</v>
      </c>
      <c r="F30" s="58">
        <v>0</v>
      </c>
      <c r="G30" s="59">
        <v>350</v>
      </c>
      <c r="H30" s="59">
        <v>109</v>
      </c>
      <c r="I30" s="60">
        <v>459</v>
      </c>
      <c r="J30" s="61">
        <f t="shared" si="0"/>
        <v>0.3314393939393939</v>
      </c>
      <c r="K30" s="61">
        <f t="shared" si="1"/>
        <v>0.10321969696969698</v>
      </c>
      <c r="L30" s="62">
        <f t="shared" si="2"/>
        <v>0.4346590909090909</v>
      </c>
      <c r="M30" s="34"/>
      <c r="N30" s="90"/>
      <c r="O30" s="34"/>
      <c r="P30" s="3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</row>
    <row r="31" spans="1:16" ht="12.75">
      <c r="A31" s="47" t="s">
        <v>461</v>
      </c>
      <c r="B31" s="48" t="s">
        <v>58</v>
      </c>
      <c r="C31" s="48" t="s">
        <v>59</v>
      </c>
      <c r="D31" s="51" t="s">
        <v>60</v>
      </c>
      <c r="E31" s="118">
        <v>569</v>
      </c>
      <c r="F31" s="50">
        <v>1</v>
      </c>
      <c r="G31" s="44">
        <v>324</v>
      </c>
      <c r="H31" s="44">
        <v>56</v>
      </c>
      <c r="I31" s="34">
        <v>380</v>
      </c>
      <c r="J31" s="45">
        <f t="shared" si="0"/>
        <v>0.5694200351493849</v>
      </c>
      <c r="K31" s="45">
        <f t="shared" si="1"/>
        <v>0.0984182776801406</v>
      </c>
      <c r="L31" s="46">
        <f t="shared" si="2"/>
        <v>0.6678383128295254</v>
      </c>
      <c r="O31" s="90"/>
      <c r="P31" s="90"/>
    </row>
    <row r="32" spans="1:12" ht="12.75">
      <c r="A32" s="52" t="s">
        <v>461</v>
      </c>
      <c r="B32" s="53" t="s">
        <v>58</v>
      </c>
      <c r="C32" s="53" t="s">
        <v>61</v>
      </c>
      <c r="D32" s="91" t="s">
        <v>62</v>
      </c>
      <c r="E32" s="118">
        <v>255</v>
      </c>
      <c r="F32" s="54" t="s">
        <v>454</v>
      </c>
      <c r="G32" s="44">
        <v>93</v>
      </c>
      <c r="H32" s="44">
        <v>19</v>
      </c>
      <c r="I32" s="34">
        <v>112</v>
      </c>
      <c r="J32" s="45">
        <f t="shared" si="0"/>
        <v>0.36470588235294116</v>
      </c>
      <c r="K32" s="45">
        <f t="shared" si="1"/>
        <v>0.07450980392156863</v>
      </c>
      <c r="L32" s="46">
        <f t="shared" si="2"/>
        <v>0.4392156862745098</v>
      </c>
    </row>
    <row r="33" spans="1:170" s="60" customFormat="1" ht="12.75">
      <c r="A33" s="55"/>
      <c r="B33" s="56" t="s">
        <v>58</v>
      </c>
      <c r="C33" s="56"/>
      <c r="D33" s="57" t="s">
        <v>23</v>
      </c>
      <c r="E33" s="119">
        <v>824</v>
      </c>
      <c r="F33" s="58">
        <v>1</v>
      </c>
      <c r="G33" s="59">
        <v>417</v>
      </c>
      <c r="H33" s="59">
        <v>75</v>
      </c>
      <c r="I33" s="60">
        <v>492</v>
      </c>
      <c r="J33" s="61">
        <f t="shared" si="0"/>
        <v>0.5060679611650486</v>
      </c>
      <c r="K33" s="61">
        <f t="shared" si="1"/>
        <v>0.09101941747572816</v>
      </c>
      <c r="L33" s="62">
        <f t="shared" si="2"/>
        <v>0.5970873786407767</v>
      </c>
      <c r="M33" s="34"/>
      <c r="N33" s="90"/>
      <c r="O33" s="34"/>
      <c r="P33" s="3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</row>
    <row r="34" spans="1:16" ht="12.75">
      <c r="A34" s="47" t="s">
        <v>462</v>
      </c>
      <c r="B34" s="48" t="s">
        <v>63</v>
      </c>
      <c r="C34" s="48" t="s">
        <v>64</v>
      </c>
      <c r="D34" s="51" t="s">
        <v>65</v>
      </c>
      <c r="E34" s="118">
        <v>21467</v>
      </c>
      <c r="F34" s="50" t="s">
        <v>454</v>
      </c>
      <c r="G34" s="44">
        <v>4292</v>
      </c>
      <c r="H34" s="44">
        <v>763</v>
      </c>
      <c r="I34" s="34">
        <v>5055</v>
      </c>
      <c r="J34" s="45">
        <f t="shared" si="0"/>
        <v>0.19993478362137235</v>
      </c>
      <c r="K34" s="45">
        <f t="shared" si="1"/>
        <v>0.03554292635207528</v>
      </c>
      <c r="L34" s="46">
        <f t="shared" si="2"/>
        <v>0.2354777099734476</v>
      </c>
      <c r="O34" s="90"/>
      <c r="P34" s="90"/>
    </row>
    <row r="35" spans="1:12" ht="12.75">
      <c r="A35" s="52" t="s">
        <v>462</v>
      </c>
      <c r="B35" s="53" t="s">
        <v>63</v>
      </c>
      <c r="C35" s="53" t="s">
        <v>66</v>
      </c>
      <c r="D35" s="91" t="s">
        <v>67</v>
      </c>
      <c r="E35" s="118">
        <v>27640</v>
      </c>
      <c r="F35" s="54" t="s">
        <v>454</v>
      </c>
      <c r="G35" s="44">
        <v>3137</v>
      </c>
      <c r="H35" s="44">
        <v>649</v>
      </c>
      <c r="I35" s="34">
        <v>3786</v>
      </c>
      <c r="J35" s="45">
        <f t="shared" si="0"/>
        <v>0.11349493487698988</v>
      </c>
      <c r="K35" s="45">
        <f t="shared" si="1"/>
        <v>0.023480463096960925</v>
      </c>
      <c r="L35" s="46">
        <f t="shared" si="2"/>
        <v>0.1369753979739508</v>
      </c>
    </row>
    <row r="36" spans="1:170" s="60" customFormat="1" ht="12.75">
      <c r="A36" s="55"/>
      <c r="B36" s="56" t="s">
        <v>63</v>
      </c>
      <c r="C36" s="56"/>
      <c r="D36" s="57" t="s">
        <v>23</v>
      </c>
      <c r="E36" s="119">
        <v>49107</v>
      </c>
      <c r="F36" s="58">
        <v>0</v>
      </c>
      <c r="G36" s="59">
        <v>7429</v>
      </c>
      <c r="H36" s="59">
        <v>1412</v>
      </c>
      <c r="I36" s="60">
        <v>8841</v>
      </c>
      <c r="J36" s="61">
        <f t="shared" si="0"/>
        <v>0.15128189463823893</v>
      </c>
      <c r="K36" s="61">
        <f t="shared" si="1"/>
        <v>0.028753538192111103</v>
      </c>
      <c r="L36" s="62">
        <f t="shared" si="2"/>
        <v>0.18003543283035006</v>
      </c>
      <c r="M36" s="34"/>
      <c r="N36" s="90"/>
      <c r="O36" s="34"/>
      <c r="P36" s="34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</row>
    <row r="37" spans="1:16" ht="12.75">
      <c r="A37" s="47" t="s">
        <v>463</v>
      </c>
      <c r="B37" s="48" t="s">
        <v>68</v>
      </c>
      <c r="C37" s="48" t="s">
        <v>69</v>
      </c>
      <c r="D37" s="51" t="s">
        <v>70</v>
      </c>
      <c r="E37" s="118">
        <v>961</v>
      </c>
      <c r="F37" s="50" t="s">
        <v>454</v>
      </c>
      <c r="G37" s="44">
        <v>189</v>
      </c>
      <c r="H37" s="44">
        <v>86</v>
      </c>
      <c r="I37" s="34">
        <v>275</v>
      </c>
      <c r="J37" s="45">
        <f t="shared" si="0"/>
        <v>0.19667013527575442</v>
      </c>
      <c r="K37" s="45">
        <f t="shared" si="1"/>
        <v>0.08949011446409989</v>
      </c>
      <c r="L37" s="46">
        <f t="shared" si="2"/>
        <v>0.2861602497398543</v>
      </c>
      <c r="O37" s="90"/>
      <c r="P37" s="90"/>
    </row>
    <row r="38" spans="1:12" ht="12.75">
      <c r="A38" s="52" t="s">
        <v>463</v>
      </c>
      <c r="B38" s="53" t="s">
        <v>68</v>
      </c>
      <c r="C38" s="53" t="s">
        <v>71</v>
      </c>
      <c r="D38" s="91" t="s">
        <v>72</v>
      </c>
      <c r="E38" s="118">
        <v>1184</v>
      </c>
      <c r="F38" s="54" t="s">
        <v>454</v>
      </c>
      <c r="G38" s="44">
        <v>296</v>
      </c>
      <c r="H38" s="44">
        <v>127</v>
      </c>
      <c r="I38" s="34">
        <v>423</v>
      </c>
      <c r="J38" s="45">
        <f t="shared" si="0"/>
        <v>0.25</v>
      </c>
      <c r="K38" s="45">
        <f t="shared" si="1"/>
        <v>0.10726351351351351</v>
      </c>
      <c r="L38" s="46">
        <f t="shared" si="2"/>
        <v>0.3572635135135135</v>
      </c>
    </row>
    <row r="39" spans="1:170" s="60" customFormat="1" ht="12.75">
      <c r="A39" s="55"/>
      <c r="B39" s="56" t="s">
        <v>68</v>
      </c>
      <c r="C39" s="56"/>
      <c r="D39" s="57" t="s">
        <v>23</v>
      </c>
      <c r="E39" s="119">
        <v>2145</v>
      </c>
      <c r="F39" s="58">
        <v>0</v>
      </c>
      <c r="G39" s="59">
        <v>485</v>
      </c>
      <c r="H39" s="59">
        <v>213</v>
      </c>
      <c r="I39" s="60">
        <v>698</v>
      </c>
      <c r="J39" s="61">
        <f t="shared" si="0"/>
        <v>0.2261072261072261</v>
      </c>
      <c r="K39" s="61">
        <f t="shared" si="1"/>
        <v>0.0993006993006993</v>
      </c>
      <c r="L39" s="62">
        <f t="shared" si="2"/>
        <v>0.3254079254079254</v>
      </c>
      <c r="M39" s="34"/>
      <c r="N39" s="90"/>
      <c r="O39" s="34"/>
      <c r="P39" s="3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</row>
    <row r="40" spans="1:16" ht="12.75">
      <c r="A40" s="47" t="s">
        <v>464</v>
      </c>
      <c r="B40" s="48" t="s">
        <v>73</v>
      </c>
      <c r="C40" s="48" t="s">
        <v>74</v>
      </c>
      <c r="D40" s="51" t="s">
        <v>75</v>
      </c>
      <c r="E40" s="118">
        <v>111</v>
      </c>
      <c r="F40" s="50" t="s">
        <v>454</v>
      </c>
      <c r="G40" s="44">
        <v>41</v>
      </c>
      <c r="H40" s="44">
        <v>8</v>
      </c>
      <c r="I40" s="34">
        <v>49</v>
      </c>
      <c r="J40" s="45">
        <f t="shared" si="0"/>
        <v>0.36936936936936937</v>
      </c>
      <c r="K40" s="45">
        <f t="shared" si="1"/>
        <v>0.07207207207207207</v>
      </c>
      <c r="L40" s="46">
        <f t="shared" si="2"/>
        <v>0.44144144144144143</v>
      </c>
      <c r="O40" s="90"/>
      <c r="P40" s="90"/>
    </row>
    <row r="41" spans="1:12" ht="12.75">
      <c r="A41" s="52" t="s">
        <v>464</v>
      </c>
      <c r="B41" s="53" t="s">
        <v>73</v>
      </c>
      <c r="C41" s="53" t="s">
        <v>76</v>
      </c>
      <c r="D41" s="91" t="s">
        <v>77</v>
      </c>
      <c r="E41" s="118">
        <v>243</v>
      </c>
      <c r="F41" s="54" t="s">
        <v>454</v>
      </c>
      <c r="G41" s="44">
        <v>60</v>
      </c>
      <c r="H41" s="44">
        <v>34</v>
      </c>
      <c r="I41" s="34">
        <v>94</v>
      </c>
      <c r="J41" s="45">
        <f t="shared" si="0"/>
        <v>0.24691358024691357</v>
      </c>
      <c r="K41" s="45">
        <f t="shared" si="1"/>
        <v>0.13991769547325103</v>
      </c>
      <c r="L41" s="46">
        <f t="shared" si="2"/>
        <v>0.3868312757201646</v>
      </c>
    </row>
    <row r="42" spans="1:170" s="60" customFormat="1" ht="13.5" customHeight="1">
      <c r="A42" s="55"/>
      <c r="B42" s="56" t="s">
        <v>73</v>
      </c>
      <c r="C42" s="56"/>
      <c r="D42" s="57" t="s">
        <v>23</v>
      </c>
      <c r="E42" s="119">
        <v>354</v>
      </c>
      <c r="F42" s="58">
        <v>0</v>
      </c>
      <c r="G42" s="59">
        <v>101</v>
      </c>
      <c r="H42" s="59">
        <v>42</v>
      </c>
      <c r="I42" s="60">
        <v>143</v>
      </c>
      <c r="J42" s="61">
        <f t="shared" si="0"/>
        <v>0.2853107344632768</v>
      </c>
      <c r="K42" s="61">
        <f t="shared" si="1"/>
        <v>0.11864406779661017</v>
      </c>
      <c r="L42" s="62">
        <f t="shared" si="2"/>
        <v>0.403954802259887</v>
      </c>
      <c r="M42" s="34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</row>
    <row r="43" spans="1:12" ht="12.75">
      <c r="A43" s="52" t="s">
        <v>465</v>
      </c>
      <c r="B43" s="53" t="s">
        <v>78</v>
      </c>
      <c r="C43" s="53" t="s">
        <v>79</v>
      </c>
      <c r="D43" s="91" t="s">
        <v>80</v>
      </c>
      <c r="E43" s="118">
        <v>1076</v>
      </c>
      <c r="F43" s="54" t="s">
        <v>454</v>
      </c>
      <c r="G43" s="44">
        <v>171</v>
      </c>
      <c r="H43" s="44">
        <v>76</v>
      </c>
      <c r="I43" s="34">
        <v>247</v>
      </c>
      <c r="J43" s="45">
        <f t="shared" si="0"/>
        <v>0.15892193308550187</v>
      </c>
      <c r="K43" s="45">
        <f t="shared" si="1"/>
        <v>0.07063197026022305</v>
      </c>
      <c r="L43" s="46">
        <f t="shared" si="2"/>
        <v>0.2295539033457249</v>
      </c>
    </row>
    <row r="44" spans="1:170" s="60" customFormat="1" ht="13.5" customHeight="1">
      <c r="A44" s="55"/>
      <c r="B44" s="56" t="s">
        <v>78</v>
      </c>
      <c r="C44" s="56"/>
      <c r="D44" s="57" t="s">
        <v>23</v>
      </c>
      <c r="E44" s="119">
        <v>1076</v>
      </c>
      <c r="F44" s="58">
        <v>0</v>
      </c>
      <c r="G44" s="59">
        <v>171</v>
      </c>
      <c r="H44" s="59">
        <v>76</v>
      </c>
      <c r="I44" s="60">
        <v>247</v>
      </c>
      <c r="J44" s="61">
        <f t="shared" si="0"/>
        <v>0.15892193308550187</v>
      </c>
      <c r="K44" s="61">
        <f t="shared" si="1"/>
        <v>0.07063197026022305</v>
      </c>
      <c r="L44" s="62">
        <f t="shared" si="2"/>
        <v>0.2295539033457249</v>
      </c>
      <c r="M44" s="34"/>
      <c r="N44" s="90"/>
      <c r="O44" s="34"/>
      <c r="P44" s="34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</row>
    <row r="45" spans="1:12" ht="12.75">
      <c r="A45" s="47" t="s">
        <v>466</v>
      </c>
      <c r="B45" s="48" t="s">
        <v>81</v>
      </c>
      <c r="C45" s="48" t="s">
        <v>82</v>
      </c>
      <c r="D45" s="51" t="s">
        <v>83</v>
      </c>
      <c r="E45" s="118">
        <v>1178</v>
      </c>
      <c r="F45" s="50" t="s">
        <v>454</v>
      </c>
      <c r="G45" s="44">
        <v>620</v>
      </c>
      <c r="H45" s="44">
        <v>183</v>
      </c>
      <c r="I45" s="34">
        <v>803</v>
      </c>
      <c r="J45" s="45">
        <f t="shared" si="0"/>
        <v>0.5263157894736842</v>
      </c>
      <c r="K45" s="45">
        <f t="shared" si="1"/>
        <v>0.15534804753820033</v>
      </c>
      <c r="L45" s="46">
        <f t="shared" si="2"/>
        <v>0.6816638370118846</v>
      </c>
    </row>
    <row r="46" spans="1:16" ht="12.75">
      <c r="A46" s="47" t="s">
        <v>466</v>
      </c>
      <c r="B46" s="48" t="s">
        <v>81</v>
      </c>
      <c r="C46" s="48" t="s">
        <v>84</v>
      </c>
      <c r="D46" s="51" t="s">
        <v>85</v>
      </c>
      <c r="E46" s="118">
        <v>332</v>
      </c>
      <c r="F46" s="50" t="s">
        <v>454</v>
      </c>
      <c r="G46" s="44">
        <v>150</v>
      </c>
      <c r="H46" s="44">
        <v>59</v>
      </c>
      <c r="I46" s="34">
        <v>209</v>
      </c>
      <c r="J46" s="45">
        <f t="shared" si="0"/>
        <v>0.45180722891566266</v>
      </c>
      <c r="K46" s="45">
        <f t="shared" si="1"/>
        <v>0.17771084337349397</v>
      </c>
      <c r="L46" s="46">
        <f t="shared" si="2"/>
        <v>0.6295180722891566</v>
      </c>
      <c r="O46" s="90"/>
      <c r="P46" s="90"/>
    </row>
    <row r="47" spans="1:12" ht="12.75">
      <c r="A47" s="52" t="s">
        <v>466</v>
      </c>
      <c r="B47" s="53" t="s">
        <v>81</v>
      </c>
      <c r="C47" s="53" t="s">
        <v>86</v>
      </c>
      <c r="D47" s="91" t="s">
        <v>87</v>
      </c>
      <c r="E47" s="118">
        <v>306</v>
      </c>
      <c r="F47" s="54" t="s">
        <v>454</v>
      </c>
      <c r="G47" s="44">
        <v>163</v>
      </c>
      <c r="H47" s="44">
        <v>62</v>
      </c>
      <c r="I47" s="34">
        <v>225</v>
      </c>
      <c r="J47" s="45">
        <f t="shared" si="0"/>
        <v>0.5326797385620915</v>
      </c>
      <c r="K47" s="45">
        <f t="shared" si="1"/>
        <v>0.20261437908496732</v>
      </c>
      <c r="L47" s="46">
        <f t="shared" si="2"/>
        <v>0.7352941176470589</v>
      </c>
    </row>
    <row r="48" spans="1:170" s="60" customFormat="1" ht="13.5" customHeight="1">
      <c r="A48" s="55"/>
      <c r="B48" s="56" t="s">
        <v>81</v>
      </c>
      <c r="C48" s="56"/>
      <c r="D48" s="57" t="s">
        <v>23</v>
      </c>
      <c r="E48" s="119">
        <v>1816</v>
      </c>
      <c r="F48" s="58">
        <v>0</v>
      </c>
      <c r="G48" s="59">
        <v>933</v>
      </c>
      <c r="H48" s="63">
        <v>304</v>
      </c>
      <c r="I48" s="60">
        <v>1237</v>
      </c>
      <c r="J48" s="61">
        <f t="shared" si="0"/>
        <v>0.5137665198237885</v>
      </c>
      <c r="K48" s="61">
        <f t="shared" si="1"/>
        <v>0.16740088105726872</v>
      </c>
      <c r="L48" s="62">
        <f t="shared" si="2"/>
        <v>0.6811674008810573</v>
      </c>
      <c r="M48" s="34"/>
      <c r="N48" s="90"/>
      <c r="O48" s="34"/>
      <c r="P48" s="3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</row>
    <row r="49" spans="1:16" ht="12.75">
      <c r="A49" s="47" t="s">
        <v>467</v>
      </c>
      <c r="B49" s="48" t="s">
        <v>88</v>
      </c>
      <c r="C49" s="48" t="s">
        <v>89</v>
      </c>
      <c r="D49" s="51" t="s">
        <v>90</v>
      </c>
      <c r="E49" s="118">
        <v>258</v>
      </c>
      <c r="F49" s="50" t="s">
        <v>454</v>
      </c>
      <c r="G49" s="44">
        <v>167</v>
      </c>
      <c r="H49" s="44">
        <v>53</v>
      </c>
      <c r="I49" s="34">
        <v>220</v>
      </c>
      <c r="J49" s="45">
        <f t="shared" si="0"/>
        <v>0.6472868217054264</v>
      </c>
      <c r="K49" s="45">
        <f t="shared" si="1"/>
        <v>0.2054263565891473</v>
      </c>
      <c r="L49" s="46">
        <f t="shared" si="2"/>
        <v>0.8527131782945736</v>
      </c>
      <c r="O49" s="90"/>
      <c r="P49" s="90"/>
    </row>
    <row r="50" spans="1:12" ht="12.75">
      <c r="A50" s="52" t="s">
        <v>467</v>
      </c>
      <c r="B50" s="53" t="s">
        <v>88</v>
      </c>
      <c r="C50" s="53" t="s">
        <v>91</v>
      </c>
      <c r="D50" s="91" t="s">
        <v>92</v>
      </c>
      <c r="E50" s="118">
        <v>294</v>
      </c>
      <c r="F50" s="54" t="s">
        <v>454</v>
      </c>
      <c r="G50" s="44">
        <v>187</v>
      </c>
      <c r="H50" s="44">
        <v>41</v>
      </c>
      <c r="I50" s="34">
        <v>228</v>
      </c>
      <c r="J50" s="45">
        <f t="shared" si="0"/>
        <v>0.6360544217687075</v>
      </c>
      <c r="K50" s="45">
        <f t="shared" si="1"/>
        <v>0.13945578231292516</v>
      </c>
      <c r="L50" s="46">
        <f t="shared" si="2"/>
        <v>0.7755102040816326</v>
      </c>
    </row>
    <row r="51" spans="1:170" s="60" customFormat="1" ht="12.75">
      <c r="A51" s="55"/>
      <c r="B51" s="56" t="s">
        <v>88</v>
      </c>
      <c r="C51" s="56"/>
      <c r="D51" s="57" t="s">
        <v>23</v>
      </c>
      <c r="E51" s="119">
        <v>552</v>
      </c>
      <c r="F51" s="58">
        <v>0</v>
      </c>
      <c r="G51" s="59">
        <v>354</v>
      </c>
      <c r="H51" s="59">
        <v>94</v>
      </c>
      <c r="I51" s="60">
        <v>448</v>
      </c>
      <c r="J51" s="61">
        <f t="shared" si="0"/>
        <v>0.6413043478260869</v>
      </c>
      <c r="K51" s="61">
        <f t="shared" si="1"/>
        <v>0.17028985507246377</v>
      </c>
      <c r="L51" s="62">
        <f t="shared" si="2"/>
        <v>0.8115942028985508</v>
      </c>
      <c r="M51" s="34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</row>
    <row r="52" spans="1:12" ht="12.75">
      <c r="A52" s="52" t="s">
        <v>468</v>
      </c>
      <c r="B52" s="53" t="s">
        <v>93</v>
      </c>
      <c r="C52" s="53" t="s">
        <v>94</v>
      </c>
      <c r="D52" s="91" t="s">
        <v>95</v>
      </c>
      <c r="E52" s="118">
        <v>559</v>
      </c>
      <c r="F52" s="54" t="s">
        <v>454</v>
      </c>
      <c r="G52" s="44">
        <v>299</v>
      </c>
      <c r="H52" s="44">
        <v>49</v>
      </c>
      <c r="I52" s="34">
        <v>348</v>
      </c>
      <c r="J52" s="45">
        <f t="shared" si="0"/>
        <v>0.5348837209302325</v>
      </c>
      <c r="K52" s="45">
        <f t="shared" si="1"/>
        <v>0.08765652951699464</v>
      </c>
      <c r="L52" s="46">
        <f t="shared" si="2"/>
        <v>0.6225402504472272</v>
      </c>
    </row>
    <row r="53" spans="1:170" s="60" customFormat="1" ht="12.75">
      <c r="A53" s="55"/>
      <c r="B53" s="56" t="s">
        <v>93</v>
      </c>
      <c r="C53" s="56"/>
      <c r="D53" s="57" t="s">
        <v>23</v>
      </c>
      <c r="E53" s="119">
        <v>559</v>
      </c>
      <c r="F53" s="58">
        <v>0</v>
      </c>
      <c r="G53" s="59">
        <v>299</v>
      </c>
      <c r="H53" s="59">
        <v>49</v>
      </c>
      <c r="I53" s="60">
        <v>348</v>
      </c>
      <c r="J53" s="61">
        <f t="shared" si="0"/>
        <v>0.5348837209302325</v>
      </c>
      <c r="K53" s="61">
        <f t="shared" si="1"/>
        <v>0.08765652951699464</v>
      </c>
      <c r="L53" s="62">
        <f t="shared" si="2"/>
        <v>0.6225402504472272</v>
      </c>
      <c r="M53" s="34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</row>
    <row r="54" spans="1:12" ht="12.75">
      <c r="A54" s="52" t="s">
        <v>469</v>
      </c>
      <c r="B54" s="53" t="s">
        <v>96</v>
      </c>
      <c r="C54" s="53" t="s">
        <v>97</v>
      </c>
      <c r="D54" s="91" t="s">
        <v>98</v>
      </c>
      <c r="E54" s="118">
        <v>491</v>
      </c>
      <c r="F54" s="54" t="s">
        <v>454</v>
      </c>
      <c r="G54" s="44">
        <v>112</v>
      </c>
      <c r="H54" s="44">
        <v>28</v>
      </c>
      <c r="I54" s="34">
        <v>140</v>
      </c>
      <c r="J54" s="45">
        <f t="shared" si="0"/>
        <v>0.22810590631364563</v>
      </c>
      <c r="K54" s="45">
        <f t="shared" si="1"/>
        <v>0.05702647657841141</v>
      </c>
      <c r="L54" s="46">
        <f t="shared" si="2"/>
        <v>0.285132382892057</v>
      </c>
    </row>
    <row r="55" spans="1:170" s="60" customFormat="1" ht="12.75">
      <c r="A55" s="55"/>
      <c r="B55" s="56" t="s">
        <v>96</v>
      </c>
      <c r="C55" s="56"/>
      <c r="D55" s="57" t="s">
        <v>23</v>
      </c>
      <c r="E55" s="119">
        <v>491</v>
      </c>
      <c r="F55" s="58">
        <v>0</v>
      </c>
      <c r="G55" s="59">
        <v>112</v>
      </c>
      <c r="H55" s="59">
        <v>28</v>
      </c>
      <c r="I55" s="60">
        <v>140</v>
      </c>
      <c r="J55" s="61">
        <f t="shared" si="0"/>
        <v>0.22810590631364563</v>
      </c>
      <c r="K55" s="61">
        <f t="shared" si="1"/>
        <v>0.05702647657841141</v>
      </c>
      <c r="L55" s="62">
        <f t="shared" si="2"/>
        <v>0.285132382892057</v>
      </c>
      <c r="M55" s="34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</row>
    <row r="56" spans="1:12" ht="12.75">
      <c r="A56" s="52" t="s">
        <v>470</v>
      </c>
      <c r="B56" s="53" t="s">
        <v>99</v>
      </c>
      <c r="C56" s="53" t="s">
        <v>100</v>
      </c>
      <c r="D56" s="91" t="s">
        <v>101</v>
      </c>
      <c r="E56" s="118">
        <v>5107</v>
      </c>
      <c r="F56" s="54" t="s">
        <v>454</v>
      </c>
      <c r="G56" s="44">
        <v>1507</v>
      </c>
      <c r="H56" s="44">
        <v>624</v>
      </c>
      <c r="I56" s="34">
        <v>2131</v>
      </c>
      <c r="J56" s="45">
        <f t="shared" si="0"/>
        <v>0.29508517720775407</v>
      </c>
      <c r="K56" s="45">
        <f t="shared" si="1"/>
        <v>0.12218523595065596</v>
      </c>
      <c r="L56" s="46">
        <f t="shared" si="2"/>
        <v>0.41727041315841</v>
      </c>
    </row>
    <row r="57" spans="1:170" s="60" customFormat="1" ht="12.75">
      <c r="A57" s="55"/>
      <c r="B57" s="56" t="s">
        <v>99</v>
      </c>
      <c r="C57" s="56"/>
      <c r="D57" s="57" t="s">
        <v>23</v>
      </c>
      <c r="E57" s="119">
        <v>5107</v>
      </c>
      <c r="F57" s="58">
        <v>0</v>
      </c>
      <c r="G57" s="59">
        <v>1507</v>
      </c>
      <c r="H57" s="59">
        <v>624</v>
      </c>
      <c r="I57" s="60">
        <v>2131</v>
      </c>
      <c r="J57" s="61">
        <f t="shared" si="0"/>
        <v>0.29508517720775407</v>
      </c>
      <c r="K57" s="61">
        <f t="shared" si="1"/>
        <v>0.12218523595065596</v>
      </c>
      <c r="L57" s="62">
        <f t="shared" si="2"/>
        <v>0.41727041315841</v>
      </c>
      <c r="M57" s="34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</row>
    <row r="58" spans="1:12" ht="12.75">
      <c r="A58" s="52" t="s">
        <v>471</v>
      </c>
      <c r="B58" s="53" t="s">
        <v>102</v>
      </c>
      <c r="C58" s="53" t="s">
        <v>103</v>
      </c>
      <c r="D58" s="91" t="s">
        <v>104</v>
      </c>
      <c r="E58" s="118">
        <v>69167</v>
      </c>
      <c r="F58" s="54" t="s">
        <v>454</v>
      </c>
      <c r="G58" s="44">
        <v>39469</v>
      </c>
      <c r="H58" s="44">
        <v>4585</v>
      </c>
      <c r="I58" s="34">
        <v>44054</v>
      </c>
      <c r="J58" s="45">
        <f t="shared" si="0"/>
        <v>0.5706333945378577</v>
      </c>
      <c r="K58" s="45">
        <f t="shared" si="1"/>
        <v>0.06628883716223054</v>
      </c>
      <c r="L58" s="46">
        <f t="shared" si="2"/>
        <v>0.6369222317000882</v>
      </c>
    </row>
    <row r="59" spans="1:170" s="60" customFormat="1" ht="12.75">
      <c r="A59" s="55"/>
      <c r="B59" s="56" t="s">
        <v>102</v>
      </c>
      <c r="C59" s="56"/>
      <c r="D59" s="57" t="s">
        <v>23</v>
      </c>
      <c r="E59" s="119">
        <v>69167</v>
      </c>
      <c r="F59" s="58">
        <v>0</v>
      </c>
      <c r="G59" s="59">
        <v>39469</v>
      </c>
      <c r="H59" s="59">
        <v>4585</v>
      </c>
      <c r="I59" s="60">
        <v>44054</v>
      </c>
      <c r="J59" s="61">
        <f t="shared" si="0"/>
        <v>0.5706333945378577</v>
      </c>
      <c r="K59" s="61">
        <f t="shared" si="1"/>
        <v>0.06628883716223054</v>
      </c>
      <c r="L59" s="62">
        <f t="shared" si="2"/>
        <v>0.6369222317000882</v>
      </c>
      <c r="M59" s="34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</row>
    <row r="60" spans="1:12" ht="12.75">
      <c r="A60" s="52" t="s">
        <v>472</v>
      </c>
      <c r="B60" s="53" t="s">
        <v>105</v>
      </c>
      <c r="C60" s="53" t="s">
        <v>106</v>
      </c>
      <c r="D60" s="91" t="s">
        <v>107</v>
      </c>
      <c r="E60" s="118">
        <v>255</v>
      </c>
      <c r="F60" s="54" t="s">
        <v>454</v>
      </c>
      <c r="G60" s="44">
        <v>58</v>
      </c>
      <c r="H60" s="44">
        <v>35</v>
      </c>
      <c r="I60" s="34">
        <v>93</v>
      </c>
      <c r="J60" s="45">
        <f t="shared" si="0"/>
        <v>0.22745098039215686</v>
      </c>
      <c r="K60" s="45">
        <f t="shared" si="1"/>
        <v>0.13725490196078433</v>
      </c>
      <c r="L60" s="46">
        <f t="shared" si="2"/>
        <v>0.36470588235294116</v>
      </c>
    </row>
    <row r="61" spans="1:170" s="60" customFormat="1" ht="12.75">
      <c r="A61" s="55"/>
      <c r="B61" s="56" t="s">
        <v>105</v>
      </c>
      <c r="C61" s="56"/>
      <c r="D61" s="57" t="s">
        <v>23</v>
      </c>
      <c r="E61" s="119">
        <v>255</v>
      </c>
      <c r="F61" s="58">
        <v>0</v>
      </c>
      <c r="G61" s="59">
        <v>58</v>
      </c>
      <c r="H61" s="59">
        <v>35</v>
      </c>
      <c r="I61" s="60">
        <v>93</v>
      </c>
      <c r="J61" s="61">
        <f t="shared" si="0"/>
        <v>0.22745098039215686</v>
      </c>
      <c r="K61" s="61">
        <f t="shared" si="1"/>
        <v>0.13725490196078433</v>
      </c>
      <c r="L61" s="62">
        <f t="shared" si="2"/>
        <v>0.36470588235294116</v>
      </c>
      <c r="M61" s="34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</row>
    <row r="62" spans="1:12" ht="12.75">
      <c r="A62" s="52" t="s">
        <v>473</v>
      </c>
      <c r="B62" s="53" t="s">
        <v>108</v>
      </c>
      <c r="C62" s="53" t="s">
        <v>109</v>
      </c>
      <c r="D62" s="91" t="s">
        <v>110</v>
      </c>
      <c r="E62" s="118">
        <v>43524</v>
      </c>
      <c r="F62" s="54" t="s">
        <v>454</v>
      </c>
      <c r="G62" s="44">
        <v>1021</v>
      </c>
      <c r="H62" s="44">
        <v>538</v>
      </c>
      <c r="I62" s="34">
        <v>1559</v>
      </c>
      <c r="J62" s="45">
        <f t="shared" si="0"/>
        <v>0.02345832184541862</v>
      </c>
      <c r="K62" s="45">
        <f t="shared" si="1"/>
        <v>0.012360996231963973</v>
      </c>
      <c r="L62" s="46">
        <f t="shared" si="2"/>
        <v>0.035819318077382596</v>
      </c>
    </row>
    <row r="63" spans="1:170" s="60" customFormat="1" ht="12.75">
      <c r="A63" s="55"/>
      <c r="B63" s="56" t="s">
        <v>108</v>
      </c>
      <c r="C63" s="56"/>
      <c r="D63" s="57" t="s">
        <v>23</v>
      </c>
      <c r="E63" s="119">
        <v>43524</v>
      </c>
      <c r="F63" s="58">
        <v>0</v>
      </c>
      <c r="G63" s="59">
        <v>1021</v>
      </c>
      <c r="H63" s="59">
        <v>538</v>
      </c>
      <c r="I63" s="60">
        <v>1559</v>
      </c>
      <c r="J63" s="61">
        <f t="shared" si="0"/>
        <v>0.02345832184541862</v>
      </c>
      <c r="K63" s="61">
        <f t="shared" si="1"/>
        <v>0.012360996231963973</v>
      </c>
      <c r="L63" s="62">
        <f t="shared" si="2"/>
        <v>0.035819318077382596</v>
      </c>
      <c r="M63" s="34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</row>
    <row r="64" spans="1:12" ht="12.75">
      <c r="A64" s="52" t="s">
        <v>474</v>
      </c>
      <c r="B64" s="53" t="s">
        <v>111</v>
      </c>
      <c r="C64" s="53" t="s">
        <v>112</v>
      </c>
      <c r="D64" s="91" t="s">
        <v>113</v>
      </c>
      <c r="E64" s="118">
        <v>5035</v>
      </c>
      <c r="F64" s="54" t="s">
        <v>454</v>
      </c>
      <c r="G64" s="44">
        <v>930</v>
      </c>
      <c r="H64" s="44">
        <v>394</v>
      </c>
      <c r="I64" s="34">
        <v>1324</v>
      </c>
      <c r="J64" s="45">
        <f t="shared" si="0"/>
        <v>0.18470705064548162</v>
      </c>
      <c r="K64" s="45">
        <f t="shared" si="1"/>
        <v>0.07825223435948361</v>
      </c>
      <c r="L64" s="46">
        <f t="shared" si="2"/>
        <v>0.26295928500496524</v>
      </c>
    </row>
    <row r="65" spans="1:170" s="60" customFormat="1" ht="12.75">
      <c r="A65" s="55"/>
      <c r="B65" s="56" t="s">
        <v>111</v>
      </c>
      <c r="C65" s="56"/>
      <c r="D65" s="57" t="s">
        <v>23</v>
      </c>
      <c r="E65" s="119">
        <v>5035</v>
      </c>
      <c r="F65" s="58">
        <v>0</v>
      </c>
      <c r="G65" s="59">
        <v>930</v>
      </c>
      <c r="H65" s="59">
        <v>394</v>
      </c>
      <c r="I65" s="60">
        <v>1324</v>
      </c>
      <c r="J65" s="61">
        <f t="shared" si="0"/>
        <v>0.18470705064548162</v>
      </c>
      <c r="K65" s="61">
        <f t="shared" si="1"/>
        <v>0.07825223435948361</v>
      </c>
      <c r="L65" s="62">
        <f t="shared" si="2"/>
        <v>0.26295928500496524</v>
      </c>
      <c r="M65" s="34"/>
      <c r="N65" s="90"/>
      <c r="O65" s="34"/>
      <c r="P65" s="3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</row>
    <row r="66" spans="1:12" ht="12.75">
      <c r="A66" s="47" t="s">
        <v>475</v>
      </c>
      <c r="B66" s="48" t="s">
        <v>114</v>
      </c>
      <c r="C66" s="48" t="s">
        <v>115</v>
      </c>
      <c r="D66" s="51" t="s">
        <v>116</v>
      </c>
      <c r="E66" s="118">
        <v>2797</v>
      </c>
      <c r="F66" s="50" t="s">
        <v>454</v>
      </c>
      <c r="G66" s="44">
        <v>125</v>
      </c>
      <c r="H66" s="44">
        <v>69</v>
      </c>
      <c r="I66" s="34">
        <v>194</v>
      </c>
      <c r="J66" s="45">
        <f t="shared" si="0"/>
        <v>0.0446907400786557</v>
      </c>
      <c r="K66" s="45">
        <f t="shared" si="1"/>
        <v>0.02466928852341795</v>
      </c>
      <c r="L66" s="46">
        <f t="shared" si="2"/>
        <v>0.06936002860207365</v>
      </c>
    </row>
    <row r="67" spans="1:12" ht="12.75">
      <c r="A67" s="47" t="s">
        <v>475</v>
      </c>
      <c r="B67" s="48" t="s">
        <v>114</v>
      </c>
      <c r="C67" s="48" t="s">
        <v>117</v>
      </c>
      <c r="D67" s="51" t="s">
        <v>118</v>
      </c>
      <c r="E67" s="118">
        <v>394</v>
      </c>
      <c r="F67" s="50" t="s">
        <v>454</v>
      </c>
      <c r="G67" s="44">
        <v>41</v>
      </c>
      <c r="H67" s="44">
        <v>35</v>
      </c>
      <c r="I67" s="34">
        <v>76</v>
      </c>
      <c r="J67" s="45">
        <f t="shared" si="0"/>
        <v>0.10406091370558376</v>
      </c>
      <c r="K67" s="45">
        <f t="shared" si="1"/>
        <v>0.08883248730964467</v>
      </c>
      <c r="L67" s="46">
        <f t="shared" si="2"/>
        <v>0.19289340101522842</v>
      </c>
    </row>
    <row r="68" spans="1:12" ht="12.75">
      <c r="A68" s="47" t="s">
        <v>475</v>
      </c>
      <c r="B68" s="48" t="s">
        <v>114</v>
      </c>
      <c r="C68" s="48" t="s">
        <v>119</v>
      </c>
      <c r="D68" s="51" t="s">
        <v>120</v>
      </c>
      <c r="E68" s="118">
        <v>292</v>
      </c>
      <c r="F68" s="50" t="s">
        <v>454</v>
      </c>
      <c r="G68" s="44">
        <v>101</v>
      </c>
      <c r="H68" s="44">
        <v>28</v>
      </c>
      <c r="I68" s="34">
        <v>129</v>
      </c>
      <c r="J68" s="45">
        <f t="shared" si="0"/>
        <v>0.3458904109589041</v>
      </c>
      <c r="K68" s="45">
        <f t="shared" si="1"/>
        <v>0.0958904109589041</v>
      </c>
      <c r="L68" s="46">
        <f t="shared" si="2"/>
        <v>0.4417808219178082</v>
      </c>
    </row>
    <row r="69" spans="1:16" ht="12.75">
      <c r="A69" s="47" t="s">
        <v>475</v>
      </c>
      <c r="B69" s="48" t="s">
        <v>114</v>
      </c>
      <c r="C69" s="48" t="s">
        <v>121</v>
      </c>
      <c r="D69" s="51" t="s">
        <v>122</v>
      </c>
      <c r="E69" s="118">
        <v>273</v>
      </c>
      <c r="F69" s="50" t="s">
        <v>454</v>
      </c>
      <c r="G69" s="44">
        <v>16</v>
      </c>
      <c r="H69" s="44">
        <v>3</v>
      </c>
      <c r="I69" s="34">
        <v>19</v>
      </c>
      <c r="J69" s="45">
        <f aca="true" t="shared" si="3" ref="J69:J132">$G69/$E69</f>
        <v>0.05860805860805861</v>
      </c>
      <c r="K69" s="45">
        <f aca="true" t="shared" si="4" ref="K69:K132">$H69/$E69</f>
        <v>0.01098901098901099</v>
      </c>
      <c r="L69" s="46">
        <f aca="true" t="shared" si="5" ref="L69:L132">$I69/$E69</f>
        <v>0.0695970695970696</v>
      </c>
      <c r="O69" s="90"/>
      <c r="P69" s="90"/>
    </row>
    <row r="70" spans="1:12" ht="12.75">
      <c r="A70" s="52" t="s">
        <v>475</v>
      </c>
      <c r="B70" s="53" t="s">
        <v>114</v>
      </c>
      <c r="C70" s="53" t="s">
        <v>123</v>
      </c>
      <c r="D70" s="91" t="s">
        <v>124</v>
      </c>
      <c r="E70" s="118">
        <v>89</v>
      </c>
      <c r="F70" s="54" t="s">
        <v>454</v>
      </c>
      <c r="G70" s="44">
        <v>27</v>
      </c>
      <c r="H70" s="44">
        <v>2</v>
      </c>
      <c r="I70" s="34">
        <v>29</v>
      </c>
      <c r="J70" s="45">
        <f t="shared" si="3"/>
        <v>0.30337078651685395</v>
      </c>
      <c r="K70" s="45">
        <f t="shared" si="4"/>
        <v>0.02247191011235955</v>
      </c>
      <c r="L70" s="46">
        <f t="shared" si="5"/>
        <v>0.3258426966292135</v>
      </c>
    </row>
    <row r="71" spans="1:170" s="60" customFormat="1" ht="12.75">
      <c r="A71" s="55"/>
      <c r="B71" s="56" t="s">
        <v>114</v>
      </c>
      <c r="C71" s="56"/>
      <c r="D71" s="57" t="s">
        <v>23</v>
      </c>
      <c r="E71" s="119">
        <v>3845</v>
      </c>
      <c r="F71" s="58">
        <v>0</v>
      </c>
      <c r="G71" s="59">
        <v>310</v>
      </c>
      <c r="H71" s="59">
        <v>137</v>
      </c>
      <c r="I71" s="60">
        <v>447</v>
      </c>
      <c r="J71" s="61">
        <f t="shared" si="3"/>
        <v>0.08062418725617686</v>
      </c>
      <c r="K71" s="61">
        <f t="shared" si="4"/>
        <v>0.03563068920676203</v>
      </c>
      <c r="L71" s="62">
        <f t="shared" si="5"/>
        <v>0.11625487646293887</v>
      </c>
      <c r="M71" s="34"/>
      <c r="N71" s="90"/>
      <c r="O71" s="34"/>
      <c r="P71" s="3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</row>
    <row r="72" spans="1:12" ht="12.75">
      <c r="A72" s="47" t="s">
        <v>476</v>
      </c>
      <c r="B72" s="48" t="s">
        <v>125</v>
      </c>
      <c r="C72" s="48" t="s">
        <v>126</v>
      </c>
      <c r="D72" s="51" t="s">
        <v>127</v>
      </c>
      <c r="E72" s="118">
        <v>694</v>
      </c>
      <c r="F72" s="50" t="s">
        <v>454</v>
      </c>
      <c r="G72" s="44">
        <v>150</v>
      </c>
      <c r="H72" s="44">
        <v>48</v>
      </c>
      <c r="I72" s="34">
        <v>198</v>
      </c>
      <c r="J72" s="45">
        <f t="shared" si="3"/>
        <v>0.21613832853025935</v>
      </c>
      <c r="K72" s="45">
        <f t="shared" si="4"/>
        <v>0.069164265129683</v>
      </c>
      <c r="L72" s="46">
        <f t="shared" si="5"/>
        <v>0.28530259365994237</v>
      </c>
    </row>
    <row r="73" spans="1:12" ht="12.75">
      <c r="A73" s="47" t="s">
        <v>476</v>
      </c>
      <c r="B73" s="48" t="s">
        <v>125</v>
      </c>
      <c r="C73" s="48" t="s">
        <v>128</v>
      </c>
      <c r="D73" s="51" t="s">
        <v>129</v>
      </c>
      <c r="E73" s="118">
        <v>10484</v>
      </c>
      <c r="F73" s="50" t="s">
        <v>454</v>
      </c>
      <c r="G73" s="44">
        <v>5231</v>
      </c>
      <c r="H73" s="44">
        <v>1279</v>
      </c>
      <c r="I73" s="34">
        <v>6510</v>
      </c>
      <c r="J73" s="45">
        <f t="shared" si="3"/>
        <v>0.4989507821442198</v>
      </c>
      <c r="K73" s="45">
        <f t="shared" si="4"/>
        <v>0.12199542159481114</v>
      </c>
      <c r="L73" s="46">
        <f t="shared" si="5"/>
        <v>0.6209462037390309</v>
      </c>
    </row>
    <row r="74" spans="1:12" ht="12.75">
      <c r="A74" s="47" t="s">
        <v>476</v>
      </c>
      <c r="B74" s="48" t="s">
        <v>125</v>
      </c>
      <c r="C74" s="48" t="s">
        <v>130</v>
      </c>
      <c r="D74" s="51" t="s">
        <v>131</v>
      </c>
      <c r="E74" s="118">
        <v>8280</v>
      </c>
      <c r="F74" s="50" t="s">
        <v>454</v>
      </c>
      <c r="G74" s="44">
        <v>1416</v>
      </c>
      <c r="H74" s="44">
        <v>589</v>
      </c>
      <c r="I74" s="34">
        <v>2005</v>
      </c>
      <c r="J74" s="45">
        <f t="shared" si="3"/>
        <v>0.17101449275362318</v>
      </c>
      <c r="K74" s="45">
        <f t="shared" si="4"/>
        <v>0.07113526570048309</v>
      </c>
      <c r="L74" s="46">
        <f t="shared" si="5"/>
        <v>0.24214975845410627</v>
      </c>
    </row>
    <row r="75" spans="1:12" ht="12.75">
      <c r="A75" s="47" t="s">
        <v>476</v>
      </c>
      <c r="B75" s="48" t="s">
        <v>125</v>
      </c>
      <c r="C75" s="48" t="s">
        <v>132</v>
      </c>
      <c r="D75" s="51" t="s">
        <v>133</v>
      </c>
      <c r="E75" s="118">
        <v>5739</v>
      </c>
      <c r="F75" s="50" t="s">
        <v>454</v>
      </c>
      <c r="G75" s="44">
        <v>1158</v>
      </c>
      <c r="H75" s="44">
        <v>798</v>
      </c>
      <c r="I75" s="34">
        <v>1956</v>
      </c>
      <c r="J75" s="45">
        <f t="shared" si="3"/>
        <v>0.20177731312075275</v>
      </c>
      <c r="K75" s="45">
        <f t="shared" si="4"/>
        <v>0.1390486147412441</v>
      </c>
      <c r="L75" s="46">
        <f t="shared" si="5"/>
        <v>0.3408259278619969</v>
      </c>
    </row>
    <row r="76" spans="1:12" ht="12.75">
      <c r="A76" s="47" t="s">
        <v>476</v>
      </c>
      <c r="B76" s="48" t="s">
        <v>125</v>
      </c>
      <c r="C76" s="48" t="s">
        <v>134</v>
      </c>
      <c r="D76" s="51" t="s">
        <v>135</v>
      </c>
      <c r="E76" s="118">
        <v>30899</v>
      </c>
      <c r="F76" s="50" t="s">
        <v>454</v>
      </c>
      <c r="G76" s="44">
        <v>9451</v>
      </c>
      <c r="H76" s="44">
        <v>2906</v>
      </c>
      <c r="I76" s="34">
        <v>12357</v>
      </c>
      <c r="J76" s="45">
        <f t="shared" si="3"/>
        <v>0.30586750380271205</v>
      </c>
      <c r="K76" s="45">
        <f t="shared" si="4"/>
        <v>0.09404835107932295</v>
      </c>
      <c r="L76" s="46">
        <f t="shared" si="5"/>
        <v>0.399915854882035</v>
      </c>
    </row>
    <row r="77" spans="1:12" ht="12.75">
      <c r="A77" s="47" t="s">
        <v>476</v>
      </c>
      <c r="B77" s="48" t="s">
        <v>125</v>
      </c>
      <c r="C77" s="48" t="s">
        <v>136</v>
      </c>
      <c r="D77" s="51" t="s">
        <v>137</v>
      </c>
      <c r="E77" s="118">
        <v>4414</v>
      </c>
      <c r="F77" s="50">
        <v>3</v>
      </c>
      <c r="G77" s="44">
        <v>210</v>
      </c>
      <c r="H77" s="44">
        <v>119</v>
      </c>
      <c r="I77" s="34">
        <v>329</v>
      </c>
      <c r="J77" s="45">
        <f t="shared" si="3"/>
        <v>0.047575894879927506</v>
      </c>
      <c r="K77" s="45">
        <f t="shared" si="4"/>
        <v>0.026959673765292253</v>
      </c>
      <c r="L77" s="46">
        <f t="shared" si="5"/>
        <v>0.07453556864521975</v>
      </c>
    </row>
    <row r="78" spans="1:12" ht="12.75">
      <c r="A78" s="47" t="s">
        <v>476</v>
      </c>
      <c r="B78" s="48" t="s">
        <v>125</v>
      </c>
      <c r="C78" s="48" t="s">
        <v>138</v>
      </c>
      <c r="D78" s="51" t="s">
        <v>139</v>
      </c>
      <c r="E78" s="118">
        <v>1310</v>
      </c>
      <c r="F78" s="50">
        <v>2</v>
      </c>
      <c r="G78" s="44">
        <v>166</v>
      </c>
      <c r="H78" s="44">
        <v>101</v>
      </c>
      <c r="I78" s="34">
        <v>267</v>
      </c>
      <c r="J78" s="45">
        <f t="shared" si="3"/>
        <v>0.1267175572519084</v>
      </c>
      <c r="K78" s="45">
        <f t="shared" si="4"/>
        <v>0.07709923664122137</v>
      </c>
      <c r="L78" s="46">
        <f t="shared" si="5"/>
        <v>0.20381679389312976</v>
      </c>
    </row>
    <row r="79" spans="1:12" ht="12.75">
      <c r="A79" s="47" t="s">
        <v>476</v>
      </c>
      <c r="B79" s="48" t="s">
        <v>125</v>
      </c>
      <c r="C79" s="48" t="s">
        <v>140</v>
      </c>
      <c r="D79" s="51" t="s">
        <v>141</v>
      </c>
      <c r="E79" s="118">
        <v>19589</v>
      </c>
      <c r="F79" s="50" t="s">
        <v>454</v>
      </c>
      <c r="G79" s="44">
        <v>677</v>
      </c>
      <c r="H79" s="44">
        <v>502</v>
      </c>
      <c r="I79" s="34">
        <v>1179</v>
      </c>
      <c r="J79" s="45">
        <f t="shared" si="3"/>
        <v>0.03456021236408188</v>
      </c>
      <c r="K79" s="45">
        <f t="shared" si="4"/>
        <v>0.02562662718872837</v>
      </c>
      <c r="L79" s="46">
        <f t="shared" si="5"/>
        <v>0.06018683955281025</v>
      </c>
    </row>
    <row r="80" spans="1:12" ht="12.75">
      <c r="A80" s="47" t="s">
        <v>476</v>
      </c>
      <c r="B80" s="48" t="s">
        <v>125</v>
      </c>
      <c r="C80" s="48" t="s">
        <v>142</v>
      </c>
      <c r="D80" s="51" t="s">
        <v>143</v>
      </c>
      <c r="E80" s="118">
        <v>958</v>
      </c>
      <c r="F80" s="50">
        <v>2</v>
      </c>
      <c r="G80" s="44">
        <v>379</v>
      </c>
      <c r="H80" s="44">
        <v>120</v>
      </c>
      <c r="I80" s="34">
        <v>499</v>
      </c>
      <c r="J80" s="45">
        <f t="shared" si="3"/>
        <v>0.395615866388309</v>
      </c>
      <c r="K80" s="45">
        <f t="shared" si="4"/>
        <v>0.12526096033402923</v>
      </c>
      <c r="L80" s="46">
        <f t="shared" si="5"/>
        <v>0.5208768267223383</v>
      </c>
    </row>
    <row r="81" spans="1:12" ht="12.75">
      <c r="A81" s="47" t="s">
        <v>476</v>
      </c>
      <c r="B81" s="48" t="s">
        <v>125</v>
      </c>
      <c r="C81" s="48" t="s">
        <v>144</v>
      </c>
      <c r="D81" s="51" t="s">
        <v>145</v>
      </c>
      <c r="E81" s="118">
        <v>599</v>
      </c>
      <c r="F81" s="50" t="s">
        <v>454</v>
      </c>
      <c r="G81" s="44">
        <v>76</v>
      </c>
      <c r="H81" s="44">
        <v>34</v>
      </c>
      <c r="I81" s="34">
        <v>110</v>
      </c>
      <c r="J81" s="45">
        <f t="shared" si="3"/>
        <v>0.12687813021702837</v>
      </c>
      <c r="K81" s="45">
        <f t="shared" si="4"/>
        <v>0.05676126878130217</v>
      </c>
      <c r="L81" s="46">
        <f t="shared" si="5"/>
        <v>0.18363939899833054</v>
      </c>
    </row>
    <row r="82" spans="1:12" ht="12.75">
      <c r="A82" s="47" t="s">
        <v>476</v>
      </c>
      <c r="B82" s="48" t="s">
        <v>125</v>
      </c>
      <c r="C82" s="48" t="s">
        <v>146</v>
      </c>
      <c r="D82" s="51" t="s">
        <v>147</v>
      </c>
      <c r="E82" s="118">
        <v>304</v>
      </c>
      <c r="F82" s="50" t="s">
        <v>454</v>
      </c>
      <c r="G82" s="44">
        <v>122</v>
      </c>
      <c r="H82" s="44">
        <v>48</v>
      </c>
      <c r="I82" s="34">
        <v>170</v>
      </c>
      <c r="J82" s="45">
        <f t="shared" si="3"/>
        <v>0.40131578947368424</v>
      </c>
      <c r="K82" s="45">
        <f t="shared" si="4"/>
        <v>0.15789473684210525</v>
      </c>
      <c r="L82" s="46">
        <f t="shared" si="5"/>
        <v>0.5592105263157895</v>
      </c>
    </row>
    <row r="83" spans="1:12" ht="12.75">
      <c r="A83" s="47" t="s">
        <v>476</v>
      </c>
      <c r="B83" s="48" t="s">
        <v>125</v>
      </c>
      <c r="C83" s="48" t="s">
        <v>148</v>
      </c>
      <c r="D83" s="51" t="s">
        <v>149</v>
      </c>
      <c r="E83" s="118">
        <v>5518</v>
      </c>
      <c r="F83" s="50" t="s">
        <v>454</v>
      </c>
      <c r="G83" s="44">
        <v>152</v>
      </c>
      <c r="H83" s="44">
        <v>83</v>
      </c>
      <c r="I83" s="34">
        <v>235</v>
      </c>
      <c r="J83" s="45">
        <f t="shared" si="3"/>
        <v>0.027546212395795577</v>
      </c>
      <c r="K83" s="45">
        <f t="shared" si="4"/>
        <v>0.015041681768756796</v>
      </c>
      <c r="L83" s="46">
        <f t="shared" si="5"/>
        <v>0.04258789416455237</v>
      </c>
    </row>
    <row r="84" spans="1:12" ht="12.75">
      <c r="A84" s="47" t="s">
        <v>476</v>
      </c>
      <c r="B84" s="48" t="s">
        <v>125</v>
      </c>
      <c r="C84" s="48" t="s">
        <v>150</v>
      </c>
      <c r="D84" s="51" t="s">
        <v>151</v>
      </c>
      <c r="E84" s="118">
        <v>9864</v>
      </c>
      <c r="F84" s="50" t="s">
        <v>454</v>
      </c>
      <c r="G84" s="44">
        <v>877</v>
      </c>
      <c r="H84" s="44">
        <v>668</v>
      </c>
      <c r="I84" s="34">
        <v>1545</v>
      </c>
      <c r="J84" s="45">
        <f t="shared" si="3"/>
        <v>0.08890916463909164</v>
      </c>
      <c r="K84" s="45">
        <f t="shared" si="4"/>
        <v>0.06772100567721005</v>
      </c>
      <c r="L84" s="46">
        <f t="shared" si="5"/>
        <v>0.1566301703163017</v>
      </c>
    </row>
    <row r="85" spans="1:16" ht="12.75">
      <c r="A85" s="47" t="s">
        <v>476</v>
      </c>
      <c r="B85" s="48" t="s">
        <v>125</v>
      </c>
      <c r="C85" s="48" t="s">
        <v>152</v>
      </c>
      <c r="D85" s="51" t="s">
        <v>153</v>
      </c>
      <c r="E85" s="118">
        <v>129</v>
      </c>
      <c r="F85" s="50" t="s">
        <v>454</v>
      </c>
      <c r="G85" s="44">
        <v>19</v>
      </c>
      <c r="H85" s="44">
        <v>17</v>
      </c>
      <c r="I85" s="34">
        <v>36</v>
      </c>
      <c r="J85" s="45">
        <f t="shared" si="3"/>
        <v>0.14728682170542637</v>
      </c>
      <c r="K85" s="45">
        <f t="shared" si="4"/>
        <v>0.13178294573643412</v>
      </c>
      <c r="L85" s="46">
        <f t="shared" si="5"/>
        <v>0.27906976744186046</v>
      </c>
      <c r="O85" s="90"/>
      <c r="P85" s="90"/>
    </row>
    <row r="86" spans="1:12" ht="12.75">
      <c r="A86" s="52" t="s">
        <v>476</v>
      </c>
      <c r="B86" s="53" t="s">
        <v>125</v>
      </c>
      <c r="C86" s="53" t="s">
        <v>154</v>
      </c>
      <c r="D86" s="91" t="s">
        <v>155</v>
      </c>
      <c r="E86" s="118">
        <v>377</v>
      </c>
      <c r="F86" s="54" t="s">
        <v>454</v>
      </c>
      <c r="G86" s="44">
        <v>149</v>
      </c>
      <c r="H86" s="44">
        <v>39</v>
      </c>
      <c r="I86" s="34">
        <v>188</v>
      </c>
      <c r="J86" s="45">
        <f t="shared" si="3"/>
        <v>0.3952254641909814</v>
      </c>
      <c r="K86" s="45">
        <f t="shared" si="4"/>
        <v>0.10344827586206896</v>
      </c>
      <c r="L86" s="46">
        <f t="shared" si="5"/>
        <v>0.4986737400530504</v>
      </c>
    </row>
    <row r="87" spans="1:170" s="60" customFormat="1" ht="12.75">
      <c r="A87" s="55"/>
      <c r="B87" s="56" t="s">
        <v>125</v>
      </c>
      <c r="C87" s="56"/>
      <c r="D87" s="57" t="s">
        <v>23</v>
      </c>
      <c r="E87" s="119">
        <v>99158</v>
      </c>
      <c r="F87" s="58">
        <v>7</v>
      </c>
      <c r="G87" s="59">
        <v>20233</v>
      </c>
      <c r="H87" s="59">
        <v>7351</v>
      </c>
      <c r="I87" s="60">
        <v>27584</v>
      </c>
      <c r="J87" s="61">
        <f t="shared" si="3"/>
        <v>0.20404808487464451</v>
      </c>
      <c r="K87" s="61">
        <f t="shared" si="4"/>
        <v>0.07413421004860929</v>
      </c>
      <c r="L87" s="62">
        <f t="shared" si="5"/>
        <v>0.2781822949232538</v>
      </c>
      <c r="M87" s="34"/>
      <c r="N87" s="90"/>
      <c r="O87" s="34"/>
      <c r="P87" s="34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</row>
    <row r="88" spans="1:12" ht="12.75">
      <c r="A88" s="47" t="s">
        <v>477</v>
      </c>
      <c r="B88" s="48" t="s">
        <v>156</v>
      </c>
      <c r="C88" s="48" t="s">
        <v>157</v>
      </c>
      <c r="D88" s="51" t="s">
        <v>158</v>
      </c>
      <c r="E88" s="118">
        <v>4025</v>
      </c>
      <c r="F88" s="50">
        <v>1</v>
      </c>
      <c r="G88" s="44">
        <v>1047</v>
      </c>
      <c r="H88" s="44">
        <v>351</v>
      </c>
      <c r="I88" s="34">
        <v>1398</v>
      </c>
      <c r="J88" s="45">
        <f t="shared" si="3"/>
        <v>0.2601242236024845</v>
      </c>
      <c r="K88" s="45">
        <f t="shared" si="4"/>
        <v>0.08720496894409938</v>
      </c>
      <c r="L88" s="46">
        <f t="shared" si="5"/>
        <v>0.34732919254658384</v>
      </c>
    </row>
    <row r="89" spans="1:16" ht="12.75">
      <c r="A89" s="47" t="s">
        <v>477</v>
      </c>
      <c r="B89" s="48" t="s">
        <v>156</v>
      </c>
      <c r="C89" s="48" t="s">
        <v>159</v>
      </c>
      <c r="D89" s="51" t="s">
        <v>160</v>
      </c>
      <c r="E89" s="118">
        <v>1832</v>
      </c>
      <c r="F89" s="50" t="s">
        <v>454</v>
      </c>
      <c r="G89" s="44">
        <v>615</v>
      </c>
      <c r="H89" s="44">
        <v>163</v>
      </c>
      <c r="I89" s="34">
        <v>778</v>
      </c>
      <c r="J89" s="45">
        <f t="shared" si="3"/>
        <v>0.3356986899563319</v>
      </c>
      <c r="K89" s="45">
        <f t="shared" si="4"/>
        <v>0.08897379912663755</v>
      </c>
      <c r="L89" s="46">
        <f t="shared" si="5"/>
        <v>0.42467248908296945</v>
      </c>
      <c r="O89" s="90"/>
      <c r="P89" s="90"/>
    </row>
    <row r="90" spans="1:12" ht="12.75">
      <c r="A90" s="52" t="s">
        <v>477</v>
      </c>
      <c r="B90" s="53" t="s">
        <v>156</v>
      </c>
      <c r="C90" s="53" t="s">
        <v>161</v>
      </c>
      <c r="D90" s="91" t="s">
        <v>162</v>
      </c>
      <c r="E90" s="118">
        <v>360</v>
      </c>
      <c r="F90" s="54" t="s">
        <v>454</v>
      </c>
      <c r="G90" s="44">
        <v>111</v>
      </c>
      <c r="H90" s="44">
        <v>43</v>
      </c>
      <c r="I90" s="34">
        <v>154</v>
      </c>
      <c r="J90" s="45">
        <f t="shared" si="3"/>
        <v>0.30833333333333335</v>
      </c>
      <c r="K90" s="45">
        <f t="shared" si="4"/>
        <v>0.11944444444444445</v>
      </c>
      <c r="L90" s="46">
        <f t="shared" si="5"/>
        <v>0.42777777777777776</v>
      </c>
    </row>
    <row r="91" spans="1:170" s="60" customFormat="1" ht="12.75">
      <c r="A91" s="55"/>
      <c r="B91" s="56" t="s">
        <v>156</v>
      </c>
      <c r="C91" s="56"/>
      <c r="D91" s="57" t="s">
        <v>23</v>
      </c>
      <c r="E91" s="119">
        <v>6217</v>
      </c>
      <c r="F91" s="58">
        <v>1</v>
      </c>
      <c r="G91" s="59">
        <v>1773</v>
      </c>
      <c r="H91" s="59">
        <v>557</v>
      </c>
      <c r="I91" s="60">
        <v>2330</v>
      </c>
      <c r="J91" s="61">
        <f t="shared" si="3"/>
        <v>0.2851857809232749</v>
      </c>
      <c r="K91" s="61">
        <f t="shared" si="4"/>
        <v>0.08959305131092167</v>
      </c>
      <c r="L91" s="62">
        <f t="shared" si="5"/>
        <v>0.37477883223419656</v>
      </c>
      <c r="M91" s="34"/>
      <c r="N91" s="90"/>
      <c r="O91" s="34"/>
      <c r="P91" s="34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</row>
    <row r="92" spans="1:12" ht="12.75">
      <c r="A92" s="47" t="s">
        <v>478</v>
      </c>
      <c r="B92" s="48" t="s">
        <v>163</v>
      </c>
      <c r="C92" s="48" t="s">
        <v>164</v>
      </c>
      <c r="D92" s="51" t="s">
        <v>165</v>
      </c>
      <c r="E92" s="118">
        <v>4869</v>
      </c>
      <c r="F92" s="50" t="s">
        <v>454</v>
      </c>
      <c r="G92" s="44">
        <v>885</v>
      </c>
      <c r="H92" s="44">
        <v>392</v>
      </c>
      <c r="I92" s="34">
        <v>1277</v>
      </c>
      <c r="J92" s="45">
        <f t="shared" si="3"/>
        <v>0.18176216882316698</v>
      </c>
      <c r="K92" s="45">
        <f t="shared" si="4"/>
        <v>0.0805093448346683</v>
      </c>
      <c r="L92" s="46">
        <f t="shared" si="5"/>
        <v>0.2622715136578353</v>
      </c>
    </row>
    <row r="93" spans="1:16" ht="12.75">
      <c r="A93" s="47" t="s">
        <v>478</v>
      </c>
      <c r="B93" s="48" t="s">
        <v>163</v>
      </c>
      <c r="C93" s="48" t="s">
        <v>166</v>
      </c>
      <c r="D93" s="51" t="s">
        <v>167</v>
      </c>
      <c r="E93" s="118">
        <v>3742</v>
      </c>
      <c r="F93" s="50" t="s">
        <v>454</v>
      </c>
      <c r="G93" s="44">
        <v>1061</v>
      </c>
      <c r="H93" s="44">
        <v>323</v>
      </c>
      <c r="I93" s="34">
        <v>1384</v>
      </c>
      <c r="J93" s="45">
        <f t="shared" si="3"/>
        <v>0.2835382148583645</v>
      </c>
      <c r="K93" s="45">
        <f t="shared" si="4"/>
        <v>0.0863174772848744</v>
      </c>
      <c r="L93" s="46">
        <f t="shared" si="5"/>
        <v>0.36985569214323893</v>
      </c>
      <c r="O93" s="90"/>
      <c r="P93" s="90"/>
    </row>
    <row r="94" spans="1:12" ht="12.75">
      <c r="A94" s="52" t="s">
        <v>478</v>
      </c>
      <c r="B94" s="53" t="s">
        <v>163</v>
      </c>
      <c r="C94" s="53" t="s">
        <v>168</v>
      </c>
      <c r="D94" s="91" t="s">
        <v>169</v>
      </c>
      <c r="E94" s="118">
        <v>953</v>
      </c>
      <c r="F94" s="54" t="s">
        <v>454</v>
      </c>
      <c r="G94" s="44">
        <v>338</v>
      </c>
      <c r="H94" s="44">
        <v>128</v>
      </c>
      <c r="I94" s="34">
        <v>466</v>
      </c>
      <c r="J94" s="45">
        <f t="shared" si="3"/>
        <v>0.3546694648478489</v>
      </c>
      <c r="K94" s="45">
        <f t="shared" si="4"/>
        <v>0.13431269674711438</v>
      </c>
      <c r="L94" s="46">
        <f t="shared" si="5"/>
        <v>0.48898216159496327</v>
      </c>
    </row>
    <row r="95" spans="1:170" s="60" customFormat="1" ht="12.75">
      <c r="A95" s="55"/>
      <c r="B95" s="56" t="s">
        <v>163</v>
      </c>
      <c r="C95" s="56"/>
      <c r="D95" s="57" t="s">
        <v>23</v>
      </c>
      <c r="E95" s="119">
        <v>9564</v>
      </c>
      <c r="F95" s="58">
        <v>0</v>
      </c>
      <c r="G95" s="59">
        <v>2284</v>
      </c>
      <c r="H95" s="59">
        <v>843</v>
      </c>
      <c r="I95" s="60">
        <v>3127</v>
      </c>
      <c r="J95" s="61">
        <f t="shared" si="3"/>
        <v>0.23881221246340442</v>
      </c>
      <c r="K95" s="61">
        <f t="shared" si="4"/>
        <v>0.08814303638644919</v>
      </c>
      <c r="L95" s="62">
        <f t="shared" si="5"/>
        <v>0.3269552488498536</v>
      </c>
      <c r="M95" s="34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</row>
    <row r="96" spans="1:12" ht="12.75">
      <c r="A96" s="52" t="s">
        <v>479</v>
      </c>
      <c r="B96" s="53" t="s">
        <v>170</v>
      </c>
      <c r="C96" s="53" t="s">
        <v>171</v>
      </c>
      <c r="D96" s="91" t="s">
        <v>172</v>
      </c>
      <c r="E96" s="118">
        <v>342</v>
      </c>
      <c r="F96" s="54" t="s">
        <v>454</v>
      </c>
      <c r="G96" s="44">
        <v>35</v>
      </c>
      <c r="H96" s="44">
        <v>22</v>
      </c>
      <c r="I96" s="34">
        <v>57</v>
      </c>
      <c r="J96" s="45">
        <f t="shared" si="3"/>
        <v>0.1023391812865497</v>
      </c>
      <c r="K96" s="45">
        <f t="shared" si="4"/>
        <v>0.06432748538011696</v>
      </c>
      <c r="L96" s="46">
        <f t="shared" si="5"/>
        <v>0.16666666666666666</v>
      </c>
    </row>
    <row r="97" spans="1:170" s="60" customFormat="1" ht="12.75">
      <c r="A97" s="55"/>
      <c r="B97" s="56" t="s">
        <v>170</v>
      </c>
      <c r="C97" s="56"/>
      <c r="D97" s="57" t="s">
        <v>23</v>
      </c>
      <c r="E97" s="119">
        <v>342</v>
      </c>
      <c r="F97" s="58">
        <v>0</v>
      </c>
      <c r="G97" s="59">
        <v>35</v>
      </c>
      <c r="H97" s="59">
        <v>22</v>
      </c>
      <c r="I97" s="60">
        <v>57</v>
      </c>
      <c r="J97" s="61">
        <f t="shared" si="3"/>
        <v>0.1023391812865497</v>
      </c>
      <c r="K97" s="61">
        <f t="shared" si="4"/>
        <v>0.06432748538011696</v>
      </c>
      <c r="L97" s="62">
        <f t="shared" si="5"/>
        <v>0.16666666666666666</v>
      </c>
      <c r="M97" s="34"/>
      <c r="N97" s="90"/>
      <c r="O97" s="34"/>
      <c r="P97" s="34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</row>
    <row r="98" spans="1:16" ht="12.75">
      <c r="A98" s="47" t="s">
        <v>480</v>
      </c>
      <c r="B98" s="48" t="s">
        <v>173</v>
      </c>
      <c r="C98" s="48" t="s">
        <v>174</v>
      </c>
      <c r="D98" s="51" t="s">
        <v>175</v>
      </c>
      <c r="E98" s="118">
        <v>520</v>
      </c>
      <c r="F98" s="50" t="s">
        <v>454</v>
      </c>
      <c r="G98" s="44">
        <v>120</v>
      </c>
      <c r="H98" s="44">
        <v>49</v>
      </c>
      <c r="I98" s="34">
        <v>169</v>
      </c>
      <c r="J98" s="45">
        <f t="shared" si="3"/>
        <v>0.23076923076923078</v>
      </c>
      <c r="K98" s="45">
        <f t="shared" si="4"/>
        <v>0.09423076923076923</v>
      </c>
      <c r="L98" s="46">
        <f t="shared" si="5"/>
        <v>0.325</v>
      </c>
      <c r="O98" s="90"/>
      <c r="P98" s="90"/>
    </row>
    <row r="99" spans="1:12" ht="12.75">
      <c r="A99" s="52" t="s">
        <v>480</v>
      </c>
      <c r="B99" s="53" t="s">
        <v>173</v>
      </c>
      <c r="C99" s="53" t="s">
        <v>176</v>
      </c>
      <c r="D99" s="91" t="s">
        <v>177</v>
      </c>
      <c r="E99" s="118">
        <v>1271</v>
      </c>
      <c r="F99" s="54" t="s">
        <v>454</v>
      </c>
      <c r="G99" s="44">
        <v>124</v>
      </c>
      <c r="H99" s="44">
        <v>75</v>
      </c>
      <c r="I99" s="34">
        <v>199</v>
      </c>
      <c r="J99" s="45">
        <f t="shared" si="3"/>
        <v>0.0975609756097561</v>
      </c>
      <c r="K99" s="45">
        <f t="shared" si="4"/>
        <v>0.059008654602675056</v>
      </c>
      <c r="L99" s="46">
        <f t="shared" si="5"/>
        <v>0.15656963021243114</v>
      </c>
    </row>
    <row r="100" spans="1:170" s="60" customFormat="1" ht="12.75">
      <c r="A100" s="55"/>
      <c r="B100" s="56" t="s">
        <v>173</v>
      </c>
      <c r="C100" s="56"/>
      <c r="D100" s="57" t="s">
        <v>23</v>
      </c>
      <c r="E100" s="119">
        <v>1791</v>
      </c>
      <c r="F100" s="58">
        <v>0</v>
      </c>
      <c r="G100" s="59">
        <v>244</v>
      </c>
      <c r="H100" s="59">
        <v>124</v>
      </c>
      <c r="I100" s="60">
        <v>368</v>
      </c>
      <c r="J100" s="61">
        <f t="shared" si="3"/>
        <v>0.13623673925181462</v>
      </c>
      <c r="K100" s="61">
        <f t="shared" si="4"/>
        <v>0.06923506420993858</v>
      </c>
      <c r="L100" s="62">
        <f t="shared" si="5"/>
        <v>0.2054718034617532</v>
      </c>
      <c r="M100" s="34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</row>
    <row r="101" spans="1:12" ht="12.75">
      <c r="A101" s="47" t="s">
        <v>481</v>
      </c>
      <c r="B101" s="48" t="s">
        <v>482</v>
      </c>
      <c r="C101" s="48" t="s">
        <v>179</v>
      </c>
      <c r="D101" s="91" t="s">
        <v>180</v>
      </c>
      <c r="E101" s="118">
        <v>1568</v>
      </c>
      <c r="F101" s="54" t="s">
        <v>454</v>
      </c>
      <c r="G101" s="44">
        <v>158</v>
      </c>
      <c r="H101" s="44">
        <v>53</v>
      </c>
      <c r="I101" s="34">
        <v>211</v>
      </c>
      <c r="J101" s="45">
        <f t="shared" si="3"/>
        <v>0.10076530612244898</v>
      </c>
      <c r="K101" s="45">
        <f t="shared" si="4"/>
        <v>0.03380102040816327</v>
      </c>
      <c r="L101" s="46">
        <f t="shared" si="5"/>
        <v>0.13456632653061223</v>
      </c>
    </row>
    <row r="102" spans="1:170" s="60" customFormat="1" ht="12.75">
      <c r="A102" s="55"/>
      <c r="B102" s="56" t="s">
        <v>482</v>
      </c>
      <c r="C102" s="56"/>
      <c r="D102" s="57" t="s">
        <v>23</v>
      </c>
      <c r="E102" s="119">
        <v>1568</v>
      </c>
      <c r="F102" s="58">
        <v>0</v>
      </c>
      <c r="G102" s="59">
        <v>158</v>
      </c>
      <c r="H102" s="59">
        <v>53</v>
      </c>
      <c r="I102" s="64">
        <v>211</v>
      </c>
      <c r="J102" s="61">
        <f t="shared" si="3"/>
        <v>0.10076530612244898</v>
      </c>
      <c r="K102" s="61">
        <f t="shared" si="4"/>
        <v>0.03380102040816327</v>
      </c>
      <c r="L102" s="62">
        <f t="shared" si="5"/>
        <v>0.13456632653061223</v>
      </c>
      <c r="M102" s="34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</row>
    <row r="103" spans="1:12" ht="12.75">
      <c r="A103" s="52" t="s">
        <v>483</v>
      </c>
      <c r="B103" s="53" t="s">
        <v>181</v>
      </c>
      <c r="C103" s="53" t="s">
        <v>182</v>
      </c>
      <c r="D103" s="91" t="s">
        <v>183</v>
      </c>
      <c r="E103" s="118">
        <v>70</v>
      </c>
      <c r="F103" s="54" t="s">
        <v>454</v>
      </c>
      <c r="G103" s="44">
        <v>19</v>
      </c>
      <c r="H103" s="44">
        <v>4</v>
      </c>
      <c r="I103" s="34">
        <v>23</v>
      </c>
      <c r="J103" s="45">
        <f t="shared" si="3"/>
        <v>0.2714285714285714</v>
      </c>
      <c r="K103" s="45">
        <f t="shared" si="4"/>
        <v>0.05714285714285714</v>
      </c>
      <c r="L103" s="46">
        <f t="shared" si="5"/>
        <v>0.32857142857142857</v>
      </c>
    </row>
    <row r="104" spans="1:170" s="60" customFormat="1" ht="12.75">
      <c r="A104" s="55"/>
      <c r="B104" s="56" t="s">
        <v>181</v>
      </c>
      <c r="C104" s="56"/>
      <c r="D104" s="57" t="s">
        <v>23</v>
      </c>
      <c r="E104" s="119">
        <v>70</v>
      </c>
      <c r="F104" s="58">
        <v>0</v>
      </c>
      <c r="G104" s="59">
        <v>19</v>
      </c>
      <c r="H104" s="59">
        <v>4</v>
      </c>
      <c r="I104" s="60">
        <v>23</v>
      </c>
      <c r="J104" s="61">
        <f t="shared" si="3"/>
        <v>0.2714285714285714</v>
      </c>
      <c r="K104" s="61">
        <f t="shared" si="4"/>
        <v>0.05714285714285714</v>
      </c>
      <c r="L104" s="62">
        <f t="shared" si="5"/>
        <v>0.32857142857142857</v>
      </c>
      <c r="M104" s="34"/>
      <c r="N104" s="90"/>
      <c r="O104" s="34"/>
      <c r="P104" s="34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</row>
    <row r="105" spans="1:16" ht="12.75">
      <c r="A105" s="47" t="s">
        <v>484</v>
      </c>
      <c r="B105" s="48" t="s">
        <v>485</v>
      </c>
      <c r="C105" s="48" t="s">
        <v>185</v>
      </c>
      <c r="D105" s="51" t="s">
        <v>186</v>
      </c>
      <c r="E105" s="118">
        <v>674</v>
      </c>
      <c r="F105" s="50">
        <v>5</v>
      </c>
      <c r="G105" s="44">
        <v>338</v>
      </c>
      <c r="H105" s="44">
        <v>73</v>
      </c>
      <c r="I105" s="34">
        <v>411</v>
      </c>
      <c r="J105" s="45">
        <f t="shared" si="3"/>
        <v>0.5014836795252225</v>
      </c>
      <c r="K105" s="45">
        <f t="shared" si="4"/>
        <v>0.1083086053412463</v>
      </c>
      <c r="L105" s="46">
        <f t="shared" si="5"/>
        <v>0.6097922848664689</v>
      </c>
      <c r="O105" s="90"/>
      <c r="P105" s="90"/>
    </row>
    <row r="106" spans="1:12" ht="12.75">
      <c r="A106" s="52" t="s">
        <v>484</v>
      </c>
      <c r="B106" s="53" t="s">
        <v>485</v>
      </c>
      <c r="C106" s="53" t="s">
        <v>187</v>
      </c>
      <c r="D106" s="91" t="s">
        <v>188</v>
      </c>
      <c r="E106" s="118">
        <v>244</v>
      </c>
      <c r="F106" s="54" t="s">
        <v>454</v>
      </c>
      <c r="G106" s="44">
        <v>92</v>
      </c>
      <c r="H106" s="44">
        <v>36</v>
      </c>
      <c r="I106" s="34">
        <v>128</v>
      </c>
      <c r="J106" s="45">
        <f t="shared" si="3"/>
        <v>0.3770491803278688</v>
      </c>
      <c r="K106" s="45">
        <f t="shared" si="4"/>
        <v>0.14754098360655737</v>
      </c>
      <c r="L106" s="46">
        <f t="shared" si="5"/>
        <v>0.5245901639344263</v>
      </c>
    </row>
    <row r="107" spans="1:170" s="60" customFormat="1" ht="12.75">
      <c r="A107" s="55"/>
      <c r="B107" s="56" t="s">
        <v>485</v>
      </c>
      <c r="C107" s="56"/>
      <c r="D107" s="57" t="s">
        <v>23</v>
      </c>
      <c r="E107" s="119">
        <v>918</v>
      </c>
      <c r="F107" s="58">
        <v>5</v>
      </c>
      <c r="G107" s="59">
        <v>430</v>
      </c>
      <c r="H107" s="59">
        <v>109</v>
      </c>
      <c r="I107" s="60">
        <v>539</v>
      </c>
      <c r="J107" s="61">
        <f t="shared" si="3"/>
        <v>0.4684095860566449</v>
      </c>
      <c r="K107" s="61">
        <f t="shared" si="4"/>
        <v>0.1187363834422658</v>
      </c>
      <c r="L107" s="62">
        <f t="shared" si="5"/>
        <v>0.5871459694989106</v>
      </c>
      <c r="M107" s="34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</row>
    <row r="108" spans="1:12" ht="12.75">
      <c r="A108" s="52" t="s">
        <v>486</v>
      </c>
      <c r="B108" s="53" t="s">
        <v>189</v>
      </c>
      <c r="C108" s="53" t="s">
        <v>190</v>
      </c>
      <c r="D108" s="91" t="s">
        <v>191</v>
      </c>
      <c r="E108" s="118">
        <v>242</v>
      </c>
      <c r="F108" s="54" t="s">
        <v>454</v>
      </c>
      <c r="G108" s="44">
        <v>72</v>
      </c>
      <c r="H108" s="44">
        <v>46</v>
      </c>
      <c r="I108" s="34">
        <v>118</v>
      </c>
      <c r="J108" s="45">
        <f t="shared" si="3"/>
        <v>0.2975206611570248</v>
      </c>
      <c r="K108" s="45">
        <f t="shared" si="4"/>
        <v>0.19008264462809918</v>
      </c>
      <c r="L108" s="46">
        <f t="shared" si="5"/>
        <v>0.48760330578512395</v>
      </c>
    </row>
    <row r="109" spans="1:170" s="60" customFormat="1" ht="12.75">
      <c r="A109" s="55"/>
      <c r="B109" s="56" t="s">
        <v>189</v>
      </c>
      <c r="C109" s="56"/>
      <c r="D109" s="57" t="s">
        <v>23</v>
      </c>
      <c r="E109" s="119">
        <v>242</v>
      </c>
      <c r="F109" s="58">
        <v>0</v>
      </c>
      <c r="G109" s="59">
        <v>72</v>
      </c>
      <c r="H109" s="59">
        <v>46</v>
      </c>
      <c r="I109" s="60">
        <v>118</v>
      </c>
      <c r="J109" s="61">
        <f t="shared" si="3"/>
        <v>0.2975206611570248</v>
      </c>
      <c r="K109" s="61">
        <f t="shared" si="4"/>
        <v>0.19008264462809918</v>
      </c>
      <c r="L109" s="62">
        <f t="shared" si="5"/>
        <v>0.48760330578512395</v>
      </c>
      <c r="M109" s="34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</row>
    <row r="110" spans="1:12" ht="12.75">
      <c r="A110" s="52" t="s">
        <v>487</v>
      </c>
      <c r="B110" s="53" t="s">
        <v>192</v>
      </c>
      <c r="C110" s="53" t="s">
        <v>193</v>
      </c>
      <c r="D110" s="91" t="s">
        <v>194</v>
      </c>
      <c r="E110" s="118">
        <v>84294</v>
      </c>
      <c r="F110" s="54" t="s">
        <v>454</v>
      </c>
      <c r="G110" s="44">
        <v>13068</v>
      </c>
      <c r="H110" s="44">
        <v>3966</v>
      </c>
      <c r="I110" s="34">
        <v>17034</v>
      </c>
      <c r="J110" s="45">
        <f t="shared" si="3"/>
        <v>0.15502882767456758</v>
      </c>
      <c r="K110" s="45">
        <f t="shared" si="4"/>
        <v>0.0470496120720336</v>
      </c>
      <c r="L110" s="46">
        <f t="shared" si="5"/>
        <v>0.20207843974660117</v>
      </c>
    </row>
    <row r="111" spans="1:170" s="60" customFormat="1" ht="12.75">
      <c r="A111" s="55"/>
      <c r="B111" s="56" t="s">
        <v>192</v>
      </c>
      <c r="C111" s="56"/>
      <c r="D111" s="57" t="s">
        <v>23</v>
      </c>
      <c r="E111" s="119">
        <v>84294</v>
      </c>
      <c r="F111" s="58">
        <v>0</v>
      </c>
      <c r="G111" s="59">
        <v>13068</v>
      </c>
      <c r="H111" s="59">
        <v>3966</v>
      </c>
      <c r="I111" s="60">
        <v>17034</v>
      </c>
      <c r="J111" s="61">
        <f t="shared" si="3"/>
        <v>0.15502882767456758</v>
      </c>
      <c r="K111" s="61">
        <f t="shared" si="4"/>
        <v>0.0470496120720336</v>
      </c>
      <c r="L111" s="62">
        <f t="shared" si="5"/>
        <v>0.20207843974660117</v>
      </c>
      <c r="M111" s="34"/>
      <c r="N111" s="90"/>
      <c r="O111" s="34"/>
      <c r="P111" s="34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</row>
    <row r="112" spans="1:16" ht="12.75">
      <c r="A112" s="47" t="s">
        <v>488</v>
      </c>
      <c r="B112" s="48" t="s">
        <v>195</v>
      </c>
      <c r="C112" s="48" t="s">
        <v>196</v>
      </c>
      <c r="D112" s="51" t="s">
        <v>197</v>
      </c>
      <c r="E112" s="118">
        <v>191</v>
      </c>
      <c r="F112" s="50" t="s">
        <v>454</v>
      </c>
      <c r="G112" s="44">
        <v>41</v>
      </c>
      <c r="H112" s="44">
        <v>45</v>
      </c>
      <c r="I112" s="34">
        <v>86</v>
      </c>
      <c r="J112" s="45">
        <f t="shared" si="3"/>
        <v>0.21465968586387435</v>
      </c>
      <c r="K112" s="45">
        <f t="shared" si="4"/>
        <v>0.2356020942408377</v>
      </c>
      <c r="L112" s="46">
        <f t="shared" si="5"/>
        <v>0.450261780104712</v>
      </c>
      <c r="O112" s="90"/>
      <c r="P112" s="90"/>
    </row>
    <row r="113" spans="1:12" ht="12.75">
      <c r="A113" s="52" t="s">
        <v>488</v>
      </c>
      <c r="B113" s="53" t="s">
        <v>195</v>
      </c>
      <c r="C113" s="53" t="s">
        <v>198</v>
      </c>
      <c r="D113" s="91" t="s">
        <v>199</v>
      </c>
      <c r="E113" s="118">
        <v>58</v>
      </c>
      <c r="F113" s="54" t="s">
        <v>454</v>
      </c>
      <c r="G113" s="44">
        <v>17</v>
      </c>
      <c r="H113" s="44">
        <v>2</v>
      </c>
      <c r="I113" s="34">
        <v>19</v>
      </c>
      <c r="J113" s="45">
        <f t="shared" si="3"/>
        <v>0.29310344827586204</v>
      </c>
      <c r="K113" s="45">
        <f t="shared" si="4"/>
        <v>0.034482758620689655</v>
      </c>
      <c r="L113" s="46">
        <f t="shared" si="5"/>
        <v>0.3275862068965517</v>
      </c>
    </row>
    <row r="114" spans="1:170" s="60" customFormat="1" ht="12.75">
      <c r="A114" s="55"/>
      <c r="B114" s="56" t="s">
        <v>195</v>
      </c>
      <c r="C114" s="56"/>
      <c r="D114" s="57" t="s">
        <v>23</v>
      </c>
      <c r="E114" s="119">
        <v>249</v>
      </c>
      <c r="F114" s="58">
        <v>0</v>
      </c>
      <c r="G114" s="59">
        <v>58</v>
      </c>
      <c r="H114" s="59">
        <v>47</v>
      </c>
      <c r="I114" s="60">
        <v>105</v>
      </c>
      <c r="J114" s="61">
        <f t="shared" si="3"/>
        <v>0.23293172690763053</v>
      </c>
      <c r="K114" s="61">
        <f t="shared" si="4"/>
        <v>0.18875502008032127</v>
      </c>
      <c r="L114" s="62">
        <f t="shared" si="5"/>
        <v>0.42168674698795183</v>
      </c>
      <c r="M114" s="34"/>
      <c r="N114" s="90"/>
      <c r="O114" s="34"/>
      <c r="P114" s="34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</row>
    <row r="115" spans="1:12" ht="12.75">
      <c r="A115" s="47" t="s">
        <v>489</v>
      </c>
      <c r="B115" s="48" t="s">
        <v>200</v>
      </c>
      <c r="C115" s="48" t="s">
        <v>201</v>
      </c>
      <c r="D115" s="51" t="s">
        <v>202</v>
      </c>
      <c r="E115" s="118">
        <v>210</v>
      </c>
      <c r="F115" s="50" t="s">
        <v>454</v>
      </c>
      <c r="G115" s="44">
        <v>66</v>
      </c>
      <c r="H115" s="44">
        <v>27</v>
      </c>
      <c r="I115" s="34">
        <v>93</v>
      </c>
      <c r="J115" s="45">
        <f t="shared" si="3"/>
        <v>0.3142857142857143</v>
      </c>
      <c r="K115" s="45">
        <f t="shared" si="4"/>
        <v>0.12857142857142856</v>
      </c>
      <c r="L115" s="46">
        <f t="shared" si="5"/>
        <v>0.44285714285714284</v>
      </c>
    </row>
    <row r="116" spans="1:12" ht="12.75">
      <c r="A116" s="47" t="s">
        <v>489</v>
      </c>
      <c r="B116" s="48" t="s">
        <v>200</v>
      </c>
      <c r="C116" s="48" t="s">
        <v>203</v>
      </c>
      <c r="D116" s="51" t="s">
        <v>204</v>
      </c>
      <c r="E116" s="118">
        <v>116</v>
      </c>
      <c r="F116" s="50" t="s">
        <v>454</v>
      </c>
      <c r="G116" s="44">
        <v>34</v>
      </c>
      <c r="H116" s="44">
        <v>17</v>
      </c>
      <c r="I116" s="34">
        <v>51</v>
      </c>
      <c r="J116" s="45">
        <f t="shared" si="3"/>
        <v>0.29310344827586204</v>
      </c>
      <c r="K116" s="45">
        <f t="shared" si="4"/>
        <v>0.14655172413793102</v>
      </c>
      <c r="L116" s="46">
        <f t="shared" si="5"/>
        <v>0.4396551724137931</v>
      </c>
    </row>
    <row r="117" spans="1:12" ht="12.75">
      <c r="A117" s="47" t="s">
        <v>489</v>
      </c>
      <c r="B117" s="48" t="s">
        <v>200</v>
      </c>
      <c r="C117" s="48" t="s">
        <v>205</v>
      </c>
      <c r="D117" s="51" t="s">
        <v>206</v>
      </c>
      <c r="E117" s="118">
        <v>243</v>
      </c>
      <c r="F117" s="50" t="s">
        <v>454</v>
      </c>
      <c r="G117" s="44">
        <v>78</v>
      </c>
      <c r="H117" s="44">
        <v>42</v>
      </c>
      <c r="I117" s="34">
        <v>120</v>
      </c>
      <c r="J117" s="45">
        <f t="shared" si="3"/>
        <v>0.32098765432098764</v>
      </c>
      <c r="K117" s="45">
        <f t="shared" si="4"/>
        <v>0.1728395061728395</v>
      </c>
      <c r="L117" s="46">
        <f t="shared" si="5"/>
        <v>0.49382716049382713</v>
      </c>
    </row>
    <row r="118" spans="1:16" ht="12.75">
      <c r="A118" s="47" t="s">
        <v>489</v>
      </c>
      <c r="B118" s="48" t="s">
        <v>200</v>
      </c>
      <c r="C118" s="48" t="s">
        <v>207</v>
      </c>
      <c r="D118" s="51" t="s">
        <v>208</v>
      </c>
      <c r="E118" s="118">
        <v>106</v>
      </c>
      <c r="F118" s="50" t="s">
        <v>454</v>
      </c>
      <c r="G118" s="44">
        <v>52</v>
      </c>
      <c r="H118" s="44">
        <v>7</v>
      </c>
      <c r="I118" s="34">
        <v>59</v>
      </c>
      <c r="J118" s="45">
        <f t="shared" si="3"/>
        <v>0.49056603773584906</v>
      </c>
      <c r="K118" s="45">
        <f t="shared" si="4"/>
        <v>0.0660377358490566</v>
      </c>
      <c r="L118" s="46">
        <f t="shared" si="5"/>
        <v>0.5566037735849056</v>
      </c>
      <c r="O118" s="90"/>
      <c r="P118" s="90"/>
    </row>
    <row r="119" spans="1:12" ht="12.75">
      <c r="A119" s="52" t="s">
        <v>489</v>
      </c>
      <c r="B119" s="53" t="s">
        <v>200</v>
      </c>
      <c r="C119" s="53" t="s">
        <v>209</v>
      </c>
      <c r="D119" s="91" t="s">
        <v>210</v>
      </c>
      <c r="E119" s="118">
        <v>757</v>
      </c>
      <c r="F119" s="54" t="s">
        <v>454</v>
      </c>
      <c r="G119" s="44">
        <v>259</v>
      </c>
      <c r="H119" s="44">
        <v>110</v>
      </c>
      <c r="I119" s="34">
        <v>369</v>
      </c>
      <c r="J119" s="45">
        <f t="shared" si="3"/>
        <v>0.34214002642007924</v>
      </c>
      <c r="K119" s="45">
        <f t="shared" si="4"/>
        <v>0.1453104359313078</v>
      </c>
      <c r="L119" s="46">
        <f t="shared" si="5"/>
        <v>0.48745046235138706</v>
      </c>
    </row>
    <row r="120" spans="1:170" s="60" customFormat="1" ht="12.75">
      <c r="A120" s="55"/>
      <c r="B120" s="56" t="s">
        <v>200</v>
      </c>
      <c r="C120" s="56"/>
      <c r="D120" s="57" t="s">
        <v>23</v>
      </c>
      <c r="E120" s="119">
        <v>1432</v>
      </c>
      <c r="F120" s="58">
        <v>0</v>
      </c>
      <c r="G120" s="59">
        <v>489</v>
      </c>
      <c r="H120" s="59">
        <v>203</v>
      </c>
      <c r="I120" s="60">
        <v>692</v>
      </c>
      <c r="J120" s="61">
        <f t="shared" si="3"/>
        <v>0.3414804469273743</v>
      </c>
      <c r="K120" s="61">
        <f t="shared" si="4"/>
        <v>0.14175977653631286</v>
      </c>
      <c r="L120" s="62">
        <f t="shared" si="5"/>
        <v>0.48324022346368717</v>
      </c>
      <c r="M120" s="34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</row>
    <row r="121" spans="1:12" ht="12.75">
      <c r="A121" s="52" t="s">
        <v>490</v>
      </c>
      <c r="B121" s="53" t="s">
        <v>211</v>
      </c>
      <c r="C121" s="53" t="s">
        <v>212</v>
      </c>
      <c r="D121" s="91" t="s">
        <v>213</v>
      </c>
      <c r="E121" s="118">
        <v>1111</v>
      </c>
      <c r="F121" s="54" t="s">
        <v>454</v>
      </c>
      <c r="G121" s="44">
        <v>509</v>
      </c>
      <c r="H121" s="44">
        <v>111</v>
      </c>
      <c r="I121" s="34">
        <v>620</v>
      </c>
      <c r="J121" s="45">
        <f t="shared" si="3"/>
        <v>0.45814581458145814</v>
      </c>
      <c r="K121" s="45">
        <f t="shared" si="4"/>
        <v>0.0999099909990999</v>
      </c>
      <c r="L121" s="46">
        <f t="shared" si="5"/>
        <v>0.558055805580558</v>
      </c>
    </row>
    <row r="122" spans="1:170" s="60" customFormat="1" ht="12.75">
      <c r="A122" s="55"/>
      <c r="B122" s="56" t="s">
        <v>211</v>
      </c>
      <c r="C122" s="56"/>
      <c r="D122" s="57" t="s">
        <v>23</v>
      </c>
      <c r="E122" s="119">
        <v>1111</v>
      </c>
      <c r="F122" s="58">
        <v>0</v>
      </c>
      <c r="G122" s="59">
        <v>509</v>
      </c>
      <c r="H122" s="59">
        <v>111</v>
      </c>
      <c r="I122" s="60">
        <v>620</v>
      </c>
      <c r="J122" s="61">
        <f t="shared" si="3"/>
        <v>0.45814581458145814</v>
      </c>
      <c r="K122" s="61">
        <f t="shared" si="4"/>
        <v>0.0999099909990999</v>
      </c>
      <c r="L122" s="62">
        <f t="shared" si="5"/>
        <v>0.558055805580558</v>
      </c>
      <c r="M122" s="34"/>
      <c r="N122" s="90"/>
      <c r="O122" s="34"/>
      <c r="P122" s="34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</row>
    <row r="123" spans="1:12" ht="12.75">
      <c r="A123" s="47" t="s">
        <v>491</v>
      </c>
      <c r="B123" s="48" t="s">
        <v>214</v>
      </c>
      <c r="C123" s="48" t="s">
        <v>215</v>
      </c>
      <c r="D123" s="51" t="s">
        <v>216</v>
      </c>
      <c r="E123" s="118">
        <v>4568</v>
      </c>
      <c r="F123" s="50" t="s">
        <v>454</v>
      </c>
      <c r="G123" s="44">
        <v>666</v>
      </c>
      <c r="H123" s="44">
        <v>235</v>
      </c>
      <c r="I123" s="34">
        <v>901</v>
      </c>
      <c r="J123" s="45">
        <f t="shared" si="3"/>
        <v>0.14579684763572678</v>
      </c>
      <c r="K123" s="45">
        <f t="shared" si="4"/>
        <v>0.051444833625218914</v>
      </c>
      <c r="L123" s="46">
        <f t="shared" si="5"/>
        <v>0.1972416812609457</v>
      </c>
    </row>
    <row r="124" spans="1:16" ht="12.75">
      <c r="A124" s="47" t="s">
        <v>491</v>
      </c>
      <c r="B124" s="48" t="s">
        <v>214</v>
      </c>
      <c r="C124" s="48" t="s">
        <v>217</v>
      </c>
      <c r="D124" s="51" t="s">
        <v>218</v>
      </c>
      <c r="E124" s="118">
        <v>1233</v>
      </c>
      <c r="F124" s="50" t="s">
        <v>454</v>
      </c>
      <c r="G124" s="44">
        <v>151</v>
      </c>
      <c r="H124" s="44">
        <v>91</v>
      </c>
      <c r="I124" s="34">
        <v>242</v>
      </c>
      <c r="J124" s="45">
        <f t="shared" si="3"/>
        <v>0.12246553122465531</v>
      </c>
      <c r="K124" s="45">
        <f t="shared" si="4"/>
        <v>0.07380373073803731</v>
      </c>
      <c r="L124" s="46">
        <f t="shared" si="5"/>
        <v>0.19626926196269262</v>
      </c>
      <c r="O124" s="90"/>
      <c r="P124" s="90"/>
    </row>
    <row r="125" spans="1:12" ht="12.75">
      <c r="A125" s="52" t="s">
        <v>491</v>
      </c>
      <c r="B125" s="53" t="s">
        <v>214</v>
      </c>
      <c r="C125" s="53" t="s">
        <v>219</v>
      </c>
      <c r="D125" s="91" t="s">
        <v>220</v>
      </c>
      <c r="E125" s="118">
        <v>738</v>
      </c>
      <c r="F125" s="54" t="s">
        <v>454</v>
      </c>
      <c r="G125" s="44">
        <v>335</v>
      </c>
      <c r="H125" s="44">
        <v>72</v>
      </c>
      <c r="I125" s="34">
        <v>407</v>
      </c>
      <c r="J125" s="45">
        <f t="shared" si="3"/>
        <v>0.453929539295393</v>
      </c>
      <c r="K125" s="45">
        <f t="shared" si="4"/>
        <v>0.0975609756097561</v>
      </c>
      <c r="L125" s="46">
        <f t="shared" si="5"/>
        <v>0.551490514905149</v>
      </c>
    </row>
    <row r="126" spans="1:170" s="60" customFormat="1" ht="12.75">
      <c r="A126" s="55"/>
      <c r="B126" s="56" t="s">
        <v>214</v>
      </c>
      <c r="C126" s="56"/>
      <c r="D126" s="57" t="s">
        <v>23</v>
      </c>
      <c r="E126" s="119">
        <v>6539</v>
      </c>
      <c r="F126" s="58">
        <v>0</v>
      </c>
      <c r="G126" s="59">
        <v>1152</v>
      </c>
      <c r="H126" s="59">
        <v>398</v>
      </c>
      <c r="I126" s="60">
        <v>1550</v>
      </c>
      <c r="J126" s="61">
        <f t="shared" si="3"/>
        <v>0.1761737268695519</v>
      </c>
      <c r="K126" s="61">
        <f t="shared" si="4"/>
        <v>0.060865575776112554</v>
      </c>
      <c r="L126" s="62">
        <f t="shared" si="5"/>
        <v>0.23703930264566447</v>
      </c>
      <c r="M126" s="34"/>
      <c r="N126" s="90"/>
      <c r="O126" s="34"/>
      <c r="P126" s="34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</row>
    <row r="127" spans="1:12" ht="12.75">
      <c r="A127" s="47" t="s">
        <v>492</v>
      </c>
      <c r="B127" s="48" t="s">
        <v>221</v>
      </c>
      <c r="C127" s="48" t="s">
        <v>222</v>
      </c>
      <c r="D127" s="51" t="s">
        <v>223</v>
      </c>
      <c r="E127" s="118">
        <v>24428</v>
      </c>
      <c r="F127" s="50" t="s">
        <v>454</v>
      </c>
      <c r="G127" s="44">
        <v>4042</v>
      </c>
      <c r="H127" s="44">
        <v>983</v>
      </c>
      <c r="I127" s="34">
        <v>5025</v>
      </c>
      <c r="J127" s="45">
        <f t="shared" si="3"/>
        <v>0.16546585885049941</v>
      </c>
      <c r="K127" s="45">
        <f t="shared" si="4"/>
        <v>0.04024070738496807</v>
      </c>
      <c r="L127" s="46">
        <f t="shared" si="5"/>
        <v>0.2057065662354675</v>
      </c>
    </row>
    <row r="128" spans="1:16" ht="12.75">
      <c r="A128" s="47" t="s">
        <v>492</v>
      </c>
      <c r="B128" s="48" t="s">
        <v>221</v>
      </c>
      <c r="C128" s="48" t="s">
        <v>224</v>
      </c>
      <c r="D128" s="51" t="s">
        <v>225</v>
      </c>
      <c r="E128" s="118">
        <v>14683</v>
      </c>
      <c r="F128" s="50" t="s">
        <v>454</v>
      </c>
      <c r="G128" s="44">
        <v>2933</v>
      </c>
      <c r="H128" s="44">
        <v>1057</v>
      </c>
      <c r="I128" s="34">
        <v>3990</v>
      </c>
      <c r="J128" s="45">
        <f t="shared" si="3"/>
        <v>0.19975481849758223</v>
      </c>
      <c r="K128" s="45">
        <f t="shared" si="4"/>
        <v>0.07198801334877068</v>
      </c>
      <c r="L128" s="46">
        <f t="shared" si="5"/>
        <v>0.27174283184635295</v>
      </c>
      <c r="O128" s="90"/>
      <c r="P128" s="90"/>
    </row>
    <row r="129" spans="1:12" ht="12.75">
      <c r="A129" s="52" t="s">
        <v>492</v>
      </c>
      <c r="B129" s="53" t="s">
        <v>221</v>
      </c>
      <c r="C129" s="53" t="s">
        <v>226</v>
      </c>
      <c r="D129" s="91" t="s">
        <v>227</v>
      </c>
      <c r="E129" s="118">
        <v>1240</v>
      </c>
      <c r="F129" s="54" t="s">
        <v>454</v>
      </c>
      <c r="G129" s="44">
        <v>250</v>
      </c>
      <c r="H129" s="44">
        <v>46</v>
      </c>
      <c r="I129" s="34">
        <v>296</v>
      </c>
      <c r="J129" s="45">
        <f t="shared" si="3"/>
        <v>0.20161290322580644</v>
      </c>
      <c r="K129" s="45">
        <f t="shared" si="4"/>
        <v>0.037096774193548385</v>
      </c>
      <c r="L129" s="46">
        <f t="shared" si="5"/>
        <v>0.23870967741935484</v>
      </c>
    </row>
    <row r="130" spans="1:170" s="60" customFormat="1" ht="12.75">
      <c r="A130" s="55"/>
      <c r="B130" s="56" t="s">
        <v>221</v>
      </c>
      <c r="C130" s="56"/>
      <c r="D130" s="57" t="s">
        <v>23</v>
      </c>
      <c r="E130" s="119">
        <v>40351</v>
      </c>
      <c r="F130" s="58">
        <v>0</v>
      </c>
      <c r="G130" s="59">
        <v>7225</v>
      </c>
      <c r="H130" s="59">
        <v>2086</v>
      </c>
      <c r="I130" s="60">
        <v>9311</v>
      </c>
      <c r="J130" s="61">
        <f t="shared" si="3"/>
        <v>0.17905380287973036</v>
      </c>
      <c r="K130" s="61">
        <f t="shared" si="4"/>
        <v>0.05169636440236921</v>
      </c>
      <c r="L130" s="62">
        <f t="shared" si="5"/>
        <v>0.23075016728209957</v>
      </c>
      <c r="M130" s="34"/>
      <c r="N130" s="90"/>
      <c r="O130" s="34"/>
      <c r="P130" s="34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</row>
    <row r="131" spans="1:12" ht="12.75">
      <c r="A131" s="47" t="s">
        <v>493</v>
      </c>
      <c r="B131" s="48" t="s">
        <v>228</v>
      </c>
      <c r="C131" s="48" t="s">
        <v>229</v>
      </c>
      <c r="D131" s="51" t="s">
        <v>230</v>
      </c>
      <c r="E131" s="118">
        <v>1428</v>
      </c>
      <c r="F131" s="50" t="s">
        <v>454</v>
      </c>
      <c r="G131" s="44">
        <v>670</v>
      </c>
      <c r="H131" s="44">
        <v>229</v>
      </c>
      <c r="I131" s="34">
        <v>899</v>
      </c>
      <c r="J131" s="45">
        <f t="shared" si="3"/>
        <v>0.469187675070028</v>
      </c>
      <c r="K131" s="45">
        <f t="shared" si="4"/>
        <v>0.16036414565826332</v>
      </c>
      <c r="L131" s="46">
        <f t="shared" si="5"/>
        <v>0.6295518207282913</v>
      </c>
    </row>
    <row r="132" spans="1:12" ht="12.75">
      <c r="A132" s="47" t="s">
        <v>493</v>
      </c>
      <c r="B132" s="48" t="s">
        <v>228</v>
      </c>
      <c r="C132" s="48" t="s">
        <v>231</v>
      </c>
      <c r="D132" s="51" t="s">
        <v>232</v>
      </c>
      <c r="E132" s="118">
        <v>218</v>
      </c>
      <c r="F132" s="50" t="s">
        <v>454</v>
      </c>
      <c r="G132" s="44">
        <v>84</v>
      </c>
      <c r="H132" s="44">
        <v>24</v>
      </c>
      <c r="I132" s="34">
        <v>108</v>
      </c>
      <c r="J132" s="45">
        <f t="shared" si="3"/>
        <v>0.3853211009174312</v>
      </c>
      <c r="K132" s="45">
        <f t="shared" si="4"/>
        <v>0.11009174311926606</v>
      </c>
      <c r="L132" s="46">
        <f t="shared" si="5"/>
        <v>0.4954128440366973</v>
      </c>
    </row>
    <row r="133" spans="1:12" ht="12.75">
      <c r="A133" s="47" t="s">
        <v>493</v>
      </c>
      <c r="B133" s="48" t="s">
        <v>228</v>
      </c>
      <c r="C133" s="48" t="s">
        <v>233</v>
      </c>
      <c r="D133" s="51" t="s">
        <v>234</v>
      </c>
      <c r="E133" s="118">
        <v>349</v>
      </c>
      <c r="F133" s="50" t="s">
        <v>454</v>
      </c>
      <c r="G133" s="44">
        <v>63</v>
      </c>
      <c r="H133" s="44">
        <v>81</v>
      </c>
      <c r="I133" s="34">
        <v>144</v>
      </c>
      <c r="J133" s="45">
        <f aca="true" t="shared" si="6" ref="J133:J196">$G133/$E133</f>
        <v>0.18051575931232092</v>
      </c>
      <c r="K133" s="45">
        <f aca="true" t="shared" si="7" ref="K133:K196">$H133/$E133</f>
        <v>0.23209169054441262</v>
      </c>
      <c r="L133" s="46">
        <f aca="true" t="shared" si="8" ref="L133:L196">$I133/$E133</f>
        <v>0.41260744985673353</v>
      </c>
    </row>
    <row r="134" spans="1:12" ht="12.75">
      <c r="A134" s="47" t="s">
        <v>493</v>
      </c>
      <c r="B134" s="48" t="s">
        <v>228</v>
      </c>
      <c r="C134" s="48" t="s">
        <v>235</v>
      </c>
      <c r="D134" s="51" t="s">
        <v>236</v>
      </c>
      <c r="E134" s="118">
        <v>134</v>
      </c>
      <c r="F134" s="50" t="s">
        <v>454</v>
      </c>
      <c r="G134" s="44">
        <v>90</v>
      </c>
      <c r="H134" s="44">
        <v>12</v>
      </c>
      <c r="I134" s="34">
        <v>102</v>
      </c>
      <c r="J134" s="45">
        <f t="shared" si="6"/>
        <v>0.6716417910447762</v>
      </c>
      <c r="K134" s="45">
        <f t="shared" si="7"/>
        <v>0.08955223880597014</v>
      </c>
      <c r="L134" s="46">
        <f t="shared" si="8"/>
        <v>0.7611940298507462</v>
      </c>
    </row>
    <row r="135" spans="1:16" ht="12.75">
      <c r="A135" s="47" t="s">
        <v>493</v>
      </c>
      <c r="B135" s="48" t="s">
        <v>228</v>
      </c>
      <c r="C135" s="48" t="s">
        <v>237</v>
      </c>
      <c r="D135" s="51" t="s">
        <v>238</v>
      </c>
      <c r="E135" s="118">
        <v>979</v>
      </c>
      <c r="F135" s="50" t="s">
        <v>454</v>
      </c>
      <c r="G135" s="44">
        <v>22</v>
      </c>
      <c r="H135" s="44">
        <v>3</v>
      </c>
      <c r="I135" s="34">
        <v>25</v>
      </c>
      <c r="J135" s="45">
        <f t="shared" si="6"/>
        <v>0.02247191011235955</v>
      </c>
      <c r="K135" s="45">
        <f t="shared" si="7"/>
        <v>0.0030643513789581204</v>
      </c>
      <c r="L135" s="46">
        <f t="shared" si="8"/>
        <v>0.02553626149131767</v>
      </c>
      <c r="O135" s="90"/>
      <c r="P135" s="90"/>
    </row>
    <row r="136" spans="1:12" ht="12.75">
      <c r="A136" s="52" t="s">
        <v>493</v>
      </c>
      <c r="B136" s="53" t="s">
        <v>228</v>
      </c>
      <c r="C136" s="53" t="s">
        <v>239</v>
      </c>
      <c r="D136" s="91" t="s">
        <v>240</v>
      </c>
      <c r="E136" s="118">
        <v>59</v>
      </c>
      <c r="F136" s="54" t="s">
        <v>454</v>
      </c>
      <c r="G136" s="44">
        <v>29</v>
      </c>
      <c r="H136" s="44">
        <v>7</v>
      </c>
      <c r="I136" s="34">
        <v>36</v>
      </c>
      <c r="J136" s="45">
        <f t="shared" si="6"/>
        <v>0.4915254237288136</v>
      </c>
      <c r="K136" s="45">
        <f t="shared" si="7"/>
        <v>0.11864406779661017</v>
      </c>
      <c r="L136" s="46">
        <f t="shared" si="8"/>
        <v>0.6101694915254238</v>
      </c>
    </row>
    <row r="137" spans="1:170" s="60" customFormat="1" ht="12.75">
      <c r="A137" s="55"/>
      <c r="B137" s="56" t="s">
        <v>228</v>
      </c>
      <c r="C137" s="56"/>
      <c r="D137" s="57" t="s">
        <v>23</v>
      </c>
      <c r="E137" s="119">
        <v>3167</v>
      </c>
      <c r="F137" s="58">
        <v>0</v>
      </c>
      <c r="G137" s="59">
        <v>958</v>
      </c>
      <c r="H137" s="59">
        <v>356</v>
      </c>
      <c r="I137" s="60">
        <v>1314</v>
      </c>
      <c r="J137" s="61">
        <f t="shared" si="6"/>
        <v>0.30249447426586673</v>
      </c>
      <c r="K137" s="61">
        <f t="shared" si="7"/>
        <v>0.11240922008209663</v>
      </c>
      <c r="L137" s="62">
        <f t="shared" si="8"/>
        <v>0.41490369434796337</v>
      </c>
      <c r="M137" s="34"/>
      <c r="N137" s="90"/>
      <c r="O137" s="34"/>
      <c r="P137" s="34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</row>
    <row r="138" spans="1:12" ht="12.75">
      <c r="A138" s="47" t="s">
        <v>494</v>
      </c>
      <c r="B138" s="48" t="s">
        <v>241</v>
      </c>
      <c r="C138" s="48" t="s">
        <v>242</v>
      </c>
      <c r="D138" s="51" t="s">
        <v>243</v>
      </c>
      <c r="E138" s="118">
        <v>189</v>
      </c>
      <c r="F138" s="50" t="s">
        <v>454</v>
      </c>
      <c r="G138" s="44">
        <v>67</v>
      </c>
      <c r="H138" s="44">
        <v>16</v>
      </c>
      <c r="I138" s="34">
        <v>83</v>
      </c>
      <c r="J138" s="45">
        <f t="shared" si="6"/>
        <v>0.3544973544973545</v>
      </c>
      <c r="K138" s="45">
        <f t="shared" si="7"/>
        <v>0.08465608465608465</v>
      </c>
      <c r="L138" s="46">
        <f t="shared" si="8"/>
        <v>0.43915343915343913</v>
      </c>
    </row>
    <row r="139" spans="1:16" ht="12.75">
      <c r="A139" s="47" t="s">
        <v>494</v>
      </c>
      <c r="B139" s="48" t="s">
        <v>241</v>
      </c>
      <c r="C139" s="48" t="s">
        <v>244</v>
      </c>
      <c r="D139" s="51" t="s">
        <v>245</v>
      </c>
      <c r="E139" s="118">
        <v>546</v>
      </c>
      <c r="F139" s="50" t="s">
        <v>454</v>
      </c>
      <c r="G139" s="44">
        <v>159</v>
      </c>
      <c r="H139" s="44">
        <v>33</v>
      </c>
      <c r="I139" s="34">
        <v>192</v>
      </c>
      <c r="J139" s="45">
        <f t="shared" si="6"/>
        <v>0.29120879120879123</v>
      </c>
      <c r="K139" s="45">
        <f t="shared" si="7"/>
        <v>0.06043956043956044</v>
      </c>
      <c r="L139" s="46">
        <f t="shared" si="8"/>
        <v>0.3516483516483517</v>
      </c>
      <c r="O139" s="90"/>
      <c r="P139" s="90"/>
    </row>
    <row r="140" spans="1:12" ht="12.75">
      <c r="A140" s="52" t="s">
        <v>494</v>
      </c>
      <c r="B140" s="53" t="s">
        <v>241</v>
      </c>
      <c r="C140" s="53" t="s">
        <v>246</v>
      </c>
      <c r="D140" s="91" t="s">
        <v>247</v>
      </c>
      <c r="E140" s="118">
        <v>159</v>
      </c>
      <c r="F140" s="54" t="s">
        <v>454</v>
      </c>
      <c r="G140" s="44">
        <v>35</v>
      </c>
      <c r="H140" s="44">
        <v>16</v>
      </c>
      <c r="I140" s="34">
        <v>51</v>
      </c>
      <c r="J140" s="45">
        <f t="shared" si="6"/>
        <v>0.22012578616352202</v>
      </c>
      <c r="K140" s="45">
        <f t="shared" si="7"/>
        <v>0.10062893081761007</v>
      </c>
      <c r="L140" s="46">
        <f t="shared" si="8"/>
        <v>0.32075471698113206</v>
      </c>
    </row>
    <row r="141" spans="1:170" s="60" customFormat="1" ht="12.75">
      <c r="A141" s="55"/>
      <c r="B141" s="56" t="s">
        <v>241</v>
      </c>
      <c r="C141" s="56"/>
      <c r="D141" s="57" t="s">
        <v>23</v>
      </c>
      <c r="E141" s="119">
        <v>894</v>
      </c>
      <c r="F141" s="58">
        <v>0</v>
      </c>
      <c r="G141" s="59">
        <v>261</v>
      </c>
      <c r="H141" s="59">
        <v>65</v>
      </c>
      <c r="I141" s="60">
        <v>326</v>
      </c>
      <c r="J141" s="61">
        <f t="shared" si="6"/>
        <v>0.29194630872483224</v>
      </c>
      <c r="K141" s="61">
        <f t="shared" si="7"/>
        <v>0.07270693512304251</v>
      </c>
      <c r="L141" s="62">
        <f t="shared" si="8"/>
        <v>0.36465324384787473</v>
      </c>
      <c r="M141" s="34"/>
      <c r="N141" s="90"/>
      <c r="O141" s="34"/>
      <c r="P141" s="34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</row>
    <row r="142" spans="1:12" ht="12.75">
      <c r="A142" s="47" t="s">
        <v>495</v>
      </c>
      <c r="B142" s="48" t="s">
        <v>248</v>
      </c>
      <c r="C142" s="48" t="s">
        <v>249</v>
      </c>
      <c r="D142" s="51" t="s">
        <v>250</v>
      </c>
      <c r="E142" s="118">
        <v>2522</v>
      </c>
      <c r="F142" s="50" t="s">
        <v>454</v>
      </c>
      <c r="G142" s="44">
        <v>711</v>
      </c>
      <c r="H142" s="44">
        <v>285</v>
      </c>
      <c r="I142" s="34">
        <v>996</v>
      </c>
      <c r="J142" s="45">
        <f t="shared" si="6"/>
        <v>0.28191911181601903</v>
      </c>
      <c r="K142" s="45">
        <f t="shared" si="7"/>
        <v>0.11300555114988105</v>
      </c>
      <c r="L142" s="46">
        <f t="shared" si="8"/>
        <v>0.39492466296590006</v>
      </c>
    </row>
    <row r="143" spans="1:12" ht="12.75">
      <c r="A143" s="47" t="s">
        <v>495</v>
      </c>
      <c r="B143" s="48" t="s">
        <v>248</v>
      </c>
      <c r="C143" s="48" t="s">
        <v>251</v>
      </c>
      <c r="D143" s="51" t="s">
        <v>252</v>
      </c>
      <c r="E143" s="118">
        <v>197</v>
      </c>
      <c r="F143" s="50" t="s">
        <v>454</v>
      </c>
      <c r="G143" s="44">
        <v>37</v>
      </c>
      <c r="H143" s="44">
        <v>30</v>
      </c>
      <c r="I143" s="34">
        <v>67</v>
      </c>
      <c r="J143" s="45">
        <f t="shared" si="6"/>
        <v>0.18781725888324874</v>
      </c>
      <c r="K143" s="45">
        <f t="shared" si="7"/>
        <v>0.15228426395939088</v>
      </c>
      <c r="L143" s="46">
        <f t="shared" si="8"/>
        <v>0.3401015228426396</v>
      </c>
    </row>
    <row r="144" spans="1:16" ht="12.75">
      <c r="A144" s="47" t="s">
        <v>495</v>
      </c>
      <c r="B144" s="48" t="s">
        <v>248</v>
      </c>
      <c r="C144" s="48" t="s">
        <v>253</v>
      </c>
      <c r="D144" s="51" t="s">
        <v>254</v>
      </c>
      <c r="E144" s="118">
        <v>306</v>
      </c>
      <c r="F144" s="50" t="s">
        <v>454</v>
      </c>
      <c r="G144" s="44">
        <v>96</v>
      </c>
      <c r="H144" s="44">
        <v>20</v>
      </c>
      <c r="I144" s="34">
        <v>116</v>
      </c>
      <c r="J144" s="45">
        <f t="shared" si="6"/>
        <v>0.3137254901960784</v>
      </c>
      <c r="K144" s="45">
        <f t="shared" si="7"/>
        <v>0.06535947712418301</v>
      </c>
      <c r="L144" s="46">
        <f t="shared" si="8"/>
        <v>0.3790849673202614</v>
      </c>
      <c r="O144" s="90"/>
      <c r="P144" s="90"/>
    </row>
    <row r="145" spans="1:12" ht="12.75">
      <c r="A145" s="52" t="s">
        <v>495</v>
      </c>
      <c r="B145" s="53" t="s">
        <v>248</v>
      </c>
      <c r="C145" s="53" t="s">
        <v>255</v>
      </c>
      <c r="D145" s="91" t="s">
        <v>256</v>
      </c>
      <c r="E145" s="118">
        <v>156</v>
      </c>
      <c r="F145" s="54" t="s">
        <v>454</v>
      </c>
      <c r="G145" s="44">
        <v>43</v>
      </c>
      <c r="H145" s="44">
        <v>26</v>
      </c>
      <c r="I145" s="34">
        <v>69</v>
      </c>
      <c r="J145" s="45">
        <f t="shared" si="6"/>
        <v>0.27564102564102566</v>
      </c>
      <c r="K145" s="45">
        <f t="shared" si="7"/>
        <v>0.16666666666666666</v>
      </c>
      <c r="L145" s="46">
        <f t="shared" si="8"/>
        <v>0.4423076923076923</v>
      </c>
    </row>
    <row r="146" spans="1:170" s="60" customFormat="1" ht="12.75">
      <c r="A146" s="55"/>
      <c r="B146" s="56" t="s">
        <v>248</v>
      </c>
      <c r="C146" s="56"/>
      <c r="D146" s="57" t="s">
        <v>23</v>
      </c>
      <c r="E146" s="119">
        <v>3181</v>
      </c>
      <c r="F146" s="58">
        <v>0</v>
      </c>
      <c r="G146" s="59">
        <v>887</v>
      </c>
      <c r="H146" s="59">
        <v>361</v>
      </c>
      <c r="I146" s="60">
        <v>1248</v>
      </c>
      <c r="J146" s="61">
        <f t="shared" si="6"/>
        <v>0.27884313109085196</v>
      </c>
      <c r="K146" s="61">
        <f t="shared" si="7"/>
        <v>0.11348632505501415</v>
      </c>
      <c r="L146" s="62">
        <f t="shared" si="8"/>
        <v>0.39232945614586606</v>
      </c>
      <c r="M146" s="34"/>
      <c r="N146" s="90"/>
      <c r="O146" s="34"/>
      <c r="P146" s="34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</row>
    <row r="147" spans="1:12" ht="12.75">
      <c r="A147" s="47" t="s">
        <v>496</v>
      </c>
      <c r="B147" s="48" t="s">
        <v>257</v>
      </c>
      <c r="C147" s="48" t="s">
        <v>258</v>
      </c>
      <c r="D147" s="51" t="s">
        <v>259</v>
      </c>
      <c r="E147" s="118">
        <v>184</v>
      </c>
      <c r="F147" s="50" t="s">
        <v>454</v>
      </c>
      <c r="G147" s="44">
        <v>40</v>
      </c>
      <c r="H147" s="44">
        <v>11</v>
      </c>
      <c r="I147" s="34">
        <v>51</v>
      </c>
      <c r="J147" s="45">
        <f t="shared" si="6"/>
        <v>0.21739130434782608</v>
      </c>
      <c r="K147" s="45">
        <f t="shared" si="7"/>
        <v>0.059782608695652176</v>
      </c>
      <c r="L147" s="46">
        <f t="shared" si="8"/>
        <v>0.27717391304347827</v>
      </c>
    </row>
    <row r="148" spans="1:16" ht="12.75">
      <c r="A148" s="47" t="s">
        <v>496</v>
      </c>
      <c r="B148" s="48" t="s">
        <v>257</v>
      </c>
      <c r="C148" s="48" t="s">
        <v>260</v>
      </c>
      <c r="D148" s="51" t="s">
        <v>261</v>
      </c>
      <c r="E148" s="118">
        <v>472</v>
      </c>
      <c r="F148" s="50">
        <v>15</v>
      </c>
      <c r="G148" s="44">
        <v>92</v>
      </c>
      <c r="H148" s="44">
        <v>23</v>
      </c>
      <c r="I148" s="34">
        <v>115</v>
      </c>
      <c r="J148" s="45">
        <f t="shared" si="6"/>
        <v>0.19491525423728814</v>
      </c>
      <c r="K148" s="45">
        <f t="shared" si="7"/>
        <v>0.048728813559322036</v>
      </c>
      <c r="L148" s="46">
        <f t="shared" si="8"/>
        <v>0.24364406779661016</v>
      </c>
      <c r="O148" s="90"/>
      <c r="P148" s="90"/>
    </row>
    <row r="149" spans="1:12" ht="12.75">
      <c r="A149" s="52" t="s">
        <v>496</v>
      </c>
      <c r="B149" s="53" t="s">
        <v>257</v>
      </c>
      <c r="C149" s="53" t="s">
        <v>262</v>
      </c>
      <c r="D149" s="91" t="s">
        <v>263</v>
      </c>
      <c r="E149" s="118">
        <v>19672</v>
      </c>
      <c r="F149" s="54" t="s">
        <v>454</v>
      </c>
      <c r="G149" s="44">
        <v>6330</v>
      </c>
      <c r="H149" s="44">
        <v>1822</v>
      </c>
      <c r="I149" s="34">
        <v>8152</v>
      </c>
      <c r="J149" s="45">
        <f t="shared" si="6"/>
        <v>0.3217771451809679</v>
      </c>
      <c r="K149" s="45">
        <f t="shared" si="7"/>
        <v>0.09261895079300529</v>
      </c>
      <c r="L149" s="46">
        <f t="shared" si="8"/>
        <v>0.41439609597397314</v>
      </c>
    </row>
    <row r="150" spans="1:170" s="60" customFormat="1" ht="12.75">
      <c r="A150" s="55"/>
      <c r="B150" s="56" t="s">
        <v>257</v>
      </c>
      <c r="C150" s="56"/>
      <c r="D150" s="57" t="s">
        <v>23</v>
      </c>
      <c r="E150" s="119">
        <v>20328</v>
      </c>
      <c r="F150" s="58">
        <v>15</v>
      </c>
      <c r="G150" s="59">
        <v>6462</v>
      </c>
      <c r="H150" s="59">
        <v>1856</v>
      </c>
      <c r="I150" s="60">
        <v>8318</v>
      </c>
      <c r="J150" s="61">
        <f t="shared" si="6"/>
        <v>0.31788665879574973</v>
      </c>
      <c r="K150" s="61">
        <f t="shared" si="7"/>
        <v>0.09130263675718221</v>
      </c>
      <c r="L150" s="62">
        <f t="shared" si="8"/>
        <v>0.40918929555293193</v>
      </c>
      <c r="M150" s="34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</row>
    <row r="151" spans="1:12" ht="12.75">
      <c r="A151" s="52" t="s">
        <v>497</v>
      </c>
      <c r="B151" s="53" t="s">
        <v>264</v>
      </c>
      <c r="C151" s="53" t="s">
        <v>265</v>
      </c>
      <c r="D151" s="91" t="s">
        <v>266</v>
      </c>
      <c r="E151" s="118">
        <v>152</v>
      </c>
      <c r="F151" s="54" t="s">
        <v>454</v>
      </c>
      <c r="G151" s="44">
        <v>29</v>
      </c>
      <c r="H151" s="44">
        <v>5</v>
      </c>
      <c r="I151" s="34">
        <v>34</v>
      </c>
      <c r="J151" s="45">
        <f t="shared" si="6"/>
        <v>0.19078947368421054</v>
      </c>
      <c r="K151" s="45">
        <f t="shared" si="7"/>
        <v>0.03289473684210526</v>
      </c>
      <c r="L151" s="46">
        <f t="shared" si="8"/>
        <v>0.2236842105263158</v>
      </c>
    </row>
    <row r="152" spans="1:170" s="60" customFormat="1" ht="12.75">
      <c r="A152" s="55"/>
      <c r="B152" s="56" t="s">
        <v>264</v>
      </c>
      <c r="C152" s="56"/>
      <c r="D152" s="57" t="s">
        <v>23</v>
      </c>
      <c r="E152" s="119">
        <v>152</v>
      </c>
      <c r="F152" s="58">
        <v>0</v>
      </c>
      <c r="G152" s="59">
        <v>29</v>
      </c>
      <c r="H152" s="59">
        <v>5</v>
      </c>
      <c r="I152" s="60">
        <v>34</v>
      </c>
      <c r="J152" s="61">
        <f t="shared" si="6"/>
        <v>0.19078947368421054</v>
      </c>
      <c r="K152" s="61">
        <f t="shared" si="7"/>
        <v>0.03289473684210526</v>
      </c>
      <c r="L152" s="62">
        <f t="shared" si="8"/>
        <v>0.2236842105263158</v>
      </c>
      <c r="M152" s="34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</row>
    <row r="153" spans="1:12" ht="12.75">
      <c r="A153" s="52" t="s">
        <v>498</v>
      </c>
      <c r="B153" s="53" t="s">
        <v>267</v>
      </c>
      <c r="C153" s="53" t="s">
        <v>268</v>
      </c>
      <c r="D153" s="91" t="s">
        <v>269</v>
      </c>
      <c r="E153" s="118">
        <v>2262</v>
      </c>
      <c r="F153" s="54" t="s">
        <v>454</v>
      </c>
      <c r="G153" s="44">
        <v>454</v>
      </c>
      <c r="H153" s="44">
        <v>150</v>
      </c>
      <c r="I153" s="34">
        <v>604</v>
      </c>
      <c r="J153" s="45">
        <f t="shared" si="6"/>
        <v>0.20070733863837312</v>
      </c>
      <c r="K153" s="45">
        <f t="shared" si="7"/>
        <v>0.06631299734748011</v>
      </c>
      <c r="L153" s="46">
        <f t="shared" si="8"/>
        <v>0.26702033598585323</v>
      </c>
    </row>
    <row r="154" spans="1:170" s="60" customFormat="1" ht="12.75">
      <c r="A154" s="55"/>
      <c r="B154" s="56" t="s">
        <v>267</v>
      </c>
      <c r="C154" s="56"/>
      <c r="D154" s="57" t="s">
        <v>23</v>
      </c>
      <c r="E154" s="119">
        <v>2262</v>
      </c>
      <c r="F154" s="58">
        <v>0</v>
      </c>
      <c r="G154" s="59">
        <v>454</v>
      </c>
      <c r="H154" s="59">
        <v>150</v>
      </c>
      <c r="I154" s="60">
        <v>604</v>
      </c>
      <c r="J154" s="61">
        <f t="shared" si="6"/>
        <v>0.20070733863837312</v>
      </c>
      <c r="K154" s="61">
        <f t="shared" si="7"/>
        <v>0.06631299734748011</v>
      </c>
      <c r="L154" s="62">
        <f t="shared" si="8"/>
        <v>0.26702033598585323</v>
      </c>
      <c r="M154" s="34"/>
      <c r="N154" s="90"/>
      <c r="O154" s="34"/>
      <c r="P154" s="34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</row>
    <row r="155" spans="1:12" ht="12.75">
      <c r="A155" s="47" t="s">
        <v>499</v>
      </c>
      <c r="B155" s="48" t="s">
        <v>270</v>
      </c>
      <c r="C155" s="48" t="s">
        <v>271</v>
      </c>
      <c r="D155" s="51" t="s">
        <v>272</v>
      </c>
      <c r="E155" s="118">
        <v>3288</v>
      </c>
      <c r="F155" s="50" t="s">
        <v>454</v>
      </c>
      <c r="G155" s="44">
        <v>1322</v>
      </c>
      <c r="H155" s="44">
        <v>354</v>
      </c>
      <c r="I155" s="34">
        <v>1676</v>
      </c>
      <c r="J155" s="45">
        <f t="shared" si="6"/>
        <v>0.40206812652068125</v>
      </c>
      <c r="K155" s="45">
        <f t="shared" si="7"/>
        <v>0.10766423357664233</v>
      </c>
      <c r="L155" s="46">
        <f t="shared" si="8"/>
        <v>0.5097323600973236</v>
      </c>
    </row>
    <row r="156" spans="1:16" ht="12.75">
      <c r="A156" s="47" t="s">
        <v>499</v>
      </c>
      <c r="B156" s="48" t="s">
        <v>270</v>
      </c>
      <c r="C156" s="48" t="s">
        <v>273</v>
      </c>
      <c r="D156" s="51" t="s">
        <v>274</v>
      </c>
      <c r="E156" s="118">
        <v>693</v>
      </c>
      <c r="F156" s="50" t="s">
        <v>454</v>
      </c>
      <c r="G156" s="44">
        <v>182</v>
      </c>
      <c r="H156" s="44">
        <v>76</v>
      </c>
      <c r="I156" s="34">
        <v>258</v>
      </c>
      <c r="J156" s="45">
        <f t="shared" si="6"/>
        <v>0.26262626262626265</v>
      </c>
      <c r="K156" s="45">
        <f t="shared" si="7"/>
        <v>0.10966810966810966</v>
      </c>
      <c r="L156" s="46">
        <f t="shared" si="8"/>
        <v>0.3722943722943723</v>
      </c>
      <c r="O156" s="90"/>
      <c r="P156" s="90"/>
    </row>
    <row r="157" spans="1:12" ht="12.75">
      <c r="A157" s="52" t="s">
        <v>499</v>
      </c>
      <c r="B157" s="53" t="s">
        <v>270</v>
      </c>
      <c r="C157" s="53" t="s">
        <v>275</v>
      </c>
      <c r="D157" s="91" t="s">
        <v>276</v>
      </c>
      <c r="E157" s="118">
        <v>421</v>
      </c>
      <c r="F157" s="54" t="s">
        <v>454</v>
      </c>
      <c r="G157" s="44">
        <v>143</v>
      </c>
      <c r="H157" s="44">
        <v>46</v>
      </c>
      <c r="I157" s="34">
        <v>189</v>
      </c>
      <c r="J157" s="45">
        <f t="shared" si="6"/>
        <v>0.33966745843230406</v>
      </c>
      <c r="K157" s="45">
        <f t="shared" si="7"/>
        <v>0.10926365795724466</v>
      </c>
      <c r="L157" s="46">
        <f t="shared" si="8"/>
        <v>0.4489311163895487</v>
      </c>
    </row>
    <row r="158" spans="1:170" s="60" customFormat="1" ht="12.75">
      <c r="A158" s="55"/>
      <c r="B158" s="56" t="s">
        <v>270</v>
      </c>
      <c r="C158" s="56"/>
      <c r="D158" s="57" t="s">
        <v>23</v>
      </c>
      <c r="E158" s="119">
        <v>4402</v>
      </c>
      <c r="F158" s="58">
        <v>0</v>
      </c>
      <c r="G158" s="59">
        <v>1647</v>
      </c>
      <c r="H158" s="59">
        <v>476</v>
      </c>
      <c r="I158" s="60">
        <v>2123</v>
      </c>
      <c r="J158" s="61">
        <f t="shared" si="6"/>
        <v>0.37414811449341207</v>
      </c>
      <c r="K158" s="61">
        <f t="shared" si="7"/>
        <v>0.1081326669695593</v>
      </c>
      <c r="L158" s="62">
        <f t="shared" si="8"/>
        <v>0.4822807814629714</v>
      </c>
      <c r="M158" s="34"/>
      <c r="N158" s="90"/>
      <c r="O158" s="34"/>
      <c r="P158" s="34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</row>
    <row r="159" spans="1:16" ht="12.75">
      <c r="A159" s="47" t="s">
        <v>500</v>
      </c>
      <c r="B159" s="48" t="s">
        <v>277</v>
      </c>
      <c r="C159" s="48" t="s">
        <v>278</v>
      </c>
      <c r="D159" s="51" t="s">
        <v>279</v>
      </c>
      <c r="E159" s="118">
        <v>5622</v>
      </c>
      <c r="F159" s="50" t="s">
        <v>454</v>
      </c>
      <c r="G159" s="44">
        <v>1841</v>
      </c>
      <c r="H159" s="44">
        <v>572</v>
      </c>
      <c r="I159" s="34">
        <v>2413</v>
      </c>
      <c r="J159" s="45">
        <f t="shared" si="6"/>
        <v>0.32746353610814655</v>
      </c>
      <c r="K159" s="45">
        <f t="shared" si="7"/>
        <v>0.10174315190323728</v>
      </c>
      <c r="L159" s="46">
        <f t="shared" si="8"/>
        <v>0.42920668801138384</v>
      </c>
      <c r="O159" s="90"/>
      <c r="P159" s="90"/>
    </row>
    <row r="160" spans="1:12" ht="12.75">
      <c r="A160" s="52" t="s">
        <v>500</v>
      </c>
      <c r="B160" s="53" t="s">
        <v>277</v>
      </c>
      <c r="C160" s="53" t="s">
        <v>280</v>
      </c>
      <c r="D160" s="91" t="s">
        <v>281</v>
      </c>
      <c r="E160" s="118">
        <v>373</v>
      </c>
      <c r="F160" s="54" t="s">
        <v>454</v>
      </c>
      <c r="G160" s="44">
        <v>150</v>
      </c>
      <c r="H160" s="44">
        <v>63</v>
      </c>
      <c r="I160" s="34">
        <v>213</v>
      </c>
      <c r="J160" s="45">
        <f t="shared" si="6"/>
        <v>0.40214477211796246</v>
      </c>
      <c r="K160" s="45">
        <f t="shared" si="7"/>
        <v>0.16890080428954424</v>
      </c>
      <c r="L160" s="46">
        <f t="shared" si="8"/>
        <v>0.5710455764075067</v>
      </c>
    </row>
    <row r="161" spans="1:170" s="60" customFormat="1" ht="12.75">
      <c r="A161" s="55"/>
      <c r="B161" s="56" t="s">
        <v>277</v>
      </c>
      <c r="C161" s="56"/>
      <c r="D161" s="57" t="s">
        <v>23</v>
      </c>
      <c r="E161" s="119">
        <v>5995</v>
      </c>
      <c r="F161" s="58">
        <v>0</v>
      </c>
      <c r="G161" s="59">
        <v>1991</v>
      </c>
      <c r="H161" s="59">
        <v>635</v>
      </c>
      <c r="I161" s="60">
        <v>2626</v>
      </c>
      <c r="J161" s="61">
        <f t="shared" si="6"/>
        <v>0.3321100917431193</v>
      </c>
      <c r="K161" s="61">
        <f t="shared" si="7"/>
        <v>0.10592160133444536</v>
      </c>
      <c r="L161" s="62">
        <f t="shared" si="8"/>
        <v>0.4380316930775646</v>
      </c>
      <c r="M161" s="34"/>
      <c r="N161" s="90"/>
      <c r="O161" s="34"/>
      <c r="P161" s="34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</row>
    <row r="162" spans="1:12" ht="12.75">
      <c r="A162" s="47" t="s">
        <v>501</v>
      </c>
      <c r="B162" s="48" t="s">
        <v>282</v>
      </c>
      <c r="C162" s="48" t="s">
        <v>283</v>
      </c>
      <c r="D162" s="51" t="s">
        <v>284</v>
      </c>
      <c r="E162" s="118">
        <v>1496</v>
      </c>
      <c r="F162" s="50" t="s">
        <v>454</v>
      </c>
      <c r="G162" s="44">
        <v>588</v>
      </c>
      <c r="H162" s="44">
        <v>181</v>
      </c>
      <c r="I162" s="34">
        <v>769</v>
      </c>
      <c r="J162" s="45">
        <f t="shared" si="6"/>
        <v>0.393048128342246</v>
      </c>
      <c r="K162" s="45">
        <f t="shared" si="7"/>
        <v>0.12098930481283422</v>
      </c>
      <c r="L162" s="46">
        <f t="shared" si="8"/>
        <v>0.5140374331550802</v>
      </c>
    </row>
    <row r="163" spans="1:12" ht="12.75">
      <c r="A163" s="47" t="s">
        <v>501</v>
      </c>
      <c r="B163" s="48" t="s">
        <v>282</v>
      </c>
      <c r="C163" s="48" t="s">
        <v>285</v>
      </c>
      <c r="D163" s="51" t="s">
        <v>286</v>
      </c>
      <c r="E163" s="118">
        <v>3057</v>
      </c>
      <c r="F163" s="50" t="s">
        <v>454</v>
      </c>
      <c r="G163" s="44">
        <v>1575</v>
      </c>
      <c r="H163" s="44">
        <v>296</v>
      </c>
      <c r="I163" s="34">
        <v>1871</v>
      </c>
      <c r="J163" s="45">
        <f t="shared" si="6"/>
        <v>0.5152109911678115</v>
      </c>
      <c r="K163" s="45">
        <f t="shared" si="7"/>
        <v>0.09682695453058554</v>
      </c>
      <c r="L163" s="46">
        <f t="shared" si="8"/>
        <v>0.6120379456983971</v>
      </c>
    </row>
    <row r="164" spans="1:16" ht="12.75">
      <c r="A164" s="47" t="s">
        <v>501</v>
      </c>
      <c r="B164" s="48" t="s">
        <v>282</v>
      </c>
      <c r="C164" s="48" t="s">
        <v>287</v>
      </c>
      <c r="D164" s="51" t="s">
        <v>288</v>
      </c>
      <c r="E164" s="118">
        <v>192</v>
      </c>
      <c r="F164" s="50" t="s">
        <v>454</v>
      </c>
      <c r="G164" s="44">
        <v>62</v>
      </c>
      <c r="H164" s="44">
        <v>15</v>
      </c>
      <c r="I164" s="34">
        <v>77</v>
      </c>
      <c r="J164" s="45">
        <f t="shared" si="6"/>
        <v>0.3229166666666667</v>
      </c>
      <c r="K164" s="45">
        <f t="shared" si="7"/>
        <v>0.078125</v>
      </c>
      <c r="L164" s="46">
        <f t="shared" si="8"/>
        <v>0.4010416666666667</v>
      </c>
      <c r="O164" s="90"/>
      <c r="P164" s="90"/>
    </row>
    <row r="165" spans="1:12" ht="12.75">
      <c r="A165" s="52" t="s">
        <v>501</v>
      </c>
      <c r="B165" s="53" t="s">
        <v>282</v>
      </c>
      <c r="C165" s="53" t="s">
        <v>289</v>
      </c>
      <c r="D165" s="91" t="s">
        <v>290</v>
      </c>
      <c r="E165" s="118">
        <v>558</v>
      </c>
      <c r="F165" s="54" t="s">
        <v>454</v>
      </c>
      <c r="G165" s="44">
        <v>162</v>
      </c>
      <c r="H165" s="44">
        <v>61</v>
      </c>
      <c r="I165" s="34">
        <v>223</v>
      </c>
      <c r="J165" s="45">
        <f t="shared" si="6"/>
        <v>0.2903225806451613</v>
      </c>
      <c r="K165" s="45">
        <f t="shared" si="7"/>
        <v>0.10931899641577061</v>
      </c>
      <c r="L165" s="46">
        <f t="shared" si="8"/>
        <v>0.3996415770609319</v>
      </c>
    </row>
    <row r="166" spans="1:170" s="60" customFormat="1" ht="12.75">
      <c r="A166" s="55"/>
      <c r="B166" s="56" t="s">
        <v>282</v>
      </c>
      <c r="C166" s="56"/>
      <c r="D166" s="57" t="s">
        <v>23</v>
      </c>
      <c r="E166" s="119">
        <v>5303</v>
      </c>
      <c r="F166" s="58">
        <v>0</v>
      </c>
      <c r="G166" s="59">
        <v>2387</v>
      </c>
      <c r="H166" s="59">
        <v>553</v>
      </c>
      <c r="I166" s="60">
        <v>2940</v>
      </c>
      <c r="J166" s="61">
        <f t="shared" si="6"/>
        <v>0.4501225721289836</v>
      </c>
      <c r="K166" s="61">
        <f t="shared" si="7"/>
        <v>0.10428059588911937</v>
      </c>
      <c r="L166" s="62">
        <f t="shared" si="8"/>
        <v>0.554403168018103</v>
      </c>
      <c r="M166" s="34"/>
      <c r="N166" s="90"/>
      <c r="O166" s="34"/>
      <c r="P166" s="34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</row>
    <row r="167" spans="1:12" ht="12.75">
      <c r="A167" s="47" t="s">
        <v>502</v>
      </c>
      <c r="B167" s="48" t="s">
        <v>291</v>
      </c>
      <c r="C167" s="48" t="s">
        <v>292</v>
      </c>
      <c r="D167" s="51" t="s">
        <v>293</v>
      </c>
      <c r="E167" s="118">
        <v>1571</v>
      </c>
      <c r="F167" s="50" t="s">
        <v>454</v>
      </c>
      <c r="G167" s="44">
        <v>700</v>
      </c>
      <c r="H167" s="44">
        <v>161</v>
      </c>
      <c r="I167" s="34">
        <v>861</v>
      </c>
      <c r="J167" s="45">
        <f t="shared" si="6"/>
        <v>0.44557606619987267</v>
      </c>
      <c r="K167" s="45">
        <f t="shared" si="7"/>
        <v>0.10248249522597072</v>
      </c>
      <c r="L167" s="46">
        <f t="shared" si="8"/>
        <v>0.5480585614258434</v>
      </c>
    </row>
    <row r="168" spans="1:12" ht="12.75">
      <c r="A168" s="47" t="s">
        <v>502</v>
      </c>
      <c r="B168" s="48" t="s">
        <v>291</v>
      </c>
      <c r="C168" s="48" t="s">
        <v>294</v>
      </c>
      <c r="D168" s="51" t="s">
        <v>295</v>
      </c>
      <c r="E168" s="118">
        <v>813</v>
      </c>
      <c r="F168" s="50" t="s">
        <v>454</v>
      </c>
      <c r="G168" s="44">
        <v>515</v>
      </c>
      <c r="H168" s="44">
        <v>103</v>
      </c>
      <c r="I168" s="34">
        <v>618</v>
      </c>
      <c r="J168" s="45">
        <f t="shared" si="6"/>
        <v>0.6334563345633456</v>
      </c>
      <c r="K168" s="45">
        <f t="shared" si="7"/>
        <v>0.12669126691266913</v>
      </c>
      <c r="L168" s="46">
        <f t="shared" si="8"/>
        <v>0.7601476014760148</v>
      </c>
    </row>
    <row r="169" spans="1:12" ht="12.75">
      <c r="A169" s="47" t="s">
        <v>502</v>
      </c>
      <c r="B169" s="48" t="s">
        <v>291</v>
      </c>
      <c r="C169" s="48" t="s">
        <v>296</v>
      </c>
      <c r="D169" s="51" t="s">
        <v>297</v>
      </c>
      <c r="E169" s="118">
        <v>204</v>
      </c>
      <c r="F169" s="50" t="s">
        <v>454</v>
      </c>
      <c r="G169" s="44">
        <v>135</v>
      </c>
      <c r="H169" s="44">
        <v>28</v>
      </c>
      <c r="I169" s="34">
        <v>163</v>
      </c>
      <c r="J169" s="45">
        <f t="shared" si="6"/>
        <v>0.6617647058823529</v>
      </c>
      <c r="K169" s="45">
        <f t="shared" si="7"/>
        <v>0.13725490196078433</v>
      </c>
      <c r="L169" s="46">
        <f t="shared" si="8"/>
        <v>0.7990196078431373</v>
      </c>
    </row>
    <row r="170" spans="1:12" ht="12.75">
      <c r="A170" s="47" t="s">
        <v>502</v>
      </c>
      <c r="B170" s="48" t="s">
        <v>291</v>
      </c>
      <c r="C170" s="48" t="s">
        <v>298</v>
      </c>
      <c r="D170" s="51" t="s">
        <v>299</v>
      </c>
      <c r="E170" s="118">
        <v>380</v>
      </c>
      <c r="F170" s="50" t="s">
        <v>454</v>
      </c>
      <c r="G170" s="44">
        <v>101</v>
      </c>
      <c r="H170" s="44">
        <v>51</v>
      </c>
      <c r="I170" s="34">
        <v>152</v>
      </c>
      <c r="J170" s="45">
        <f t="shared" si="6"/>
        <v>0.2657894736842105</v>
      </c>
      <c r="K170" s="45">
        <f t="shared" si="7"/>
        <v>0.13421052631578947</v>
      </c>
      <c r="L170" s="46">
        <f t="shared" si="8"/>
        <v>0.4</v>
      </c>
    </row>
    <row r="171" spans="1:16" ht="12.75">
      <c r="A171" s="47" t="s">
        <v>502</v>
      </c>
      <c r="B171" s="48" t="s">
        <v>291</v>
      </c>
      <c r="C171" s="48" t="s">
        <v>300</v>
      </c>
      <c r="D171" s="51" t="s">
        <v>301</v>
      </c>
      <c r="E171" s="118">
        <v>206</v>
      </c>
      <c r="F171" s="50" t="s">
        <v>454</v>
      </c>
      <c r="G171" s="44">
        <v>58</v>
      </c>
      <c r="H171" s="44">
        <v>36</v>
      </c>
      <c r="I171" s="34">
        <v>94</v>
      </c>
      <c r="J171" s="45">
        <f t="shared" si="6"/>
        <v>0.2815533980582524</v>
      </c>
      <c r="K171" s="45">
        <f t="shared" si="7"/>
        <v>0.17475728155339806</v>
      </c>
      <c r="L171" s="46">
        <f t="shared" si="8"/>
        <v>0.4563106796116505</v>
      </c>
      <c r="O171" s="90"/>
      <c r="P171" s="90"/>
    </row>
    <row r="172" spans="1:12" ht="12.75">
      <c r="A172" s="52" t="s">
        <v>502</v>
      </c>
      <c r="B172" s="53" t="s">
        <v>291</v>
      </c>
      <c r="C172" s="53" t="s">
        <v>302</v>
      </c>
      <c r="D172" s="91" t="s">
        <v>303</v>
      </c>
      <c r="E172" s="118">
        <v>390</v>
      </c>
      <c r="F172" s="54" t="s">
        <v>454</v>
      </c>
      <c r="G172" s="44">
        <v>62</v>
      </c>
      <c r="H172" s="44">
        <v>31</v>
      </c>
      <c r="I172" s="34">
        <v>93</v>
      </c>
      <c r="J172" s="45">
        <f t="shared" si="6"/>
        <v>0.15897435897435896</v>
      </c>
      <c r="K172" s="45">
        <f t="shared" si="7"/>
        <v>0.07948717948717948</v>
      </c>
      <c r="L172" s="46">
        <f t="shared" si="8"/>
        <v>0.23846153846153847</v>
      </c>
    </row>
    <row r="173" spans="1:170" s="60" customFormat="1" ht="12.75">
      <c r="A173" s="55"/>
      <c r="B173" s="56" t="s">
        <v>291</v>
      </c>
      <c r="C173" s="56"/>
      <c r="D173" s="57" t="s">
        <v>23</v>
      </c>
      <c r="E173" s="119">
        <v>3564</v>
      </c>
      <c r="F173" s="58">
        <v>0</v>
      </c>
      <c r="G173" s="59">
        <v>1571</v>
      </c>
      <c r="H173" s="59">
        <v>410</v>
      </c>
      <c r="I173" s="60">
        <v>1981</v>
      </c>
      <c r="J173" s="61">
        <f t="shared" si="6"/>
        <v>0.44079685746352415</v>
      </c>
      <c r="K173" s="61">
        <f t="shared" si="7"/>
        <v>0.11503928170594838</v>
      </c>
      <c r="L173" s="62">
        <f t="shared" si="8"/>
        <v>0.5558361391694725</v>
      </c>
      <c r="M173" s="34"/>
      <c r="N173" s="90"/>
      <c r="O173" s="34"/>
      <c r="P173" s="34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</row>
    <row r="174" spans="1:16" ht="12.75">
      <c r="A174" s="47" t="s">
        <v>503</v>
      </c>
      <c r="B174" s="48" t="s">
        <v>304</v>
      </c>
      <c r="C174" s="48" t="s">
        <v>305</v>
      </c>
      <c r="D174" s="51" t="s">
        <v>306</v>
      </c>
      <c r="E174" s="118">
        <v>251</v>
      </c>
      <c r="F174" s="50" t="s">
        <v>454</v>
      </c>
      <c r="G174" s="44">
        <v>32</v>
      </c>
      <c r="H174" s="44">
        <v>11</v>
      </c>
      <c r="I174" s="34">
        <v>43</v>
      </c>
      <c r="J174" s="45">
        <f t="shared" si="6"/>
        <v>0.12749003984063745</v>
      </c>
      <c r="K174" s="45">
        <f t="shared" si="7"/>
        <v>0.043824701195219126</v>
      </c>
      <c r="L174" s="46">
        <f t="shared" si="8"/>
        <v>0.17131474103585656</v>
      </c>
      <c r="O174" s="90"/>
      <c r="P174" s="90"/>
    </row>
    <row r="175" spans="1:12" ht="12.75">
      <c r="A175" s="52" t="s">
        <v>503</v>
      </c>
      <c r="B175" s="53" t="s">
        <v>304</v>
      </c>
      <c r="C175" s="53" t="s">
        <v>307</v>
      </c>
      <c r="D175" s="91" t="s">
        <v>308</v>
      </c>
      <c r="E175" s="118">
        <v>294</v>
      </c>
      <c r="F175" s="65" t="s">
        <v>454</v>
      </c>
      <c r="G175" s="44">
        <v>43</v>
      </c>
      <c r="H175" s="44">
        <v>17</v>
      </c>
      <c r="I175" s="34">
        <v>60</v>
      </c>
      <c r="J175" s="45">
        <f t="shared" si="6"/>
        <v>0.14625850340136054</v>
      </c>
      <c r="K175" s="45">
        <f t="shared" si="7"/>
        <v>0.05782312925170068</v>
      </c>
      <c r="L175" s="46">
        <f t="shared" si="8"/>
        <v>0.20408163265306123</v>
      </c>
    </row>
    <row r="176" spans="1:170" s="60" customFormat="1" ht="12.75">
      <c r="A176" s="55"/>
      <c r="B176" s="56" t="s">
        <v>304</v>
      </c>
      <c r="C176" s="56"/>
      <c r="D176" s="57" t="s">
        <v>23</v>
      </c>
      <c r="E176" s="119">
        <v>545</v>
      </c>
      <c r="F176" s="58">
        <v>0</v>
      </c>
      <c r="G176" s="59">
        <v>75</v>
      </c>
      <c r="H176" s="59">
        <v>28</v>
      </c>
      <c r="I176" s="60">
        <v>103</v>
      </c>
      <c r="J176" s="61">
        <f t="shared" si="6"/>
        <v>0.13761467889908258</v>
      </c>
      <c r="K176" s="61">
        <f t="shared" si="7"/>
        <v>0.05137614678899083</v>
      </c>
      <c r="L176" s="62">
        <f t="shared" si="8"/>
        <v>0.1889908256880734</v>
      </c>
      <c r="M176" s="34"/>
      <c r="N176" s="90"/>
      <c r="O176" s="34"/>
      <c r="P176" s="34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</row>
    <row r="177" spans="1:16" ht="12.75">
      <c r="A177" s="47" t="s">
        <v>504</v>
      </c>
      <c r="B177" s="48" t="s">
        <v>309</v>
      </c>
      <c r="C177" s="48" t="s">
        <v>310</v>
      </c>
      <c r="D177" s="51" t="s">
        <v>311</v>
      </c>
      <c r="E177" s="118">
        <v>1292</v>
      </c>
      <c r="F177" s="50" t="s">
        <v>454</v>
      </c>
      <c r="G177" s="44">
        <v>146</v>
      </c>
      <c r="H177" s="44">
        <v>92</v>
      </c>
      <c r="I177" s="34">
        <v>238</v>
      </c>
      <c r="J177" s="45">
        <f t="shared" si="6"/>
        <v>0.1130030959752322</v>
      </c>
      <c r="K177" s="45">
        <f t="shared" si="7"/>
        <v>0.07120743034055728</v>
      </c>
      <c r="L177" s="46">
        <f t="shared" si="8"/>
        <v>0.18421052631578946</v>
      </c>
      <c r="O177" s="90"/>
      <c r="P177" s="90"/>
    </row>
    <row r="178" spans="1:12" ht="12.75">
      <c r="A178" s="52" t="s">
        <v>504</v>
      </c>
      <c r="B178" s="53" t="s">
        <v>309</v>
      </c>
      <c r="C178" s="53" t="s">
        <v>312</v>
      </c>
      <c r="D178" s="91" t="s">
        <v>313</v>
      </c>
      <c r="E178" s="118">
        <v>551</v>
      </c>
      <c r="F178" s="54" t="s">
        <v>454</v>
      </c>
      <c r="G178" s="44">
        <v>142</v>
      </c>
      <c r="H178" s="44">
        <v>81</v>
      </c>
      <c r="I178" s="34">
        <v>223</v>
      </c>
      <c r="J178" s="45">
        <f t="shared" si="6"/>
        <v>0.2577132486388385</v>
      </c>
      <c r="K178" s="45">
        <f t="shared" si="7"/>
        <v>0.147005444646098</v>
      </c>
      <c r="L178" s="46">
        <f t="shared" si="8"/>
        <v>0.4047186932849365</v>
      </c>
    </row>
    <row r="179" spans="1:170" s="60" customFormat="1" ht="12.75">
      <c r="A179" s="55"/>
      <c r="B179" s="56" t="s">
        <v>309</v>
      </c>
      <c r="C179" s="56"/>
      <c r="D179" s="57" t="s">
        <v>23</v>
      </c>
      <c r="E179" s="119">
        <v>1843</v>
      </c>
      <c r="F179" s="58">
        <v>0</v>
      </c>
      <c r="G179" s="59">
        <v>288</v>
      </c>
      <c r="H179" s="59">
        <v>173</v>
      </c>
      <c r="I179" s="60">
        <v>461</v>
      </c>
      <c r="J179" s="61">
        <f t="shared" si="6"/>
        <v>0.1562669560499186</v>
      </c>
      <c r="K179" s="61">
        <f t="shared" si="7"/>
        <v>0.09386869234943028</v>
      </c>
      <c r="L179" s="62">
        <f t="shared" si="8"/>
        <v>0.2501356483993489</v>
      </c>
      <c r="M179" s="34"/>
      <c r="N179" s="90"/>
      <c r="O179" s="34"/>
      <c r="P179" s="34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</row>
    <row r="180" spans="1:16" ht="12.75">
      <c r="A180" s="47" t="s">
        <v>505</v>
      </c>
      <c r="B180" s="48" t="s">
        <v>314</v>
      </c>
      <c r="C180" s="48" t="s">
        <v>315</v>
      </c>
      <c r="D180" s="51" t="s">
        <v>316</v>
      </c>
      <c r="E180" s="118">
        <v>641</v>
      </c>
      <c r="F180" s="50" t="s">
        <v>454</v>
      </c>
      <c r="G180" s="44">
        <v>195</v>
      </c>
      <c r="H180" s="44">
        <v>47</v>
      </c>
      <c r="I180" s="34">
        <v>242</v>
      </c>
      <c r="J180" s="45">
        <f t="shared" si="6"/>
        <v>0.3042121684867395</v>
      </c>
      <c r="K180" s="45">
        <f t="shared" si="7"/>
        <v>0.07332293291731669</v>
      </c>
      <c r="L180" s="46">
        <f t="shared" si="8"/>
        <v>0.37753510140405616</v>
      </c>
      <c r="O180" s="90"/>
      <c r="P180" s="90"/>
    </row>
    <row r="181" spans="1:12" ht="12.75">
      <c r="A181" s="52" t="s">
        <v>505</v>
      </c>
      <c r="B181" s="53" t="s">
        <v>314</v>
      </c>
      <c r="C181" s="53" t="s">
        <v>317</v>
      </c>
      <c r="D181" s="91" t="s">
        <v>318</v>
      </c>
      <c r="E181" s="118">
        <v>274</v>
      </c>
      <c r="F181" s="54" t="s">
        <v>454</v>
      </c>
      <c r="G181" s="44">
        <v>49</v>
      </c>
      <c r="H181" s="44">
        <v>39</v>
      </c>
      <c r="I181" s="34">
        <v>88</v>
      </c>
      <c r="J181" s="45">
        <f t="shared" si="6"/>
        <v>0.17883211678832117</v>
      </c>
      <c r="K181" s="45">
        <f t="shared" si="7"/>
        <v>0.14233576642335766</v>
      </c>
      <c r="L181" s="46">
        <f t="shared" si="8"/>
        <v>0.32116788321167883</v>
      </c>
    </row>
    <row r="182" spans="1:170" s="60" customFormat="1" ht="12.75">
      <c r="A182" s="55"/>
      <c r="B182" s="56" t="s">
        <v>314</v>
      </c>
      <c r="C182" s="56"/>
      <c r="D182" s="57" t="s">
        <v>23</v>
      </c>
      <c r="E182" s="119">
        <v>915</v>
      </c>
      <c r="F182" s="58">
        <v>0</v>
      </c>
      <c r="G182" s="59">
        <v>244</v>
      </c>
      <c r="H182" s="59">
        <v>86</v>
      </c>
      <c r="I182" s="60">
        <v>330</v>
      </c>
      <c r="J182" s="61">
        <f t="shared" si="6"/>
        <v>0.26666666666666666</v>
      </c>
      <c r="K182" s="61">
        <f t="shared" si="7"/>
        <v>0.09398907103825137</v>
      </c>
      <c r="L182" s="62">
        <f t="shared" si="8"/>
        <v>0.36065573770491804</v>
      </c>
      <c r="M182" s="34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</row>
    <row r="183" spans="1:12" ht="12.75">
      <c r="A183" s="52" t="s">
        <v>506</v>
      </c>
      <c r="B183" s="53" t="s">
        <v>319</v>
      </c>
      <c r="C183" s="53" t="s">
        <v>320</v>
      </c>
      <c r="D183" s="91" t="s">
        <v>321</v>
      </c>
      <c r="E183" s="118">
        <v>1571</v>
      </c>
      <c r="F183" s="54" t="s">
        <v>454</v>
      </c>
      <c r="G183" s="44">
        <v>19</v>
      </c>
      <c r="H183" s="44">
        <v>13</v>
      </c>
      <c r="I183" s="34">
        <v>32</v>
      </c>
      <c r="J183" s="45">
        <f t="shared" si="6"/>
        <v>0.0120942075111394</v>
      </c>
      <c r="K183" s="45">
        <f t="shared" si="7"/>
        <v>0.008274984086569064</v>
      </c>
      <c r="L183" s="46">
        <f t="shared" si="8"/>
        <v>0.020369191597708464</v>
      </c>
    </row>
    <row r="184" spans="1:170" s="60" customFormat="1" ht="12.75">
      <c r="A184" s="55"/>
      <c r="B184" s="56" t="s">
        <v>319</v>
      </c>
      <c r="C184" s="56"/>
      <c r="D184" s="57" t="s">
        <v>23</v>
      </c>
      <c r="E184" s="119">
        <v>1571</v>
      </c>
      <c r="F184" s="58">
        <v>0</v>
      </c>
      <c r="G184" s="59">
        <v>19</v>
      </c>
      <c r="H184" s="59">
        <v>13</v>
      </c>
      <c r="I184" s="60">
        <v>32</v>
      </c>
      <c r="J184" s="61">
        <f t="shared" si="6"/>
        <v>0.0120942075111394</v>
      </c>
      <c r="K184" s="61">
        <f t="shared" si="7"/>
        <v>0.008274984086569064</v>
      </c>
      <c r="L184" s="62">
        <f t="shared" si="8"/>
        <v>0.020369191597708464</v>
      </c>
      <c r="M184" s="34"/>
      <c r="N184" s="90"/>
      <c r="O184" s="34"/>
      <c r="P184" s="34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</row>
    <row r="185" spans="1:12" ht="12.75">
      <c r="A185" s="47" t="s">
        <v>507</v>
      </c>
      <c r="B185" s="48" t="s">
        <v>322</v>
      </c>
      <c r="C185" s="48" t="s">
        <v>323</v>
      </c>
      <c r="D185" s="51" t="s">
        <v>324</v>
      </c>
      <c r="E185" s="118">
        <v>256</v>
      </c>
      <c r="F185" s="50" t="s">
        <v>454</v>
      </c>
      <c r="G185" s="44">
        <v>110</v>
      </c>
      <c r="H185" s="44">
        <v>20</v>
      </c>
      <c r="I185" s="34">
        <v>130</v>
      </c>
      <c r="J185" s="45">
        <f t="shared" si="6"/>
        <v>0.4296875</v>
      </c>
      <c r="K185" s="45">
        <f t="shared" si="7"/>
        <v>0.078125</v>
      </c>
      <c r="L185" s="46">
        <f t="shared" si="8"/>
        <v>0.5078125</v>
      </c>
    </row>
    <row r="186" spans="1:12" ht="12.75">
      <c r="A186" s="47" t="s">
        <v>507</v>
      </c>
      <c r="B186" s="48" t="s">
        <v>322</v>
      </c>
      <c r="C186" s="48" t="s">
        <v>325</v>
      </c>
      <c r="D186" s="51" t="s">
        <v>326</v>
      </c>
      <c r="E186" s="118">
        <v>1681</v>
      </c>
      <c r="F186" s="50" t="s">
        <v>454</v>
      </c>
      <c r="G186" s="44">
        <v>820</v>
      </c>
      <c r="H186" s="44">
        <v>236</v>
      </c>
      <c r="I186" s="34">
        <v>1056</v>
      </c>
      <c r="J186" s="45">
        <f t="shared" si="6"/>
        <v>0.4878048780487805</v>
      </c>
      <c r="K186" s="45">
        <f t="shared" si="7"/>
        <v>0.1403926234384295</v>
      </c>
      <c r="L186" s="46">
        <f t="shared" si="8"/>
        <v>0.62819750148721</v>
      </c>
    </row>
    <row r="187" spans="1:16" ht="12.75">
      <c r="A187" s="47" t="s">
        <v>507</v>
      </c>
      <c r="B187" s="48" t="s">
        <v>322</v>
      </c>
      <c r="C187" s="48" t="s">
        <v>327</v>
      </c>
      <c r="D187" s="51" t="s">
        <v>328</v>
      </c>
      <c r="E187" s="118">
        <v>315</v>
      </c>
      <c r="F187" s="50" t="s">
        <v>454</v>
      </c>
      <c r="G187" s="44">
        <v>126</v>
      </c>
      <c r="H187" s="44">
        <v>29</v>
      </c>
      <c r="I187" s="34">
        <v>155</v>
      </c>
      <c r="J187" s="45">
        <f t="shared" si="6"/>
        <v>0.4</v>
      </c>
      <c r="K187" s="45">
        <f t="shared" si="7"/>
        <v>0.09206349206349207</v>
      </c>
      <c r="L187" s="46">
        <f t="shared" si="8"/>
        <v>0.49206349206349204</v>
      </c>
      <c r="O187" s="90"/>
      <c r="P187" s="90"/>
    </row>
    <row r="188" spans="1:12" ht="12.75">
      <c r="A188" s="52" t="s">
        <v>507</v>
      </c>
      <c r="B188" s="53" t="s">
        <v>322</v>
      </c>
      <c r="C188" s="53" t="s">
        <v>329</v>
      </c>
      <c r="D188" s="91" t="s">
        <v>330</v>
      </c>
      <c r="E188" s="118">
        <v>281</v>
      </c>
      <c r="F188" s="54" t="s">
        <v>454</v>
      </c>
      <c r="G188" s="44">
        <v>111</v>
      </c>
      <c r="H188" s="44">
        <v>45</v>
      </c>
      <c r="I188" s="34">
        <v>156</v>
      </c>
      <c r="J188" s="45">
        <f t="shared" si="6"/>
        <v>0.39501779359430605</v>
      </c>
      <c r="K188" s="45">
        <f t="shared" si="7"/>
        <v>0.1601423487544484</v>
      </c>
      <c r="L188" s="46">
        <f t="shared" si="8"/>
        <v>0.5551601423487544</v>
      </c>
    </row>
    <row r="189" spans="1:170" s="60" customFormat="1" ht="12.75">
      <c r="A189" s="55"/>
      <c r="B189" s="56" t="s">
        <v>322</v>
      </c>
      <c r="C189" s="56"/>
      <c r="D189" s="57" t="s">
        <v>23</v>
      </c>
      <c r="E189" s="119">
        <v>2533</v>
      </c>
      <c r="F189" s="58">
        <v>0</v>
      </c>
      <c r="G189" s="59">
        <v>1167</v>
      </c>
      <c r="H189" s="59">
        <v>330</v>
      </c>
      <c r="I189" s="60">
        <v>1497</v>
      </c>
      <c r="J189" s="61">
        <f t="shared" si="6"/>
        <v>0.4607185155941571</v>
      </c>
      <c r="K189" s="61">
        <f t="shared" si="7"/>
        <v>0.13028030003947888</v>
      </c>
      <c r="L189" s="62">
        <f t="shared" si="8"/>
        <v>0.590998815633636</v>
      </c>
      <c r="M189" s="34"/>
      <c r="N189" s="90"/>
      <c r="O189" s="34"/>
      <c r="P189" s="34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</row>
    <row r="190" spans="1:16" ht="12.75">
      <c r="A190" s="47" t="s">
        <v>508</v>
      </c>
      <c r="B190" s="48" t="s">
        <v>331</v>
      </c>
      <c r="C190" s="48" t="s">
        <v>332</v>
      </c>
      <c r="D190" s="51" t="s">
        <v>333</v>
      </c>
      <c r="E190" s="118">
        <v>17076</v>
      </c>
      <c r="F190" s="50" t="s">
        <v>454</v>
      </c>
      <c r="G190" s="44">
        <v>8891</v>
      </c>
      <c r="H190" s="44">
        <v>1876</v>
      </c>
      <c r="I190" s="34">
        <v>10767</v>
      </c>
      <c r="J190" s="45">
        <f t="shared" si="6"/>
        <v>0.5206722885921762</v>
      </c>
      <c r="K190" s="45">
        <f t="shared" si="7"/>
        <v>0.10986179433122512</v>
      </c>
      <c r="L190" s="46">
        <f t="shared" si="8"/>
        <v>0.6305340829234013</v>
      </c>
      <c r="O190" s="90"/>
      <c r="P190" s="90"/>
    </row>
    <row r="191" spans="1:12" ht="12.75">
      <c r="A191" s="52" t="s">
        <v>508</v>
      </c>
      <c r="B191" s="53" t="s">
        <v>331</v>
      </c>
      <c r="C191" s="53" t="s">
        <v>334</v>
      </c>
      <c r="D191" s="91" t="s">
        <v>335</v>
      </c>
      <c r="E191" s="118">
        <v>8042</v>
      </c>
      <c r="F191" s="54" t="s">
        <v>454</v>
      </c>
      <c r="G191" s="44">
        <v>1853</v>
      </c>
      <c r="H191" s="44">
        <v>805</v>
      </c>
      <c r="I191" s="34">
        <v>2658</v>
      </c>
      <c r="J191" s="45">
        <f t="shared" si="6"/>
        <v>0.2304153195722457</v>
      </c>
      <c r="K191" s="45">
        <f t="shared" si="7"/>
        <v>0.10009947774185526</v>
      </c>
      <c r="L191" s="46">
        <f t="shared" si="8"/>
        <v>0.330514797314101</v>
      </c>
    </row>
    <row r="192" spans="1:170" s="60" customFormat="1" ht="12.75">
      <c r="A192" s="55"/>
      <c r="B192" s="56" t="s">
        <v>331</v>
      </c>
      <c r="C192" s="56"/>
      <c r="D192" s="57" t="s">
        <v>23</v>
      </c>
      <c r="E192" s="119">
        <v>25118</v>
      </c>
      <c r="F192" s="58">
        <v>0</v>
      </c>
      <c r="G192" s="59">
        <v>10744</v>
      </c>
      <c r="H192" s="59">
        <v>2681</v>
      </c>
      <c r="I192" s="60">
        <v>13425</v>
      </c>
      <c r="J192" s="61">
        <f t="shared" si="6"/>
        <v>0.42774106218647984</v>
      </c>
      <c r="K192" s="61">
        <f t="shared" si="7"/>
        <v>0.10673620511187197</v>
      </c>
      <c r="L192" s="62">
        <f t="shared" si="8"/>
        <v>0.5344772672983518</v>
      </c>
      <c r="M192" s="34"/>
      <c r="N192" s="90"/>
      <c r="O192" s="34"/>
      <c r="P192" s="34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</row>
    <row r="193" spans="1:16" ht="12.75">
      <c r="A193" s="47" t="s">
        <v>509</v>
      </c>
      <c r="B193" s="48" t="s">
        <v>336</v>
      </c>
      <c r="C193" s="48" t="s">
        <v>337</v>
      </c>
      <c r="D193" s="51" t="s">
        <v>338</v>
      </c>
      <c r="E193" s="118">
        <v>599</v>
      </c>
      <c r="F193" s="50" t="s">
        <v>454</v>
      </c>
      <c r="G193" s="44">
        <v>108</v>
      </c>
      <c r="H193" s="44">
        <v>52</v>
      </c>
      <c r="I193" s="34">
        <v>160</v>
      </c>
      <c r="J193" s="45">
        <f t="shared" si="6"/>
        <v>0.18030050083472454</v>
      </c>
      <c r="K193" s="45">
        <f t="shared" si="7"/>
        <v>0.08681135225375626</v>
      </c>
      <c r="L193" s="46">
        <f t="shared" si="8"/>
        <v>0.2671118530884808</v>
      </c>
      <c r="O193" s="90"/>
      <c r="P193" s="90"/>
    </row>
    <row r="194" spans="1:12" ht="12.75">
      <c r="A194" s="52" t="s">
        <v>509</v>
      </c>
      <c r="B194" s="53" t="s">
        <v>336</v>
      </c>
      <c r="C194" s="53" t="s">
        <v>339</v>
      </c>
      <c r="D194" s="91" t="s">
        <v>340</v>
      </c>
      <c r="E194" s="118">
        <v>486</v>
      </c>
      <c r="F194" s="54">
        <v>1</v>
      </c>
      <c r="G194" s="44">
        <v>82</v>
      </c>
      <c r="H194" s="44">
        <v>30</v>
      </c>
      <c r="I194" s="34">
        <v>112</v>
      </c>
      <c r="J194" s="45">
        <f t="shared" si="6"/>
        <v>0.16872427983539096</v>
      </c>
      <c r="K194" s="45">
        <f t="shared" si="7"/>
        <v>0.06172839506172839</v>
      </c>
      <c r="L194" s="46">
        <f t="shared" si="8"/>
        <v>0.23045267489711935</v>
      </c>
    </row>
    <row r="195" spans="1:170" s="60" customFormat="1" ht="12.75">
      <c r="A195" s="55" t="s">
        <v>509</v>
      </c>
      <c r="B195" s="56" t="s">
        <v>336</v>
      </c>
      <c r="C195" s="56" t="s">
        <v>454</v>
      </c>
      <c r="D195" s="57" t="s">
        <v>23</v>
      </c>
      <c r="E195" s="119">
        <v>1085</v>
      </c>
      <c r="F195" s="58">
        <v>1</v>
      </c>
      <c r="G195" s="66">
        <v>190</v>
      </c>
      <c r="H195" s="66">
        <v>82</v>
      </c>
      <c r="I195" s="60">
        <v>272</v>
      </c>
      <c r="J195" s="61">
        <f t="shared" si="6"/>
        <v>0.17511520737327188</v>
      </c>
      <c r="K195" s="61">
        <f t="shared" si="7"/>
        <v>0.07557603686635944</v>
      </c>
      <c r="L195" s="62">
        <f t="shared" si="8"/>
        <v>0.25069124423963135</v>
      </c>
      <c r="M195" s="34"/>
      <c r="N195" s="90"/>
      <c r="O195" s="34"/>
      <c r="P195" s="34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</row>
    <row r="196" spans="1:12" ht="12.75">
      <c r="A196" s="47" t="s">
        <v>510</v>
      </c>
      <c r="B196" s="48" t="s">
        <v>341</v>
      </c>
      <c r="C196" s="48" t="s">
        <v>342</v>
      </c>
      <c r="D196" s="51" t="s">
        <v>343</v>
      </c>
      <c r="E196" s="118">
        <v>661</v>
      </c>
      <c r="F196" s="50" t="s">
        <v>454</v>
      </c>
      <c r="G196" s="44">
        <v>311</v>
      </c>
      <c r="H196" s="44">
        <v>91</v>
      </c>
      <c r="I196" s="34">
        <v>402</v>
      </c>
      <c r="J196" s="45">
        <f t="shared" si="6"/>
        <v>0.47049924357034795</v>
      </c>
      <c r="K196" s="45">
        <f t="shared" si="7"/>
        <v>0.13767019667170954</v>
      </c>
      <c r="L196" s="46">
        <f t="shared" si="8"/>
        <v>0.6081694402420574</v>
      </c>
    </row>
    <row r="197" spans="1:16" ht="12.75">
      <c r="A197" s="47" t="s">
        <v>510</v>
      </c>
      <c r="B197" s="48" t="s">
        <v>341</v>
      </c>
      <c r="C197" s="48" t="s">
        <v>344</v>
      </c>
      <c r="D197" s="51" t="s">
        <v>345</v>
      </c>
      <c r="E197" s="118">
        <v>1254</v>
      </c>
      <c r="F197" s="50" t="s">
        <v>454</v>
      </c>
      <c r="G197" s="44">
        <v>583</v>
      </c>
      <c r="H197" s="44">
        <v>124</v>
      </c>
      <c r="I197" s="34">
        <v>707</v>
      </c>
      <c r="J197" s="45">
        <f aca="true" t="shared" si="9" ref="J197:J248">$G197/$E197</f>
        <v>0.4649122807017544</v>
      </c>
      <c r="K197" s="45">
        <f aca="true" t="shared" si="10" ref="K197:K248">$H197/$E197</f>
        <v>0.09888357256778309</v>
      </c>
      <c r="L197" s="46">
        <f aca="true" t="shared" si="11" ref="L197:L248">$I197/$E197</f>
        <v>0.5637958532695375</v>
      </c>
      <c r="O197" s="90"/>
      <c r="P197" s="90"/>
    </row>
    <row r="198" spans="1:12" ht="12.75">
      <c r="A198" s="52" t="s">
        <v>510</v>
      </c>
      <c r="B198" s="53" t="s">
        <v>341</v>
      </c>
      <c r="C198" s="53" t="s">
        <v>346</v>
      </c>
      <c r="D198" s="91" t="s">
        <v>347</v>
      </c>
      <c r="E198" s="118">
        <v>419</v>
      </c>
      <c r="F198" s="54" t="s">
        <v>454</v>
      </c>
      <c r="G198" s="44">
        <v>135</v>
      </c>
      <c r="H198" s="44">
        <v>23</v>
      </c>
      <c r="I198" s="34">
        <v>158</v>
      </c>
      <c r="J198" s="45">
        <f t="shared" si="9"/>
        <v>0.3221957040572792</v>
      </c>
      <c r="K198" s="45">
        <f t="shared" si="10"/>
        <v>0.05489260143198091</v>
      </c>
      <c r="L198" s="46">
        <f t="shared" si="11"/>
        <v>0.37708830548926014</v>
      </c>
    </row>
    <row r="199" spans="1:170" s="60" customFormat="1" ht="12.75">
      <c r="A199" s="55"/>
      <c r="B199" s="56" t="s">
        <v>341</v>
      </c>
      <c r="C199" s="56"/>
      <c r="D199" s="57" t="s">
        <v>23</v>
      </c>
      <c r="E199" s="119">
        <v>2334</v>
      </c>
      <c r="F199" s="58">
        <v>0</v>
      </c>
      <c r="G199" s="66">
        <v>1029</v>
      </c>
      <c r="H199" s="66">
        <v>238</v>
      </c>
      <c r="I199" s="67">
        <v>1267</v>
      </c>
      <c r="J199" s="61">
        <f t="shared" si="9"/>
        <v>0.44087403598971725</v>
      </c>
      <c r="K199" s="61">
        <f t="shared" si="10"/>
        <v>0.10197086546700942</v>
      </c>
      <c r="L199" s="62">
        <f t="shared" si="11"/>
        <v>0.5428449014567267</v>
      </c>
      <c r="M199" s="34"/>
      <c r="N199" s="90"/>
      <c r="O199" s="34"/>
      <c r="P199" s="34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</row>
    <row r="200" spans="1:12" ht="12.75">
      <c r="A200" s="47" t="s">
        <v>511</v>
      </c>
      <c r="B200" s="48" t="s">
        <v>348</v>
      </c>
      <c r="C200" s="48" t="s">
        <v>349</v>
      </c>
      <c r="D200" s="51" t="s">
        <v>350</v>
      </c>
      <c r="E200" s="118">
        <v>458</v>
      </c>
      <c r="F200" s="50" t="s">
        <v>454</v>
      </c>
      <c r="G200" s="44">
        <v>72</v>
      </c>
      <c r="H200" s="44">
        <v>29</v>
      </c>
      <c r="I200" s="34">
        <v>101</v>
      </c>
      <c r="J200" s="45">
        <f t="shared" si="9"/>
        <v>0.1572052401746725</v>
      </c>
      <c r="K200" s="45">
        <f t="shared" si="10"/>
        <v>0.06331877729257641</v>
      </c>
      <c r="L200" s="46">
        <f t="shared" si="11"/>
        <v>0.2205240174672489</v>
      </c>
    </row>
    <row r="201" spans="1:16" ht="12.75">
      <c r="A201" s="47" t="s">
        <v>511</v>
      </c>
      <c r="B201" s="48" t="s">
        <v>348</v>
      </c>
      <c r="C201" s="48" t="s">
        <v>351</v>
      </c>
      <c r="D201" s="51" t="s">
        <v>352</v>
      </c>
      <c r="E201" s="118">
        <v>1930</v>
      </c>
      <c r="F201" s="50" t="s">
        <v>454</v>
      </c>
      <c r="G201" s="44">
        <v>60</v>
      </c>
      <c r="H201" s="44">
        <v>48</v>
      </c>
      <c r="I201" s="34">
        <v>108</v>
      </c>
      <c r="J201" s="45">
        <f t="shared" si="9"/>
        <v>0.031088082901554404</v>
      </c>
      <c r="K201" s="45">
        <f t="shared" si="10"/>
        <v>0.024870466321243522</v>
      </c>
      <c r="L201" s="46">
        <f t="shared" si="11"/>
        <v>0.05595854922279793</v>
      </c>
      <c r="O201" s="90"/>
      <c r="P201" s="90"/>
    </row>
    <row r="202" spans="1:12" ht="12.75">
      <c r="A202" s="52" t="s">
        <v>511</v>
      </c>
      <c r="B202" s="53" t="s">
        <v>348</v>
      </c>
      <c r="C202" s="53" t="s">
        <v>353</v>
      </c>
      <c r="D202" s="91" t="s">
        <v>354</v>
      </c>
      <c r="E202" s="118">
        <v>405</v>
      </c>
      <c r="F202" s="54" t="s">
        <v>454</v>
      </c>
      <c r="G202" s="44">
        <v>54</v>
      </c>
      <c r="H202" s="44">
        <v>45</v>
      </c>
      <c r="I202" s="34">
        <v>99</v>
      </c>
      <c r="J202" s="45">
        <f t="shared" si="9"/>
        <v>0.13333333333333333</v>
      </c>
      <c r="K202" s="45">
        <f t="shared" si="10"/>
        <v>0.1111111111111111</v>
      </c>
      <c r="L202" s="46">
        <f t="shared" si="11"/>
        <v>0.24444444444444444</v>
      </c>
    </row>
    <row r="203" spans="1:170" s="60" customFormat="1" ht="12.75">
      <c r="A203" s="55"/>
      <c r="B203" s="56" t="s">
        <v>348</v>
      </c>
      <c r="C203" s="56"/>
      <c r="D203" s="57" t="s">
        <v>23</v>
      </c>
      <c r="E203" s="119">
        <v>2793</v>
      </c>
      <c r="F203" s="58">
        <v>0</v>
      </c>
      <c r="G203" s="59">
        <v>186</v>
      </c>
      <c r="H203" s="59">
        <v>122</v>
      </c>
      <c r="I203" s="60">
        <v>308</v>
      </c>
      <c r="J203" s="61">
        <f t="shared" si="9"/>
        <v>0.06659505907626208</v>
      </c>
      <c r="K203" s="61">
        <f t="shared" si="10"/>
        <v>0.04368063014679556</v>
      </c>
      <c r="L203" s="62">
        <f t="shared" si="11"/>
        <v>0.11027568922305764</v>
      </c>
      <c r="M203" s="34"/>
      <c r="N203" s="90"/>
      <c r="O203" s="34"/>
      <c r="P203" s="34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</row>
    <row r="204" spans="1:12" ht="12.75">
      <c r="A204" s="47" t="s">
        <v>512</v>
      </c>
      <c r="B204" s="48" t="s">
        <v>355</v>
      </c>
      <c r="C204" s="48" t="s">
        <v>356</v>
      </c>
      <c r="D204" s="51" t="s">
        <v>357</v>
      </c>
      <c r="E204" s="118">
        <v>152</v>
      </c>
      <c r="F204" s="50" t="s">
        <v>454</v>
      </c>
      <c r="G204" s="44">
        <v>78</v>
      </c>
      <c r="H204" s="44">
        <v>18</v>
      </c>
      <c r="I204" s="34">
        <v>96</v>
      </c>
      <c r="J204" s="45">
        <f t="shared" si="9"/>
        <v>0.5131578947368421</v>
      </c>
      <c r="K204" s="45">
        <f t="shared" si="10"/>
        <v>0.11842105263157894</v>
      </c>
      <c r="L204" s="46">
        <f t="shared" si="11"/>
        <v>0.631578947368421</v>
      </c>
    </row>
    <row r="205" spans="1:16" ht="12.75">
      <c r="A205" s="47" t="s">
        <v>512</v>
      </c>
      <c r="B205" s="48" t="s">
        <v>355</v>
      </c>
      <c r="C205" s="48" t="s">
        <v>358</v>
      </c>
      <c r="D205" s="51" t="s">
        <v>359</v>
      </c>
      <c r="E205" s="118">
        <v>194</v>
      </c>
      <c r="F205" s="50" t="s">
        <v>454</v>
      </c>
      <c r="G205" s="44">
        <v>57</v>
      </c>
      <c r="H205" s="44">
        <v>33</v>
      </c>
      <c r="I205" s="34">
        <v>90</v>
      </c>
      <c r="J205" s="45">
        <f t="shared" si="9"/>
        <v>0.29381443298969073</v>
      </c>
      <c r="K205" s="45">
        <f t="shared" si="10"/>
        <v>0.17010309278350516</v>
      </c>
      <c r="L205" s="46">
        <f t="shared" si="11"/>
        <v>0.4639175257731959</v>
      </c>
      <c r="O205" s="90"/>
      <c r="P205" s="90"/>
    </row>
    <row r="206" spans="1:12" ht="12.75">
      <c r="A206" s="52" t="s">
        <v>512</v>
      </c>
      <c r="B206" s="53" t="s">
        <v>355</v>
      </c>
      <c r="C206" s="53" t="s">
        <v>360</v>
      </c>
      <c r="D206" s="91" t="s">
        <v>361</v>
      </c>
      <c r="E206" s="118">
        <v>670</v>
      </c>
      <c r="F206" s="54" t="s">
        <v>454</v>
      </c>
      <c r="G206" s="44">
        <v>505</v>
      </c>
      <c r="H206" s="44">
        <v>61</v>
      </c>
      <c r="I206" s="34">
        <v>566</v>
      </c>
      <c r="J206" s="45">
        <f t="shared" si="9"/>
        <v>0.753731343283582</v>
      </c>
      <c r="K206" s="45">
        <f t="shared" si="10"/>
        <v>0.09104477611940298</v>
      </c>
      <c r="L206" s="46">
        <f t="shared" si="11"/>
        <v>0.844776119402985</v>
      </c>
    </row>
    <row r="207" spans="1:170" s="60" customFormat="1" ht="12.75">
      <c r="A207" s="55"/>
      <c r="B207" s="56" t="s">
        <v>355</v>
      </c>
      <c r="C207" s="56"/>
      <c r="D207" s="57" t="s">
        <v>23</v>
      </c>
      <c r="E207" s="119">
        <v>1016</v>
      </c>
      <c r="F207" s="58">
        <v>0</v>
      </c>
      <c r="G207" s="59">
        <v>640</v>
      </c>
      <c r="H207" s="59">
        <v>112</v>
      </c>
      <c r="I207" s="60">
        <v>752</v>
      </c>
      <c r="J207" s="61">
        <f t="shared" si="9"/>
        <v>0.6299212598425197</v>
      </c>
      <c r="K207" s="61">
        <f t="shared" si="10"/>
        <v>0.11023622047244094</v>
      </c>
      <c r="L207" s="62">
        <f t="shared" si="11"/>
        <v>0.7401574803149606</v>
      </c>
      <c r="M207" s="34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</row>
    <row r="208" spans="1:12" ht="12.75">
      <c r="A208" s="52" t="s">
        <v>513</v>
      </c>
      <c r="B208" s="53" t="s">
        <v>362</v>
      </c>
      <c r="C208" s="53" t="s">
        <v>363</v>
      </c>
      <c r="D208" s="91" t="s">
        <v>364</v>
      </c>
      <c r="E208" s="118">
        <v>55</v>
      </c>
      <c r="F208" s="54" t="s">
        <v>454</v>
      </c>
      <c r="G208" s="44">
        <v>24</v>
      </c>
      <c r="H208" s="44">
        <v>14</v>
      </c>
      <c r="I208" s="34">
        <v>38</v>
      </c>
      <c r="J208" s="45">
        <f t="shared" si="9"/>
        <v>0.43636363636363634</v>
      </c>
      <c r="K208" s="45">
        <f t="shared" si="10"/>
        <v>0.2545454545454545</v>
      </c>
      <c r="L208" s="46">
        <f t="shared" si="11"/>
        <v>0.6909090909090909</v>
      </c>
    </row>
    <row r="209" spans="1:170" s="60" customFormat="1" ht="12.75">
      <c r="A209" s="55"/>
      <c r="B209" s="56" t="s">
        <v>362</v>
      </c>
      <c r="C209" s="56"/>
      <c r="D209" s="57" t="s">
        <v>23</v>
      </c>
      <c r="E209" s="119">
        <v>55</v>
      </c>
      <c r="F209" s="58" t="s">
        <v>454</v>
      </c>
      <c r="G209" s="59">
        <v>24</v>
      </c>
      <c r="H209" s="59">
        <v>14</v>
      </c>
      <c r="I209" s="60">
        <v>38</v>
      </c>
      <c r="J209" s="61">
        <f t="shared" si="9"/>
        <v>0.43636363636363634</v>
      </c>
      <c r="K209" s="61">
        <f t="shared" si="10"/>
        <v>0.2545454545454545</v>
      </c>
      <c r="L209" s="62">
        <f t="shared" si="11"/>
        <v>0.6909090909090909</v>
      </c>
      <c r="M209" s="34"/>
      <c r="N209" s="90"/>
      <c r="O209" s="34"/>
      <c r="P209" s="34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  <c r="EV209" s="90"/>
      <c r="EW209" s="90"/>
      <c r="EX209" s="90"/>
      <c r="EY209" s="90"/>
      <c r="EZ209" s="90"/>
      <c r="FA209" s="90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</row>
    <row r="210" spans="1:16" ht="12.75">
      <c r="A210" s="47" t="s">
        <v>514</v>
      </c>
      <c r="B210" s="48" t="s">
        <v>365</v>
      </c>
      <c r="C210" s="48" t="s">
        <v>366</v>
      </c>
      <c r="D210" s="51" t="s">
        <v>367</v>
      </c>
      <c r="E210" s="118">
        <v>561</v>
      </c>
      <c r="F210" s="50" t="s">
        <v>454</v>
      </c>
      <c r="G210" s="44">
        <v>50</v>
      </c>
      <c r="H210" s="44">
        <v>16</v>
      </c>
      <c r="I210" s="34">
        <v>66</v>
      </c>
      <c r="J210" s="45">
        <f t="shared" si="9"/>
        <v>0.08912655971479501</v>
      </c>
      <c r="K210" s="45">
        <f t="shared" si="10"/>
        <v>0.0285204991087344</v>
      </c>
      <c r="L210" s="46">
        <f t="shared" si="11"/>
        <v>0.11764705882352941</v>
      </c>
      <c r="O210" s="90"/>
      <c r="P210" s="90"/>
    </row>
    <row r="211" spans="1:12" ht="12.75">
      <c r="A211" s="52" t="s">
        <v>514</v>
      </c>
      <c r="B211" s="53" t="s">
        <v>365</v>
      </c>
      <c r="C211" s="53" t="s">
        <v>368</v>
      </c>
      <c r="D211" s="91" t="s">
        <v>369</v>
      </c>
      <c r="E211" s="118">
        <v>267</v>
      </c>
      <c r="F211" s="54" t="s">
        <v>454</v>
      </c>
      <c r="G211" s="44">
        <v>52</v>
      </c>
      <c r="H211" s="44">
        <v>27</v>
      </c>
      <c r="I211" s="34">
        <v>79</v>
      </c>
      <c r="J211" s="45">
        <f t="shared" si="9"/>
        <v>0.1947565543071161</v>
      </c>
      <c r="K211" s="45">
        <f t="shared" si="10"/>
        <v>0.10112359550561797</v>
      </c>
      <c r="L211" s="46">
        <f t="shared" si="11"/>
        <v>0.2958801498127341</v>
      </c>
    </row>
    <row r="212" spans="1:170" s="60" customFormat="1" ht="12.75">
      <c r="A212" s="55"/>
      <c r="B212" s="56" t="s">
        <v>365</v>
      </c>
      <c r="C212" s="56"/>
      <c r="D212" s="57" t="s">
        <v>23</v>
      </c>
      <c r="E212" s="119">
        <v>828</v>
      </c>
      <c r="F212" s="58">
        <v>0</v>
      </c>
      <c r="G212" s="66">
        <v>102</v>
      </c>
      <c r="H212" s="66">
        <v>43</v>
      </c>
      <c r="I212" s="68">
        <v>145</v>
      </c>
      <c r="J212" s="61">
        <f t="shared" si="9"/>
        <v>0.12318840579710146</v>
      </c>
      <c r="K212" s="61">
        <f t="shared" si="10"/>
        <v>0.051932367149758456</v>
      </c>
      <c r="L212" s="62">
        <f t="shared" si="11"/>
        <v>0.1751207729468599</v>
      </c>
      <c r="M212" s="34"/>
      <c r="N212" s="90"/>
      <c r="O212" s="34"/>
      <c r="P212" s="34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</row>
    <row r="213" spans="1:16" ht="12.75">
      <c r="A213" s="47" t="s">
        <v>515</v>
      </c>
      <c r="B213" s="48" t="s">
        <v>370</v>
      </c>
      <c r="C213" s="48" t="s">
        <v>371</v>
      </c>
      <c r="D213" s="51" t="s">
        <v>372</v>
      </c>
      <c r="E213" s="118">
        <v>279</v>
      </c>
      <c r="F213" s="50" t="s">
        <v>454</v>
      </c>
      <c r="G213" s="44">
        <v>71</v>
      </c>
      <c r="H213" s="44">
        <v>41</v>
      </c>
      <c r="I213" s="34">
        <v>112</v>
      </c>
      <c r="J213" s="45">
        <f t="shared" si="9"/>
        <v>0.25448028673835127</v>
      </c>
      <c r="K213" s="45">
        <f t="shared" si="10"/>
        <v>0.14695340501792115</v>
      </c>
      <c r="L213" s="46">
        <f t="shared" si="11"/>
        <v>0.4014336917562724</v>
      </c>
      <c r="O213" s="90"/>
      <c r="P213" s="90"/>
    </row>
    <row r="214" spans="1:16" ht="12.75">
      <c r="A214" s="52" t="s">
        <v>515</v>
      </c>
      <c r="B214" s="53" t="s">
        <v>370</v>
      </c>
      <c r="C214" s="53" t="s">
        <v>373</v>
      </c>
      <c r="D214" s="91" t="s">
        <v>374</v>
      </c>
      <c r="E214" s="118">
        <v>116</v>
      </c>
      <c r="F214" s="54" t="s">
        <v>454</v>
      </c>
      <c r="G214" s="44">
        <v>54</v>
      </c>
      <c r="H214" s="44">
        <v>19</v>
      </c>
      <c r="I214" s="34">
        <v>73</v>
      </c>
      <c r="J214" s="45">
        <f t="shared" si="9"/>
        <v>0.46551724137931033</v>
      </c>
      <c r="K214" s="45">
        <f t="shared" si="10"/>
        <v>0.16379310344827586</v>
      </c>
      <c r="L214" s="46">
        <f t="shared" si="11"/>
        <v>0.6293103448275862</v>
      </c>
      <c r="O214" s="70"/>
      <c r="P214" s="70"/>
    </row>
    <row r="215" spans="1:170" s="60" customFormat="1" ht="12.75">
      <c r="A215" s="55"/>
      <c r="B215" s="56" t="s">
        <v>370</v>
      </c>
      <c r="C215" s="56"/>
      <c r="D215" s="57" t="s">
        <v>23</v>
      </c>
      <c r="E215" s="119">
        <v>395</v>
      </c>
      <c r="F215" s="58">
        <v>0</v>
      </c>
      <c r="G215" s="59">
        <v>125</v>
      </c>
      <c r="H215" s="59">
        <v>60</v>
      </c>
      <c r="I215" s="60">
        <v>185</v>
      </c>
      <c r="J215" s="61">
        <f t="shared" si="9"/>
        <v>0.31645569620253167</v>
      </c>
      <c r="K215" s="61">
        <f t="shared" si="10"/>
        <v>0.1518987341772152</v>
      </c>
      <c r="L215" s="62">
        <f t="shared" si="11"/>
        <v>0.46835443037974683</v>
      </c>
      <c r="M215" s="34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</row>
    <row r="216" spans="1:16" s="70" customFormat="1" ht="12.75">
      <c r="A216" s="52" t="s">
        <v>516</v>
      </c>
      <c r="B216" s="53" t="s">
        <v>375</v>
      </c>
      <c r="C216" s="53" t="s">
        <v>376</v>
      </c>
      <c r="D216" s="91" t="s">
        <v>377</v>
      </c>
      <c r="E216" s="118">
        <v>2786</v>
      </c>
      <c r="F216" s="54" t="s">
        <v>454</v>
      </c>
      <c r="G216" s="69">
        <v>473</v>
      </c>
      <c r="H216" s="69">
        <v>123</v>
      </c>
      <c r="I216" s="34">
        <v>596</v>
      </c>
      <c r="J216" s="45">
        <f t="shared" si="9"/>
        <v>0.16977745872218233</v>
      </c>
      <c r="K216" s="45">
        <f t="shared" si="10"/>
        <v>0.04414931801866475</v>
      </c>
      <c r="L216" s="46">
        <f t="shared" si="11"/>
        <v>0.2139267767408471</v>
      </c>
      <c r="M216" s="34"/>
      <c r="O216" s="34"/>
      <c r="P216" s="34"/>
    </row>
    <row r="217" spans="1:170" s="60" customFormat="1" ht="12.75">
      <c r="A217" s="55"/>
      <c r="B217" s="56" t="s">
        <v>375</v>
      </c>
      <c r="C217" s="56"/>
      <c r="D217" s="57" t="s">
        <v>23</v>
      </c>
      <c r="E217" s="119">
        <v>2786</v>
      </c>
      <c r="F217" s="58">
        <v>0</v>
      </c>
      <c r="G217" s="59">
        <v>473</v>
      </c>
      <c r="H217" s="59">
        <v>123</v>
      </c>
      <c r="I217" s="60">
        <v>596</v>
      </c>
      <c r="J217" s="61">
        <f t="shared" si="9"/>
        <v>0.16977745872218233</v>
      </c>
      <c r="K217" s="61">
        <f t="shared" si="10"/>
        <v>0.04414931801866475</v>
      </c>
      <c r="L217" s="62">
        <f t="shared" si="11"/>
        <v>0.2139267767408471</v>
      </c>
      <c r="M217" s="34"/>
      <c r="N217" s="90"/>
      <c r="O217" s="34"/>
      <c r="P217" s="34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  <c r="ES217" s="90"/>
      <c r="ET217" s="90"/>
      <c r="EU217" s="90"/>
      <c r="EV217" s="90"/>
      <c r="EW217" s="90"/>
      <c r="EX217" s="90"/>
      <c r="EY217" s="90"/>
      <c r="EZ217" s="90"/>
      <c r="FA217" s="90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</row>
    <row r="218" spans="1:16" ht="12.75">
      <c r="A218" s="47" t="s">
        <v>517</v>
      </c>
      <c r="B218" s="48" t="s">
        <v>378</v>
      </c>
      <c r="C218" s="48" t="s">
        <v>379</v>
      </c>
      <c r="D218" s="51" t="s">
        <v>380</v>
      </c>
      <c r="E218" s="118">
        <v>542</v>
      </c>
      <c r="F218" s="50" t="s">
        <v>454</v>
      </c>
      <c r="G218" s="44">
        <v>197</v>
      </c>
      <c r="H218" s="44">
        <v>49</v>
      </c>
      <c r="I218" s="34">
        <v>246</v>
      </c>
      <c r="J218" s="45">
        <f t="shared" si="9"/>
        <v>0.3634686346863469</v>
      </c>
      <c r="K218" s="45">
        <f t="shared" si="10"/>
        <v>0.09040590405904059</v>
      </c>
      <c r="L218" s="46">
        <f t="shared" si="11"/>
        <v>0.45387453874538747</v>
      </c>
      <c r="O218" s="90"/>
      <c r="P218" s="90"/>
    </row>
    <row r="219" spans="1:12" ht="12.75">
      <c r="A219" s="52" t="s">
        <v>517</v>
      </c>
      <c r="B219" s="53" t="s">
        <v>378</v>
      </c>
      <c r="C219" s="53" t="s">
        <v>381</v>
      </c>
      <c r="D219" s="91" t="s">
        <v>382</v>
      </c>
      <c r="E219" s="118">
        <v>3015</v>
      </c>
      <c r="F219" s="54" t="s">
        <v>454</v>
      </c>
      <c r="G219" s="44">
        <v>314</v>
      </c>
      <c r="H219" s="44">
        <v>139</v>
      </c>
      <c r="I219" s="34">
        <v>453</v>
      </c>
      <c r="J219" s="45">
        <f t="shared" si="9"/>
        <v>0.10414593698175788</v>
      </c>
      <c r="K219" s="45">
        <f t="shared" si="10"/>
        <v>0.046102819237147596</v>
      </c>
      <c r="L219" s="46">
        <f t="shared" si="11"/>
        <v>0.15024875621890546</v>
      </c>
    </row>
    <row r="220" spans="1:170" s="60" customFormat="1" ht="12.75">
      <c r="A220" s="55"/>
      <c r="B220" s="56" t="s">
        <v>378</v>
      </c>
      <c r="C220" s="56"/>
      <c r="D220" s="57" t="s">
        <v>23</v>
      </c>
      <c r="E220" s="119">
        <v>3557</v>
      </c>
      <c r="F220" s="58">
        <v>0</v>
      </c>
      <c r="G220" s="59">
        <v>511</v>
      </c>
      <c r="H220" s="59">
        <v>188</v>
      </c>
      <c r="I220" s="60">
        <v>699</v>
      </c>
      <c r="J220" s="61">
        <f t="shared" si="9"/>
        <v>0.14366038796738825</v>
      </c>
      <c r="K220" s="61">
        <f t="shared" si="10"/>
        <v>0.052853528254146756</v>
      </c>
      <c r="L220" s="62">
        <f t="shared" si="11"/>
        <v>0.196513916221535</v>
      </c>
      <c r="M220" s="34"/>
      <c r="N220" s="90"/>
      <c r="O220" s="34"/>
      <c r="P220" s="34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90"/>
      <c r="EY220" s="90"/>
      <c r="EZ220" s="90"/>
      <c r="FA220" s="90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</row>
    <row r="221" spans="1:12" ht="12.75">
      <c r="A221" s="47" t="s">
        <v>518</v>
      </c>
      <c r="B221" s="48" t="s">
        <v>383</v>
      </c>
      <c r="C221" s="48" t="s">
        <v>384</v>
      </c>
      <c r="D221" s="51" t="s">
        <v>385</v>
      </c>
      <c r="E221" s="118">
        <v>411</v>
      </c>
      <c r="F221" s="50" t="s">
        <v>454</v>
      </c>
      <c r="G221" s="44">
        <v>111</v>
      </c>
      <c r="H221" s="44">
        <v>57</v>
      </c>
      <c r="I221" s="34">
        <v>168</v>
      </c>
      <c r="J221" s="45">
        <f t="shared" si="9"/>
        <v>0.27007299270072993</v>
      </c>
      <c r="K221" s="45">
        <f t="shared" si="10"/>
        <v>0.1386861313868613</v>
      </c>
      <c r="L221" s="46">
        <f t="shared" si="11"/>
        <v>0.40875912408759124</v>
      </c>
    </row>
    <row r="222" spans="1:12" ht="12.75">
      <c r="A222" s="47" t="s">
        <v>518</v>
      </c>
      <c r="B222" s="48" t="s">
        <v>383</v>
      </c>
      <c r="C222" s="48" t="s">
        <v>386</v>
      </c>
      <c r="D222" s="51" t="s">
        <v>387</v>
      </c>
      <c r="E222" s="118">
        <v>94</v>
      </c>
      <c r="F222" s="50" t="s">
        <v>454</v>
      </c>
      <c r="G222" s="44">
        <v>26</v>
      </c>
      <c r="H222" s="44">
        <v>11</v>
      </c>
      <c r="I222" s="34">
        <v>37</v>
      </c>
      <c r="J222" s="45">
        <f t="shared" si="9"/>
        <v>0.2765957446808511</v>
      </c>
      <c r="K222" s="45">
        <f t="shared" si="10"/>
        <v>0.11702127659574468</v>
      </c>
      <c r="L222" s="46">
        <f t="shared" si="11"/>
        <v>0.39361702127659576</v>
      </c>
    </row>
    <row r="223" spans="1:12" ht="12.75">
      <c r="A223" s="47" t="s">
        <v>518</v>
      </c>
      <c r="B223" s="48" t="s">
        <v>383</v>
      </c>
      <c r="C223" s="48" t="s">
        <v>388</v>
      </c>
      <c r="D223" s="51" t="s">
        <v>389</v>
      </c>
      <c r="E223" s="118">
        <v>172</v>
      </c>
      <c r="F223" s="50" t="s">
        <v>454</v>
      </c>
      <c r="G223" s="44">
        <v>36</v>
      </c>
      <c r="H223" s="44">
        <v>12</v>
      </c>
      <c r="I223" s="34">
        <v>48</v>
      </c>
      <c r="J223" s="45">
        <f t="shared" si="9"/>
        <v>0.20930232558139536</v>
      </c>
      <c r="K223" s="45">
        <f t="shared" si="10"/>
        <v>0.06976744186046512</v>
      </c>
      <c r="L223" s="46">
        <f t="shared" si="11"/>
        <v>0.27906976744186046</v>
      </c>
    </row>
    <row r="224" spans="1:16" ht="12.75">
      <c r="A224" s="47" t="s">
        <v>518</v>
      </c>
      <c r="B224" s="48" t="s">
        <v>383</v>
      </c>
      <c r="C224" s="48" t="s">
        <v>390</v>
      </c>
      <c r="D224" s="51" t="s">
        <v>391</v>
      </c>
      <c r="E224" s="118">
        <v>109</v>
      </c>
      <c r="F224" s="50" t="s">
        <v>454</v>
      </c>
      <c r="G224" s="44">
        <v>22</v>
      </c>
      <c r="H224" s="44">
        <v>16</v>
      </c>
      <c r="I224" s="34">
        <v>38</v>
      </c>
      <c r="J224" s="45">
        <f t="shared" si="9"/>
        <v>0.2018348623853211</v>
      </c>
      <c r="K224" s="45">
        <f t="shared" si="10"/>
        <v>0.14678899082568808</v>
      </c>
      <c r="L224" s="46">
        <f t="shared" si="11"/>
        <v>0.3486238532110092</v>
      </c>
      <c r="O224" s="90"/>
      <c r="P224" s="90"/>
    </row>
    <row r="225" spans="1:12" ht="12.75">
      <c r="A225" s="52" t="s">
        <v>518</v>
      </c>
      <c r="B225" s="53" t="s">
        <v>383</v>
      </c>
      <c r="C225" s="53" t="s">
        <v>392</v>
      </c>
      <c r="D225" s="91" t="s">
        <v>393</v>
      </c>
      <c r="E225" s="118">
        <v>104</v>
      </c>
      <c r="F225" s="54" t="s">
        <v>454</v>
      </c>
      <c r="G225" s="44">
        <v>26</v>
      </c>
      <c r="H225" s="44">
        <v>22</v>
      </c>
      <c r="I225" s="34">
        <v>48</v>
      </c>
      <c r="J225" s="45">
        <f t="shared" si="9"/>
        <v>0.25</v>
      </c>
      <c r="K225" s="45">
        <f t="shared" si="10"/>
        <v>0.21153846153846154</v>
      </c>
      <c r="L225" s="46">
        <f t="shared" si="11"/>
        <v>0.46153846153846156</v>
      </c>
    </row>
    <row r="226" spans="1:170" s="60" customFormat="1" ht="12.75">
      <c r="A226" s="55"/>
      <c r="B226" s="56" t="s">
        <v>383</v>
      </c>
      <c r="C226" s="56"/>
      <c r="D226" s="57" t="s">
        <v>23</v>
      </c>
      <c r="E226" s="119">
        <v>890</v>
      </c>
      <c r="F226" s="58">
        <v>0</v>
      </c>
      <c r="G226" s="59">
        <v>221</v>
      </c>
      <c r="H226" s="59">
        <v>118</v>
      </c>
      <c r="I226" s="60">
        <v>339</v>
      </c>
      <c r="J226" s="61">
        <f t="shared" si="9"/>
        <v>0.24831460674157305</v>
      </c>
      <c r="K226" s="61">
        <f t="shared" si="10"/>
        <v>0.13258426966292136</v>
      </c>
      <c r="L226" s="62">
        <f t="shared" si="11"/>
        <v>0.3808988764044944</v>
      </c>
      <c r="M226" s="34"/>
      <c r="N226" s="90"/>
      <c r="O226" s="34"/>
      <c r="P226" s="34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  <c r="ES226" s="90"/>
      <c r="ET226" s="90"/>
      <c r="EU226" s="90"/>
      <c r="EV226" s="90"/>
      <c r="EW226" s="90"/>
      <c r="EX226" s="90"/>
      <c r="EY226" s="90"/>
      <c r="EZ226" s="90"/>
      <c r="FA226" s="90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</row>
    <row r="227" spans="1:12" ht="12.75">
      <c r="A227" s="47" t="s">
        <v>519</v>
      </c>
      <c r="B227" s="48" t="s">
        <v>394</v>
      </c>
      <c r="C227" s="48" t="s">
        <v>395</v>
      </c>
      <c r="D227" s="51" t="s">
        <v>396</v>
      </c>
      <c r="E227" s="118">
        <v>1948</v>
      </c>
      <c r="F227" s="50" t="s">
        <v>454</v>
      </c>
      <c r="G227" s="44">
        <v>775</v>
      </c>
      <c r="H227" s="44">
        <v>163</v>
      </c>
      <c r="I227" s="34">
        <v>938</v>
      </c>
      <c r="J227" s="45">
        <f t="shared" si="9"/>
        <v>0.3978439425051335</v>
      </c>
      <c r="K227" s="45">
        <f t="shared" si="10"/>
        <v>0.08367556468172485</v>
      </c>
      <c r="L227" s="46">
        <f t="shared" si="11"/>
        <v>0.4815195071868583</v>
      </c>
    </row>
    <row r="228" spans="1:12" ht="12.75">
      <c r="A228" s="47" t="s">
        <v>519</v>
      </c>
      <c r="B228" s="48" t="s">
        <v>394</v>
      </c>
      <c r="C228" s="48" t="s">
        <v>397</v>
      </c>
      <c r="D228" s="51" t="s">
        <v>398</v>
      </c>
      <c r="E228" s="118">
        <v>1591</v>
      </c>
      <c r="F228" s="50" t="s">
        <v>454</v>
      </c>
      <c r="G228" s="44">
        <v>266</v>
      </c>
      <c r="H228" s="44">
        <v>95</v>
      </c>
      <c r="I228" s="34">
        <v>361</v>
      </c>
      <c r="J228" s="45">
        <f t="shared" si="9"/>
        <v>0.1671904462602137</v>
      </c>
      <c r="K228" s="45">
        <f t="shared" si="10"/>
        <v>0.059710873664362035</v>
      </c>
      <c r="L228" s="46">
        <f t="shared" si="11"/>
        <v>0.22690131992457574</v>
      </c>
    </row>
    <row r="229" spans="1:12" ht="12.75">
      <c r="A229" s="47" t="s">
        <v>519</v>
      </c>
      <c r="B229" s="48" t="s">
        <v>394</v>
      </c>
      <c r="C229" s="48" t="s">
        <v>399</v>
      </c>
      <c r="D229" s="51" t="s">
        <v>400</v>
      </c>
      <c r="E229" s="118">
        <v>1852</v>
      </c>
      <c r="F229" s="50" t="s">
        <v>454</v>
      </c>
      <c r="G229" s="44">
        <v>559</v>
      </c>
      <c r="H229" s="44">
        <v>186</v>
      </c>
      <c r="I229" s="34">
        <v>745</v>
      </c>
      <c r="J229" s="45">
        <f t="shared" si="9"/>
        <v>0.3018358531317495</v>
      </c>
      <c r="K229" s="45">
        <f t="shared" si="10"/>
        <v>0.10043196544276457</v>
      </c>
      <c r="L229" s="46">
        <f t="shared" si="11"/>
        <v>0.40226781857451405</v>
      </c>
    </row>
    <row r="230" spans="1:12" ht="12.75">
      <c r="A230" s="47" t="s">
        <v>519</v>
      </c>
      <c r="B230" s="48" t="s">
        <v>394</v>
      </c>
      <c r="C230" s="48" t="s">
        <v>401</v>
      </c>
      <c r="D230" s="51" t="s">
        <v>402</v>
      </c>
      <c r="E230" s="118">
        <v>3071</v>
      </c>
      <c r="F230" s="50" t="s">
        <v>454</v>
      </c>
      <c r="G230" s="44">
        <v>273</v>
      </c>
      <c r="H230" s="44">
        <v>110</v>
      </c>
      <c r="I230" s="34">
        <v>383</v>
      </c>
      <c r="J230" s="45">
        <f t="shared" si="9"/>
        <v>0.08889612504070335</v>
      </c>
      <c r="K230" s="45">
        <f t="shared" si="10"/>
        <v>0.035818951481602086</v>
      </c>
      <c r="L230" s="46">
        <f t="shared" si="11"/>
        <v>0.12471507652230544</v>
      </c>
    </row>
    <row r="231" spans="1:12" ht="12.75">
      <c r="A231" s="47" t="s">
        <v>519</v>
      </c>
      <c r="B231" s="48" t="s">
        <v>394</v>
      </c>
      <c r="C231" s="48" t="s">
        <v>403</v>
      </c>
      <c r="D231" s="51" t="s">
        <v>404</v>
      </c>
      <c r="E231" s="118">
        <v>2322</v>
      </c>
      <c r="F231" s="50" t="s">
        <v>454</v>
      </c>
      <c r="G231" s="44">
        <v>462</v>
      </c>
      <c r="H231" s="44">
        <v>195</v>
      </c>
      <c r="I231" s="34">
        <v>657</v>
      </c>
      <c r="J231" s="45">
        <f t="shared" si="9"/>
        <v>0.19896640826873385</v>
      </c>
      <c r="K231" s="45">
        <f t="shared" si="10"/>
        <v>0.08397932816537468</v>
      </c>
      <c r="L231" s="46">
        <f t="shared" si="11"/>
        <v>0.28294573643410853</v>
      </c>
    </row>
    <row r="232" spans="1:12" ht="12.75">
      <c r="A232" s="47" t="s">
        <v>519</v>
      </c>
      <c r="B232" s="48" t="s">
        <v>394</v>
      </c>
      <c r="C232" s="48" t="s">
        <v>405</v>
      </c>
      <c r="D232" s="51" t="s">
        <v>406</v>
      </c>
      <c r="E232" s="118">
        <v>17691</v>
      </c>
      <c r="F232" s="50" t="s">
        <v>454</v>
      </c>
      <c r="G232" s="44">
        <v>7344</v>
      </c>
      <c r="H232" s="44">
        <v>1456</v>
      </c>
      <c r="I232" s="34">
        <v>8800</v>
      </c>
      <c r="J232" s="45">
        <f t="shared" si="9"/>
        <v>0.41512633542479227</v>
      </c>
      <c r="K232" s="45">
        <f t="shared" si="10"/>
        <v>0.08230173534565598</v>
      </c>
      <c r="L232" s="46">
        <f t="shared" si="11"/>
        <v>0.49742807077044826</v>
      </c>
    </row>
    <row r="233" spans="1:12" ht="12.75">
      <c r="A233" s="47" t="s">
        <v>519</v>
      </c>
      <c r="B233" s="48" t="s">
        <v>394</v>
      </c>
      <c r="C233" s="48" t="s">
        <v>407</v>
      </c>
      <c r="D233" s="51" t="s">
        <v>408</v>
      </c>
      <c r="E233" s="118">
        <v>1115</v>
      </c>
      <c r="F233" s="50" t="s">
        <v>454</v>
      </c>
      <c r="G233" s="44">
        <v>304</v>
      </c>
      <c r="H233" s="44">
        <v>115</v>
      </c>
      <c r="I233" s="34">
        <v>419</v>
      </c>
      <c r="J233" s="45">
        <f t="shared" si="9"/>
        <v>0.2726457399103139</v>
      </c>
      <c r="K233" s="45">
        <f t="shared" si="10"/>
        <v>0.1031390134529148</v>
      </c>
      <c r="L233" s="46">
        <f t="shared" si="11"/>
        <v>0.3757847533632287</v>
      </c>
    </row>
    <row r="234" spans="1:12" ht="12.75">
      <c r="A234" s="47" t="s">
        <v>519</v>
      </c>
      <c r="B234" s="48" t="s">
        <v>394</v>
      </c>
      <c r="C234" s="48" t="s">
        <v>409</v>
      </c>
      <c r="D234" s="51" t="s">
        <v>410</v>
      </c>
      <c r="E234" s="118">
        <v>2377</v>
      </c>
      <c r="F234" s="50" t="s">
        <v>454</v>
      </c>
      <c r="G234" s="44">
        <v>1185</v>
      </c>
      <c r="H234" s="44">
        <v>175</v>
      </c>
      <c r="I234" s="34">
        <v>1360</v>
      </c>
      <c r="J234" s="45">
        <f t="shared" si="9"/>
        <v>0.4985275557425326</v>
      </c>
      <c r="K234" s="45">
        <f t="shared" si="10"/>
        <v>0.0736222128733698</v>
      </c>
      <c r="L234" s="46">
        <f t="shared" si="11"/>
        <v>0.5721497686159024</v>
      </c>
    </row>
    <row r="235" spans="1:12" ht="12.75">
      <c r="A235" s="47" t="s">
        <v>519</v>
      </c>
      <c r="B235" s="48" t="s">
        <v>394</v>
      </c>
      <c r="C235" s="48" t="s">
        <v>411</v>
      </c>
      <c r="D235" s="51" t="s">
        <v>412</v>
      </c>
      <c r="E235" s="118">
        <v>870</v>
      </c>
      <c r="F235" s="50" t="s">
        <v>454</v>
      </c>
      <c r="G235" s="44">
        <v>305</v>
      </c>
      <c r="H235" s="44">
        <v>75</v>
      </c>
      <c r="I235" s="34">
        <v>380</v>
      </c>
      <c r="J235" s="45">
        <f t="shared" si="9"/>
        <v>0.3505747126436782</v>
      </c>
      <c r="K235" s="45">
        <f t="shared" si="10"/>
        <v>0.08620689655172414</v>
      </c>
      <c r="L235" s="46">
        <f t="shared" si="11"/>
        <v>0.4367816091954023</v>
      </c>
    </row>
    <row r="236" spans="1:12" ht="12.75">
      <c r="A236" s="47" t="s">
        <v>519</v>
      </c>
      <c r="B236" s="48" t="s">
        <v>394</v>
      </c>
      <c r="C236" s="48" t="s">
        <v>413</v>
      </c>
      <c r="D236" s="51" t="s">
        <v>414</v>
      </c>
      <c r="E236" s="118">
        <v>141</v>
      </c>
      <c r="F236" s="50" t="s">
        <v>454</v>
      </c>
      <c r="G236" s="44">
        <v>44</v>
      </c>
      <c r="H236" s="44">
        <v>4</v>
      </c>
      <c r="I236" s="34">
        <v>48</v>
      </c>
      <c r="J236" s="45">
        <f t="shared" si="9"/>
        <v>0.3120567375886525</v>
      </c>
      <c r="K236" s="45">
        <f t="shared" si="10"/>
        <v>0.028368794326241134</v>
      </c>
      <c r="L236" s="46">
        <f t="shared" si="11"/>
        <v>0.3404255319148936</v>
      </c>
    </row>
    <row r="237" spans="1:16" ht="12.75">
      <c r="A237" s="47" t="s">
        <v>519</v>
      </c>
      <c r="B237" s="48" t="s">
        <v>394</v>
      </c>
      <c r="C237" s="48" t="s">
        <v>415</v>
      </c>
      <c r="D237" s="51" t="s">
        <v>416</v>
      </c>
      <c r="E237" s="118">
        <v>132</v>
      </c>
      <c r="F237" s="50" t="s">
        <v>454</v>
      </c>
      <c r="G237" s="44">
        <v>32</v>
      </c>
      <c r="H237" s="44">
        <v>5</v>
      </c>
      <c r="I237" s="34">
        <v>37</v>
      </c>
      <c r="J237" s="45">
        <f t="shared" si="9"/>
        <v>0.24242424242424243</v>
      </c>
      <c r="K237" s="45">
        <f t="shared" si="10"/>
        <v>0.03787878787878788</v>
      </c>
      <c r="L237" s="46">
        <f t="shared" si="11"/>
        <v>0.2803030303030303</v>
      </c>
      <c r="O237" s="90"/>
      <c r="P237" s="90"/>
    </row>
    <row r="238" spans="1:12" ht="12.75">
      <c r="A238" s="52" t="s">
        <v>519</v>
      </c>
      <c r="B238" s="53" t="s">
        <v>394</v>
      </c>
      <c r="C238" s="53" t="s">
        <v>417</v>
      </c>
      <c r="D238" s="91" t="s">
        <v>418</v>
      </c>
      <c r="E238" s="118">
        <v>122</v>
      </c>
      <c r="F238" s="54" t="s">
        <v>454</v>
      </c>
      <c r="G238" s="44">
        <v>36</v>
      </c>
      <c r="H238" s="44">
        <v>12</v>
      </c>
      <c r="I238" s="34">
        <v>48</v>
      </c>
      <c r="J238" s="45">
        <f t="shared" si="9"/>
        <v>0.29508196721311475</v>
      </c>
      <c r="K238" s="45">
        <f t="shared" si="10"/>
        <v>0.09836065573770492</v>
      </c>
      <c r="L238" s="46">
        <f t="shared" si="11"/>
        <v>0.39344262295081966</v>
      </c>
    </row>
    <row r="239" spans="1:170" s="60" customFormat="1" ht="12.75">
      <c r="A239" s="55"/>
      <c r="B239" s="56" t="s">
        <v>394</v>
      </c>
      <c r="C239" s="56"/>
      <c r="D239" s="57" t="s">
        <v>23</v>
      </c>
      <c r="E239" s="119">
        <v>33232</v>
      </c>
      <c r="F239" s="58">
        <v>0</v>
      </c>
      <c r="G239" s="59">
        <v>11585</v>
      </c>
      <c r="H239" s="59">
        <v>2591</v>
      </c>
      <c r="I239" s="60">
        <v>14176</v>
      </c>
      <c r="J239" s="61">
        <f t="shared" si="9"/>
        <v>0.34860977371208474</v>
      </c>
      <c r="K239" s="61">
        <f t="shared" si="10"/>
        <v>0.07796701974000964</v>
      </c>
      <c r="L239" s="62">
        <f t="shared" si="11"/>
        <v>0.42657679345209437</v>
      </c>
      <c r="M239" s="34"/>
      <c r="N239" s="90"/>
      <c r="O239" s="34"/>
      <c r="P239" s="34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0"/>
      <c r="DK239" s="90"/>
      <c r="DL239" s="90"/>
      <c r="DM239" s="90"/>
      <c r="DN239" s="90"/>
      <c r="DO239" s="90"/>
      <c r="DP239" s="90"/>
      <c r="DQ239" s="90"/>
      <c r="DR239" s="90"/>
      <c r="DS239" s="90"/>
      <c r="DT239" s="90"/>
      <c r="DU239" s="90"/>
      <c r="DV239" s="90"/>
      <c r="DW239" s="90"/>
      <c r="DX239" s="90"/>
      <c r="DY239" s="90"/>
      <c r="DZ239" s="90"/>
      <c r="EA239" s="90"/>
      <c r="EB239" s="90"/>
      <c r="EC239" s="90"/>
      <c r="ED239" s="90"/>
      <c r="EE239" s="90"/>
      <c r="EF239" s="90"/>
      <c r="EG239" s="90"/>
      <c r="EH239" s="90"/>
      <c r="EI239" s="90"/>
      <c r="EJ239" s="90"/>
      <c r="EK239" s="90"/>
      <c r="EL239" s="90"/>
      <c r="EM239" s="90"/>
      <c r="EN239" s="90"/>
      <c r="EO239" s="90"/>
      <c r="EP239" s="90"/>
      <c r="EQ239" s="90"/>
      <c r="ER239" s="90"/>
      <c r="ES239" s="90"/>
      <c r="ET239" s="90"/>
      <c r="EU239" s="90"/>
      <c r="EV239" s="90"/>
      <c r="EW239" s="90"/>
      <c r="EX239" s="90"/>
      <c r="EY239" s="90"/>
      <c r="EZ239" s="90"/>
      <c r="FA239" s="90"/>
      <c r="FB239" s="90"/>
      <c r="FC239" s="90"/>
      <c r="FD239" s="90"/>
      <c r="FE239" s="90"/>
      <c r="FF239" s="90"/>
      <c r="FG239" s="90"/>
      <c r="FH239" s="90"/>
      <c r="FI239" s="90"/>
      <c r="FJ239" s="90"/>
      <c r="FK239" s="90"/>
      <c r="FL239" s="90"/>
      <c r="FM239" s="90"/>
      <c r="FN239" s="90"/>
    </row>
    <row r="240" spans="1:12" ht="12.75">
      <c r="A240" s="47" t="s">
        <v>520</v>
      </c>
      <c r="B240" s="48" t="s">
        <v>419</v>
      </c>
      <c r="C240" s="48" t="s">
        <v>420</v>
      </c>
      <c r="D240" s="51" t="s">
        <v>421</v>
      </c>
      <c r="E240" s="118">
        <v>872</v>
      </c>
      <c r="F240" s="50" t="s">
        <v>454</v>
      </c>
      <c r="G240" s="44">
        <v>355</v>
      </c>
      <c r="H240" s="44">
        <v>99</v>
      </c>
      <c r="I240" s="34">
        <v>454</v>
      </c>
      <c r="J240" s="45">
        <f t="shared" si="9"/>
        <v>0.40711009174311924</v>
      </c>
      <c r="K240" s="45">
        <f t="shared" si="10"/>
        <v>0.11353211009174312</v>
      </c>
      <c r="L240" s="46">
        <f t="shared" si="11"/>
        <v>0.5206422018348624</v>
      </c>
    </row>
    <row r="241" spans="1:12" ht="12.75">
      <c r="A241" s="47" t="s">
        <v>520</v>
      </c>
      <c r="B241" s="48" t="s">
        <v>419</v>
      </c>
      <c r="C241" s="48" t="s">
        <v>422</v>
      </c>
      <c r="D241" s="51" t="s">
        <v>423</v>
      </c>
      <c r="E241" s="118">
        <v>675</v>
      </c>
      <c r="F241" s="50" t="s">
        <v>454</v>
      </c>
      <c r="G241" s="44">
        <v>246</v>
      </c>
      <c r="H241" s="44">
        <v>95</v>
      </c>
      <c r="I241" s="34">
        <v>341</v>
      </c>
      <c r="J241" s="45">
        <f t="shared" si="9"/>
        <v>0.36444444444444446</v>
      </c>
      <c r="K241" s="45">
        <f t="shared" si="10"/>
        <v>0.14074074074074075</v>
      </c>
      <c r="L241" s="46">
        <f t="shared" si="11"/>
        <v>0.5051851851851852</v>
      </c>
    </row>
    <row r="242" spans="1:16" ht="12.75">
      <c r="A242" s="47" t="s">
        <v>520</v>
      </c>
      <c r="B242" s="48" t="s">
        <v>419</v>
      </c>
      <c r="C242" s="48" t="s">
        <v>424</v>
      </c>
      <c r="D242" s="51" t="s">
        <v>425</v>
      </c>
      <c r="E242" s="118">
        <v>124</v>
      </c>
      <c r="F242" s="50" t="s">
        <v>454</v>
      </c>
      <c r="G242" s="44">
        <v>55</v>
      </c>
      <c r="H242" s="44">
        <v>16</v>
      </c>
      <c r="I242" s="34">
        <v>71</v>
      </c>
      <c r="J242" s="45">
        <f t="shared" si="9"/>
        <v>0.4435483870967742</v>
      </c>
      <c r="K242" s="45">
        <f t="shared" si="10"/>
        <v>0.12903225806451613</v>
      </c>
      <c r="L242" s="46">
        <f t="shared" si="11"/>
        <v>0.5725806451612904</v>
      </c>
      <c r="O242" s="90"/>
      <c r="P242" s="90"/>
    </row>
    <row r="243" spans="1:16" ht="12.75">
      <c r="A243" s="52" t="s">
        <v>520</v>
      </c>
      <c r="B243" s="53" t="s">
        <v>419</v>
      </c>
      <c r="C243" s="53" t="s">
        <v>426</v>
      </c>
      <c r="D243" s="91" t="s">
        <v>427</v>
      </c>
      <c r="E243" s="120">
        <v>92</v>
      </c>
      <c r="F243" s="54" t="s">
        <v>454</v>
      </c>
      <c r="G243" s="44">
        <v>27</v>
      </c>
      <c r="H243" s="44">
        <v>16</v>
      </c>
      <c r="I243" s="34">
        <v>43</v>
      </c>
      <c r="J243" s="45">
        <f t="shared" si="9"/>
        <v>0.29347826086956524</v>
      </c>
      <c r="K243" s="45">
        <f t="shared" si="10"/>
        <v>0.17391304347826086</v>
      </c>
      <c r="L243" s="46">
        <f t="shared" si="11"/>
        <v>0.4673913043478261</v>
      </c>
      <c r="O243" s="38"/>
      <c r="P243" s="38"/>
    </row>
    <row r="244" spans="1:170" s="60" customFormat="1" ht="12.75">
      <c r="A244" s="71"/>
      <c r="B244" s="56" t="s">
        <v>419</v>
      </c>
      <c r="C244" s="68"/>
      <c r="D244" s="57" t="s">
        <v>23</v>
      </c>
      <c r="E244" s="80">
        <v>1763</v>
      </c>
      <c r="F244" s="72">
        <v>0</v>
      </c>
      <c r="G244" s="63">
        <v>683</v>
      </c>
      <c r="H244" s="63">
        <v>226</v>
      </c>
      <c r="I244" s="60">
        <v>909</v>
      </c>
      <c r="J244" s="61">
        <f t="shared" si="9"/>
        <v>0.38740782756664777</v>
      </c>
      <c r="K244" s="61">
        <f t="shared" si="10"/>
        <v>0.1281905842314237</v>
      </c>
      <c r="L244" s="62">
        <f t="shared" si="11"/>
        <v>0.5155984117980714</v>
      </c>
      <c r="M244" s="34"/>
      <c r="N244" s="90"/>
      <c r="O244" s="38"/>
      <c r="P244" s="38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  <c r="CB244" s="90"/>
      <c r="CC244" s="90"/>
      <c r="CD244" s="90"/>
      <c r="CE244" s="90"/>
      <c r="CF244" s="90"/>
      <c r="CG244" s="90"/>
      <c r="CH244" s="90"/>
      <c r="CI244" s="90"/>
      <c r="CJ244" s="90"/>
      <c r="CK244" s="90"/>
      <c r="CL244" s="90"/>
      <c r="CM244" s="90"/>
      <c r="CN244" s="90"/>
      <c r="CO244" s="90"/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0"/>
      <c r="DF244" s="90"/>
      <c r="DG244" s="90"/>
      <c r="DH244" s="90"/>
      <c r="DI244" s="90"/>
      <c r="DJ244" s="90"/>
      <c r="DK244" s="90"/>
      <c r="DL244" s="90"/>
      <c r="DM244" s="90"/>
      <c r="DN244" s="90"/>
      <c r="DO244" s="90"/>
      <c r="DP244" s="90"/>
      <c r="DQ244" s="90"/>
      <c r="DR244" s="90"/>
      <c r="DS244" s="90"/>
      <c r="DT244" s="90"/>
      <c r="DU244" s="90"/>
      <c r="DV244" s="90"/>
      <c r="DW244" s="90"/>
      <c r="DX244" s="90"/>
      <c r="DY244" s="90"/>
      <c r="DZ244" s="90"/>
      <c r="EA244" s="90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90"/>
      <c r="EN244" s="90"/>
      <c r="EO244" s="90"/>
      <c r="EP244" s="90"/>
      <c r="EQ244" s="90"/>
      <c r="ER244" s="90"/>
      <c r="ES244" s="90"/>
      <c r="ET244" s="90"/>
      <c r="EU244" s="90"/>
      <c r="EV244" s="90"/>
      <c r="EW244" s="90"/>
      <c r="EX244" s="90"/>
      <c r="EY244" s="90"/>
      <c r="EZ244" s="90"/>
      <c r="FA244" s="90"/>
      <c r="FB244" s="90"/>
      <c r="FC244" s="90"/>
      <c r="FD244" s="90"/>
      <c r="FE244" s="90"/>
      <c r="FF244" s="90"/>
      <c r="FG244" s="90"/>
      <c r="FH244" s="90"/>
      <c r="FI244" s="90"/>
      <c r="FJ244" s="90"/>
      <c r="FK244" s="90"/>
      <c r="FL244" s="90"/>
      <c r="FM244" s="90"/>
      <c r="FN244" s="90"/>
    </row>
    <row r="245" spans="1:13" s="38" customFormat="1" ht="12.75">
      <c r="A245" s="73" t="s">
        <v>521</v>
      </c>
      <c r="B245" s="74" t="s">
        <v>428</v>
      </c>
      <c r="C245" s="74" t="s">
        <v>429</v>
      </c>
      <c r="D245" s="75" t="s">
        <v>430</v>
      </c>
      <c r="E245" s="120">
        <v>131</v>
      </c>
      <c r="F245" s="50">
        <v>9</v>
      </c>
      <c r="G245" s="44">
        <v>18</v>
      </c>
      <c r="H245" s="44">
        <v>8</v>
      </c>
      <c r="I245" s="38">
        <v>26</v>
      </c>
      <c r="J245" s="45">
        <f t="shared" si="9"/>
        <v>0.13740458015267176</v>
      </c>
      <c r="K245" s="45">
        <f t="shared" si="10"/>
        <v>0.061068702290076333</v>
      </c>
      <c r="L245" s="46">
        <f t="shared" si="11"/>
        <v>0.1984732824427481</v>
      </c>
      <c r="M245" s="34"/>
    </row>
    <row r="246" spans="1:16" s="38" customFormat="1" ht="12.75">
      <c r="A246" s="73" t="s">
        <v>521</v>
      </c>
      <c r="B246" s="74" t="s">
        <v>428</v>
      </c>
      <c r="C246" s="74" t="s">
        <v>431</v>
      </c>
      <c r="D246" s="75" t="s">
        <v>432</v>
      </c>
      <c r="E246" s="118">
        <v>123</v>
      </c>
      <c r="F246" s="50">
        <v>0</v>
      </c>
      <c r="G246" s="44">
        <v>22</v>
      </c>
      <c r="H246" s="44">
        <v>0</v>
      </c>
      <c r="I246" s="38">
        <v>22</v>
      </c>
      <c r="J246" s="45">
        <f t="shared" si="9"/>
        <v>0.17886178861788618</v>
      </c>
      <c r="K246" s="45">
        <f t="shared" si="10"/>
        <v>0</v>
      </c>
      <c r="L246" s="46">
        <f t="shared" si="11"/>
        <v>0.17886178861788618</v>
      </c>
      <c r="M246" s="34"/>
      <c r="O246" s="90"/>
      <c r="P246" s="90"/>
    </row>
    <row r="247" spans="1:16" s="38" customFormat="1" ht="12.75">
      <c r="A247" s="76" t="s">
        <v>521</v>
      </c>
      <c r="B247" s="74" t="s">
        <v>428</v>
      </c>
      <c r="C247" s="77" t="s">
        <v>433</v>
      </c>
      <c r="D247" s="104" t="s">
        <v>434</v>
      </c>
      <c r="E247" s="118">
        <v>334</v>
      </c>
      <c r="F247" s="54">
        <v>0</v>
      </c>
      <c r="G247" s="44">
        <v>0</v>
      </c>
      <c r="H247" s="44">
        <v>2</v>
      </c>
      <c r="I247" s="38">
        <v>2</v>
      </c>
      <c r="J247" s="45">
        <f t="shared" si="9"/>
        <v>0</v>
      </c>
      <c r="K247" s="45">
        <f t="shared" si="10"/>
        <v>0.005988023952095809</v>
      </c>
      <c r="L247" s="46">
        <f t="shared" si="11"/>
        <v>0.005988023952095809</v>
      </c>
      <c r="M247" s="34"/>
      <c r="O247" s="90"/>
      <c r="P247" s="90"/>
    </row>
    <row r="248" spans="1:170" s="60" customFormat="1" ht="13.5" customHeight="1">
      <c r="A248" s="78"/>
      <c r="B248" s="56" t="s">
        <v>428</v>
      </c>
      <c r="C248" s="64"/>
      <c r="D248" s="79" t="s">
        <v>435</v>
      </c>
      <c r="E248" s="119">
        <v>588</v>
      </c>
      <c r="F248" s="81">
        <v>9</v>
      </c>
      <c r="G248" s="82">
        <v>40</v>
      </c>
      <c r="H248" s="82">
        <v>10</v>
      </c>
      <c r="I248" s="60">
        <v>50</v>
      </c>
      <c r="J248" s="61">
        <f>$G248/$E248</f>
        <v>0.06802721088435375</v>
      </c>
      <c r="K248" s="61">
        <f>$H248/$E248</f>
        <v>0.017006802721088437</v>
      </c>
      <c r="L248" s="62">
        <f>$I248/$E248</f>
        <v>0.08503401360544217</v>
      </c>
      <c r="M248" s="34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90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  <c r="EN248" s="90"/>
      <c r="EO248" s="90"/>
      <c r="EP248" s="90"/>
      <c r="EQ248" s="90"/>
      <c r="ER248" s="90"/>
      <c r="ES248" s="90"/>
      <c r="ET248" s="90"/>
      <c r="EU248" s="90"/>
      <c r="EV248" s="90"/>
      <c r="EW248" s="90"/>
      <c r="EX248" s="90"/>
      <c r="EY248" s="90"/>
      <c r="EZ248" s="90"/>
      <c r="FA248" s="90"/>
      <c r="FB248" s="90"/>
      <c r="FC248" s="90"/>
      <c r="FD248" s="90"/>
      <c r="FE248" s="90"/>
      <c r="FF248" s="90"/>
      <c r="FG248" s="90"/>
      <c r="FH248" s="90"/>
      <c r="FI248" s="90"/>
      <c r="FJ248" s="90"/>
      <c r="FK248" s="90"/>
      <c r="FL248" s="90"/>
      <c r="FM248" s="90"/>
      <c r="FN248" s="90"/>
    </row>
    <row r="249" spans="1:12" s="90" customFormat="1" ht="13.5" customHeight="1">
      <c r="A249" s="83"/>
      <c r="B249" s="84"/>
      <c r="C249" s="105"/>
      <c r="D249" s="106" t="s">
        <v>454</v>
      </c>
      <c r="E249" s="85"/>
      <c r="F249" s="103"/>
      <c r="G249" s="86"/>
      <c r="H249" s="87"/>
      <c r="I249" s="87"/>
      <c r="J249" s="88"/>
      <c r="K249" s="88"/>
      <c r="L249" s="89"/>
    </row>
    <row r="250" spans="1:12" s="90" customFormat="1" ht="13.5" customHeight="1">
      <c r="A250" s="78"/>
      <c r="B250" s="56" t="s">
        <v>524</v>
      </c>
      <c r="C250" s="67"/>
      <c r="D250" s="60"/>
      <c r="E250" s="119">
        <f>SUM(E4:E249)/2</f>
        <v>744841</v>
      </c>
      <c r="F250" s="60">
        <f>SUM(F4:F249)/2</f>
        <v>39</v>
      </c>
      <c r="G250" s="60">
        <f>SUM(G4:G249)/2</f>
        <v>191856</v>
      </c>
      <c r="H250" s="60">
        <f>SUM(H4:H249)/2</f>
        <v>47598</v>
      </c>
      <c r="I250" s="60">
        <f>SUM(I4:I249)/2</f>
        <v>239454</v>
      </c>
      <c r="J250" s="61">
        <f>$G250/$E250</f>
        <v>0.257579805622945</v>
      </c>
      <c r="K250" s="61">
        <f>$H250/$E250</f>
        <v>0.0639035713662379</v>
      </c>
      <c r="L250" s="62">
        <f>$I250/$E250</f>
        <v>0.32148337698918295</v>
      </c>
    </row>
    <row r="251" spans="1:12" s="90" customFormat="1" ht="13.5" customHeight="1">
      <c r="A251" s="83"/>
      <c r="B251" s="84"/>
      <c r="C251" s="105"/>
      <c r="D251" s="106" t="s">
        <v>454</v>
      </c>
      <c r="E251" s="85"/>
      <c r="F251" s="103"/>
      <c r="G251" s="86"/>
      <c r="H251" s="87"/>
      <c r="I251" s="87"/>
      <c r="J251" s="88"/>
      <c r="K251" s="88"/>
      <c r="L251" s="89"/>
    </row>
    <row r="252" spans="1:12" s="90" customFormat="1" ht="13.5" customHeight="1">
      <c r="A252" s="78"/>
      <c r="B252" s="56"/>
      <c r="C252" s="67"/>
      <c r="D252" s="107" t="s">
        <v>522</v>
      </c>
      <c r="E252" s="80">
        <v>421</v>
      </c>
      <c r="F252" s="82"/>
      <c r="G252" s="81"/>
      <c r="H252" s="108"/>
      <c r="I252" s="108"/>
      <c r="J252" s="61"/>
      <c r="K252" s="61"/>
      <c r="L252" s="62"/>
    </row>
    <row r="253" spans="1:16" s="90" customFormat="1" ht="13.5" customHeight="1">
      <c r="A253" s="83"/>
      <c r="B253" s="84"/>
      <c r="C253" s="105"/>
      <c r="D253" s="106" t="s">
        <v>454</v>
      </c>
      <c r="E253" s="92"/>
      <c r="F253" s="93"/>
      <c r="G253" s="93"/>
      <c r="H253" s="93"/>
      <c r="I253" s="93"/>
      <c r="J253" s="88"/>
      <c r="K253" s="88"/>
      <c r="L253" s="89"/>
      <c r="O253" s="34"/>
      <c r="P253" s="34"/>
    </row>
    <row r="254" spans="1:170" s="60" customFormat="1" ht="13.5" thickBot="1">
      <c r="A254" s="94"/>
      <c r="B254" s="95" t="s">
        <v>523</v>
      </c>
      <c r="C254" s="95" t="s">
        <v>454</v>
      </c>
      <c r="D254" s="96" t="s">
        <v>454</v>
      </c>
      <c r="E254" s="97">
        <f>E250+E252</f>
        <v>745262</v>
      </c>
      <c r="F254" s="98">
        <v>39</v>
      </c>
      <c r="G254" s="98">
        <v>191856</v>
      </c>
      <c r="H254" s="98">
        <v>47598</v>
      </c>
      <c r="I254" s="99">
        <v>239454</v>
      </c>
      <c r="J254" s="100">
        <f>$G254/$E254</f>
        <v>0.25743429827362724</v>
      </c>
      <c r="K254" s="100">
        <f>$H254/$E254</f>
        <v>0.06386747211047927</v>
      </c>
      <c r="L254" s="101">
        <f>$I254/$E254</f>
        <v>0.3213017703841065</v>
      </c>
      <c r="M254" s="90"/>
      <c r="N254" s="90"/>
      <c r="O254" s="34"/>
      <c r="P254" s="34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90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0"/>
      <c r="DJ254" s="90"/>
      <c r="DK254" s="90"/>
      <c r="DL254" s="90"/>
      <c r="DM254" s="90"/>
      <c r="DN254" s="90"/>
      <c r="DO254" s="90"/>
      <c r="DP254" s="90"/>
      <c r="DQ254" s="90"/>
      <c r="DR254" s="90"/>
      <c r="DS254" s="90"/>
      <c r="DT254" s="90"/>
      <c r="DU254" s="90"/>
      <c r="DV254" s="90"/>
      <c r="DW254" s="90"/>
      <c r="DX254" s="90"/>
      <c r="DY254" s="90"/>
      <c r="DZ254" s="90"/>
      <c r="EA254" s="90"/>
      <c r="EB254" s="90"/>
      <c r="EC254" s="90"/>
      <c r="ED254" s="90"/>
      <c r="EE254" s="90"/>
      <c r="EF254" s="90"/>
      <c r="EG254" s="90"/>
      <c r="EH254" s="90"/>
      <c r="EI254" s="90"/>
      <c r="EJ254" s="90"/>
      <c r="EK254" s="90"/>
      <c r="EL254" s="90"/>
      <c r="EM254" s="90"/>
      <c r="EN254" s="90"/>
      <c r="EO254" s="90"/>
      <c r="EP254" s="90"/>
      <c r="EQ254" s="90"/>
      <c r="ER254" s="90"/>
      <c r="ES254" s="90"/>
      <c r="ET254" s="90"/>
      <c r="EU254" s="90"/>
      <c r="EV254" s="90"/>
      <c r="EW254" s="90"/>
      <c r="EX254" s="90"/>
      <c r="EY254" s="90"/>
      <c r="EZ254" s="90"/>
      <c r="FA254" s="90"/>
      <c r="FB254" s="90"/>
      <c r="FC254" s="90"/>
      <c r="FD254" s="90"/>
      <c r="FE254" s="90"/>
      <c r="FF254" s="90"/>
      <c r="FG254" s="90"/>
      <c r="FH254" s="90"/>
      <c r="FI254" s="90"/>
      <c r="FJ254" s="90"/>
      <c r="FK254" s="90"/>
      <c r="FL254" s="90"/>
      <c r="FM254" s="90"/>
      <c r="FN254" s="90"/>
    </row>
  </sheetData>
  <printOptions/>
  <pageMargins left="0.75" right="0.75" top="1" bottom="1" header="0.5" footer="0.5"/>
  <pageSetup fitToHeight="82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260"/>
  <sheetViews>
    <sheetView workbookViewId="0" topLeftCell="A1">
      <selection activeCell="C1" activeCellId="1" sqref="R1:R16384 C1:C16384"/>
    </sheetView>
  </sheetViews>
  <sheetFormatPr defaultColWidth="9.140625" defaultRowHeight="12.75"/>
  <cols>
    <col min="1" max="1" width="9.140625" style="11" customWidth="1"/>
    <col min="2" max="2" width="19.00390625" style="6" bestFit="1" customWidth="1"/>
    <col min="3" max="3" width="5.7109375" style="6" bestFit="1" customWidth="1"/>
    <col min="4" max="4" width="41.8515625" style="6" bestFit="1" customWidth="1"/>
    <col min="5" max="5" width="7.28125" style="6" hidden="1" customWidth="1"/>
    <col min="6" max="9" width="6.421875" style="6" hidden="1" customWidth="1"/>
    <col min="10" max="10" width="7.8515625" style="6" hidden="1" customWidth="1"/>
    <col min="11" max="17" width="6.421875" style="6" hidden="1" customWidth="1"/>
    <col min="18" max="18" width="9.28125" style="6" bestFit="1" customWidth="1"/>
    <col min="19" max="16384" width="9.140625" style="6" customWidth="1"/>
  </cols>
  <sheetData>
    <row r="1" spans="1:139" s="27" customFormat="1" ht="23.25">
      <c r="A1" s="11">
        <v>1</v>
      </c>
      <c r="B1" s="26"/>
      <c r="E1" s="27" t="s">
        <v>0</v>
      </c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8" s="3" customFormat="1" ht="15.75">
      <c r="A2" s="11">
        <v>2</v>
      </c>
      <c r="B2" s="2"/>
      <c r="R2" s="4"/>
    </row>
    <row r="3" spans="1:18" ht="12.75">
      <c r="A3" s="11">
        <v>3</v>
      </c>
      <c r="B3" s="5"/>
      <c r="R3" s="7"/>
    </row>
    <row r="4" spans="1:139" s="13" customFormat="1" ht="12.75">
      <c r="A4" s="11">
        <v>4</v>
      </c>
      <c r="B4" s="15"/>
      <c r="J4" s="19" t="s">
        <v>1</v>
      </c>
      <c r="K4" s="19"/>
      <c r="R4" s="7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</row>
    <row r="5" spans="1:18" ht="12.75">
      <c r="A5" s="11">
        <v>5</v>
      </c>
      <c r="B5" s="10" t="s">
        <v>2</v>
      </c>
      <c r="C5" s="8" t="s">
        <v>3</v>
      </c>
      <c r="D5" s="8" t="s">
        <v>4</v>
      </c>
      <c r="E5" s="22" t="s">
        <v>5</v>
      </c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5" t="s">
        <v>6</v>
      </c>
    </row>
    <row r="6" spans="1:18" ht="12.75">
      <c r="A6" s="11">
        <v>6</v>
      </c>
      <c r="B6" s="10" t="s">
        <v>7</v>
      </c>
      <c r="C6" s="6" t="s">
        <v>8</v>
      </c>
      <c r="D6" s="8" t="s">
        <v>9</v>
      </c>
      <c r="E6" s="6">
        <v>554</v>
      </c>
      <c r="F6" s="6">
        <v>535</v>
      </c>
      <c r="G6" s="6">
        <v>487</v>
      </c>
      <c r="H6" s="6">
        <v>430</v>
      </c>
      <c r="I6" s="6">
        <v>447</v>
      </c>
      <c r="J6" s="6">
        <v>398</v>
      </c>
      <c r="K6" s="6">
        <v>415</v>
      </c>
      <c r="L6" s="6">
        <v>391</v>
      </c>
      <c r="M6" s="6">
        <v>402</v>
      </c>
      <c r="N6" s="6">
        <v>404</v>
      </c>
      <c r="O6" s="6">
        <v>387</v>
      </c>
      <c r="P6" s="6">
        <v>335</v>
      </c>
      <c r="Q6" s="6">
        <v>289</v>
      </c>
      <c r="R6" s="7">
        <f>SUM(E6:Q6)</f>
        <v>5474</v>
      </c>
    </row>
    <row r="7" spans="1:139" s="13" customFormat="1" ht="12.75">
      <c r="A7" s="11">
        <v>7</v>
      </c>
      <c r="B7" s="12" t="s">
        <v>7</v>
      </c>
      <c r="C7" s="13" t="s">
        <v>10</v>
      </c>
      <c r="D7" s="19" t="s">
        <v>11</v>
      </c>
      <c r="E7" s="13">
        <v>3027</v>
      </c>
      <c r="F7" s="13">
        <v>3071</v>
      </c>
      <c r="G7" s="13">
        <v>2943</v>
      </c>
      <c r="H7" s="13">
        <v>2901</v>
      </c>
      <c r="I7" s="13">
        <v>2776</v>
      </c>
      <c r="J7" s="13">
        <v>2691</v>
      </c>
      <c r="K7" s="13">
        <v>2830</v>
      </c>
      <c r="L7" s="13">
        <v>2932</v>
      </c>
      <c r="M7" s="13">
        <v>2856</v>
      </c>
      <c r="N7" s="13">
        <v>2839</v>
      </c>
      <c r="O7" s="13">
        <v>2530</v>
      </c>
      <c r="P7" s="13">
        <v>2259</v>
      </c>
      <c r="Q7" s="13">
        <v>2038</v>
      </c>
      <c r="R7" s="7">
        <f>SUM(E7:Q7)</f>
        <v>35693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8" ht="12.75">
      <c r="A8" s="11">
        <v>8</v>
      </c>
      <c r="B8" s="10" t="s">
        <v>7</v>
      </c>
      <c r="C8" s="6" t="s">
        <v>12</v>
      </c>
      <c r="D8" s="8" t="s">
        <v>13</v>
      </c>
      <c r="E8" s="6">
        <v>522</v>
      </c>
      <c r="F8" s="6">
        <v>542</v>
      </c>
      <c r="G8" s="6">
        <v>512</v>
      </c>
      <c r="H8" s="6">
        <v>475</v>
      </c>
      <c r="I8" s="6">
        <v>493</v>
      </c>
      <c r="J8" s="6">
        <v>495</v>
      </c>
      <c r="K8" s="6">
        <v>441</v>
      </c>
      <c r="L8" s="6">
        <v>478</v>
      </c>
      <c r="M8" s="6">
        <v>499</v>
      </c>
      <c r="N8" s="6">
        <v>578</v>
      </c>
      <c r="O8" s="6">
        <v>503</v>
      </c>
      <c r="P8" s="6">
        <v>375</v>
      </c>
      <c r="Q8" s="6">
        <v>378</v>
      </c>
      <c r="R8" s="7">
        <f>SUM(E8:Q8)</f>
        <v>6291</v>
      </c>
    </row>
    <row r="9" spans="1:19" ht="12.75">
      <c r="A9" s="11">
        <v>9</v>
      </c>
      <c r="B9" s="10" t="s">
        <v>7</v>
      </c>
      <c r="C9" s="6" t="s">
        <v>14</v>
      </c>
      <c r="D9" s="8" t="s">
        <v>15</v>
      </c>
      <c r="E9" s="6">
        <v>842</v>
      </c>
      <c r="F9" s="6">
        <v>863</v>
      </c>
      <c r="G9" s="6">
        <v>776</v>
      </c>
      <c r="H9" s="6">
        <v>781</v>
      </c>
      <c r="I9" s="6">
        <v>730</v>
      </c>
      <c r="J9" s="6">
        <v>706</v>
      </c>
      <c r="K9" s="6">
        <v>753</v>
      </c>
      <c r="L9" s="6">
        <v>758</v>
      </c>
      <c r="M9" s="6">
        <v>749</v>
      </c>
      <c r="N9" s="6">
        <v>635</v>
      </c>
      <c r="O9" s="6">
        <v>555</v>
      </c>
      <c r="P9" s="6">
        <v>459</v>
      </c>
      <c r="Q9" s="6">
        <v>392</v>
      </c>
      <c r="R9" s="7">
        <f>SUM(E9:Q9)</f>
        <v>8999</v>
      </c>
      <c r="S9" s="11" t="s">
        <v>16</v>
      </c>
    </row>
    <row r="10" spans="1:139" s="13" customFormat="1" ht="12.75">
      <c r="A10" s="11">
        <v>10</v>
      </c>
      <c r="B10" s="12" t="s">
        <v>7</v>
      </c>
      <c r="C10" s="13" t="s">
        <v>17</v>
      </c>
      <c r="D10" s="19" t="s">
        <v>18</v>
      </c>
      <c r="E10" s="13">
        <v>72</v>
      </c>
      <c r="F10" s="13">
        <v>72</v>
      </c>
      <c r="G10" s="13">
        <v>76</v>
      </c>
      <c r="H10" s="13">
        <v>70</v>
      </c>
      <c r="I10" s="13">
        <v>83</v>
      </c>
      <c r="J10" s="13">
        <v>93</v>
      </c>
      <c r="K10" s="13">
        <v>94</v>
      </c>
      <c r="L10" s="13">
        <v>77</v>
      </c>
      <c r="M10" s="13">
        <v>99</v>
      </c>
      <c r="N10" s="13">
        <v>94</v>
      </c>
      <c r="O10" s="13">
        <v>79</v>
      </c>
      <c r="P10" s="13">
        <v>86</v>
      </c>
      <c r="Q10" s="13">
        <v>77</v>
      </c>
      <c r="R10" s="7">
        <f>SUM(E10:Q10)</f>
        <v>1072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8" ht="12.75">
      <c r="A11" s="11">
        <v>11</v>
      </c>
      <c r="B11" s="10" t="s">
        <v>7</v>
      </c>
      <c r="C11" s="6" t="s">
        <v>19</v>
      </c>
      <c r="D11" s="8" t="s">
        <v>20</v>
      </c>
      <c r="E11" s="6">
        <v>61</v>
      </c>
      <c r="F11" s="6">
        <v>70</v>
      </c>
      <c r="G11" s="6">
        <v>61</v>
      </c>
      <c r="H11" s="6">
        <v>69</v>
      </c>
      <c r="I11" s="6">
        <v>48</v>
      </c>
      <c r="J11" s="6">
        <v>78</v>
      </c>
      <c r="K11" s="6">
        <v>71</v>
      </c>
      <c r="L11" s="6">
        <v>64</v>
      </c>
      <c r="M11" s="6">
        <v>73</v>
      </c>
      <c r="N11" s="6">
        <v>71</v>
      </c>
      <c r="O11" s="6">
        <v>82</v>
      </c>
      <c r="P11" s="6">
        <v>60</v>
      </c>
      <c r="Q11" s="6">
        <v>61</v>
      </c>
      <c r="R11" s="7">
        <f>SUM(E11:Q11)</f>
        <v>869</v>
      </c>
    </row>
    <row r="12" spans="1:18" ht="12.75">
      <c r="A12" s="11">
        <v>12</v>
      </c>
      <c r="B12" s="10" t="s">
        <v>7</v>
      </c>
      <c r="C12" s="6" t="s">
        <v>21</v>
      </c>
      <c r="D12" s="8" t="s">
        <v>22</v>
      </c>
      <c r="E12" s="6">
        <v>821</v>
      </c>
      <c r="F12" s="6">
        <v>803</v>
      </c>
      <c r="G12" s="6">
        <v>815</v>
      </c>
      <c r="H12" s="6">
        <v>824</v>
      </c>
      <c r="I12" s="6">
        <v>831</v>
      </c>
      <c r="J12" s="6">
        <v>751</v>
      </c>
      <c r="K12" s="6">
        <v>869</v>
      </c>
      <c r="L12" s="6">
        <v>826</v>
      </c>
      <c r="M12" s="6">
        <v>834</v>
      </c>
      <c r="N12" s="6">
        <v>864</v>
      </c>
      <c r="O12" s="6">
        <v>765</v>
      </c>
      <c r="P12" s="6">
        <v>657</v>
      </c>
      <c r="Q12" s="6">
        <v>572</v>
      </c>
      <c r="R12" s="7">
        <f>SUM(E12:Q12)</f>
        <v>10232</v>
      </c>
    </row>
    <row r="13" spans="1:139" s="13" customFormat="1" ht="12.75">
      <c r="A13" s="11">
        <v>13</v>
      </c>
      <c r="B13" s="12"/>
      <c r="D13" s="14" t="s">
        <v>23</v>
      </c>
      <c r="E13" s="13">
        <v>5899</v>
      </c>
      <c r="F13" s="13">
        <v>5956</v>
      </c>
      <c r="G13" s="13">
        <v>5670</v>
      </c>
      <c r="H13" s="13">
        <v>5550</v>
      </c>
      <c r="I13" s="13">
        <v>5408</v>
      </c>
      <c r="J13" s="13">
        <v>5212</v>
      </c>
      <c r="K13" s="13">
        <v>5473</v>
      </c>
      <c r="L13" s="13">
        <v>5526</v>
      </c>
      <c r="M13" s="13">
        <v>5512</v>
      </c>
      <c r="N13" s="13">
        <v>5485</v>
      </c>
      <c r="O13" s="13">
        <v>4901</v>
      </c>
      <c r="P13" s="13">
        <v>4231</v>
      </c>
      <c r="Q13" s="13">
        <v>3807</v>
      </c>
      <c r="R13" s="7">
        <f>SUM(E13:Q13)</f>
        <v>68630</v>
      </c>
      <c r="S13" s="11" t="s">
        <v>16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8" ht="12.75">
      <c r="A14" s="11">
        <v>15</v>
      </c>
      <c r="B14" s="10" t="s">
        <v>24</v>
      </c>
      <c r="C14" s="6" t="s">
        <v>25</v>
      </c>
      <c r="D14" s="8" t="s">
        <v>26</v>
      </c>
      <c r="E14" s="6">
        <v>148</v>
      </c>
      <c r="F14" s="6">
        <v>175</v>
      </c>
      <c r="G14" s="6">
        <v>150</v>
      </c>
      <c r="H14" s="6">
        <v>181</v>
      </c>
      <c r="I14" s="6">
        <v>159</v>
      </c>
      <c r="J14" s="6">
        <v>169</v>
      </c>
      <c r="K14" s="6">
        <v>170</v>
      </c>
      <c r="L14" s="6">
        <v>190</v>
      </c>
      <c r="M14" s="6">
        <v>202</v>
      </c>
      <c r="N14" s="6">
        <v>203</v>
      </c>
      <c r="O14" s="6">
        <v>201</v>
      </c>
      <c r="P14" s="6">
        <v>173</v>
      </c>
      <c r="Q14" s="6">
        <v>131</v>
      </c>
      <c r="R14" s="7">
        <f>SUM(E14:Q14)</f>
        <v>2252</v>
      </c>
    </row>
    <row r="15" spans="1:18" ht="12.75">
      <c r="A15" s="11">
        <v>16</v>
      </c>
      <c r="B15" s="10" t="s">
        <v>24</v>
      </c>
      <c r="C15" s="6" t="s">
        <v>27</v>
      </c>
      <c r="D15" s="8" t="s">
        <v>28</v>
      </c>
      <c r="E15" s="6">
        <v>21</v>
      </c>
      <c r="F15" s="6">
        <v>26</v>
      </c>
      <c r="G15" s="6">
        <v>29</v>
      </c>
      <c r="H15" s="6">
        <v>21</v>
      </c>
      <c r="I15" s="6">
        <v>23</v>
      </c>
      <c r="J15" s="6">
        <v>23</v>
      </c>
      <c r="K15" s="6">
        <v>27</v>
      </c>
      <c r="L15" s="6">
        <v>24</v>
      </c>
      <c r="M15" s="6">
        <v>24</v>
      </c>
      <c r="N15" s="6">
        <v>20</v>
      </c>
      <c r="O15" s="6">
        <v>28</v>
      </c>
      <c r="P15" s="6">
        <v>24</v>
      </c>
      <c r="Q15" s="6">
        <v>31</v>
      </c>
      <c r="R15" s="7">
        <f>SUM(E15:Q15)</f>
        <v>321</v>
      </c>
    </row>
    <row r="16" spans="1:139" s="13" customFormat="1" ht="12.75">
      <c r="A16" s="11">
        <v>17</v>
      </c>
      <c r="B16" s="12"/>
      <c r="D16" s="14" t="s">
        <v>23</v>
      </c>
      <c r="E16" s="13">
        <v>169</v>
      </c>
      <c r="F16" s="13">
        <v>201</v>
      </c>
      <c r="G16" s="13">
        <v>179</v>
      </c>
      <c r="H16" s="13">
        <v>202</v>
      </c>
      <c r="I16" s="13">
        <v>182</v>
      </c>
      <c r="J16" s="13">
        <v>192</v>
      </c>
      <c r="K16" s="13">
        <v>197</v>
      </c>
      <c r="L16" s="13">
        <v>214</v>
      </c>
      <c r="M16" s="13">
        <v>226</v>
      </c>
      <c r="N16" s="13">
        <v>223</v>
      </c>
      <c r="O16" s="13">
        <v>229</v>
      </c>
      <c r="P16" s="13">
        <v>197</v>
      </c>
      <c r="Q16" s="13">
        <v>162</v>
      </c>
      <c r="R16" s="7">
        <f>SUM(E16:Q16)</f>
        <v>2573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8" ht="12.75">
      <c r="A17" s="11">
        <v>19</v>
      </c>
      <c r="B17" s="10" t="s">
        <v>29</v>
      </c>
      <c r="C17" s="6" t="s">
        <v>30</v>
      </c>
      <c r="D17" s="8" t="s">
        <v>31</v>
      </c>
      <c r="E17" s="6">
        <v>224</v>
      </c>
      <c r="F17" s="6">
        <v>240</v>
      </c>
      <c r="G17" s="6">
        <v>253</v>
      </c>
      <c r="H17" s="6">
        <v>204</v>
      </c>
      <c r="I17" s="6">
        <v>239</v>
      </c>
      <c r="J17" s="6">
        <v>229</v>
      </c>
      <c r="K17" s="6">
        <v>249</v>
      </c>
      <c r="L17" s="6">
        <v>285</v>
      </c>
      <c r="M17" s="6">
        <v>257</v>
      </c>
      <c r="N17" s="6">
        <v>380</v>
      </c>
      <c r="O17" s="6">
        <v>426</v>
      </c>
      <c r="P17" s="6">
        <v>407</v>
      </c>
      <c r="Q17" s="6">
        <v>305</v>
      </c>
      <c r="R17" s="7">
        <f>SUM(E17:Q17)</f>
        <v>3698</v>
      </c>
    </row>
    <row r="18" spans="1:18" ht="12.75">
      <c r="A18" s="11">
        <v>20</v>
      </c>
      <c r="B18" s="10" t="s">
        <v>29</v>
      </c>
      <c r="C18" s="6" t="s">
        <v>32</v>
      </c>
      <c r="D18" s="8" t="s">
        <v>33</v>
      </c>
      <c r="E18" s="6">
        <v>134</v>
      </c>
      <c r="F18" s="6">
        <v>119</v>
      </c>
      <c r="G18" s="6">
        <v>89</v>
      </c>
      <c r="H18" s="6">
        <v>105</v>
      </c>
      <c r="I18" s="6">
        <v>89</v>
      </c>
      <c r="J18" s="6">
        <v>102</v>
      </c>
      <c r="K18" s="6">
        <v>118</v>
      </c>
      <c r="L18" s="6">
        <v>109</v>
      </c>
      <c r="M18" s="6">
        <v>158</v>
      </c>
      <c r="N18" s="6">
        <v>139</v>
      </c>
      <c r="O18" s="6">
        <v>177</v>
      </c>
      <c r="P18" s="6">
        <v>105</v>
      </c>
      <c r="Q18" s="6">
        <v>165</v>
      </c>
      <c r="R18" s="7">
        <f>SUM(E18:Q18)</f>
        <v>1609</v>
      </c>
    </row>
    <row r="19" spans="1:139" s="13" customFormat="1" ht="12.75">
      <c r="A19" s="11">
        <v>21</v>
      </c>
      <c r="B19" s="12" t="s">
        <v>29</v>
      </c>
      <c r="C19" s="13" t="s">
        <v>34</v>
      </c>
      <c r="D19" s="19" t="s">
        <v>35</v>
      </c>
      <c r="E19" s="13">
        <v>3379</v>
      </c>
      <c r="F19" s="13">
        <v>3524</v>
      </c>
      <c r="G19" s="13">
        <v>3428</v>
      </c>
      <c r="H19" s="13">
        <v>3495</v>
      </c>
      <c r="I19" s="13">
        <v>3493</v>
      </c>
      <c r="J19" s="13">
        <v>3530</v>
      </c>
      <c r="K19" s="13">
        <v>3665</v>
      </c>
      <c r="L19" s="13">
        <v>3852</v>
      </c>
      <c r="M19" s="13">
        <v>3738</v>
      </c>
      <c r="N19" s="13">
        <v>3951</v>
      </c>
      <c r="O19" s="13">
        <v>3596</v>
      </c>
      <c r="P19" s="13">
        <v>3466</v>
      </c>
      <c r="Q19" s="13">
        <v>3492</v>
      </c>
      <c r="R19" s="7">
        <f>SUM(E19:Q19)</f>
        <v>46609</v>
      </c>
      <c r="S19" s="11" t="s">
        <v>16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8" ht="12.75">
      <c r="A20" s="11">
        <v>22</v>
      </c>
      <c r="B20" s="10" t="s">
        <v>29</v>
      </c>
      <c r="C20" s="6" t="s">
        <v>36</v>
      </c>
      <c r="D20" s="8" t="s">
        <v>37</v>
      </c>
      <c r="E20" s="6">
        <v>1017</v>
      </c>
      <c r="F20" s="6">
        <v>1069</v>
      </c>
      <c r="G20" s="6">
        <v>1028</v>
      </c>
      <c r="H20" s="6">
        <v>1066</v>
      </c>
      <c r="I20" s="6">
        <v>1141</v>
      </c>
      <c r="J20" s="6">
        <v>1193</v>
      </c>
      <c r="K20" s="6">
        <v>1208</v>
      </c>
      <c r="L20" s="6">
        <v>1259</v>
      </c>
      <c r="M20" s="6">
        <v>1225</v>
      </c>
      <c r="N20" s="6">
        <v>1530</v>
      </c>
      <c r="O20" s="6">
        <v>1476</v>
      </c>
      <c r="P20" s="6">
        <v>1345</v>
      </c>
      <c r="Q20" s="6">
        <v>1385</v>
      </c>
      <c r="R20" s="7">
        <f>SUM(E20:Q20)</f>
        <v>15942</v>
      </c>
    </row>
    <row r="21" spans="1:18" ht="12.75">
      <c r="A21" s="11">
        <v>23</v>
      </c>
      <c r="B21" s="10" t="s">
        <v>29</v>
      </c>
      <c r="C21" s="6" t="s">
        <v>38</v>
      </c>
      <c r="D21" s="8" t="s">
        <v>39</v>
      </c>
      <c r="E21" s="6">
        <v>12</v>
      </c>
      <c r="F21" s="6">
        <v>8</v>
      </c>
      <c r="G21" s="6">
        <v>16</v>
      </c>
      <c r="H21" s="6">
        <v>12</v>
      </c>
      <c r="I21" s="6">
        <v>19</v>
      </c>
      <c r="J21" s="6">
        <v>22</v>
      </c>
      <c r="K21" s="6">
        <v>19</v>
      </c>
      <c r="L21" s="6">
        <v>19</v>
      </c>
      <c r="M21" s="6">
        <v>19</v>
      </c>
      <c r="N21" s="6">
        <v>20</v>
      </c>
      <c r="O21" s="6">
        <v>15</v>
      </c>
      <c r="P21" s="6">
        <v>10</v>
      </c>
      <c r="Q21" s="6">
        <v>15</v>
      </c>
      <c r="R21" s="7">
        <f>SUM(E21:Q21)</f>
        <v>206</v>
      </c>
    </row>
    <row r="22" spans="1:139" s="13" customFormat="1" ht="12.75">
      <c r="A22" s="11">
        <v>24</v>
      </c>
      <c r="B22" s="12" t="s">
        <v>29</v>
      </c>
      <c r="C22" s="13" t="s">
        <v>40</v>
      </c>
      <c r="D22" s="19" t="s">
        <v>41</v>
      </c>
      <c r="E22" s="13">
        <v>2659</v>
      </c>
      <c r="F22" s="13">
        <v>2791</v>
      </c>
      <c r="G22" s="13">
        <v>2600</v>
      </c>
      <c r="H22" s="13">
        <v>2704</v>
      </c>
      <c r="I22" s="13">
        <v>2620</v>
      </c>
      <c r="J22" s="13">
        <v>2644</v>
      </c>
      <c r="K22" s="13">
        <v>2478</v>
      </c>
      <c r="L22" s="13">
        <v>2407</v>
      </c>
      <c r="M22" s="13">
        <v>2415</v>
      </c>
      <c r="N22" s="13">
        <v>2878</v>
      </c>
      <c r="O22" s="13">
        <v>2099</v>
      </c>
      <c r="P22" s="13">
        <v>1783</v>
      </c>
      <c r="Q22" s="13">
        <v>1579</v>
      </c>
      <c r="R22" s="7">
        <f>SUM(E22:Q22)</f>
        <v>31657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8" ht="12.75">
      <c r="A23" s="11">
        <v>25</v>
      </c>
      <c r="B23" s="10" t="s">
        <v>29</v>
      </c>
      <c r="C23" s="6" t="s">
        <v>42</v>
      </c>
      <c r="D23" s="8" t="s">
        <v>43</v>
      </c>
      <c r="E23" s="6">
        <v>35</v>
      </c>
      <c r="F23" s="6">
        <v>35</v>
      </c>
      <c r="G23" s="6">
        <v>36</v>
      </c>
      <c r="H23" s="6">
        <v>45</v>
      </c>
      <c r="I23" s="6">
        <v>32</v>
      </c>
      <c r="J23" s="6">
        <v>37</v>
      </c>
      <c r="K23" s="6">
        <v>36</v>
      </c>
      <c r="L23" s="6">
        <v>35</v>
      </c>
      <c r="M23" s="6">
        <v>34</v>
      </c>
      <c r="N23" s="6">
        <v>61</v>
      </c>
      <c r="O23" s="6">
        <v>39</v>
      </c>
      <c r="P23" s="6">
        <v>32</v>
      </c>
      <c r="Q23" s="6">
        <v>29</v>
      </c>
      <c r="R23" s="7">
        <f>SUM(E23:Q23)</f>
        <v>486</v>
      </c>
    </row>
    <row r="24" spans="1:19" ht="12.75">
      <c r="A24" s="11">
        <v>26</v>
      </c>
      <c r="B24" s="10"/>
      <c r="D24" s="16" t="s">
        <v>23</v>
      </c>
      <c r="E24" s="6">
        <v>7460</v>
      </c>
      <c r="F24" s="6">
        <v>7786</v>
      </c>
      <c r="G24" s="6">
        <v>7450</v>
      </c>
      <c r="H24" s="6">
        <v>7631</v>
      </c>
      <c r="I24" s="6">
        <v>7633</v>
      </c>
      <c r="J24" s="6">
        <v>7757</v>
      </c>
      <c r="K24" s="6">
        <v>7773</v>
      </c>
      <c r="L24" s="6">
        <v>7966</v>
      </c>
      <c r="M24" s="6">
        <v>7846</v>
      </c>
      <c r="N24" s="6">
        <v>8959</v>
      </c>
      <c r="O24" s="6">
        <v>7828</v>
      </c>
      <c r="P24" s="6">
        <v>7148</v>
      </c>
      <c r="Q24" s="6">
        <v>6970</v>
      </c>
      <c r="R24" s="7">
        <f>SUM(E24:Q24)</f>
        <v>100207</v>
      </c>
      <c r="S24" s="11" t="s">
        <v>16</v>
      </c>
    </row>
    <row r="25" spans="1:18" ht="12.75">
      <c r="A25" s="11">
        <v>28</v>
      </c>
      <c r="B25" s="10" t="s">
        <v>44</v>
      </c>
      <c r="C25" s="6" t="s">
        <v>45</v>
      </c>
      <c r="D25" s="8" t="s">
        <v>46</v>
      </c>
      <c r="E25" s="6">
        <v>100</v>
      </c>
      <c r="F25" s="6">
        <v>112</v>
      </c>
      <c r="G25" s="6">
        <v>123</v>
      </c>
      <c r="H25" s="6">
        <v>111</v>
      </c>
      <c r="I25" s="6">
        <v>120</v>
      </c>
      <c r="J25" s="6">
        <v>125</v>
      </c>
      <c r="K25" s="6">
        <v>124</v>
      </c>
      <c r="L25" s="6">
        <v>119</v>
      </c>
      <c r="M25" s="6">
        <v>142</v>
      </c>
      <c r="N25" s="6">
        <v>126</v>
      </c>
      <c r="O25" s="6">
        <v>155</v>
      </c>
      <c r="P25" s="6">
        <v>119</v>
      </c>
      <c r="Q25" s="6">
        <v>101</v>
      </c>
      <c r="R25" s="7">
        <f>SUM(E25:Q25)</f>
        <v>1577</v>
      </c>
    </row>
    <row r="26" spans="1:18" ht="12.75">
      <c r="A26" s="11">
        <v>29</v>
      </c>
      <c r="B26" s="10"/>
      <c r="D26" s="16" t="s">
        <v>23</v>
      </c>
      <c r="E26" s="6">
        <v>100</v>
      </c>
      <c r="F26" s="6">
        <v>112</v>
      </c>
      <c r="G26" s="6">
        <v>123</v>
      </c>
      <c r="H26" s="6">
        <v>111</v>
      </c>
      <c r="I26" s="6">
        <v>120</v>
      </c>
      <c r="J26" s="6">
        <v>125</v>
      </c>
      <c r="K26" s="6">
        <v>124</v>
      </c>
      <c r="L26" s="6">
        <v>119</v>
      </c>
      <c r="M26" s="6">
        <v>142</v>
      </c>
      <c r="N26" s="6">
        <v>126</v>
      </c>
      <c r="O26" s="6">
        <v>155</v>
      </c>
      <c r="P26" s="6">
        <v>119</v>
      </c>
      <c r="Q26" s="6">
        <v>101</v>
      </c>
      <c r="R26" s="7">
        <f>SUM(E26:Q26)</f>
        <v>1577</v>
      </c>
    </row>
    <row r="27" spans="1:18" ht="12.75">
      <c r="A27" s="11">
        <v>31</v>
      </c>
      <c r="B27" s="10" t="s">
        <v>47</v>
      </c>
      <c r="C27" s="6" t="s">
        <v>48</v>
      </c>
      <c r="D27" s="8" t="s">
        <v>49</v>
      </c>
      <c r="E27" s="6">
        <v>11</v>
      </c>
      <c r="F27" s="6">
        <v>15</v>
      </c>
      <c r="G27" s="6">
        <v>17</v>
      </c>
      <c r="H27" s="6">
        <v>16</v>
      </c>
      <c r="I27" s="6">
        <v>13</v>
      </c>
      <c r="J27" s="6">
        <v>14</v>
      </c>
      <c r="K27" s="6">
        <v>14</v>
      </c>
      <c r="L27" s="6">
        <v>10</v>
      </c>
      <c r="M27" s="6">
        <v>11</v>
      </c>
      <c r="N27" s="6">
        <v>10</v>
      </c>
      <c r="O27" s="6">
        <v>7</v>
      </c>
      <c r="P27" s="6">
        <v>15</v>
      </c>
      <c r="Q27" s="6">
        <v>24</v>
      </c>
      <c r="R27" s="7">
        <f>SUM(E27:Q27)</f>
        <v>177</v>
      </c>
    </row>
    <row r="28" spans="1:18" ht="12.75">
      <c r="A28" s="11">
        <v>32</v>
      </c>
      <c r="B28" s="10" t="s">
        <v>47</v>
      </c>
      <c r="C28" s="6" t="s">
        <v>50</v>
      </c>
      <c r="D28" s="8" t="s">
        <v>51</v>
      </c>
      <c r="E28" s="6">
        <v>6</v>
      </c>
      <c r="F28" s="6">
        <v>5</v>
      </c>
      <c r="G28" s="6">
        <v>8</v>
      </c>
      <c r="H28" s="6">
        <v>4</v>
      </c>
      <c r="I28" s="6">
        <v>2</v>
      </c>
      <c r="J28" s="6">
        <v>3</v>
      </c>
      <c r="K28" s="6">
        <v>6</v>
      </c>
      <c r="L28" s="6">
        <v>7</v>
      </c>
      <c r="M28" s="6">
        <v>4</v>
      </c>
      <c r="N28" s="6">
        <v>3</v>
      </c>
      <c r="O28" s="6">
        <v>6</v>
      </c>
      <c r="P28" s="6">
        <v>8</v>
      </c>
      <c r="Q28" s="6">
        <v>4</v>
      </c>
      <c r="R28" s="7">
        <f>SUM(E28:Q28)</f>
        <v>66</v>
      </c>
    </row>
    <row r="29" spans="1:139" s="13" customFormat="1" ht="12.75">
      <c r="A29" s="11">
        <v>33</v>
      </c>
      <c r="B29" s="12" t="s">
        <v>47</v>
      </c>
      <c r="C29" s="13" t="s">
        <v>52</v>
      </c>
      <c r="D29" s="19" t="s">
        <v>53</v>
      </c>
      <c r="E29" s="13">
        <v>16</v>
      </c>
      <c r="F29" s="13">
        <v>34</v>
      </c>
      <c r="G29" s="13">
        <v>23</v>
      </c>
      <c r="H29" s="13">
        <v>24</v>
      </c>
      <c r="I29" s="13">
        <v>25</v>
      </c>
      <c r="J29" s="13">
        <v>18</v>
      </c>
      <c r="K29" s="13">
        <v>17</v>
      </c>
      <c r="L29" s="13">
        <v>28</v>
      </c>
      <c r="M29" s="13">
        <v>27</v>
      </c>
      <c r="N29" s="13">
        <v>28</v>
      </c>
      <c r="O29" s="13">
        <v>17</v>
      </c>
      <c r="P29" s="13">
        <v>25</v>
      </c>
      <c r="Q29" s="13">
        <v>20</v>
      </c>
      <c r="R29" s="7">
        <f>SUM(E29:Q29)</f>
        <v>302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8" ht="12.75">
      <c r="A30" s="11">
        <v>34</v>
      </c>
      <c r="B30" s="10" t="s">
        <v>47</v>
      </c>
      <c r="C30" s="6" t="s">
        <v>54</v>
      </c>
      <c r="D30" s="8" t="s">
        <v>55</v>
      </c>
      <c r="E30" s="6">
        <v>10</v>
      </c>
      <c r="F30" s="6">
        <v>13</v>
      </c>
      <c r="G30" s="6">
        <v>7</v>
      </c>
      <c r="H30" s="6">
        <v>13</v>
      </c>
      <c r="I30" s="6">
        <v>12</v>
      </c>
      <c r="J30" s="6">
        <v>16</v>
      </c>
      <c r="K30" s="6">
        <v>19</v>
      </c>
      <c r="L30" s="6">
        <v>25</v>
      </c>
      <c r="M30" s="6">
        <v>41</v>
      </c>
      <c r="N30" s="6">
        <v>119</v>
      </c>
      <c r="O30" s="6">
        <v>60</v>
      </c>
      <c r="P30" s="6">
        <v>65</v>
      </c>
      <c r="Q30" s="6">
        <v>41</v>
      </c>
      <c r="R30" s="7">
        <f>SUM(E30:Q30)</f>
        <v>441</v>
      </c>
    </row>
    <row r="31" spans="1:18" ht="12.75">
      <c r="A31" s="11">
        <v>35</v>
      </c>
      <c r="B31" s="10" t="s">
        <v>47</v>
      </c>
      <c r="C31" s="6" t="s">
        <v>56</v>
      </c>
      <c r="D31" s="8" t="s">
        <v>57</v>
      </c>
      <c r="E31" s="6">
        <v>0</v>
      </c>
      <c r="F31" s="6">
        <v>5</v>
      </c>
      <c r="G31" s="6">
        <v>6</v>
      </c>
      <c r="H31" s="6">
        <v>2</v>
      </c>
      <c r="I31" s="6">
        <v>1</v>
      </c>
      <c r="J31" s="6">
        <v>7</v>
      </c>
      <c r="K31" s="6">
        <v>7</v>
      </c>
      <c r="L31" s="6">
        <v>6</v>
      </c>
      <c r="M31" s="6">
        <v>5</v>
      </c>
      <c r="N31" s="6">
        <v>6</v>
      </c>
      <c r="O31" s="6">
        <v>5</v>
      </c>
      <c r="P31" s="6">
        <v>10</v>
      </c>
      <c r="Q31" s="6">
        <v>10</v>
      </c>
      <c r="R31" s="7">
        <f>SUM(E31:Q31)</f>
        <v>70</v>
      </c>
    </row>
    <row r="32" spans="1:18" ht="12.75">
      <c r="A32" s="11">
        <v>36</v>
      </c>
      <c r="B32" s="10"/>
      <c r="D32" s="16" t="s">
        <v>23</v>
      </c>
      <c r="E32" s="6">
        <v>43</v>
      </c>
      <c r="F32" s="6">
        <v>72</v>
      </c>
      <c r="G32" s="6">
        <v>61</v>
      </c>
      <c r="H32" s="6">
        <v>59</v>
      </c>
      <c r="I32" s="6">
        <v>53</v>
      </c>
      <c r="J32" s="6">
        <v>58</v>
      </c>
      <c r="K32" s="6">
        <v>63</v>
      </c>
      <c r="L32" s="6">
        <v>76</v>
      </c>
      <c r="M32" s="6">
        <v>88</v>
      </c>
      <c r="N32" s="6">
        <v>166</v>
      </c>
      <c r="O32" s="6">
        <v>95</v>
      </c>
      <c r="P32" s="6">
        <v>123</v>
      </c>
      <c r="Q32" s="6">
        <v>99</v>
      </c>
      <c r="R32" s="7">
        <f>SUM(E32:Q32)</f>
        <v>1056</v>
      </c>
    </row>
    <row r="33" spans="1:18" ht="12.75">
      <c r="A33" s="11">
        <v>38</v>
      </c>
      <c r="B33" s="10" t="s">
        <v>58</v>
      </c>
      <c r="C33" s="6" t="s">
        <v>59</v>
      </c>
      <c r="D33" s="8" t="s">
        <v>60</v>
      </c>
      <c r="E33" s="6">
        <v>56</v>
      </c>
      <c r="F33" s="6">
        <v>49</v>
      </c>
      <c r="G33" s="6">
        <v>37</v>
      </c>
      <c r="H33" s="6">
        <v>41</v>
      </c>
      <c r="I33" s="6">
        <v>61</v>
      </c>
      <c r="J33" s="6">
        <v>42</v>
      </c>
      <c r="K33" s="6">
        <v>53</v>
      </c>
      <c r="L33" s="6">
        <v>39</v>
      </c>
      <c r="M33" s="6">
        <v>33</v>
      </c>
      <c r="N33" s="6">
        <v>54</v>
      </c>
      <c r="O33" s="6">
        <v>37</v>
      </c>
      <c r="P33" s="6">
        <v>30</v>
      </c>
      <c r="Q33" s="6">
        <v>37</v>
      </c>
      <c r="R33" s="7">
        <f>SUM(E33:Q33)</f>
        <v>569</v>
      </c>
    </row>
    <row r="34" spans="1:18" ht="12.75">
      <c r="A34" s="11">
        <v>39</v>
      </c>
      <c r="B34" s="10" t="s">
        <v>58</v>
      </c>
      <c r="C34" s="6" t="s">
        <v>61</v>
      </c>
      <c r="D34" s="8" t="s">
        <v>62</v>
      </c>
      <c r="E34" s="6">
        <v>12</v>
      </c>
      <c r="F34" s="6">
        <v>22</v>
      </c>
      <c r="G34" s="6">
        <v>19</v>
      </c>
      <c r="H34" s="6">
        <v>16</v>
      </c>
      <c r="I34" s="6">
        <v>18</v>
      </c>
      <c r="J34" s="6">
        <v>26</v>
      </c>
      <c r="K34" s="6">
        <v>18</v>
      </c>
      <c r="L34" s="6">
        <v>19</v>
      </c>
      <c r="M34" s="6">
        <v>17</v>
      </c>
      <c r="N34" s="6">
        <v>22</v>
      </c>
      <c r="O34" s="6">
        <v>18</v>
      </c>
      <c r="P34" s="6">
        <v>23</v>
      </c>
      <c r="Q34" s="6">
        <v>25</v>
      </c>
      <c r="R34" s="7">
        <f>SUM(E34:Q34)</f>
        <v>255</v>
      </c>
    </row>
    <row r="35" spans="1:18" ht="12.75">
      <c r="A35" s="11">
        <v>40</v>
      </c>
      <c r="B35" s="10"/>
      <c r="D35" s="16" t="s">
        <v>23</v>
      </c>
      <c r="E35" s="6">
        <v>68</v>
      </c>
      <c r="F35" s="6">
        <v>71</v>
      </c>
      <c r="G35" s="6">
        <v>56</v>
      </c>
      <c r="H35" s="6">
        <v>57</v>
      </c>
      <c r="I35" s="6">
        <v>79</v>
      </c>
      <c r="J35" s="6">
        <v>68</v>
      </c>
      <c r="K35" s="6">
        <v>71</v>
      </c>
      <c r="L35" s="6">
        <v>58</v>
      </c>
      <c r="M35" s="6">
        <v>50</v>
      </c>
      <c r="N35" s="6">
        <v>76</v>
      </c>
      <c r="O35" s="6">
        <v>55</v>
      </c>
      <c r="P35" s="6">
        <v>53</v>
      </c>
      <c r="Q35" s="6">
        <v>62</v>
      </c>
      <c r="R35" s="7">
        <f>SUM(E35:Q35)</f>
        <v>824</v>
      </c>
    </row>
    <row r="36" spans="1:18" ht="12.75">
      <c r="A36" s="11">
        <v>42</v>
      </c>
      <c r="B36" s="10" t="s">
        <v>63</v>
      </c>
      <c r="C36" s="6" t="s">
        <v>64</v>
      </c>
      <c r="D36" s="8" t="s">
        <v>65</v>
      </c>
      <c r="E36" s="6">
        <v>1668</v>
      </c>
      <c r="F36" s="6">
        <v>1669</v>
      </c>
      <c r="G36" s="6">
        <v>1673</v>
      </c>
      <c r="H36" s="6">
        <v>1609</v>
      </c>
      <c r="I36" s="6">
        <v>1592</v>
      </c>
      <c r="J36" s="6">
        <v>1572</v>
      </c>
      <c r="K36" s="6">
        <v>1714</v>
      </c>
      <c r="L36" s="6">
        <v>1726</v>
      </c>
      <c r="M36" s="6">
        <v>1630</v>
      </c>
      <c r="N36" s="6">
        <v>1792</v>
      </c>
      <c r="O36" s="6">
        <v>1707</v>
      </c>
      <c r="P36" s="6">
        <v>1555</v>
      </c>
      <c r="Q36" s="6">
        <v>1560</v>
      </c>
      <c r="R36" s="7">
        <f>SUM(E36:Q36)</f>
        <v>21467</v>
      </c>
    </row>
    <row r="37" spans="1:18" ht="12.75">
      <c r="A37" s="11">
        <v>43</v>
      </c>
      <c r="B37" s="10" t="s">
        <v>63</v>
      </c>
      <c r="C37" s="6" t="s">
        <v>66</v>
      </c>
      <c r="D37" s="8" t="s">
        <v>67</v>
      </c>
      <c r="E37" s="6">
        <v>1857</v>
      </c>
      <c r="F37" s="6">
        <v>2054</v>
      </c>
      <c r="G37" s="6">
        <v>1948</v>
      </c>
      <c r="H37" s="6">
        <v>2015</v>
      </c>
      <c r="I37" s="6">
        <v>1975</v>
      </c>
      <c r="J37" s="6">
        <v>2034</v>
      </c>
      <c r="K37" s="6">
        <v>2080</v>
      </c>
      <c r="L37" s="6">
        <v>2227</v>
      </c>
      <c r="M37" s="6">
        <v>2233</v>
      </c>
      <c r="N37" s="6">
        <v>2560</v>
      </c>
      <c r="O37" s="6">
        <v>2350</v>
      </c>
      <c r="P37" s="6">
        <v>2248</v>
      </c>
      <c r="Q37" s="6">
        <v>2059</v>
      </c>
      <c r="R37" s="7">
        <f>SUM(E37:Q37)</f>
        <v>27640</v>
      </c>
    </row>
    <row r="38" spans="1:18" ht="12.75">
      <c r="A38" s="11">
        <v>44</v>
      </c>
      <c r="B38" s="10"/>
      <c r="D38" s="16" t="s">
        <v>23</v>
      </c>
      <c r="E38" s="6">
        <v>3525</v>
      </c>
      <c r="F38" s="6">
        <v>3723</v>
      </c>
      <c r="G38" s="6">
        <v>3621</v>
      </c>
      <c r="H38" s="6">
        <v>3624</v>
      </c>
      <c r="I38" s="6">
        <v>3567</v>
      </c>
      <c r="J38" s="6">
        <v>3606</v>
      </c>
      <c r="K38" s="6">
        <v>3794</v>
      </c>
      <c r="L38" s="6">
        <v>3953</v>
      </c>
      <c r="M38" s="6">
        <v>3863</v>
      </c>
      <c r="N38" s="6">
        <v>4352</v>
      </c>
      <c r="O38" s="6">
        <v>4057</v>
      </c>
      <c r="P38" s="6">
        <v>3803</v>
      </c>
      <c r="Q38" s="6">
        <v>3619</v>
      </c>
      <c r="R38" s="7">
        <f>SUM(E38:Q38)</f>
        <v>49107</v>
      </c>
    </row>
    <row r="39" spans="1:18" ht="12.75">
      <c r="A39" s="11">
        <v>46</v>
      </c>
      <c r="B39" s="10" t="s">
        <v>68</v>
      </c>
      <c r="C39" s="6" t="s">
        <v>69</v>
      </c>
      <c r="D39" s="8" t="s">
        <v>70</v>
      </c>
      <c r="E39" s="6">
        <v>57</v>
      </c>
      <c r="F39" s="6">
        <v>57</v>
      </c>
      <c r="G39" s="6">
        <v>63</v>
      </c>
      <c r="H39" s="6">
        <v>37</v>
      </c>
      <c r="I39" s="6">
        <v>66</v>
      </c>
      <c r="J39" s="6">
        <v>83</v>
      </c>
      <c r="K39" s="6">
        <v>74</v>
      </c>
      <c r="L39" s="6">
        <v>74</v>
      </c>
      <c r="M39" s="6">
        <v>98</v>
      </c>
      <c r="N39" s="6">
        <v>96</v>
      </c>
      <c r="O39" s="6">
        <v>89</v>
      </c>
      <c r="P39" s="6">
        <v>89</v>
      </c>
      <c r="Q39" s="6">
        <v>78</v>
      </c>
      <c r="R39" s="7">
        <f>SUM(E39:Q39)</f>
        <v>961</v>
      </c>
    </row>
    <row r="40" spans="1:18" ht="12.75">
      <c r="A40" s="11">
        <v>47</v>
      </c>
      <c r="B40" s="10" t="s">
        <v>68</v>
      </c>
      <c r="C40" s="6" t="s">
        <v>71</v>
      </c>
      <c r="D40" s="8" t="s">
        <v>72</v>
      </c>
      <c r="E40" s="6">
        <v>81</v>
      </c>
      <c r="F40" s="6">
        <v>86</v>
      </c>
      <c r="G40" s="6">
        <v>95</v>
      </c>
      <c r="H40" s="6">
        <v>75</v>
      </c>
      <c r="I40" s="6">
        <v>82</v>
      </c>
      <c r="J40" s="6">
        <v>69</v>
      </c>
      <c r="K40" s="6">
        <v>92</v>
      </c>
      <c r="L40" s="6">
        <v>98</v>
      </c>
      <c r="M40" s="6">
        <v>101</v>
      </c>
      <c r="N40" s="6">
        <v>109</v>
      </c>
      <c r="O40" s="6">
        <v>107</v>
      </c>
      <c r="P40" s="6">
        <v>87</v>
      </c>
      <c r="Q40" s="6">
        <v>102</v>
      </c>
      <c r="R40" s="7">
        <f>SUM(E40:Q40)</f>
        <v>1184</v>
      </c>
    </row>
    <row r="41" spans="1:18" ht="12.75">
      <c r="A41" s="11">
        <v>48</v>
      </c>
      <c r="B41" s="10"/>
      <c r="D41" s="16" t="s">
        <v>23</v>
      </c>
      <c r="E41" s="6">
        <v>138</v>
      </c>
      <c r="F41" s="6">
        <v>143</v>
      </c>
      <c r="G41" s="6">
        <v>158</v>
      </c>
      <c r="H41" s="6">
        <v>112</v>
      </c>
      <c r="I41" s="6">
        <v>148</v>
      </c>
      <c r="J41" s="6">
        <v>152</v>
      </c>
      <c r="K41" s="6">
        <v>166</v>
      </c>
      <c r="L41" s="6">
        <v>172</v>
      </c>
      <c r="M41" s="6">
        <v>199</v>
      </c>
      <c r="N41" s="6">
        <v>205</v>
      </c>
      <c r="O41" s="6">
        <v>196</v>
      </c>
      <c r="P41" s="6">
        <v>176</v>
      </c>
      <c r="Q41" s="6">
        <v>180</v>
      </c>
      <c r="R41" s="7">
        <f>SUM(E41:Q41)</f>
        <v>2145</v>
      </c>
    </row>
    <row r="42" spans="1:18" ht="12.75">
      <c r="A42" s="11">
        <v>50</v>
      </c>
      <c r="B42" s="10" t="s">
        <v>73</v>
      </c>
      <c r="C42" s="6" t="s">
        <v>74</v>
      </c>
      <c r="D42" s="8" t="s">
        <v>75</v>
      </c>
      <c r="E42" s="6">
        <v>4</v>
      </c>
      <c r="F42" s="6">
        <v>12</v>
      </c>
      <c r="G42" s="6">
        <v>4</v>
      </c>
      <c r="H42" s="6">
        <v>10</v>
      </c>
      <c r="I42" s="6">
        <v>7</v>
      </c>
      <c r="J42" s="6">
        <v>9</v>
      </c>
      <c r="K42" s="6">
        <v>6</v>
      </c>
      <c r="L42" s="6">
        <v>4</v>
      </c>
      <c r="M42" s="6">
        <v>8</v>
      </c>
      <c r="N42" s="6">
        <v>8</v>
      </c>
      <c r="O42" s="6">
        <v>16</v>
      </c>
      <c r="P42" s="6">
        <v>6</v>
      </c>
      <c r="Q42" s="6">
        <v>17</v>
      </c>
      <c r="R42" s="7">
        <f>SUM(E42:Q42)</f>
        <v>111</v>
      </c>
    </row>
    <row r="43" spans="1:18" ht="12.75">
      <c r="A43" s="11">
        <v>51</v>
      </c>
      <c r="B43" s="10" t="s">
        <v>73</v>
      </c>
      <c r="C43" s="6" t="s">
        <v>76</v>
      </c>
      <c r="D43" s="8" t="s">
        <v>77</v>
      </c>
      <c r="E43" s="6">
        <v>15</v>
      </c>
      <c r="F43" s="6">
        <v>15</v>
      </c>
      <c r="G43" s="6">
        <v>12</v>
      </c>
      <c r="H43" s="6">
        <v>10</v>
      </c>
      <c r="I43" s="6">
        <v>21</v>
      </c>
      <c r="J43" s="6">
        <v>12</v>
      </c>
      <c r="K43" s="6">
        <v>23</v>
      </c>
      <c r="L43" s="6">
        <v>18</v>
      </c>
      <c r="M43" s="6">
        <v>23</v>
      </c>
      <c r="N43" s="6">
        <v>20</v>
      </c>
      <c r="O43" s="6">
        <v>27</v>
      </c>
      <c r="P43" s="6">
        <v>25</v>
      </c>
      <c r="Q43" s="6">
        <v>22</v>
      </c>
      <c r="R43" s="7">
        <f>SUM(E43:Q43)</f>
        <v>243</v>
      </c>
    </row>
    <row r="44" spans="1:18" ht="12.75">
      <c r="A44" s="11">
        <v>52</v>
      </c>
      <c r="B44" s="10"/>
      <c r="D44" s="16" t="s">
        <v>23</v>
      </c>
      <c r="E44" s="6">
        <v>19</v>
      </c>
      <c r="F44" s="6">
        <v>27</v>
      </c>
      <c r="G44" s="6">
        <v>16</v>
      </c>
      <c r="H44" s="6">
        <v>20</v>
      </c>
      <c r="I44" s="6">
        <v>28</v>
      </c>
      <c r="J44" s="6">
        <v>21</v>
      </c>
      <c r="K44" s="6">
        <v>29</v>
      </c>
      <c r="L44" s="6">
        <v>22</v>
      </c>
      <c r="M44" s="6">
        <v>31</v>
      </c>
      <c r="N44" s="6">
        <v>28</v>
      </c>
      <c r="O44" s="6">
        <v>43</v>
      </c>
      <c r="P44" s="6">
        <v>31</v>
      </c>
      <c r="Q44" s="6">
        <v>39</v>
      </c>
      <c r="R44" s="7">
        <f>SUM(E44:Q44)</f>
        <v>354</v>
      </c>
    </row>
    <row r="45" spans="1:18" ht="12.75">
      <c r="A45" s="11">
        <v>54</v>
      </c>
      <c r="B45" s="10" t="s">
        <v>78</v>
      </c>
      <c r="C45" s="6" t="s">
        <v>79</v>
      </c>
      <c r="D45" s="8" t="s">
        <v>80</v>
      </c>
      <c r="E45" s="6">
        <v>76</v>
      </c>
      <c r="F45" s="6">
        <v>79</v>
      </c>
      <c r="G45" s="6">
        <v>91</v>
      </c>
      <c r="H45" s="6">
        <v>79</v>
      </c>
      <c r="I45" s="6">
        <v>67</v>
      </c>
      <c r="J45" s="6">
        <v>97</v>
      </c>
      <c r="K45" s="6">
        <v>85</v>
      </c>
      <c r="L45" s="6">
        <v>70</v>
      </c>
      <c r="M45" s="6">
        <v>94</v>
      </c>
      <c r="N45" s="6">
        <v>104</v>
      </c>
      <c r="O45" s="6">
        <v>85</v>
      </c>
      <c r="P45" s="6">
        <v>79</v>
      </c>
      <c r="Q45" s="6">
        <v>70</v>
      </c>
      <c r="R45" s="7">
        <f>SUM(E45:Q45)</f>
        <v>1076</v>
      </c>
    </row>
    <row r="46" spans="1:139" s="13" customFormat="1" ht="12.75">
      <c r="A46" s="11">
        <v>55</v>
      </c>
      <c r="B46" s="12"/>
      <c r="D46" s="14" t="s">
        <v>23</v>
      </c>
      <c r="E46" s="13">
        <v>76</v>
      </c>
      <c r="F46" s="13">
        <v>79</v>
      </c>
      <c r="G46" s="13">
        <v>91</v>
      </c>
      <c r="H46" s="13">
        <v>79</v>
      </c>
      <c r="I46" s="13">
        <v>67</v>
      </c>
      <c r="J46" s="13">
        <v>97</v>
      </c>
      <c r="K46" s="13">
        <v>85</v>
      </c>
      <c r="L46" s="13">
        <v>70</v>
      </c>
      <c r="M46" s="13">
        <v>94</v>
      </c>
      <c r="N46" s="13">
        <v>104</v>
      </c>
      <c r="O46" s="13">
        <v>85</v>
      </c>
      <c r="P46" s="13">
        <v>79</v>
      </c>
      <c r="Q46" s="13">
        <v>70</v>
      </c>
      <c r="R46" s="7">
        <f>SUM(E46:Q46)</f>
        <v>1076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spans="1:18" ht="12.75">
      <c r="A47" s="11">
        <v>57</v>
      </c>
      <c r="B47" s="10" t="s">
        <v>81</v>
      </c>
      <c r="C47" s="6" t="s">
        <v>82</v>
      </c>
      <c r="D47" s="8" t="s">
        <v>83</v>
      </c>
      <c r="E47" s="6">
        <v>83</v>
      </c>
      <c r="F47" s="6">
        <v>83</v>
      </c>
      <c r="G47" s="6">
        <v>87</v>
      </c>
      <c r="H47" s="6">
        <v>87</v>
      </c>
      <c r="I47" s="6">
        <v>81</v>
      </c>
      <c r="J47" s="6">
        <v>78</v>
      </c>
      <c r="K47" s="6">
        <v>92</v>
      </c>
      <c r="L47" s="6">
        <v>87</v>
      </c>
      <c r="M47" s="6">
        <v>93</v>
      </c>
      <c r="N47" s="6">
        <v>104</v>
      </c>
      <c r="O47" s="6">
        <v>99</v>
      </c>
      <c r="P47" s="6">
        <v>109</v>
      </c>
      <c r="Q47" s="6">
        <v>95</v>
      </c>
      <c r="R47" s="7">
        <f>SUM(E47:Q47)</f>
        <v>1178</v>
      </c>
    </row>
    <row r="48" spans="1:18" ht="12.75">
      <c r="A48" s="11">
        <v>58</v>
      </c>
      <c r="B48" s="5"/>
      <c r="C48" s="6" t="s">
        <v>84</v>
      </c>
      <c r="D48" s="8" t="s">
        <v>85</v>
      </c>
      <c r="E48" s="6">
        <v>32</v>
      </c>
      <c r="F48" s="6">
        <v>25</v>
      </c>
      <c r="G48" s="6">
        <v>31</v>
      </c>
      <c r="H48" s="6">
        <v>19</v>
      </c>
      <c r="I48" s="6">
        <v>19</v>
      </c>
      <c r="J48" s="6">
        <v>19</v>
      </c>
      <c r="K48" s="6">
        <v>26</v>
      </c>
      <c r="L48" s="6">
        <v>25</v>
      </c>
      <c r="M48" s="6">
        <v>28</v>
      </c>
      <c r="N48" s="6">
        <v>22</v>
      </c>
      <c r="O48" s="6">
        <v>24</v>
      </c>
      <c r="P48" s="6">
        <v>38</v>
      </c>
      <c r="Q48" s="6">
        <v>24</v>
      </c>
      <c r="R48" s="7">
        <f>SUM(E48:Q48)</f>
        <v>332</v>
      </c>
    </row>
    <row r="49" spans="1:18" ht="12.75">
      <c r="A49" s="11">
        <v>59</v>
      </c>
      <c r="B49" s="5"/>
      <c r="C49" s="6" t="s">
        <v>86</v>
      </c>
      <c r="D49" s="8" t="s">
        <v>87</v>
      </c>
      <c r="E49" s="6">
        <v>17</v>
      </c>
      <c r="F49" s="6">
        <v>22</v>
      </c>
      <c r="G49" s="6">
        <v>19</v>
      </c>
      <c r="H49" s="6">
        <v>24</v>
      </c>
      <c r="I49" s="6">
        <v>20</v>
      </c>
      <c r="J49" s="6">
        <v>21</v>
      </c>
      <c r="K49" s="6">
        <v>23</v>
      </c>
      <c r="L49" s="6">
        <v>34</v>
      </c>
      <c r="M49" s="6">
        <v>15</v>
      </c>
      <c r="N49" s="6">
        <v>32</v>
      </c>
      <c r="O49" s="6">
        <v>31</v>
      </c>
      <c r="P49" s="6">
        <v>24</v>
      </c>
      <c r="Q49" s="6">
        <v>24</v>
      </c>
      <c r="R49" s="7">
        <f>SUM(E49:Q49)</f>
        <v>306</v>
      </c>
    </row>
    <row r="50" spans="1:18" ht="12.75">
      <c r="A50" s="11">
        <v>60</v>
      </c>
      <c r="B50" s="5"/>
      <c r="D50" s="16" t="s">
        <v>23</v>
      </c>
      <c r="E50" s="6">
        <v>132</v>
      </c>
      <c r="F50" s="6">
        <v>130</v>
      </c>
      <c r="G50" s="6">
        <v>137</v>
      </c>
      <c r="H50" s="6">
        <v>130</v>
      </c>
      <c r="I50" s="6">
        <v>120</v>
      </c>
      <c r="J50" s="6">
        <v>118</v>
      </c>
      <c r="K50" s="6">
        <v>141</v>
      </c>
      <c r="L50" s="6">
        <v>146</v>
      </c>
      <c r="M50" s="6">
        <v>136</v>
      </c>
      <c r="N50" s="6">
        <v>158</v>
      </c>
      <c r="O50" s="6">
        <v>154</v>
      </c>
      <c r="P50" s="6">
        <v>171</v>
      </c>
      <c r="Q50" s="6">
        <v>143</v>
      </c>
      <c r="R50" s="7">
        <f>SUM(E50:Q50)</f>
        <v>1816</v>
      </c>
    </row>
    <row r="51" spans="1:139" s="13" customFormat="1" ht="12.75">
      <c r="A51" s="11">
        <v>62</v>
      </c>
      <c r="B51" s="12" t="s">
        <v>88</v>
      </c>
      <c r="C51" s="13" t="s">
        <v>89</v>
      </c>
      <c r="D51" s="19" t="s">
        <v>90</v>
      </c>
      <c r="E51" s="13">
        <v>13</v>
      </c>
      <c r="F51" s="13">
        <v>13</v>
      </c>
      <c r="G51" s="13">
        <v>16</v>
      </c>
      <c r="H51" s="13">
        <v>11</v>
      </c>
      <c r="I51" s="13">
        <v>21</v>
      </c>
      <c r="J51" s="13">
        <v>15</v>
      </c>
      <c r="K51" s="13">
        <v>29</v>
      </c>
      <c r="L51" s="13">
        <v>15</v>
      </c>
      <c r="M51" s="13">
        <v>30</v>
      </c>
      <c r="N51" s="13">
        <v>21</v>
      </c>
      <c r="O51" s="13">
        <v>32</v>
      </c>
      <c r="P51" s="13">
        <v>30</v>
      </c>
      <c r="Q51" s="13">
        <v>12</v>
      </c>
      <c r="R51" s="7">
        <f>SUM(E51:Q51)</f>
        <v>258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spans="1:18" ht="12.75">
      <c r="A52" s="11">
        <v>63</v>
      </c>
      <c r="B52" s="10" t="s">
        <v>88</v>
      </c>
      <c r="C52" s="6" t="s">
        <v>91</v>
      </c>
      <c r="D52" s="8" t="s">
        <v>92</v>
      </c>
      <c r="E52" s="6">
        <v>25</v>
      </c>
      <c r="F52" s="6">
        <v>19</v>
      </c>
      <c r="G52" s="6">
        <v>19</v>
      </c>
      <c r="H52" s="6">
        <v>26</v>
      </c>
      <c r="I52" s="6">
        <v>27</v>
      </c>
      <c r="J52" s="6">
        <v>25</v>
      </c>
      <c r="K52" s="6">
        <v>18</v>
      </c>
      <c r="L52" s="6">
        <v>26</v>
      </c>
      <c r="M52" s="6">
        <v>25</v>
      </c>
      <c r="N52" s="6">
        <v>23</v>
      </c>
      <c r="O52" s="6">
        <v>17</v>
      </c>
      <c r="P52" s="6">
        <v>22</v>
      </c>
      <c r="Q52" s="6">
        <v>22</v>
      </c>
      <c r="R52" s="7">
        <f>SUM(E52:Q52)</f>
        <v>294</v>
      </c>
    </row>
    <row r="53" spans="1:18" ht="12.75">
      <c r="A53" s="11">
        <v>64</v>
      </c>
      <c r="B53" s="10"/>
      <c r="D53" s="16" t="s">
        <v>23</v>
      </c>
      <c r="E53" s="6">
        <v>38</v>
      </c>
      <c r="F53" s="6">
        <v>32</v>
      </c>
      <c r="G53" s="6">
        <v>35</v>
      </c>
      <c r="H53" s="6">
        <v>37</v>
      </c>
      <c r="I53" s="6">
        <v>48</v>
      </c>
      <c r="J53" s="6">
        <v>40</v>
      </c>
      <c r="K53" s="6">
        <v>47</v>
      </c>
      <c r="L53" s="6">
        <v>41</v>
      </c>
      <c r="M53" s="6">
        <v>55</v>
      </c>
      <c r="N53" s="6">
        <v>44</v>
      </c>
      <c r="O53" s="6">
        <v>49</v>
      </c>
      <c r="P53" s="6">
        <v>52</v>
      </c>
      <c r="Q53" s="6">
        <v>34</v>
      </c>
      <c r="R53" s="7">
        <f>SUM(E53:Q53)</f>
        <v>552</v>
      </c>
    </row>
    <row r="54" spans="1:18" ht="12.75">
      <c r="A54" s="11">
        <v>66</v>
      </c>
      <c r="B54" s="10" t="s">
        <v>93</v>
      </c>
      <c r="C54" s="6" t="s">
        <v>94</v>
      </c>
      <c r="D54" s="8" t="s">
        <v>95</v>
      </c>
      <c r="E54" s="6">
        <v>41</v>
      </c>
      <c r="F54" s="6">
        <v>49</v>
      </c>
      <c r="G54" s="6">
        <v>33</v>
      </c>
      <c r="H54" s="6">
        <v>33</v>
      </c>
      <c r="I54" s="6">
        <v>46</v>
      </c>
      <c r="J54" s="6">
        <v>51</v>
      </c>
      <c r="K54" s="6">
        <v>39</v>
      </c>
      <c r="L54" s="6">
        <v>48</v>
      </c>
      <c r="M54" s="6">
        <v>48</v>
      </c>
      <c r="N54" s="6">
        <v>45</v>
      </c>
      <c r="O54" s="6">
        <v>48</v>
      </c>
      <c r="P54" s="6">
        <v>44</v>
      </c>
      <c r="Q54" s="6">
        <v>34</v>
      </c>
      <c r="R54" s="7">
        <f>SUM(E54:Q54)</f>
        <v>559</v>
      </c>
    </row>
    <row r="55" spans="1:18" ht="12.75">
      <c r="A55" s="11">
        <v>67</v>
      </c>
      <c r="B55" s="10"/>
      <c r="D55" s="16" t="s">
        <v>23</v>
      </c>
      <c r="E55" s="6">
        <v>41</v>
      </c>
      <c r="F55" s="6">
        <v>49</v>
      </c>
      <c r="G55" s="6">
        <v>33</v>
      </c>
      <c r="H55" s="6">
        <v>33</v>
      </c>
      <c r="I55" s="6">
        <v>46</v>
      </c>
      <c r="J55" s="6">
        <v>51</v>
      </c>
      <c r="K55" s="6">
        <v>39</v>
      </c>
      <c r="L55" s="6">
        <v>48</v>
      </c>
      <c r="M55" s="6">
        <v>48</v>
      </c>
      <c r="N55" s="6">
        <v>45</v>
      </c>
      <c r="O55" s="6">
        <v>48</v>
      </c>
      <c r="P55" s="6">
        <v>44</v>
      </c>
      <c r="Q55" s="6">
        <v>34</v>
      </c>
      <c r="R55" s="7">
        <f>SUM(E55:Q55)</f>
        <v>559</v>
      </c>
    </row>
    <row r="56" spans="1:139" s="13" customFormat="1" ht="12.75">
      <c r="A56" s="11">
        <v>69</v>
      </c>
      <c r="B56" s="12" t="s">
        <v>96</v>
      </c>
      <c r="C56" s="13" t="s">
        <v>97</v>
      </c>
      <c r="D56" s="19" t="s">
        <v>98</v>
      </c>
      <c r="E56" s="13">
        <v>30</v>
      </c>
      <c r="F56" s="13">
        <v>32</v>
      </c>
      <c r="G56" s="13">
        <v>29</v>
      </c>
      <c r="H56" s="13">
        <v>42</v>
      </c>
      <c r="I56" s="13">
        <v>37</v>
      </c>
      <c r="J56" s="13">
        <v>33</v>
      </c>
      <c r="K56" s="13">
        <v>37</v>
      </c>
      <c r="L56" s="13">
        <v>50</v>
      </c>
      <c r="M56" s="13">
        <v>43</v>
      </c>
      <c r="N56" s="13">
        <v>41</v>
      </c>
      <c r="O56" s="13">
        <v>41</v>
      </c>
      <c r="P56" s="13">
        <v>38</v>
      </c>
      <c r="Q56" s="13">
        <v>38</v>
      </c>
      <c r="R56" s="7">
        <f>SUM(E56:Q56)</f>
        <v>491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1:18" ht="12.75">
      <c r="A57" s="11">
        <v>70</v>
      </c>
      <c r="B57" s="10"/>
      <c r="D57" s="16" t="s">
        <v>23</v>
      </c>
      <c r="E57" s="6">
        <v>30</v>
      </c>
      <c r="F57" s="6">
        <v>32</v>
      </c>
      <c r="G57" s="6">
        <v>29</v>
      </c>
      <c r="H57" s="6">
        <v>42</v>
      </c>
      <c r="I57" s="6">
        <v>37</v>
      </c>
      <c r="J57" s="6">
        <v>33</v>
      </c>
      <c r="K57" s="6">
        <v>37</v>
      </c>
      <c r="L57" s="6">
        <v>50</v>
      </c>
      <c r="M57" s="6">
        <v>43</v>
      </c>
      <c r="N57" s="6">
        <v>41</v>
      </c>
      <c r="O57" s="6">
        <v>41</v>
      </c>
      <c r="P57" s="6">
        <v>38</v>
      </c>
      <c r="Q57" s="6">
        <v>38</v>
      </c>
      <c r="R57" s="7">
        <f>SUM(E57:Q57)</f>
        <v>491</v>
      </c>
    </row>
    <row r="58" spans="1:18" ht="12.75">
      <c r="A58" s="11">
        <v>72</v>
      </c>
      <c r="B58" s="10" t="s">
        <v>99</v>
      </c>
      <c r="C58" s="6" t="s">
        <v>100</v>
      </c>
      <c r="D58" s="8" t="s">
        <v>101</v>
      </c>
      <c r="E58" s="6">
        <v>369</v>
      </c>
      <c r="F58" s="6">
        <v>362</v>
      </c>
      <c r="G58" s="6">
        <v>385</v>
      </c>
      <c r="H58" s="6">
        <v>378</v>
      </c>
      <c r="I58" s="6">
        <v>386</v>
      </c>
      <c r="J58" s="6">
        <v>391</v>
      </c>
      <c r="K58" s="6">
        <v>410</v>
      </c>
      <c r="L58" s="6">
        <v>421</v>
      </c>
      <c r="M58" s="6">
        <v>412</v>
      </c>
      <c r="N58" s="6">
        <v>441</v>
      </c>
      <c r="O58" s="6">
        <v>399</v>
      </c>
      <c r="P58" s="6">
        <v>401</v>
      </c>
      <c r="Q58" s="6">
        <v>352</v>
      </c>
      <c r="R58" s="7">
        <f>SUM(E58:Q58)</f>
        <v>5107</v>
      </c>
    </row>
    <row r="59" spans="1:139" s="13" customFormat="1" ht="12.75">
      <c r="A59" s="11">
        <v>73</v>
      </c>
      <c r="B59" s="12"/>
      <c r="D59" s="14" t="s">
        <v>23</v>
      </c>
      <c r="E59" s="13">
        <v>369</v>
      </c>
      <c r="F59" s="13">
        <v>362</v>
      </c>
      <c r="G59" s="13">
        <v>385</v>
      </c>
      <c r="H59" s="13">
        <v>378</v>
      </c>
      <c r="I59" s="13">
        <v>386</v>
      </c>
      <c r="J59" s="13">
        <v>391</v>
      </c>
      <c r="K59" s="13">
        <v>410</v>
      </c>
      <c r="L59" s="13">
        <v>421</v>
      </c>
      <c r="M59" s="13">
        <v>412</v>
      </c>
      <c r="N59" s="13">
        <v>441</v>
      </c>
      <c r="O59" s="13">
        <v>399</v>
      </c>
      <c r="P59" s="13">
        <v>401</v>
      </c>
      <c r="Q59" s="13">
        <v>352</v>
      </c>
      <c r="R59" s="7">
        <f>SUM(E59:Q59)</f>
        <v>5107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1:19" ht="12.75">
      <c r="A60" s="11">
        <v>75</v>
      </c>
      <c r="B60" s="10" t="s">
        <v>102</v>
      </c>
      <c r="C60" s="6" t="s">
        <v>103</v>
      </c>
      <c r="D60" s="8" t="s">
        <v>104</v>
      </c>
      <c r="E60" s="6">
        <v>6376</v>
      </c>
      <c r="F60" s="6">
        <v>6687</v>
      </c>
      <c r="G60" s="6">
        <v>5722</v>
      </c>
      <c r="H60" s="6">
        <v>5720</v>
      </c>
      <c r="I60" s="6">
        <v>5375</v>
      </c>
      <c r="J60" s="6">
        <v>5665</v>
      </c>
      <c r="K60" s="6">
        <v>5306</v>
      </c>
      <c r="L60" s="6">
        <v>5272</v>
      </c>
      <c r="M60" s="6">
        <v>5182</v>
      </c>
      <c r="N60" s="6">
        <v>6940</v>
      </c>
      <c r="O60" s="6">
        <v>4312</v>
      </c>
      <c r="P60" s="6">
        <v>3536</v>
      </c>
      <c r="Q60" s="6">
        <v>3074</v>
      </c>
      <c r="R60" s="7">
        <f>SUM(E60:Q60)</f>
        <v>69167</v>
      </c>
      <c r="S60" s="11" t="s">
        <v>16</v>
      </c>
    </row>
    <row r="61" spans="1:19" ht="12.75">
      <c r="A61" s="11">
        <v>76</v>
      </c>
      <c r="B61" s="10"/>
      <c r="D61" s="16" t="s">
        <v>23</v>
      </c>
      <c r="E61" s="6">
        <v>6376</v>
      </c>
      <c r="F61" s="6">
        <v>6687</v>
      </c>
      <c r="G61" s="6">
        <v>5722</v>
      </c>
      <c r="H61" s="6">
        <v>5720</v>
      </c>
      <c r="I61" s="6">
        <v>5375</v>
      </c>
      <c r="J61" s="6">
        <v>5665</v>
      </c>
      <c r="K61" s="6">
        <v>5306</v>
      </c>
      <c r="L61" s="6">
        <v>5272</v>
      </c>
      <c r="M61" s="6">
        <v>5182</v>
      </c>
      <c r="N61" s="6">
        <v>6940</v>
      </c>
      <c r="O61" s="6">
        <v>4312</v>
      </c>
      <c r="P61" s="6">
        <v>3536</v>
      </c>
      <c r="Q61" s="6">
        <v>3074</v>
      </c>
      <c r="R61" s="7">
        <f>SUM(E61:Q61)</f>
        <v>69167</v>
      </c>
      <c r="S61" s="11" t="s">
        <v>16</v>
      </c>
    </row>
    <row r="62" spans="1:18" ht="12.75">
      <c r="A62" s="11">
        <v>78</v>
      </c>
      <c r="B62" s="10" t="s">
        <v>105</v>
      </c>
      <c r="C62" s="6" t="s">
        <v>106</v>
      </c>
      <c r="D62" s="8" t="s">
        <v>107</v>
      </c>
      <c r="E62" s="6">
        <v>14</v>
      </c>
      <c r="F62" s="6">
        <v>16</v>
      </c>
      <c r="G62" s="6">
        <v>14</v>
      </c>
      <c r="H62" s="6">
        <v>27</v>
      </c>
      <c r="I62" s="6">
        <v>14</v>
      </c>
      <c r="J62" s="6">
        <v>14</v>
      </c>
      <c r="K62" s="6">
        <v>20</v>
      </c>
      <c r="L62" s="6">
        <v>21</v>
      </c>
      <c r="M62" s="6">
        <v>28</v>
      </c>
      <c r="N62" s="6">
        <v>19</v>
      </c>
      <c r="O62" s="6">
        <v>23</v>
      </c>
      <c r="P62" s="6">
        <v>20</v>
      </c>
      <c r="Q62" s="6">
        <v>25</v>
      </c>
      <c r="R62" s="7">
        <f>SUM(E62:Q62)</f>
        <v>255</v>
      </c>
    </row>
    <row r="63" spans="1:139" s="13" customFormat="1" ht="12.75">
      <c r="A63" s="11">
        <v>79</v>
      </c>
      <c r="B63" s="12"/>
      <c r="D63" s="14" t="s">
        <v>23</v>
      </c>
      <c r="E63" s="13">
        <v>14</v>
      </c>
      <c r="F63" s="13">
        <v>16</v>
      </c>
      <c r="G63" s="13">
        <v>14</v>
      </c>
      <c r="H63" s="13">
        <v>27</v>
      </c>
      <c r="I63" s="13">
        <v>14</v>
      </c>
      <c r="J63" s="13">
        <v>14</v>
      </c>
      <c r="K63" s="13">
        <v>20</v>
      </c>
      <c r="L63" s="13">
        <v>21</v>
      </c>
      <c r="M63" s="13">
        <v>28</v>
      </c>
      <c r="N63" s="13">
        <v>19</v>
      </c>
      <c r="O63" s="13">
        <v>23</v>
      </c>
      <c r="P63" s="13">
        <v>20</v>
      </c>
      <c r="Q63" s="13">
        <v>25</v>
      </c>
      <c r="R63" s="7">
        <f>SUM(E63:Q63)</f>
        <v>255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1:18" ht="12.75">
      <c r="A64" s="11">
        <v>81</v>
      </c>
      <c r="B64" s="10" t="s">
        <v>108</v>
      </c>
      <c r="C64" s="6" t="s">
        <v>109</v>
      </c>
      <c r="D64" s="8" t="s">
        <v>110</v>
      </c>
      <c r="E64" s="6">
        <v>3519</v>
      </c>
      <c r="F64" s="6">
        <v>3724</v>
      </c>
      <c r="G64" s="6">
        <v>3620</v>
      </c>
      <c r="H64" s="6">
        <v>3588</v>
      </c>
      <c r="I64" s="6">
        <v>3564</v>
      </c>
      <c r="J64" s="6">
        <v>3434</v>
      </c>
      <c r="K64" s="6">
        <v>3444</v>
      </c>
      <c r="L64" s="6">
        <v>3515</v>
      </c>
      <c r="M64" s="6">
        <v>3374</v>
      </c>
      <c r="N64" s="6">
        <v>3198</v>
      </c>
      <c r="O64" s="6">
        <v>3140</v>
      </c>
      <c r="P64" s="6">
        <v>2834</v>
      </c>
      <c r="Q64" s="6">
        <v>2570</v>
      </c>
      <c r="R64" s="7">
        <f>SUM(E64:Q64)</f>
        <v>43524</v>
      </c>
    </row>
    <row r="65" spans="1:18" ht="12.75">
      <c r="A65" s="11">
        <v>82</v>
      </c>
      <c r="B65" s="10"/>
      <c r="D65" s="16" t="s">
        <v>23</v>
      </c>
      <c r="E65" s="6">
        <v>3519</v>
      </c>
      <c r="F65" s="6">
        <v>3724</v>
      </c>
      <c r="G65" s="6">
        <v>3620</v>
      </c>
      <c r="H65" s="6">
        <v>3588</v>
      </c>
      <c r="I65" s="6">
        <v>3564</v>
      </c>
      <c r="J65" s="6">
        <v>3434</v>
      </c>
      <c r="K65" s="6">
        <v>3444</v>
      </c>
      <c r="L65" s="6">
        <v>3515</v>
      </c>
      <c r="M65" s="6">
        <v>3374</v>
      </c>
      <c r="N65" s="6">
        <v>3198</v>
      </c>
      <c r="O65" s="6">
        <v>3140</v>
      </c>
      <c r="P65" s="6">
        <v>2834</v>
      </c>
      <c r="Q65" s="6">
        <v>2570</v>
      </c>
      <c r="R65" s="7">
        <f>SUM(E65:Q65)</f>
        <v>43524</v>
      </c>
    </row>
    <row r="66" spans="1:139" s="13" customFormat="1" ht="12.75">
      <c r="A66" s="11">
        <v>84</v>
      </c>
      <c r="B66" s="12" t="s">
        <v>111</v>
      </c>
      <c r="C66" s="13" t="s">
        <v>112</v>
      </c>
      <c r="D66" s="19" t="s">
        <v>113</v>
      </c>
      <c r="E66" s="13">
        <v>458</v>
      </c>
      <c r="F66" s="13">
        <v>418</v>
      </c>
      <c r="G66" s="13">
        <v>421</v>
      </c>
      <c r="H66" s="13">
        <v>412</v>
      </c>
      <c r="I66" s="13">
        <v>375</v>
      </c>
      <c r="J66" s="13">
        <v>381</v>
      </c>
      <c r="K66" s="13">
        <v>380</v>
      </c>
      <c r="L66" s="13">
        <v>397</v>
      </c>
      <c r="M66" s="13">
        <v>362</v>
      </c>
      <c r="N66" s="13">
        <v>403</v>
      </c>
      <c r="O66" s="13">
        <v>385</v>
      </c>
      <c r="P66" s="13">
        <v>317</v>
      </c>
      <c r="Q66" s="13">
        <v>326</v>
      </c>
      <c r="R66" s="7">
        <f>SUM(E66:Q66)</f>
        <v>5035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spans="1:18" ht="12.75">
      <c r="A67" s="11">
        <v>85</v>
      </c>
      <c r="B67" s="10"/>
      <c r="D67" s="16" t="s">
        <v>23</v>
      </c>
      <c r="E67" s="6">
        <v>458</v>
      </c>
      <c r="F67" s="6">
        <v>418</v>
      </c>
      <c r="G67" s="6">
        <v>421</v>
      </c>
      <c r="H67" s="6">
        <v>412</v>
      </c>
      <c r="I67" s="6">
        <v>375</v>
      </c>
      <c r="J67" s="6">
        <v>381</v>
      </c>
      <c r="K67" s="6">
        <v>380</v>
      </c>
      <c r="L67" s="6">
        <v>397</v>
      </c>
      <c r="M67" s="6">
        <v>362</v>
      </c>
      <c r="N67" s="6">
        <v>403</v>
      </c>
      <c r="O67" s="6">
        <v>385</v>
      </c>
      <c r="P67" s="6">
        <v>317</v>
      </c>
      <c r="Q67" s="6">
        <v>326</v>
      </c>
      <c r="R67" s="7">
        <f>SUM(E67:Q67)</f>
        <v>5035</v>
      </c>
    </row>
    <row r="68" spans="1:18" ht="12.75">
      <c r="A68" s="11">
        <v>87</v>
      </c>
      <c r="B68" s="10" t="s">
        <v>114</v>
      </c>
      <c r="C68" s="6" t="s">
        <v>115</v>
      </c>
      <c r="D68" s="8" t="s">
        <v>116</v>
      </c>
      <c r="E68" s="6">
        <v>193</v>
      </c>
      <c r="F68" s="6">
        <v>194</v>
      </c>
      <c r="G68" s="6">
        <v>184</v>
      </c>
      <c r="H68" s="6">
        <v>215</v>
      </c>
      <c r="I68" s="6">
        <v>225</v>
      </c>
      <c r="J68" s="6">
        <v>191</v>
      </c>
      <c r="K68" s="6">
        <v>242</v>
      </c>
      <c r="L68" s="6">
        <v>234</v>
      </c>
      <c r="M68" s="6">
        <v>241</v>
      </c>
      <c r="N68" s="6">
        <v>249</v>
      </c>
      <c r="O68" s="6">
        <v>245</v>
      </c>
      <c r="P68" s="6">
        <v>198</v>
      </c>
      <c r="Q68" s="6">
        <v>186</v>
      </c>
      <c r="R68" s="7">
        <f>SUM(E68:Q68)</f>
        <v>2797</v>
      </c>
    </row>
    <row r="69" spans="1:139" s="13" customFormat="1" ht="12.75">
      <c r="A69" s="11">
        <v>88</v>
      </c>
      <c r="B69" s="12" t="s">
        <v>114</v>
      </c>
      <c r="C69" s="13" t="s">
        <v>117</v>
      </c>
      <c r="D69" s="19" t="s">
        <v>118</v>
      </c>
      <c r="E69" s="13">
        <v>25</v>
      </c>
      <c r="F69" s="13">
        <v>27</v>
      </c>
      <c r="G69" s="13">
        <v>20</v>
      </c>
      <c r="H69" s="13">
        <v>26</v>
      </c>
      <c r="I69" s="13">
        <v>33</v>
      </c>
      <c r="J69" s="13">
        <v>29</v>
      </c>
      <c r="K69" s="13">
        <v>21</v>
      </c>
      <c r="L69" s="13">
        <v>36</v>
      </c>
      <c r="M69" s="13">
        <v>36</v>
      </c>
      <c r="N69" s="13">
        <v>42</v>
      </c>
      <c r="O69" s="13">
        <v>38</v>
      </c>
      <c r="P69" s="13">
        <v>35</v>
      </c>
      <c r="Q69" s="13">
        <v>26</v>
      </c>
      <c r="R69" s="7">
        <f>SUM(E69:Q69)</f>
        <v>394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spans="1:18" ht="12.75">
      <c r="A70" s="11">
        <v>89</v>
      </c>
      <c r="B70" s="10" t="s">
        <v>114</v>
      </c>
      <c r="C70" s="6" t="s">
        <v>119</v>
      </c>
      <c r="D70" s="8" t="s">
        <v>120</v>
      </c>
      <c r="E70" s="6">
        <v>11</v>
      </c>
      <c r="F70" s="6">
        <v>23</v>
      </c>
      <c r="G70" s="6">
        <v>21</v>
      </c>
      <c r="H70" s="6">
        <v>25</v>
      </c>
      <c r="I70" s="6">
        <v>25</v>
      </c>
      <c r="J70" s="6">
        <v>16</v>
      </c>
      <c r="K70" s="6">
        <v>21</v>
      </c>
      <c r="L70" s="6">
        <v>28</v>
      </c>
      <c r="M70" s="6">
        <v>21</v>
      </c>
      <c r="N70" s="6">
        <v>30</v>
      </c>
      <c r="O70" s="6">
        <v>18</v>
      </c>
      <c r="P70" s="6">
        <v>31</v>
      </c>
      <c r="Q70" s="6">
        <v>22</v>
      </c>
      <c r="R70" s="7">
        <f>SUM(E70:Q70)</f>
        <v>292</v>
      </c>
    </row>
    <row r="71" spans="1:18" ht="12.75">
      <c r="A71" s="11">
        <v>90</v>
      </c>
      <c r="B71" s="10" t="s">
        <v>114</v>
      </c>
      <c r="C71" s="6" t="s">
        <v>121</v>
      </c>
      <c r="D71" s="8" t="s">
        <v>122</v>
      </c>
      <c r="E71" s="6">
        <v>18</v>
      </c>
      <c r="F71" s="6">
        <v>17</v>
      </c>
      <c r="G71" s="6">
        <v>17</v>
      </c>
      <c r="H71" s="6">
        <v>22</v>
      </c>
      <c r="I71" s="6">
        <v>22</v>
      </c>
      <c r="J71" s="6">
        <v>18</v>
      </c>
      <c r="K71" s="6">
        <v>21</v>
      </c>
      <c r="L71" s="6">
        <v>29</v>
      </c>
      <c r="M71" s="6">
        <v>22</v>
      </c>
      <c r="N71" s="6">
        <v>23</v>
      </c>
      <c r="O71" s="6">
        <v>23</v>
      </c>
      <c r="P71" s="6">
        <v>25</v>
      </c>
      <c r="Q71" s="6">
        <v>16</v>
      </c>
      <c r="R71" s="7">
        <f>SUM(E71:Q71)</f>
        <v>273</v>
      </c>
    </row>
    <row r="72" spans="1:18" ht="12.75">
      <c r="A72" s="11">
        <v>91</v>
      </c>
      <c r="B72" s="10" t="s">
        <v>114</v>
      </c>
      <c r="C72" s="6" t="s">
        <v>123</v>
      </c>
      <c r="D72" s="8" t="s">
        <v>124</v>
      </c>
      <c r="E72" s="6">
        <v>2</v>
      </c>
      <c r="F72" s="6">
        <v>4</v>
      </c>
      <c r="G72" s="6">
        <v>5</v>
      </c>
      <c r="H72" s="6">
        <v>4</v>
      </c>
      <c r="I72" s="6">
        <v>6</v>
      </c>
      <c r="J72" s="6">
        <v>5</v>
      </c>
      <c r="K72" s="6">
        <v>8</v>
      </c>
      <c r="L72" s="6">
        <v>7</v>
      </c>
      <c r="M72" s="6">
        <v>13</v>
      </c>
      <c r="N72" s="6">
        <v>9</v>
      </c>
      <c r="O72" s="6">
        <v>9</v>
      </c>
      <c r="P72" s="6">
        <v>8</v>
      </c>
      <c r="Q72" s="6">
        <v>9</v>
      </c>
      <c r="R72" s="7">
        <f>SUM(E72:Q72)</f>
        <v>89</v>
      </c>
    </row>
    <row r="73" spans="1:139" s="13" customFormat="1" ht="12.75">
      <c r="A73" s="11">
        <v>92</v>
      </c>
      <c r="B73" s="12"/>
      <c r="D73" s="14" t="s">
        <v>23</v>
      </c>
      <c r="E73" s="13">
        <v>249</v>
      </c>
      <c r="F73" s="13">
        <v>265</v>
      </c>
      <c r="G73" s="13">
        <v>247</v>
      </c>
      <c r="H73" s="13">
        <v>292</v>
      </c>
      <c r="I73" s="13">
        <v>311</v>
      </c>
      <c r="J73" s="13">
        <v>259</v>
      </c>
      <c r="K73" s="13">
        <v>313</v>
      </c>
      <c r="L73" s="13">
        <v>334</v>
      </c>
      <c r="M73" s="13">
        <v>333</v>
      </c>
      <c r="N73" s="13">
        <v>353</v>
      </c>
      <c r="O73" s="13">
        <v>333</v>
      </c>
      <c r="P73" s="13">
        <v>297</v>
      </c>
      <c r="Q73" s="13">
        <v>259</v>
      </c>
      <c r="R73" s="7">
        <f>SUM(E73:Q73)</f>
        <v>3845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</row>
    <row r="74" spans="1:18" ht="12.75">
      <c r="A74" s="11">
        <v>94</v>
      </c>
      <c r="B74" s="10" t="s">
        <v>125</v>
      </c>
      <c r="C74" s="6" t="s">
        <v>126</v>
      </c>
      <c r="D74" s="8" t="s">
        <v>127</v>
      </c>
      <c r="E74" s="6">
        <v>51</v>
      </c>
      <c r="F74" s="6">
        <v>55</v>
      </c>
      <c r="G74" s="6">
        <v>49</v>
      </c>
      <c r="H74" s="6">
        <v>44</v>
      </c>
      <c r="I74" s="6">
        <v>55</v>
      </c>
      <c r="J74" s="6">
        <v>48</v>
      </c>
      <c r="K74" s="6">
        <v>52</v>
      </c>
      <c r="L74" s="6">
        <v>56</v>
      </c>
      <c r="M74" s="6">
        <v>58</v>
      </c>
      <c r="N74" s="6">
        <v>62</v>
      </c>
      <c r="O74" s="6">
        <v>53</v>
      </c>
      <c r="P74" s="6">
        <v>51</v>
      </c>
      <c r="Q74" s="6">
        <v>60</v>
      </c>
      <c r="R74" s="7">
        <f>SUM(E74:Q74)</f>
        <v>694</v>
      </c>
    </row>
    <row r="75" spans="1:18" ht="12.75">
      <c r="A75" s="11">
        <v>95</v>
      </c>
      <c r="B75" s="10" t="s">
        <v>125</v>
      </c>
      <c r="C75" s="6" t="s">
        <v>128</v>
      </c>
      <c r="D75" s="8" t="s">
        <v>129</v>
      </c>
      <c r="E75" s="6">
        <v>921</v>
      </c>
      <c r="F75" s="6">
        <v>910</v>
      </c>
      <c r="G75" s="6">
        <v>852</v>
      </c>
      <c r="H75" s="6">
        <v>779</v>
      </c>
      <c r="I75" s="6">
        <v>886</v>
      </c>
      <c r="J75" s="6">
        <v>821</v>
      </c>
      <c r="K75" s="6">
        <v>853</v>
      </c>
      <c r="L75" s="6">
        <v>850</v>
      </c>
      <c r="M75" s="6">
        <v>800</v>
      </c>
      <c r="N75" s="6">
        <v>751</v>
      </c>
      <c r="O75" s="6">
        <v>680</v>
      </c>
      <c r="P75" s="6">
        <v>659</v>
      </c>
      <c r="Q75" s="6">
        <v>722</v>
      </c>
      <c r="R75" s="7">
        <f>SUM(E75:Q75)</f>
        <v>10484</v>
      </c>
    </row>
    <row r="76" spans="1:139" s="13" customFormat="1" ht="12.75">
      <c r="A76" s="11">
        <v>96</v>
      </c>
      <c r="B76" s="12" t="s">
        <v>125</v>
      </c>
      <c r="C76" s="13" t="s">
        <v>130</v>
      </c>
      <c r="D76" s="19" t="s">
        <v>131</v>
      </c>
      <c r="E76" s="13">
        <v>624</v>
      </c>
      <c r="F76" s="13">
        <v>605</v>
      </c>
      <c r="G76" s="13">
        <v>609</v>
      </c>
      <c r="H76" s="13">
        <v>583</v>
      </c>
      <c r="I76" s="13">
        <v>630</v>
      </c>
      <c r="J76" s="13">
        <v>630</v>
      </c>
      <c r="K76" s="13">
        <v>678</v>
      </c>
      <c r="L76" s="13">
        <v>691</v>
      </c>
      <c r="M76" s="13">
        <v>665</v>
      </c>
      <c r="N76" s="13">
        <v>783</v>
      </c>
      <c r="O76" s="13">
        <v>659</v>
      </c>
      <c r="P76" s="13">
        <v>569</v>
      </c>
      <c r="Q76" s="13">
        <v>554</v>
      </c>
      <c r="R76" s="7">
        <f>SUM(E76:Q76)</f>
        <v>8280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</row>
    <row r="77" spans="1:18" ht="12.75">
      <c r="A77" s="11">
        <v>97</v>
      </c>
      <c r="B77" s="10" t="s">
        <v>125</v>
      </c>
      <c r="C77" s="6" t="s">
        <v>132</v>
      </c>
      <c r="D77" s="8" t="s">
        <v>133</v>
      </c>
      <c r="E77" s="6">
        <v>564</v>
      </c>
      <c r="F77" s="6">
        <v>576</v>
      </c>
      <c r="G77" s="6">
        <v>564</v>
      </c>
      <c r="H77" s="6">
        <v>497</v>
      </c>
      <c r="I77" s="6">
        <v>502</v>
      </c>
      <c r="J77" s="6">
        <v>457</v>
      </c>
      <c r="K77" s="6">
        <v>437</v>
      </c>
      <c r="L77" s="6">
        <v>439</v>
      </c>
      <c r="M77" s="6">
        <v>400</v>
      </c>
      <c r="N77" s="6">
        <v>405</v>
      </c>
      <c r="O77" s="6">
        <v>351</v>
      </c>
      <c r="P77" s="6">
        <v>258</v>
      </c>
      <c r="Q77" s="6">
        <v>289</v>
      </c>
      <c r="R77" s="7">
        <f>SUM(E77:Q77)</f>
        <v>5739</v>
      </c>
    </row>
    <row r="78" spans="1:19" ht="12.75">
      <c r="A78" s="11">
        <v>98</v>
      </c>
      <c r="B78" s="10" t="s">
        <v>125</v>
      </c>
      <c r="C78" s="6" t="s">
        <v>134</v>
      </c>
      <c r="D78" s="8" t="s">
        <v>135</v>
      </c>
      <c r="E78" s="6">
        <v>2343</v>
      </c>
      <c r="F78" s="6">
        <v>2351</v>
      </c>
      <c r="G78" s="6">
        <v>2366</v>
      </c>
      <c r="H78" s="6">
        <v>2303</v>
      </c>
      <c r="I78" s="6">
        <v>2239</v>
      </c>
      <c r="J78" s="6">
        <v>2295</v>
      </c>
      <c r="K78" s="6">
        <v>2258</v>
      </c>
      <c r="L78" s="6">
        <v>2229</v>
      </c>
      <c r="M78" s="6">
        <v>2358</v>
      </c>
      <c r="N78" s="6">
        <v>2556</v>
      </c>
      <c r="O78" s="6">
        <v>2473</v>
      </c>
      <c r="P78" s="6">
        <v>2445</v>
      </c>
      <c r="Q78" s="6">
        <v>2683</v>
      </c>
      <c r="R78" s="7">
        <f>SUM(E78:Q78)</f>
        <v>30899</v>
      </c>
      <c r="S78" s="11" t="s">
        <v>16</v>
      </c>
    </row>
    <row r="79" spans="1:139" s="13" customFormat="1" ht="12.75">
      <c r="A79" s="11">
        <v>99</v>
      </c>
      <c r="B79" s="12" t="s">
        <v>125</v>
      </c>
      <c r="C79" s="13" t="s">
        <v>136</v>
      </c>
      <c r="D79" s="19" t="s">
        <v>137</v>
      </c>
      <c r="E79" s="13">
        <v>281</v>
      </c>
      <c r="F79" s="13">
        <v>335</v>
      </c>
      <c r="G79" s="13">
        <v>307</v>
      </c>
      <c r="H79" s="13">
        <v>300</v>
      </c>
      <c r="I79" s="13">
        <v>332</v>
      </c>
      <c r="J79" s="13">
        <v>367</v>
      </c>
      <c r="K79" s="13">
        <v>391</v>
      </c>
      <c r="L79" s="13">
        <v>365</v>
      </c>
      <c r="M79" s="13">
        <v>365</v>
      </c>
      <c r="N79" s="13">
        <v>333</v>
      </c>
      <c r="O79" s="13">
        <v>363</v>
      </c>
      <c r="P79" s="13">
        <v>338</v>
      </c>
      <c r="Q79" s="13">
        <v>337</v>
      </c>
      <c r="R79" s="7">
        <f>SUM(E79:Q79)</f>
        <v>4414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</row>
    <row r="80" spans="1:18" ht="12.75">
      <c r="A80" s="11">
        <v>100</v>
      </c>
      <c r="B80" s="10" t="s">
        <v>125</v>
      </c>
      <c r="C80" s="6" t="s">
        <v>138</v>
      </c>
      <c r="D80" s="8" t="s">
        <v>139</v>
      </c>
      <c r="E80" s="6">
        <v>70</v>
      </c>
      <c r="F80" s="6">
        <v>78</v>
      </c>
      <c r="G80" s="6">
        <v>92</v>
      </c>
      <c r="H80" s="6">
        <v>99</v>
      </c>
      <c r="I80" s="6">
        <v>89</v>
      </c>
      <c r="J80" s="6">
        <v>88</v>
      </c>
      <c r="K80" s="6">
        <v>107</v>
      </c>
      <c r="L80" s="6">
        <v>105</v>
      </c>
      <c r="M80" s="6">
        <v>120</v>
      </c>
      <c r="N80" s="6">
        <v>121</v>
      </c>
      <c r="O80" s="6">
        <v>125</v>
      </c>
      <c r="P80" s="6">
        <v>104</v>
      </c>
      <c r="Q80" s="6">
        <v>112</v>
      </c>
      <c r="R80" s="7">
        <f>SUM(E80:Q80)</f>
        <v>1310</v>
      </c>
    </row>
    <row r="81" spans="1:18" ht="12.75">
      <c r="A81" s="11">
        <v>101</v>
      </c>
      <c r="B81" s="10" t="s">
        <v>125</v>
      </c>
      <c r="C81" s="6" t="s">
        <v>140</v>
      </c>
      <c r="D81" s="8" t="s">
        <v>141</v>
      </c>
      <c r="E81" s="6">
        <v>1348</v>
      </c>
      <c r="F81" s="6">
        <v>1374</v>
      </c>
      <c r="G81" s="6">
        <v>1401</v>
      </c>
      <c r="H81" s="6">
        <v>1430</v>
      </c>
      <c r="I81" s="6">
        <v>1519</v>
      </c>
      <c r="J81" s="6">
        <v>1488</v>
      </c>
      <c r="K81" s="6">
        <v>1435</v>
      </c>
      <c r="L81" s="6">
        <v>1567</v>
      </c>
      <c r="M81" s="6">
        <v>1585</v>
      </c>
      <c r="N81" s="6">
        <v>1701</v>
      </c>
      <c r="O81" s="6">
        <v>1599</v>
      </c>
      <c r="P81" s="6">
        <v>1605</v>
      </c>
      <c r="Q81" s="6">
        <v>1537</v>
      </c>
      <c r="R81" s="7">
        <f>SUM(E81:Q81)</f>
        <v>19589</v>
      </c>
    </row>
    <row r="82" spans="1:18" ht="12.75">
      <c r="A82" s="11">
        <v>102</v>
      </c>
      <c r="B82" s="10" t="s">
        <v>125</v>
      </c>
      <c r="C82" s="6" t="s">
        <v>142</v>
      </c>
      <c r="D82" s="8" t="s">
        <v>143</v>
      </c>
      <c r="E82" s="6">
        <v>72</v>
      </c>
      <c r="F82" s="6">
        <v>67</v>
      </c>
      <c r="G82" s="6">
        <v>76</v>
      </c>
      <c r="H82" s="6">
        <v>58</v>
      </c>
      <c r="I82" s="6">
        <v>82</v>
      </c>
      <c r="J82" s="6">
        <v>89</v>
      </c>
      <c r="K82" s="6">
        <v>73</v>
      </c>
      <c r="L82" s="6">
        <v>87</v>
      </c>
      <c r="M82" s="6">
        <v>66</v>
      </c>
      <c r="N82" s="6">
        <v>84</v>
      </c>
      <c r="O82" s="6">
        <v>89</v>
      </c>
      <c r="P82" s="6">
        <v>72</v>
      </c>
      <c r="Q82" s="6">
        <v>43</v>
      </c>
      <c r="R82" s="7">
        <f>SUM(E82:Q82)</f>
        <v>958</v>
      </c>
    </row>
    <row r="83" spans="1:139" s="13" customFormat="1" ht="12.75">
      <c r="A83" s="11">
        <v>103</v>
      </c>
      <c r="B83" s="12" t="s">
        <v>125</v>
      </c>
      <c r="C83" s="13" t="s">
        <v>144</v>
      </c>
      <c r="D83" s="19" t="s">
        <v>145</v>
      </c>
      <c r="E83" s="13">
        <v>27</v>
      </c>
      <c r="F83" s="13">
        <v>38</v>
      </c>
      <c r="G83" s="13">
        <v>39</v>
      </c>
      <c r="H83" s="13">
        <v>52</v>
      </c>
      <c r="I83" s="13">
        <v>40</v>
      </c>
      <c r="J83" s="13">
        <v>31</v>
      </c>
      <c r="K83" s="13">
        <v>57</v>
      </c>
      <c r="L83" s="13">
        <v>41</v>
      </c>
      <c r="M83" s="13">
        <v>50</v>
      </c>
      <c r="N83" s="13">
        <v>56</v>
      </c>
      <c r="O83" s="13">
        <v>60</v>
      </c>
      <c r="P83" s="13">
        <v>51</v>
      </c>
      <c r="Q83" s="13">
        <v>57</v>
      </c>
      <c r="R83" s="7">
        <f>SUM(E83:Q83)</f>
        <v>599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</row>
    <row r="84" spans="1:18" ht="12.75">
      <c r="A84" s="11">
        <v>104</v>
      </c>
      <c r="B84" s="10" t="s">
        <v>125</v>
      </c>
      <c r="C84" s="6" t="s">
        <v>146</v>
      </c>
      <c r="D84" s="8" t="s">
        <v>147</v>
      </c>
      <c r="E84" s="6">
        <v>16</v>
      </c>
      <c r="F84" s="6">
        <v>31</v>
      </c>
      <c r="G84" s="6">
        <v>21</v>
      </c>
      <c r="H84" s="6">
        <v>19</v>
      </c>
      <c r="I84" s="6">
        <v>27</v>
      </c>
      <c r="J84" s="6">
        <v>24</v>
      </c>
      <c r="K84" s="6">
        <v>21</v>
      </c>
      <c r="L84" s="6">
        <v>29</v>
      </c>
      <c r="M84" s="6">
        <v>32</v>
      </c>
      <c r="N84" s="6">
        <v>29</v>
      </c>
      <c r="O84" s="6">
        <v>18</v>
      </c>
      <c r="P84" s="6">
        <v>18</v>
      </c>
      <c r="Q84" s="6">
        <v>19</v>
      </c>
      <c r="R84" s="7">
        <f>SUM(E84:Q84)</f>
        <v>304</v>
      </c>
    </row>
    <row r="85" spans="1:18" ht="12.75">
      <c r="A85" s="11">
        <v>105</v>
      </c>
      <c r="B85" s="10" t="s">
        <v>125</v>
      </c>
      <c r="C85" s="6" t="s">
        <v>148</v>
      </c>
      <c r="D85" s="8" t="s">
        <v>149</v>
      </c>
      <c r="E85" s="6">
        <v>309</v>
      </c>
      <c r="F85" s="6">
        <v>334</v>
      </c>
      <c r="G85" s="6">
        <v>400</v>
      </c>
      <c r="H85" s="6">
        <v>390</v>
      </c>
      <c r="I85" s="6">
        <v>386</v>
      </c>
      <c r="J85" s="6">
        <v>427</v>
      </c>
      <c r="K85" s="6">
        <v>469</v>
      </c>
      <c r="L85" s="6">
        <v>515</v>
      </c>
      <c r="M85" s="6">
        <v>475</v>
      </c>
      <c r="N85" s="6">
        <v>478</v>
      </c>
      <c r="O85" s="6">
        <v>519</v>
      </c>
      <c r="P85" s="6">
        <v>445</v>
      </c>
      <c r="Q85" s="6">
        <v>371</v>
      </c>
      <c r="R85" s="7">
        <f>SUM(E85:Q85)</f>
        <v>5518</v>
      </c>
    </row>
    <row r="86" spans="1:18" ht="12.75">
      <c r="A86" s="11">
        <v>106</v>
      </c>
      <c r="B86" s="10" t="s">
        <v>125</v>
      </c>
      <c r="C86" s="6" t="s">
        <v>150</v>
      </c>
      <c r="D86" s="8" t="s">
        <v>151</v>
      </c>
      <c r="E86" s="6">
        <v>784</v>
      </c>
      <c r="F86" s="6">
        <v>852</v>
      </c>
      <c r="G86" s="6">
        <v>792</v>
      </c>
      <c r="H86" s="6">
        <v>835</v>
      </c>
      <c r="I86" s="6">
        <v>846</v>
      </c>
      <c r="J86" s="6">
        <v>783</v>
      </c>
      <c r="K86" s="6">
        <v>836</v>
      </c>
      <c r="L86" s="6">
        <v>815</v>
      </c>
      <c r="M86" s="6">
        <v>799</v>
      </c>
      <c r="N86" s="6">
        <v>787</v>
      </c>
      <c r="O86" s="6">
        <v>636</v>
      </c>
      <c r="P86" s="6">
        <v>571</v>
      </c>
      <c r="Q86" s="6">
        <v>528</v>
      </c>
      <c r="R86" s="7">
        <f>SUM(E86:Q86)</f>
        <v>9864</v>
      </c>
    </row>
    <row r="87" spans="1:18" ht="12.75">
      <c r="A87" s="11">
        <v>107</v>
      </c>
      <c r="B87" s="10" t="s">
        <v>125</v>
      </c>
      <c r="C87" s="6" t="s">
        <v>152</v>
      </c>
      <c r="D87" s="8" t="s">
        <v>153</v>
      </c>
      <c r="E87" s="6">
        <v>10</v>
      </c>
      <c r="F87" s="6">
        <v>6</v>
      </c>
      <c r="G87" s="6">
        <v>7</v>
      </c>
      <c r="H87" s="6">
        <v>5</v>
      </c>
      <c r="I87" s="6">
        <v>6</v>
      </c>
      <c r="J87" s="6">
        <v>8</v>
      </c>
      <c r="K87" s="6">
        <v>6</v>
      </c>
      <c r="L87" s="6">
        <v>10</v>
      </c>
      <c r="M87" s="6">
        <v>7</v>
      </c>
      <c r="N87" s="6">
        <v>17</v>
      </c>
      <c r="O87" s="6">
        <v>14</v>
      </c>
      <c r="P87" s="6">
        <v>17</v>
      </c>
      <c r="Q87" s="6">
        <v>16</v>
      </c>
      <c r="R87" s="7">
        <f>SUM(E87:Q87)</f>
        <v>129</v>
      </c>
    </row>
    <row r="88" spans="1:18" ht="12.75">
      <c r="A88" s="11">
        <v>108</v>
      </c>
      <c r="B88" s="10" t="s">
        <v>125</v>
      </c>
      <c r="C88" s="6" t="s">
        <v>154</v>
      </c>
      <c r="D88" s="8" t="s">
        <v>155</v>
      </c>
      <c r="E88" s="6">
        <v>21</v>
      </c>
      <c r="F88" s="6">
        <v>23</v>
      </c>
      <c r="G88" s="6">
        <v>28</v>
      </c>
      <c r="H88" s="6">
        <v>20</v>
      </c>
      <c r="I88" s="6">
        <v>31</v>
      </c>
      <c r="J88" s="6">
        <v>18</v>
      </c>
      <c r="K88" s="6">
        <v>32</v>
      </c>
      <c r="L88" s="6">
        <v>32</v>
      </c>
      <c r="M88" s="6">
        <v>26</v>
      </c>
      <c r="N88" s="6">
        <v>33</v>
      </c>
      <c r="O88" s="6">
        <v>48</v>
      </c>
      <c r="P88" s="6">
        <v>37</v>
      </c>
      <c r="Q88" s="6">
        <v>28</v>
      </c>
      <c r="R88" s="7">
        <f>SUM(E88:Q88)</f>
        <v>377</v>
      </c>
    </row>
    <row r="89" spans="1:19" ht="12.75">
      <c r="A89" s="11">
        <v>109</v>
      </c>
      <c r="B89" s="10"/>
      <c r="D89" s="16" t="s">
        <v>23</v>
      </c>
      <c r="E89" s="6">
        <v>7441</v>
      </c>
      <c r="F89" s="6">
        <v>7635</v>
      </c>
      <c r="G89" s="6">
        <v>7603</v>
      </c>
      <c r="H89" s="6">
        <v>7414</v>
      </c>
      <c r="I89" s="6">
        <v>7670</v>
      </c>
      <c r="J89" s="6">
        <v>7574</v>
      </c>
      <c r="K89" s="6">
        <v>7705</v>
      </c>
      <c r="L89" s="6">
        <v>7831</v>
      </c>
      <c r="M89" s="6">
        <v>7806</v>
      </c>
      <c r="N89" s="6">
        <v>8196</v>
      </c>
      <c r="O89" s="6">
        <v>7687</v>
      </c>
      <c r="P89" s="6">
        <v>7240</v>
      </c>
      <c r="Q89" s="6">
        <v>7356</v>
      </c>
      <c r="R89" s="7">
        <f>SUM(E89:Q89)</f>
        <v>99158</v>
      </c>
      <c r="S89" s="11" t="s">
        <v>16</v>
      </c>
    </row>
    <row r="90" spans="1:139" s="13" customFormat="1" ht="12.75">
      <c r="A90" s="11">
        <v>111</v>
      </c>
      <c r="B90" s="12" t="s">
        <v>156</v>
      </c>
      <c r="C90" s="13" t="s">
        <v>157</v>
      </c>
      <c r="D90" s="19" t="s">
        <v>158</v>
      </c>
      <c r="E90" s="13">
        <v>268</v>
      </c>
      <c r="F90" s="13">
        <v>253</v>
      </c>
      <c r="G90" s="13">
        <v>284</v>
      </c>
      <c r="H90" s="13">
        <v>299</v>
      </c>
      <c r="I90" s="13">
        <v>291</v>
      </c>
      <c r="J90" s="13">
        <v>298</v>
      </c>
      <c r="K90" s="13">
        <v>305</v>
      </c>
      <c r="L90" s="13">
        <v>321</v>
      </c>
      <c r="M90" s="13">
        <v>328</v>
      </c>
      <c r="N90" s="13">
        <v>389</v>
      </c>
      <c r="O90" s="13">
        <v>356</v>
      </c>
      <c r="P90" s="13">
        <v>334</v>
      </c>
      <c r="Q90" s="13">
        <v>299</v>
      </c>
      <c r="R90" s="7">
        <f>SUM(E90:Q90)</f>
        <v>4025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</row>
    <row r="91" spans="1:18" ht="12.75">
      <c r="A91" s="11">
        <v>112</v>
      </c>
      <c r="B91" s="10" t="s">
        <v>156</v>
      </c>
      <c r="C91" s="6" t="s">
        <v>159</v>
      </c>
      <c r="D91" s="8" t="s">
        <v>160</v>
      </c>
      <c r="E91" s="6">
        <v>119</v>
      </c>
      <c r="F91" s="6">
        <v>128</v>
      </c>
      <c r="G91" s="6">
        <v>141</v>
      </c>
      <c r="H91" s="6">
        <v>166</v>
      </c>
      <c r="I91" s="6">
        <v>130</v>
      </c>
      <c r="J91" s="6">
        <v>133</v>
      </c>
      <c r="K91" s="6">
        <v>152</v>
      </c>
      <c r="L91" s="6">
        <v>143</v>
      </c>
      <c r="M91" s="6">
        <v>148</v>
      </c>
      <c r="N91" s="6">
        <v>149</v>
      </c>
      <c r="O91" s="6">
        <v>162</v>
      </c>
      <c r="P91" s="6">
        <v>137</v>
      </c>
      <c r="Q91" s="6">
        <v>124</v>
      </c>
      <c r="R91" s="7">
        <f>SUM(E91:Q91)</f>
        <v>1832</v>
      </c>
    </row>
    <row r="92" spans="1:18" ht="12.75">
      <c r="A92" s="11">
        <v>113</v>
      </c>
      <c r="B92" s="10" t="s">
        <v>156</v>
      </c>
      <c r="C92" s="6" t="s">
        <v>161</v>
      </c>
      <c r="D92" s="8" t="s">
        <v>162</v>
      </c>
      <c r="E92" s="6">
        <v>12</v>
      </c>
      <c r="F92" s="6">
        <v>18</v>
      </c>
      <c r="G92" s="6">
        <v>16</v>
      </c>
      <c r="H92" s="6">
        <v>26</v>
      </c>
      <c r="I92" s="6">
        <v>19</v>
      </c>
      <c r="J92" s="6">
        <v>25</v>
      </c>
      <c r="K92" s="6">
        <v>24</v>
      </c>
      <c r="L92" s="6">
        <v>36</v>
      </c>
      <c r="M92" s="6">
        <v>38</v>
      </c>
      <c r="N92" s="6">
        <v>44</v>
      </c>
      <c r="O92" s="6">
        <v>44</v>
      </c>
      <c r="P92" s="6">
        <v>30</v>
      </c>
      <c r="Q92" s="6">
        <v>28</v>
      </c>
      <c r="R92" s="7">
        <f>SUM(E92:Q92)</f>
        <v>360</v>
      </c>
    </row>
    <row r="93" spans="1:18" ht="12.75">
      <c r="A93" s="11">
        <v>114</v>
      </c>
      <c r="B93" s="10"/>
      <c r="D93" s="16" t="s">
        <v>23</v>
      </c>
      <c r="E93" s="6">
        <v>399</v>
      </c>
      <c r="F93" s="6">
        <v>399</v>
      </c>
      <c r="G93" s="6">
        <v>441</v>
      </c>
      <c r="H93" s="6">
        <v>491</v>
      </c>
      <c r="I93" s="6">
        <v>440</v>
      </c>
      <c r="J93" s="6">
        <v>456</v>
      </c>
      <c r="K93" s="6">
        <v>481</v>
      </c>
      <c r="L93" s="6">
        <v>500</v>
      </c>
      <c r="M93" s="6">
        <v>514</v>
      </c>
      <c r="N93" s="6">
        <v>582</v>
      </c>
      <c r="O93" s="6">
        <v>562</v>
      </c>
      <c r="P93" s="6">
        <v>501</v>
      </c>
      <c r="Q93" s="6">
        <v>451</v>
      </c>
      <c r="R93" s="7">
        <f>SUM(E93:Q93)</f>
        <v>6217</v>
      </c>
    </row>
    <row r="94" spans="1:18" ht="12.75">
      <c r="A94" s="11">
        <v>116</v>
      </c>
      <c r="B94" s="10" t="s">
        <v>163</v>
      </c>
      <c r="C94" s="6" t="s">
        <v>164</v>
      </c>
      <c r="D94" s="8" t="s">
        <v>165</v>
      </c>
      <c r="E94" s="6">
        <v>372</v>
      </c>
      <c r="F94" s="6">
        <v>378</v>
      </c>
      <c r="G94" s="6">
        <v>371</v>
      </c>
      <c r="H94" s="6">
        <v>345</v>
      </c>
      <c r="I94" s="6">
        <v>360</v>
      </c>
      <c r="J94" s="6">
        <v>362</v>
      </c>
      <c r="K94" s="6">
        <v>382</v>
      </c>
      <c r="L94" s="6">
        <v>376</v>
      </c>
      <c r="M94" s="6">
        <v>396</v>
      </c>
      <c r="N94" s="6">
        <v>412</v>
      </c>
      <c r="O94" s="6">
        <v>406</v>
      </c>
      <c r="P94" s="6">
        <v>354</v>
      </c>
      <c r="Q94" s="6">
        <v>355</v>
      </c>
      <c r="R94" s="7">
        <f>SUM(E94:Q94)</f>
        <v>4869</v>
      </c>
    </row>
    <row r="95" spans="1:18" ht="12.75">
      <c r="A95" s="11">
        <v>117</v>
      </c>
      <c r="B95" s="10" t="s">
        <v>163</v>
      </c>
      <c r="C95" s="6" t="s">
        <v>166</v>
      </c>
      <c r="D95" s="8" t="s">
        <v>167</v>
      </c>
      <c r="E95" s="6">
        <v>327</v>
      </c>
      <c r="F95" s="6">
        <v>303</v>
      </c>
      <c r="G95" s="6">
        <v>335</v>
      </c>
      <c r="H95" s="6">
        <v>340</v>
      </c>
      <c r="I95" s="6">
        <v>324</v>
      </c>
      <c r="J95" s="6">
        <v>304</v>
      </c>
      <c r="K95" s="6">
        <v>273</v>
      </c>
      <c r="L95" s="6">
        <v>310</v>
      </c>
      <c r="M95" s="6">
        <v>314</v>
      </c>
      <c r="N95" s="6">
        <v>258</v>
      </c>
      <c r="O95" s="6">
        <v>240</v>
      </c>
      <c r="P95" s="6">
        <v>219</v>
      </c>
      <c r="Q95" s="6">
        <v>195</v>
      </c>
      <c r="R95" s="7">
        <f>SUM(E95:Q95)</f>
        <v>3742</v>
      </c>
    </row>
    <row r="96" spans="1:18" ht="12.75">
      <c r="A96" s="11">
        <v>118</v>
      </c>
      <c r="B96" s="10" t="s">
        <v>163</v>
      </c>
      <c r="C96" s="6" t="s">
        <v>168</v>
      </c>
      <c r="D96" s="8" t="s">
        <v>169</v>
      </c>
      <c r="E96" s="6">
        <v>93</v>
      </c>
      <c r="F96" s="6">
        <v>72</v>
      </c>
      <c r="G96" s="6">
        <v>81</v>
      </c>
      <c r="H96" s="6">
        <v>73</v>
      </c>
      <c r="I96" s="6">
        <v>77</v>
      </c>
      <c r="J96" s="6">
        <v>79</v>
      </c>
      <c r="K96" s="6">
        <v>84</v>
      </c>
      <c r="L96" s="6">
        <v>87</v>
      </c>
      <c r="M96" s="6">
        <v>77</v>
      </c>
      <c r="N96" s="6">
        <v>79</v>
      </c>
      <c r="O96" s="6">
        <v>63</v>
      </c>
      <c r="P96" s="6">
        <v>47</v>
      </c>
      <c r="Q96" s="6">
        <v>41</v>
      </c>
      <c r="R96" s="7">
        <f>SUM(E96:Q96)</f>
        <v>953</v>
      </c>
    </row>
    <row r="97" spans="1:18" ht="12.75">
      <c r="A97" s="11">
        <v>119</v>
      </c>
      <c r="B97" s="10"/>
      <c r="D97" s="16" t="s">
        <v>23</v>
      </c>
      <c r="E97" s="6">
        <v>792</v>
      </c>
      <c r="F97" s="6">
        <v>753</v>
      </c>
      <c r="G97" s="6">
        <v>787</v>
      </c>
      <c r="H97" s="6">
        <v>758</v>
      </c>
      <c r="I97" s="6">
        <v>761</v>
      </c>
      <c r="J97" s="6">
        <v>745</v>
      </c>
      <c r="K97" s="6">
        <v>739</v>
      </c>
      <c r="L97" s="6">
        <v>773</v>
      </c>
      <c r="M97" s="6">
        <v>787</v>
      </c>
      <c r="N97" s="6">
        <v>749</v>
      </c>
      <c r="O97" s="6">
        <v>709</v>
      </c>
      <c r="P97" s="6">
        <v>620</v>
      </c>
      <c r="Q97" s="6">
        <v>591</v>
      </c>
      <c r="R97" s="7">
        <f>SUM(E97:Q97)</f>
        <v>9564</v>
      </c>
    </row>
    <row r="98" spans="1:139" s="13" customFormat="1" ht="12.75">
      <c r="A98" s="11">
        <v>121</v>
      </c>
      <c r="B98" s="12" t="s">
        <v>170</v>
      </c>
      <c r="C98" s="13" t="s">
        <v>171</v>
      </c>
      <c r="D98" s="19" t="s">
        <v>172</v>
      </c>
      <c r="E98" s="13">
        <v>20</v>
      </c>
      <c r="F98" s="13">
        <v>19</v>
      </c>
      <c r="G98" s="13">
        <v>28</v>
      </c>
      <c r="H98" s="13">
        <v>24</v>
      </c>
      <c r="I98" s="13">
        <v>26</v>
      </c>
      <c r="J98" s="13">
        <v>34</v>
      </c>
      <c r="K98" s="13">
        <v>20</v>
      </c>
      <c r="L98" s="13">
        <v>20</v>
      </c>
      <c r="M98" s="13">
        <v>22</v>
      </c>
      <c r="N98" s="13">
        <v>29</v>
      </c>
      <c r="O98" s="13">
        <v>31</v>
      </c>
      <c r="P98" s="13">
        <v>26</v>
      </c>
      <c r="Q98" s="13">
        <v>43</v>
      </c>
      <c r="R98" s="7">
        <f>SUM(E98:Q98)</f>
        <v>342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</row>
    <row r="99" spans="1:18" ht="12.75">
      <c r="A99" s="11">
        <v>122</v>
      </c>
      <c r="B99" s="10"/>
      <c r="D99" s="16" t="s">
        <v>23</v>
      </c>
      <c r="E99" s="6">
        <v>20</v>
      </c>
      <c r="F99" s="6">
        <v>19</v>
      </c>
      <c r="G99" s="6">
        <v>28</v>
      </c>
      <c r="H99" s="6">
        <v>24</v>
      </c>
      <c r="I99" s="6">
        <v>26</v>
      </c>
      <c r="J99" s="6">
        <v>34</v>
      </c>
      <c r="K99" s="6">
        <v>20</v>
      </c>
      <c r="L99" s="6">
        <v>20</v>
      </c>
      <c r="M99" s="6">
        <v>22</v>
      </c>
      <c r="N99" s="6">
        <v>29</v>
      </c>
      <c r="O99" s="6">
        <v>31</v>
      </c>
      <c r="P99" s="6">
        <v>26</v>
      </c>
      <c r="Q99" s="6">
        <v>43</v>
      </c>
      <c r="R99" s="7">
        <f>SUM(E99:Q99)</f>
        <v>342</v>
      </c>
    </row>
    <row r="100" spans="1:18" ht="12.75">
      <c r="A100" s="11">
        <v>124</v>
      </c>
      <c r="B100" s="10" t="s">
        <v>173</v>
      </c>
      <c r="C100" s="6" t="s">
        <v>174</v>
      </c>
      <c r="D100" s="8" t="s">
        <v>175</v>
      </c>
      <c r="E100" s="6">
        <v>49</v>
      </c>
      <c r="F100" s="6">
        <v>38</v>
      </c>
      <c r="G100" s="6">
        <v>37</v>
      </c>
      <c r="H100" s="6">
        <v>41</v>
      </c>
      <c r="I100" s="6">
        <v>42</v>
      </c>
      <c r="J100" s="6">
        <v>40</v>
      </c>
      <c r="K100" s="6">
        <v>28</v>
      </c>
      <c r="L100" s="6">
        <v>32</v>
      </c>
      <c r="M100" s="6">
        <v>39</v>
      </c>
      <c r="N100" s="6">
        <v>52</v>
      </c>
      <c r="O100" s="6">
        <v>42</v>
      </c>
      <c r="P100" s="6">
        <v>39</v>
      </c>
      <c r="Q100" s="6">
        <v>41</v>
      </c>
      <c r="R100" s="7">
        <f>SUM(E100:Q100)</f>
        <v>520</v>
      </c>
    </row>
    <row r="101" spans="1:18" ht="12.75">
      <c r="A101" s="11">
        <v>125</v>
      </c>
      <c r="B101" s="10" t="s">
        <v>173</v>
      </c>
      <c r="C101" s="6" t="s">
        <v>176</v>
      </c>
      <c r="D101" s="8" t="s">
        <v>177</v>
      </c>
      <c r="E101" s="6">
        <v>100</v>
      </c>
      <c r="F101" s="6">
        <v>95</v>
      </c>
      <c r="G101" s="6">
        <v>78</v>
      </c>
      <c r="H101" s="6">
        <v>87</v>
      </c>
      <c r="I101" s="6">
        <v>92</v>
      </c>
      <c r="J101" s="6">
        <v>94</v>
      </c>
      <c r="K101" s="6">
        <v>88</v>
      </c>
      <c r="L101" s="6">
        <v>111</v>
      </c>
      <c r="M101" s="6">
        <v>117</v>
      </c>
      <c r="N101" s="6">
        <v>84</v>
      </c>
      <c r="O101" s="6">
        <v>113</v>
      </c>
      <c r="P101" s="6">
        <v>113</v>
      </c>
      <c r="Q101" s="6">
        <v>99</v>
      </c>
      <c r="R101" s="7">
        <f>SUM(E101:Q101)</f>
        <v>1271</v>
      </c>
    </row>
    <row r="102" spans="1:18" ht="12.75">
      <c r="A102" s="11">
        <v>126</v>
      </c>
      <c r="B102" s="10"/>
      <c r="D102" s="16" t="s">
        <v>23</v>
      </c>
      <c r="E102" s="6">
        <v>149</v>
      </c>
      <c r="F102" s="6">
        <v>133</v>
      </c>
      <c r="G102" s="6">
        <v>115</v>
      </c>
      <c r="H102" s="6">
        <v>128</v>
      </c>
      <c r="I102" s="6">
        <v>134</v>
      </c>
      <c r="J102" s="6">
        <v>134</v>
      </c>
      <c r="K102" s="6">
        <v>116</v>
      </c>
      <c r="L102" s="6">
        <v>143</v>
      </c>
      <c r="M102" s="6">
        <v>156</v>
      </c>
      <c r="N102" s="6">
        <v>136</v>
      </c>
      <c r="O102" s="6">
        <v>155</v>
      </c>
      <c r="P102" s="6">
        <v>152</v>
      </c>
      <c r="Q102" s="6">
        <v>140</v>
      </c>
      <c r="R102" s="7">
        <f>SUM(E102:Q102)</f>
        <v>1791</v>
      </c>
    </row>
    <row r="103" spans="1:139" s="13" customFormat="1" ht="12.75">
      <c r="A103" s="11">
        <v>128</v>
      </c>
      <c r="B103" s="12" t="s">
        <v>178</v>
      </c>
      <c r="C103" s="13" t="s">
        <v>179</v>
      </c>
      <c r="D103" s="19" t="s">
        <v>180</v>
      </c>
      <c r="E103" s="13">
        <v>125</v>
      </c>
      <c r="F103" s="13">
        <v>115</v>
      </c>
      <c r="G103" s="13">
        <v>116</v>
      </c>
      <c r="H103" s="13">
        <v>152</v>
      </c>
      <c r="I103" s="13">
        <v>95</v>
      </c>
      <c r="J103" s="13">
        <v>121</v>
      </c>
      <c r="K103" s="13">
        <v>131</v>
      </c>
      <c r="L103" s="13">
        <v>105</v>
      </c>
      <c r="M103" s="13">
        <v>136</v>
      </c>
      <c r="N103" s="13">
        <v>114</v>
      </c>
      <c r="O103" s="13">
        <v>119</v>
      </c>
      <c r="P103" s="13">
        <v>124</v>
      </c>
      <c r="Q103" s="13">
        <v>115</v>
      </c>
      <c r="R103" s="7">
        <f>SUM(E103:Q103)</f>
        <v>1568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</row>
    <row r="104" spans="1:18" ht="12.75">
      <c r="A104" s="11">
        <v>129</v>
      </c>
      <c r="B104" s="10"/>
      <c r="D104" s="16" t="s">
        <v>23</v>
      </c>
      <c r="E104" s="6">
        <v>125</v>
      </c>
      <c r="F104" s="6">
        <v>115</v>
      </c>
      <c r="G104" s="6">
        <v>116</v>
      </c>
      <c r="H104" s="6">
        <v>152</v>
      </c>
      <c r="I104" s="6">
        <v>95</v>
      </c>
      <c r="J104" s="6">
        <v>121</v>
      </c>
      <c r="K104" s="6">
        <v>131</v>
      </c>
      <c r="L104" s="6">
        <v>105</v>
      </c>
      <c r="M104" s="6">
        <v>136</v>
      </c>
      <c r="N104" s="6">
        <v>114</v>
      </c>
      <c r="O104" s="6">
        <v>119</v>
      </c>
      <c r="P104" s="6">
        <v>124</v>
      </c>
      <c r="Q104" s="6">
        <v>115</v>
      </c>
      <c r="R104" s="7">
        <f>SUM(E104:Q104)</f>
        <v>1568</v>
      </c>
    </row>
    <row r="105" spans="1:18" ht="12.75">
      <c r="A105" s="11">
        <v>131</v>
      </c>
      <c r="B105" s="10" t="s">
        <v>181</v>
      </c>
      <c r="C105" s="6" t="s">
        <v>182</v>
      </c>
      <c r="D105" s="8" t="s">
        <v>183</v>
      </c>
      <c r="E105" s="6">
        <v>11</v>
      </c>
      <c r="F105" s="6">
        <v>8</v>
      </c>
      <c r="G105" s="6">
        <v>3</v>
      </c>
      <c r="H105" s="6">
        <v>8</v>
      </c>
      <c r="I105" s="6">
        <v>4</v>
      </c>
      <c r="J105" s="6">
        <v>4</v>
      </c>
      <c r="K105" s="6">
        <v>9</v>
      </c>
      <c r="L105" s="6">
        <v>5</v>
      </c>
      <c r="M105" s="6">
        <v>2</v>
      </c>
      <c r="N105" s="6">
        <v>5</v>
      </c>
      <c r="O105" s="6">
        <v>3</v>
      </c>
      <c r="P105" s="6">
        <v>2</v>
      </c>
      <c r="Q105" s="6">
        <v>6</v>
      </c>
      <c r="R105" s="7">
        <f>SUM(E105:Q105)</f>
        <v>70</v>
      </c>
    </row>
    <row r="106" spans="1:18" ht="12.75">
      <c r="A106" s="11">
        <v>132</v>
      </c>
      <c r="B106" s="10"/>
      <c r="D106" s="16" t="s">
        <v>23</v>
      </c>
      <c r="E106" s="6">
        <v>11</v>
      </c>
      <c r="F106" s="6">
        <v>8</v>
      </c>
      <c r="G106" s="6">
        <v>3</v>
      </c>
      <c r="H106" s="6">
        <v>8</v>
      </c>
      <c r="I106" s="6">
        <v>4</v>
      </c>
      <c r="J106" s="6">
        <v>4</v>
      </c>
      <c r="K106" s="6">
        <v>9</v>
      </c>
      <c r="L106" s="6">
        <v>5</v>
      </c>
      <c r="M106" s="6">
        <v>2</v>
      </c>
      <c r="N106" s="6">
        <v>5</v>
      </c>
      <c r="O106" s="6">
        <v>3</v>
      </c>
      <c r="P106" s="6">
        <v>2</v>
      </c>
      <c r="Q106" s="6">
        <v>6</v>
      </c>
      <c r="R106" s="7">
        <f>SUM(E106:Q106)</f>
        <v>70</v>
      </c>
    </row>
    <row r="107" spans="1:18" ht="12.75">
      <c r="A107" s="11">
        <v>134</v>
      </c>
      <c r="B107" s="10" t="s">
        <v>184</v>
      </c>
      <c r="C107" s="6" t="s">
        <v>185</v>
      </c>
      <c r="D107" s="8" t="s">
        <v>186</v>
      </c>
      <c r="E107" s="6">
        <v>53</v>
      </c>
      <c r="F107" s="6">
        <v>49</v>
      </c>
      <c r="G107" s="6">
        <v>40</v>
      </c>
      <c r="H107" s="6">
        <v>46</v>
      </c>
      <c r="I107" s="6">
        <v>50</v>
      </c>
      <c r="J107" s="6">
        <v>57</v>
      </c>
      <c r="K107" s="6">
        <v>56</v>
      </c>
      <c r="L107" s="6">
        <v>50</v>
      </c>
      <c r="M107" s="6">
        <v>50</v>
      </c>
      <c r="N107" s="6">
        <v>62</v>
      </c>
      <c r="O107" s="6">
        <v>52</v>
      </c>
      <c r="P107" s="6">
        <v>55</v>
      </c>
      <c r="Q107" s="6">
        <v>54</v>
      </c>
      <c r="R107" s="7">
        <f>SUM(E107:Q107)</f>
        <v>674</v>
      </c>
    </row>
    <row r="108" spans="1:18" ht="12.75">
      <c r="A108" s="11">
        <v>135</v>
      </c>
      <c r="B108" s="10" t="s">
        <v>184</v>
      </c>
      <c r="C108" s="6" t="s">
        <v>187</v>
      </c>
      <c r="D108" s="8" t="s">
        <v>188</v>
      </c>
      <c r="E108" s="6">
        <v>11</v>
      </c>
      <c r="F108" s="6">
        <v>11</v>
      </c>
      <c r="G108" s="6">
        <v>19</v>
      </c>
      <c r="H108" s="6">
        <v>19</v>
      </c>
      <c r="I108" s="6">
        <v>20</v>
      </c>
      <c r="J108" s="6">
        <v>20</v>
      </c>
      <c r="K108" s="6">
        <v>24</v>
      </c>
      <c r="L108" s="6">
        <v>23</v>
      </c>
      <c r="M108" s="6">
        <v>20</v>
      </c>
      <c r="N108" s="6">
        <v>25</v>
      </c>
      <c r="O108" s="6">
        <v>21</v>
      </c>
      <c r="P108" s="6">
        <v>19</v>
      </c>
      <c r="Q108" s="6">
        <v>12</v>
      </c>
      <c r="R108" s="7">
        <f>SUM(E108:Q108)</f>
        <v>244</v>
      </c>
    </row>
    <row r="109" spans="1:18" ht="12.75">
      <c r="A109" s="11">
        <v>136</v>
      </c>
      <c r="B109" s="10"/>
      <c r="D109" s="16" t="s">
        <v>23</v>
      </c>
      <c r="E109" s="6">
        <v>64</v>
      </c>
      <c r="F109" s="6">
        <v>60</v>
      </c>
      <c r="G109" s="6">
        <v>59</v>
      </c>
      <c r="H109" s="6">
        <v>65</v>
      </c>
      <c r="I109" s="6">
        <v>70</v>
      </c>
      <c r="J109" s="6">
        <v>77</v>
      </c>
      <c r="K109" s="6">
        <v>80</v>
      </c>
      <c r="L109" s="6">
        <v>73</v>
      </c>
      <c r="M109" s="6">
        <v>70</v>
      </c>
      <c r="N109" s="6">
        <v>87</v>
      </c>
      <c r="O109" s="6">
        <v>73</v>
      </c>
      <c r="P109" s="6">
        <v>74</v>
      </c>
      <c r="Q109" s="6">
        <v>66</v>
      </c>
      <c r="R109" s="7">
        <f>SUM(E109:Q109)</f>
        <v>918</v>
      </c>
    </row>
    <row r="110" spans="1:18" ht="12.75">
      <c r="A110" s="11">
        <v>138</v>
      </c>
      <c r="B110" s="10" t="s">
        <v>189</v>
      </c>
      <c r="C110" s="6" t="s">
        <v>190</v>
      </c>
      <c r="D110" s="8" t="s">
        <v>191</v>
      </c>
      <c r="E110" s="6">
        <v>18</v>
      </c>
      <c r="F110" s="6">
        <v>19</v>
      </c>
      <c r="G110" s="6">
        <v>15</v>
      </c>
      <c r="H110" s="6">
        <v>16</v>
      </c>
      <c r="I110" s="6">
        <v>20</v>
      </c>
      <c r="J110" s="6">
        <v>21</v>
      </c>
      <c r="K110" s="6">
        <v>13</v>
      </c>
      <c r="L110" s="6">
        <v>17</v>
      </c>
      <c r="M110" s="6">
        <v>14</v>
      </c>
      <c r="N110" s="6">
        <v>20</v>
      </c>
      <c r="O110" s="6">
        <v>29</v>
      </c>
      <c r="P110" s="6">
        <v>19</v>
      </c>
      <c r="Q110" s="6">
        <v>21</v>
      </c>
      <c r="R110" s="7">
        <f>SUM(E110:Q110)</f>
        <v>242</v>
      </c>
    </row>
    <row r="111" spans="1:139" s="13" customFormat="1" ht="12.75">
      <c r="A111" s="11">
        <v>139</v>
      </c>
      <c r="B111" s="12"/>
      <c r="D111" s="14" t="s">
        <v>23</v>
      </c>
      <c r="E111" s="13">
        <v>18</v>
      </c>
      <c r="F111" s="13">
        <v>19</v>
      </c>
      <c r="G111" s="13">
        <v>15</v>
      </c>
      <c r="H111" s="13">
        <v>16</v>
      </c>
      <c r="I111" s="13">
        <v>20</v>
      </c>
      <c r="J111" s="13">
        <v>21</v>
      </c>
      <c r="K111" s="13">
        <v>13</v>
      </c>
      <c r="L111" s="13">
        <v>17</v>
      </c>
      <c r="M111" s="13">
        <v>14</v>
      </c>
      <c r="N111" s="13">
        <v>20</v>
      </c>
      <c r="O111" s="13">
        <v>29</v>
      </c>
      <c r="P111" s="13">
        <v>19</v>
      </c>
      <c r="Q111" s="13">
        <v>21</v>
      </c>
      <c r="R111" s="7">
        <f>SUM(E111:Q111)</f>
        <v>242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</row>
    <row r="112" spans="1:19" ht="12.75">
      <c r="A112" s="11">
        <v>141</v>
      </c>
      <c r="B112" s="10" t="s">
        <v>192</v>
      </c>
      <c r="C112" s="6" t="s">
        <v>193</v>
      </c>
      <c r="D112" s="8" t="s">
        <v>194</v>
      </c>
      <c r="E112" s="6">
        <v>5528</v>
      </c>
      <c r="F112" s="6">
        <v>6066</v>
      </c>
      <c r="G112" s="6">
        <v>5930</v>
      </c>
      <c r="H112" s="6">
        <v>5980</v>
      </c>
      <c r="I112" s="6">
        <v>6111</v>
      </c>
      <c r="J112" s="6">
        <v>6343</v>
      </c>
      <c r="K112" s="6">
        <v>6485</v>
      </c>
      <c r="L112" s="6">
        <v>6824</v>
      </c>
      <c r="M112" s="6">
        <v>6947</v>
      </c>
      <c r="N112" s="6">
        <v>7374</v>
      </c>
      <c r="O112" s="6">
        <v>7184</v>
      </c>
      <c r="P112" s="6">
        <v>6709</v>
      </c>
      <c r="Q112" s="6">
        <v>6813</v>
      </c>
      <c r="R112" s="7">
        <f>SUM(E112:Q112)</f>
        <v>84294</v>
      </c>
      <c r="S112" s="11" t="s">
        <v>16</v>
      </c>
    </row>
    <row r="113" spans="1:19" ht="12.75">
      <c r="A113" s="11">
        <v>142</v>
      </c>
      <c r="B113" s="10"/>
      <c r="D113" s="16" t="s">
        <v>23</v>
      </c>
      <c r="E113" s="6">
        <v>5528</v>
      </c>
      <c r="F113" s="6">
        <v>6066</v>
      </c>
      <c r="G113" s="6">
        <v>5930</v>
      </c>
      <c r="H113" s="6">
        <v>5980</v>
      </c>
      <c r="I113" s="6">
        <v>6111</v>
      </c>
      <c r="J113" s="6">
        <v>6343</v>
      </c>
      <c r="K113" s="6">
        <v>6485</v>
      </c>
      <c r="L113" s="6">
        <v>6824</v>
      </c>
      <c r="M113" s="6">
        <v>6947</v>
      </c>
      <c r="N113" s="6">
        <v>7374</v>
      </c>
      <c r="O113" s="6">
        <v>7184</v>
      </c>
      <c r="P113" s="6">
        <v>6709</v>
      </c>
      <c r="Q113" s="6">
        <v>6813</v>
      </c>
      <c r="R113" s="7">
        <f>SUM(E113:Q113)</f>
        <v>84294</v>
      </c>
      <c r="S113" s="11" t="s">
        <v>16</v>
      </c>
    </row>
    <row r="114" spans="1:18" ht="12.75">
      <c r="A114" s="11">
        <v>144</v>
      </c>
      <c r="B114" s="10" t="s">
        <v>195</v>
      </c>
      <c r="C114" s="6" t="s">
        <v>196</v>
      </c>
      <c r="D114" s="8" t="s">
        <v>197</v>
      </c>
      <c r="E114" s="6">
        <v>15</v>
      </c>
      <c r="F114" s="6">
        <v>7</v>
      </c>
      <c r="G114" s="6">
        <v>13</v>
      </c>
      <c r="H114" s="6">
        <v>13</v>
      </c>
      <c r="I114" s="6">
        <v>18</v>
      </c>
      <c r="J114" s="6">
        <v>12</v>
      </c>
      <c r="K114" s="6">
        <v>16</v>
      </c>
      <c r="L114" s="6">
        <v>14</v>
      </c>
      <c r="M114" s="6">
        <v>18</v>
      </c>
      <c r="N114" s="6">
        <v>17</v>
      </c>
      <c r="O114" s="6">
        <v>18</v>
      </c>
      <c r="P114" s="6">
        <v>14</v>
      </c>
      <c r="Q114" s="6">
        <v>16</v>
      </c>
      <c r="R114" s="7">
        <f>SUM(E114:Q114)</f>
        <v>191</v>
      </c>
    </row>
    <row r="115" spans="1:18" ht="12.75">
      <c r="A115" s="11">
        <v>145</v>
      </c>
      <c r="B115" s="10" t="s">
        <v>195</v>
      </c>
      <c r="C115" s="6" t="s">
        <v>198</v>
      </c>
      <c r="D115" s="8" t="s">
        <v>199</v>
      </c>
      <c r="E115" s="6">
        <v>4</v>
      </c>
      <c r="F115" s="6">
        <v>2</v>
      </c>
      <c r="G115" s="6">
        <v>2</v>
      </c>
      <c r="H115" s="6">
        <v>6</v>
      </c>
      <c r="I115" s="6">
        <v>2</v>
      </c>
      <c r="J115" s="6">
        <v>7</v>
      </c>
      <c r="K115" s="6">
        <v>4</v>
      </c>
      <c r="L115" s="6">
        <v>7</v>
      </c>
      <c r="M115" s="6">
        <v>7</v>
      </c>
      <c r="N115" s="6">
        <v>3</v>
      </c>
      <c r="O115" s="6">
        <v>4</v>
      </c>
      <c r="P115" s="6">
        <v>5</v>
      </c>
      <c r="Q115" s="6">
        <v>5</v>
      </c>
      <c r="R115" s="7">
        <f>SUM(E115:Q115)</f>
        <v>58</v>
      </c>
    </row>
    <row r="116" spans="1:139" s="13" customFormat="1" ht="12.75">
      <c r="A116" s="11">
        <v>146</v>
      </c>
      <c r="B116" s="12"/>
      <c r="D116" s="14" t="s">
        <v>23</v>
      </c>
      <c r="E116" s="13">
        <v>19</v>
      </c>
      <c r="F116" s="13">
        <v>9</v>
      </c>
      <c r="G116" s="13">
        <v>15</v>
      </c>
      <c r="H116" s="13">
        <v>19</v>
      </c>
      <c r="I116" s="13">
        <v>20</v>
      </c>
      <c r="J116" s="13">
        <v>19</v>
      </c>
      <c r="K116" s="13">
        <v>20</v>
      </c>
      <c r="L116" s="13">
        <v>21</v>
      </c>
      <c r="M116" s="13">
        <v>25</v>
      </c>
      <c r="N116" s="13">
        <v>20</v>
      </c>
      <c r="O116" s="13">
        <v>22</v>
      </c>
      <c r="P116" s="13">
        <v>19</v>
      </c>
      <c r="Q116" s="13">
        <v>21</v>
      </c>
      <c r="R116" s="7">
        <f>SUM(E116:Q116)</f>
        <v>249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</row>
    <row r="117" spans="1:18" ht="12.75">
      <c r="A117" s="11">
        <v>148</v>
      </c>
      <c r="B117" s="10" t="s">
        <v>200</v>
      </c>
      <c r="C117" s="6" t="s">
        <v>201</v>
      </c>
      <c r="D117" s="8" t="s">
        <v>202</v>
      </c>
      <c r="E117" s="6">
        <v>11</v>
      </c>
      <c r="F117" s="6">
        <v>15</v>
      </c>
      <c r="G117" s="6">
        <v>10</v>
      </c>
      <c r="H117" s="6">
        <v>14</v>
      </c>
      <c r="I117" s="6">
        <v>15</v>
      </c>
      <c r="J117" s="6">
        <v>17</v>
      </c>
      <c r="K117" s="6">
        <v>15</v>
      </c>
      <c r="L117" s="6">
        <v>18</v>
      </c>
      <c r="M117" s="6">
        <v>24</v>
      </c>
      <c r="N117" s="6">
        <v>17</v>
      </c>
      <c r="O117" s="6">
        <v>18</v>
      </c>
      <c r="P117" s="6">
        <v>23</v>
      </c>
      <c r="Q117" s="6">
        <v>13</v>
      </c>
      <c r="R117" s="7">
        <f>SUM(E117:Q117)</f>
        <v>210</v>
      </c>
    </row>
    <row r="118" spans="1:18" ht="12.75">
      <c r="A118" s="11">
        <v>149</v>
      </c>
      <c r="B118" s="10" t="s">
        <v>200</v>
      </c>
      <c r="C118" s="6" t="s">
        <v>203</v>
      </c>
      <c r="D118" s="8" t="s">
        <v>204</v>
      </c>
      <c r="E118" s="6">
        <v>9</v>
      </c>
      <c r="F118" s="6">
        <v>2</v>
      </c>
      <c r="G118" s="6">
        <v>9</v>
      </c>
      <c r="H118" s="6">
        <v>8</v>
      </c>
      <c r="I118" s="6">
        <v>8</v>
      </c>
      <c r="J118" s="6">
        <v>4</v>
      </c>
      <c r="K118" s="6">
        <v>11</v>
      </c>
      <c r="L118" s="6">
        <v>14</v>
      </c>
      <c r="M118" s="6">
        <v>17</v>
      </c>
      <c r="N118" s="6">
        <v>7</v>
      </c>
      <c r="O118" s="6">
        <v>8</v>
      </c>
      <c r="P118" s="6">
        <v>10</v>
      </c>
      <c r="Q118" s="6">
        <v>9</v>
      </c>
      <c r="R118" s="7">
        <f>SUM(E118:Q118)</f>
        <v>116</v>
      </c>
    </row>
    <row r="119" spans="1:18" ht="12.75">
      <c r="A119" s="11">
        <v>150</v>
      </c>
      <c r="B119" s="10" t="s">
        <v>200</v>
      </c>
      <c r="C119" s="6" t="s">
        <v>205</v>
      </c>
      <c r="D119" s="8" t="s">
        <v>206</v>
      </c>
      <c r="E119" s="6">
        <v>17</v>
      </c>
      <c r="F119" s="6">
        <v>15</v>
      </c>
      <c r="G119" s="6">
        <v>17</v>
      </c>
      <c r="H119" s="6">
        <v>16</v>
      </c>
      <c r="I119" s="6">
        <v>10</v>
      </c>
      <c r="J119" s="6">
        <v>16</v>
      </c>
      <c r="K119" s="6">
        <v>25</v>
      </c>
      <c r="L119" s="6">
        <v>22</v>
      </c>
      <c r="M119" s="6">
        <v>20</v>
      </c>
      <c r="N119" s="6">
        <v>26</v>
      </c>
      <c r="O119" s="6">
        <v>18</v>
      </c>
      <c r="P119" s="6">
        <v>21</v>
      </c>
      <c r="Q119" s="6">
        <v>20</v>
      </c>
      <c r="R119" s="7">
        <f>SUM(E119:Q119)</f>
        <v>243</v>
      </c>
    </row>
    <row r="120" spans="1:18" ht="12.75">
      <c r="A120" s="11">
        <v>151</v>
      </c>
      <c r="B120" s="10" t="s">
        <v>200</v>
      </c>
      <c r="C120" s="6" t="s">
        <v>207</v>
      </c>
      <c r="D120" s="8" t="s">
        <v>208</v>
      </c>
      <c r="E120" s="6">
        <v>8</v>
      </c>
      <c r="F120" s="6">
        <v>7</v>
      </c>
      <c r="G120" s="6">
        <v>6</v>
      </c>
      <c r="H120" s="6">
        <v>7</v>
      </c>
      <c r="I120" s="6">
        <v>4</v>
      </c>
      <c r="J120" s="6">
        <v>7</v>
      </c>
      <c r="K120" s="6">
        <v>7</v>
      </c>
      <c r="L120" s="6">
        <v>9</v>
      </c>
      <c r="M120" s="6">
        <v>14</v>
      </c>
      <c r="N120" s="6">
        <v>8</v>
      </c>
      <c r="O120" s="6">
        <v>13</v>
      </c>
      <c r="P120" s="6">
        <v>5</v>
      </c>
      <c r="Q120" s="6">
        <v>11</v>
      </c>
      <c r="R120" s="7">
        <f>SUM(E120:Q120)</f>
        <v>106</v>
      </c>
    </row>
    <row r="121" spans="1:18" ht="12.75">
      <c r="A121" s="11">
        <v>152</v>
      </c>
      <c r="B121" s="10" t="s">
        <v>200</v>
      </c>
      <c r="C121" s="6" t="s">
        <v>209</v>
      </c>
      <c r="D121" s="8" t="s">
        <v>210</v>
      </c>
      <c r="E121" s="6">
        <v>63</v>
      </c>
      <c r="F121" s="6">
        <v>44</v>
      </c>
      <c r="G121" s="6">
        <v>52</v>
      </c>
      <c r="H121" s="6">
        <v>52</v>
      </c>
      <c r="I121" s="6">
        <v>58</v>
      </c>
      <c r="J121" s="6">
        <v>70</v>
      </c>
      <c r="K121" s="6">
        <v>67</v>
      </c>
      <c r="L121" s="6">
        <v>54</v>
      </c>
      <c r="M121" s="6">
        <v>61</v>
      </c>
      <c r="N121" s="6">
        <v>60</v>
      </c>
      <c r="O121" s="6">
        <v>68</v>
      </c>
      <c r="P121" s="6">
        <v>58</v>
      </c>
      <c r="Q121" s="6">
        <v>50</v>
      </c>
      <c r="R121" s="7">
        <f>SUM(E121:Q121)</f>
        <v>757</v>
      </c>
    </row>
    <row r="122" spans="1:139" s="13" customFormat="1" ht="12.75">
      <c r="A122" s="11">
        <v>153</v>
      </c>
      <c r="B122" s="12"/>
      <c r="D122" s="14" t="s">
        <v>23</v>
      </c>
      <c r="E122" s="13">
        <v>108</v>
      </c>
      <c r="F122" s="13">
        <v>83</v>
      </c>
      <c r="G122" s="13">
        <v>94</v>
      </c>
      <c r="H122" s="13">
        <v>97</v>
      </c>
      <c r="I122" s="13">
        <v>95</v>
      </c>
      <c r="J122" s="13">
        <v>114</v>
      </c>
      <c r="K122" s="13">
        <v>125</v>
      </c>
      <c r="L122" s="13">
        <v>117</v>
      </c>
      <c r="M122" s="13">
        <v>136</v>
      </c>
      <c r="N122" s="13">
        <v>118</v>
      </c>
      <c r="O122" s="13">
        <v>125</v>
      </c>
      <c r="P122" s="13">
        <v>117</v>
      </c>
      <c r="Q122" s="13">
        <v>103</v>
      </c>
      <c r="R122" s="7">
        <f>SUM(E122:Q122)</f>
        <v>1432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</row>
    <row r="123" spans="1:18" ht="12.75">
      <c r="A123" s="11">
        <v>155</v>
      </c>
      <c r="B123" s="10" t="s">
        <v>211</v>
      </c>
      <c r="C123" s="6" t="s">
        <v>212</v>
      </c>
      <c r="D123" s="8" t="s">
        <v>213</v>
      </c>
      <c r="E123" s="6">
        <v>100</v>
      </c>
      <c r="F123" s="6">
        <v>92</v>
      </c>
      <c r="G123" s="6">
        <v>77</v>
      </c>
      <c r="H123" s="6">
        <v>79</v>
      </c>
      <c r="I123" s="6">
        <v>84</v>
      </c>
      <c r="J123" s="6">
        <v>73</v>
      </c>
      <c r="K123" s="6">
        <v>90</v>
      </c>
      <c r="L123" s="6">
        <v>104</v>
      </c>
      <c r="M123" s="6">
        <v>94</v>
      </c>
      <c r="N123" s="6">
        <v>88</v>
      </c>
      <c r="O123" s="6">
        <v>77</v>
      </c>
      <c r="P123" s="6">
        <v>86</v>
      </c>
      <c r="Q123" s="6">
        <v>67</v>
      </c>
      <c r="R123" s="7">
        <f>SUM(E123:Q123)</f>
        <v>1111</v>
      </c>
    </row>
    <row r="124" spans="1:18" ht="12.75">
      <c r="A124" s="11">
        <v>156</v>
      </c>
      <c r="B124" s="10"/>
      <c r="D124" s="16" t="s">
        <v>23</v>
      </c>
      <c r="E124" s="6">
        <v>100</v>
      </c>
      <c r="F124" s="6">
        <v>92</v>
      </c>
      <c r="G124" s="6">
        <v>77</v>
      </c>
      <c r="H124" s="6">
        <v>79</v>
      </c>
      <c r="I124" s="6">
        <v>84</v>
      </c>
      <c r="J124" s="6">
        <v>73</v>
      </c>
      <c r="K124" s="6">
        <v>90</v>
      </c>
      <c r="L124" s="6">
        <v>104</v>
      </c>
      <c r="M124" s="6">
        <v>94</v>
      </c>
      <c r="N124" s="6">
        <v>88</v>
      </c>
      <c r="O124" s="6">
        <v>77</v>
      </c>
      <c r="P124" s="6">
        <v>86</v>
      </c>
      <c r="Q124" s="6">
        <v>67</v>
      </c>
      <c r="R124" s="7">
        <f>SUM(E124:Q124)</f>
        <v>1111</v>
      </c>
    </row>
    <row r="125" spans="1:19" ht="12.75">
      <c r="A125" s="11">
        <v>158</v>
      </c>
      <c r="B125" s="10" t="s">
        <v>214</v>
      </c>
      <c r="C125" s="6" t="s">
        <v>215</v>
      </c>
      <c r="D125" s="8" t="s">
        <v>216</v>
      </c>
      <c r="E125" s="6">
        <v>329</v>
      </c>
      <c r="F125" s="6">
        <v>307</v>
      </c>
      <c r="G125" s="6">
        <v>310</v>
      </c>
      <c r="H125" s="6">
        <v>311</v>
      </c>
      <c r="I125" s="6">
        <v>340</v>
      </c>
      <c r="J125" s="6">
        <v>314</v>
      </c>
      <c r="K125" s="6">
        <v>327</v>
      </c>
      <c r="L125" s="6">
        <v>334</v>
      </c>
      <c r="M125" s="6">
        <v>389</v>
      </c>
      <c r="N125" s="6">
        <v>435</v>
      </c>
      <c r="O125" s="6">
        <v>415</v>
      </c>
      <c r="P125" s="6">
        <v>396</v>
      </c>
      <c r="Q125" s="6">
        <v>361</v>
      </c>
      <c r="R125" s="7">
        <f>SUM(E125:Q125)</f>
        <v>4568</v>
      </c>
      <c r="S125" s="11" t="s">
        <v>16</v>
      </c>
    </row>
    <row r="126" spans="1:18" ht="12.75">
      <c r="A126" s="11">
        <v>159</v>
      </c>
      <c r="B126" s="10" t="s">
        <v>214</v>
      </c>
      <c r="C126" s="6" t="s">
        <v>217</v>
      </c>
      <c r="D126" s="8" t="s">
        <v>218</v>
      </c>
      <c r="E126" s="6">
        <v>82</v>
      </c>
      <c r="F126" s="6">
        <v>94</v>
      </c>
      <c r="G126" s="6">
        <v>82</v>
      </c>
      <c r="H126" s="6">
        <v>83</v>
      </c>
      <c r="I126" s="6">
        <v>96</v>
      </c>
      <c r="J126" s="6">
        <v>104</v>
      </c>
      <c r="K126" s="6">
        <v>92</v>
      </c>
      <c r="L126" s="6">
        <v>97</v>
      </c>
      <c r="M126" s="6">
        <v>126</v>
      </c>
      <c r="N126" s="6">
        <v>122</v>
      </c>
      <c r="O126" s="6">
        <v>94</v>
      </c>
      <c r="P126" s="6">
        <v>92</v>
      </c>
      <c r="Q126" s="6">
        <v>69</v>
      </c>
      <c r="R126" s="7">
        <f>SUM(E126:Q126)</f>
        <v>1233</v>
      </c>
    </row>
    <row r="127" spans="1:139" s="13" customFormat="1" ht="12.75">
      <c r="A127" s="11">
        <v>160</v>
      </c>
      <c r="B127" s="12" t="s">
        <v>214</v>
      </c>
      <c r="C127" s="13" t="s">
        <v>219</v>
      </c>
      <c r="D127" s="19" t="s">
        <v>220</v>
      </c>
      <c r="E127" s="13">
        <v>59</v>
      </c>
      <c r="F127" s="13">
        <v>48</v>
      </c>
      <c r="G127" s="13">
        <v>42</v>
      </c>
      <c r="H127" s="13">
        <v>49</v>
      </c>
      <c r="I127" s="13">
        <v>39</v>
      </c>
      <c r="J127" s="13">
        <v>50</v>
      </c>
      <c r="K127" s="13">
        <v>59</v>
      </c>
      <c r="L127" s="13">
        <v>71</v>
      </c>
      <c r="M127" s="13">
        <v>67</v>
      </c>
      <c r="N127" s="13">
        <v>70</v>
      </c>
      <c r="O127" s="13">
        <v>71</v>
      </c>
      <c r="P127" s="13">
        <v>64</v>
      </c>
      <c r="Q127" s="13">
        <v>49</v>
      </c>
      <c r="R127" s="7">
        <f>SUM(E127:Q127)</f>
        <v>738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</row>
    <row r="128" spans="1:19" ht="12.75">
      <c r="A128" s="11">
        <v>161</v>
      </c>
      <c r="B128" s="10"/>
      <c r="D128" s="16" t="s">
        <v>23</v>
      </c>
      <c r="E128" s="6">
        <v>470</v>
      </c>
      <c r="F128" s="6">
        <v>449</v>
      </c>
      <c r="G128" s="6">
        <v>434</v>
      </c>
      <c r="H128" s="6">
        <v>443</v>
      </c>
      <c r="I128" s="6">
        <v>475</v>
      </c>
      <c r="J128" s="6">
        <v>468</v>
      </c>
      <c r="K128" s="6">
        <v>478</v>
      </c>
      <c r="L128" s="6">
        <v>502</v>
      </c>
      <c r="M128" s="6">
        <v>582</v>
      </c>
      <c r="N128" s="6">
        <v>627</v>
      </c>
      <c r="O128" s="6">
        <v>580</v>
      </c>
      <c r="P128" s="6">
        <v>552</v>
      </c>
      <c r="Q128" s="6">
        <v>479</v>
      </c>
      <c r="R128" s="7">
        <f>SUM(E128:Q128)</f>
        <v>6539</v>
      </c>
      <c r="S128" s="11" t="s">
        <v>16</v>
      </c>
    </row>
    <row r="129" spans="1:18" ht="12.75">
      <c r="A129" s="11">
        <v>163</v>
      </c>
      <c r="B129" s="10" t="s">
        <v>221</v>
      </c>
      <c r="C129" s="6" t="s">
        <v>222</v>
      </c>
      <c r="D129" s="8" t="s">
        <v>223</v>
      </c>
      <c r="E129" s="6">
        <v>1785</v>
      </c>
      <c r="F129" s="6">
        <v>1819</v>
      </c>
      <c r="G129" s="6">
        <v>1698</v>
      </c>
      <c r="H129" s="6">
        <v>1815</v>
      </c>
      <c r="I129" s="6">
        <v>1800</v>
      </c>
      <c r="J129" s="6">
        <v>1800</v>
      </c>
      <c r="K129" s="6">
        <v>1829</v>
      </c>
      <c r="L129" s="6">
        <v>2001</v>
      </c>
      <c r="M129" s="6">
        <v>1997</v>
      </c>
      <c r="N129" s="6">
        <v>2068</v>
      </c>
      <c r="O129" s="6">
        <v>2045</v>
      </c>
      <c r="P129" s="6">
        <v>1962</v>
      </c>
      <c r="Q129" s="6">
        <v>1809</v>
      </c>
      <c r="R129" s="7">
        <f>SUM(E129:Q129)</f>
        <v>24428</v>
      </c>
    </row>
    <row r="130" spans="1:139" s="13" customFormat="1" ht="12.75">
      <c r="A130" s="11">
        <v>164</v>
      </c>
      <c r="B130" s="12" t="s">
        <v>221</v>
      </c>
      <c r="C130" s="13" t="s">
        <v>224</v>
      </c>
      <c r="D130" s="19" t="s">
        <v>225</v>
      </c>
      <c r="E130" s="13">
        <v>1059</v>
      </c>
      <c r="F130" s="13">
        <v>982</v>
      </c>
      <c r="G130" s="13">
        <v>1003</v>
      </c>
      <c r="H130" s="13">
        <v>1007</v>
      </c>
      <c r="I130" s="13">
        <v>1108</v>
      </c>
      <c r="J130" s="13">
        <v>1076</v>
      </c>
      <c r="K130" s="13">
        <v>1126</v>
      </c>
      <c r="L130" s="13">
        <v>1207</v>
      </c>
      <c r="M130" s="13">
        <v>1206</v>
      </c>
      <c r="N130" s="13">
        <v>1293</v>
      </c>
      <c r="O130" s="13">
        <v>1265</v>
      </c>
      <c r="P130" s="13">
        <v>1204</v>
      </c>
      <c r="Q130" s="13">
        <v>1147</v>
      </c>
      <c r="R130" s="7">
        <f>SUM(E130:Q130)</f>
        <v>14683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</row>
    <row r="131" spans="1:18" ht="12.75">
      <c r="A131" s="11">
        <v>165</v>
      </c>
      <c r="B131" s="10" t="s">
        <v>221</v>
      </c>
      <c r="C131" s="6" t="s">
        <v>226</v>
      </c>
      <c r="D131" s="8" t="s">
        <v>227</v>
      </c>
      <c r="E131" s="6">
        <v>65</v>
      </c>
      <c r="F131" s="6">
        <v>65</v>
      </c>
      <c r="G131" s="6">
        <v>85</v>
      </c>
      <c r="H131" s="6">
        <v>111</v>
      </c>
      <c r="I131" s="6">
        <v>84</v>
      </c>
      <c r="J131" s="6">
        <v>115</v>
      </c>
      <c r="K131" s="6">
        <v>98</v>
      </c>
      <c r="L131" s="6">
        <v>116</v>
      </c>
      <c r="M131" s="6">
        <v>114</v>
      </c>
      <c r="N131" s="6">
        <v>105</v>
      </c>
      <c r="O131" s="6">
        <v>107</v>
      </c>
      <c r="P131" s="6">
        <v>91</v>
      </c>
      <c r="Q131" s="6">
        <v>84</v>
      </c>
      <c r="R131" s="7">
        <f>SUM(E131:Q131)</f>
        <v>1240</v>
      </c>
    </row>
    <row r="132" spans="1:18" ht="12.75">
      <c r="A132" s="11">
        <v>166</v>
      </c>
      <c r="B132" s="10"/>
      <c r="D132" s="16" t="s">
        <v>23</v>
      </c>
      <c r="E132" s="6">
        <v>2909</v>
      </c>
      <c r="F132" s="6">
        <v>2866</v>
      </c>
      <c r="G132" s="6">
        <v>2786</v>
      </c>
      <c r="H132" s="6">
        <v>2933</v>
      </c>
      <c r="I132" s="6">
        <v>2992</v>
      </c>
      <c r="J132" s="6">
        <v>2991</v>
      </c>
      <c r="K132" s="6">
        <v>3053</v>
      </c>
      <c r="L132" s="6">
        <v>3324</v>
      </c>
      <c r="M132" s="6">
        <v>3317</v>
      </c>
      <c r="N132" s="6">
        <v>3466</v>
      </c>
      <c r="O132" s="6">
        <v>3417</v>
      </c>
      <c r="P132" s="6">
        <v>3257</v>
      </c>
      <c r="Q132" s="6">
        <v>3040</v>
      </c>
      <c r="R132" s="7">
        <f>SUM(E132:Q132)</f>
        <v>40351</v>
      </c>
    </row>
    <row r="133" spans="1:139" s="13" customFormat="1" ht="12.75">
      <c r="A133" s="11">
        <v>168</v>
      </c>
      <c r="B133" s="12" t="s">
        <v>228</v>
      </c>
      <c r="C133" s="13" t="s">
        <v>229</v>
      </c>
      <c r="D133" s="19" t="s">
        <v>230</v>
      </c>
      <c r="E133" s="13">
        <v>113</v>
      </c>
      <c r="F133" s="13">
        <v>102</v>
      </c>
      <c r="G133" s="13">
        <v>98</v>
      </c>
      <c r="H133" s="13">
        <v>120</v>
      </c>
      <c r="I133" s="13">
        <v>112</v>
      </c>
      <c r="J133" s="13">
        <v>118</v>
      </c>
      <c r="K133" s="13">
        <v>92</v>
      </c>
      <c r="L133" s="13">
        <v>115</v>
      </c>
      <c r="M133" s="13">
        <v>103</v>
      </c>
      <c r="N133" s="13">
        <v>114</v>
      </c>
      <c r="O133" s="13">
        <v>116</v>
      </c>
      <c r="P133" s="13">
        <v>106</v>
      </c>
      <c r="Q133" s="13">
        <v>119</v>
      </c>
      <c r="R133" s="7">
        <f>SUM(E133:Q133)</f>
        <v>1428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</row>
    <row r="134" spans="1:18" ht="12.75">
      <c r="A134" s="11">
        <v>169</v>
      </c>
      <c r="B134" s="10" t="s">
        <v>228</v>
      </c>
      <c r="C134" s="6" t="s">
        <v>231</v>
      </c>
      <c r="D134" s="8" t="s">
        <v>232</v>
      </c>
      <c r="E134" s="6">
        <v>20</v>
      </c>
      <c r="F134" s="6">
        <v>21</v>
      </c>
      <c r="G134" s="6">
        <v>15</v>
      </c>
      <c r="H134" s="6">
        <v>11</v>
      </c>
      <c r="I134" s="6">
        <v>15</v>
      </c>
      <c r="J134" s="6">
        <v>17</v>
      </c>
      <c r="K134" s="6">
        <v>21</v>
      </c>
      <c r="L134" s="6">
        <v>14</v>
      </c>
      <c r="M134" s="6">
        <v>27</v>
      </c>
      <c r="N134" s="6">
        <v>15</v>
      </c>
      <c r="O134" s="6">
        <v>15</v>
      </c>
      <c r="P134" s="6">
        <v>15</v>
      </c>
      <c r="Q134" s="6">
        <v>12</v>
      </c>
      <c r="R134" s="7">
        <f>SUM(E134:Q134)</f>
        <v>218</v>
      </c>
    </row>
    <row r="135" spans="1:18" ht="12.75">
      <c r="A135" s="11">
        <v>170</v>
      </c>
      <c r="B135" s="10" t="s">
        <v>228</v>
      </c>
      <c r="C135" s="6" t="s">
        <v>233</v>
      </c>
      <c r="D135" s="8" t="s">
        <v>234</v>
      </c>
      <c r="E135" s="6">
        <v>17</v>
      </c>
      <c r="F135" s="6">
        <v>18</v>
      </c>
      <c r="G135" s="6">
        <v>23</v>
      </c>
      <c r="H135" s="6">
        <v>31</v>
      </c>
      <c r="I135" s="6">
        <v>25</v>
      </c>
      <c r="J135" s="6">
        <v>28</v>
      </c>
      <c r="K135" s="6">
        <v>30</v>
      </c>
      <c r="L135" s="6">
        <v>32</v>
      </c>
      <c r="M135" s="6">
        <v>39</v>
      </c>
      <c r="N135" s="6">
        <v>36</v>
      </c>
      <c r="O135" s="6">
        <v>29</v>
      </c>
      <c r="P135" s="6">
        <v>16</v>
      </c>
      <c r="Q135" s="6">
        <v>25</v>
      </c>
      <c r="R135" s="7">
        <f>SUM(E135:Q135)</f>
        <v>349</v>
      </c>
    </row>
    <row r="136" spans="1:18" ht="12.75">
      <c r="A136" s="11">
        <v>171</v>
      </c>
      <c r="B136" s="10" t="s">
        <v>228</v>
      </c>
      <c r="C136" s="6" t="s">
        <v>235</v>
      </c>
      <c r="D136" s="8" t="s">
        <v>236</v>
      </c>
      <c r="E136" s="6">
        <v>9</v>
      </c>
      <c r="F136" s="6">
        <v>10</v>
      </c>
      <c r="G136" s="6">
        <v>7</v>
      </c>
      <c r="H136" s="6">
        <v>9</v>
      </c>
      <c r="I136" s="6">
        <v>6</v>
      </c>
      <c r="J136" s="6">
        <v>16</v>
      </c>
      <c r="K136" s="6">
        <v>17</v>
      </c>
      <c r="L136" s="6">
        <v>10</v>
      </c>
      <c r="M136" s="6">
        <v>11</v>
      </c>
      <c r="N136" s="6">
        <v>11</v>
      </c>
      <c r="O136" s="6">
        <v>11</v>
      </c>
      <c r="P136" s="6">
        <v>11</v>
      </c>
      <c r="Q136" s="6">
        <v>6</v>
      </c>
      <c r="R136" s="7">
        <f>SUM(E136:Q136)</f>
        <v>134</v>
      </c>
    </row>
    <row r="137" spans="1:18" ht="12.75">
      <c r="A137" s="11">
        <v>172</v>
      </c>
      <c r="B137" s="10" t="s">
        <v>228</v>
      </c>
      <c r="C137" s="6" t="s">
        <v>237</v>
      </c>
      <c r="D137" s="8" t="s">
        <v>238</v>
      </c>
      <c r="E137" s="6">
        <v>27</v>
      </c>
      <c r="F137" s="6">
        <v>21</v>
      </c>
      <c r="G137" s="6">
        <v>23</v>
      </c>
      <c r="H137" s="6">
        <v>27</v>
      </c>
      <c r="I137" s="6">
        <v>22</v>
      </c>
      <c r="J137" s="6">
        <v>46</v>
      </c>
      <c r="K137" s="6">
        <v>60</v>
      </c>
      <c r="L137" s="6">
        <v>98</v>
      </c>
      <c r="M137" s="6">
        <v>95</v>
      </c>
      <c r="N137" s="6">
        <v>243</v>
      </c>
      <c r="O137" s="6">
        <v>172</v>
      </c>
      <c r="P137" s="6">
        <v>102</v>
      </c>
      <c r="Q137" s="6">
        <v>43</v>
      </c>
      <c r="R137" s="7">
        <f>SUM(E137:Q137)</f>
        <v>979</v>
      </c>
    </row>
    <row r="138" spans="1:139" s="13" customFormat="1" ht="12.75">
      <c r="A138" s="11">
        <v>173</v>
      </c>
      <c r="B138" s="12" t="s">
        <v>228</v>
      </c>
      <c r="C138" s="13" t="s">
        <v>239</v>
      </c>
      <c r="D138" s="19" t="s">
        <v>240</v>
      </c>
      <c r="E138" s="13">
        <v>4</v>
      </c>
      <c r="F138" s="13">
        <v>3</v>
      </c>
      <c r="G138" s="13">
        <v>3</v>
      </c>
      <c r="I138" s="13">
        <v>8</v>
      </c>
      <c r="J138" s="13">
        <v>5</v>
      </c>
      <c r="K138" s="13">
        <v>4</v>
      </c>
      <c r="L138" s="13">
        <v>7</v>
      </c>
      <c r="M138" s="13">
        <v>4</v>
      </c>
      <c r="N138" s="13">
        <v>4</v>
      </c>
      <c r="O138" s="13">
        <v>8</v>
      </c>
      <c r="P138" s="13">
        <v>5</v>
      </c>
      <c r="Q138" s="13">
        <v>4</v>
      </c>
      <c r="R138" s="7">
        <f>SUM(E138:Q138)</f>
        <v>59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</row>
    <row r="139" spans="1:18" ht="12.75">
      <c r="A139" s="11">
        <v>174</v>
      </c>
      <c r="B139" s="10"/>
      <c r="D139" s="16" t="s">
        <v>23</v>
      </c>
      <c r="E139" s="6">
        <v>190</v>
      </c>
      <c r="F139" s="6">
        <v>175</v>
      </c>
      <c r="G139" s="6">
        <v>169</v>
      </c>
      <c r="H139" s="6">
        <v>198</v>
      </c>
      <c r="I139" s="6">
        <v>188</v>
      </c>
      <c r="J139" s="6">
        <v>230</v>
      </c>
      <c r="K139" s="6">
        <v>224</v>
      </c>
      <c r="L139" s="6">
        <v>276</v>
      </c>
      <c r="M139" s="6">
        <v>279</v>
      </c>
      <c r="N139" s="6">
        <v>423</v>
      </c>
      <c r="O139" s="6">
        <v>351</v>
      </c>
      <c r="P139" s="6">
        <v>255</v>
      </c>
      <c r="Q139" s="6">
        <v>209</v>
      </c>
      <c r="R139" s="7">
        <f>SUM(E139:Q139)</f>
        <v>3167</v>
      </c>
    </row>
    <row r="140" spans="1:18" ht="12.75">
      <c r="A140" s="11">
        <v>176</v>
      </c>
      <c r="B140" s="10" t="s">
        <v>241</v>
      </c>
      <c r="C140" s="6" t="s">
        <v>242</v>
      </c>
      <c r="D140" s="8" t="s">
        <v>243</v>
      </c>
      <c r="E140" s="6">
        <v>15</v>
      </c>
      <c r="F140" s="6">
        <v>12</v>
      </c>
      <c r="G140" s="6">
        <v>9</v>
      </c>
      <c r="H140" s="6">
        <v>13</v>
      </c>
      <c r="I140" s="6">
        <v>15</v>
      </c>
      <c r="J140" s="6">
        <v>18</v>
      </c>
      <c r="K140" s="6">
        <v>17</v>
      </c>
      <c r="L140" s="6">
        <v>14</v>
      </c>
      <c r="M140" s="6">
        <v>16</v>
      </c>
      <c r="N140" s="6">
        <v>18</v>
      </c>
      <c r="O140" s="6">
        <v>15</v>
      </c>
      <c r="P140" s="6">
        <v>8</v>
      </c>
      <c r="Q140" s="6">
        <v>19</v>
      </c>
      <c r="R140" s="7">
        <f>SUM(E140:Q140)</f>
        <v>189</v>
      </c>
    </row>
    <row r="141" spans="1:18" ht="12.75">
      <c r="A141" s="11">
        <v>177</v>
      </c>
      <c r="B141" s="10" t="s">
        <v>241</v>
      </c>
      <c r="C141" s="6" t="s">
        <v>244</v>
      </c>
      <c r="D141" s="8" t="s">
        <v>245</v>
      </c>
      <c r="E141" s="6">
        <v>24</v>
      </c>
      <c r="F141" s="6">
        <v>47</v>
      </c>
      <c r="G141" s="6">
        <v>41</v>
      </c>
      <c r="H141" s="6">
        <v>40</v>
      </c>
      <c r="I141" s="6">
        <v>33</v>
      </c>
      <c r="J141" s="6">
        <v>51</v>
      </c>
      <c r="K141" s="6">
        <v>42</v>
      </c>
      <c r="L141" s="6">
        <v>33</v>
      </c>
      <c r="M141" s="6">
        <v>39</v>
      </c>
      <c r="N141" s="6">
        <v>49</v>
      </c>
      <c r="O141" s="6">
        <v>43</v>
      </c>
      <c r="P141" s="6">
        <v>49</v>
      </c>
      <c r="Q141" s="6">
        <v>55</v>
      </c>
      <c r="R141" s="7">
        <f>SUM(E141:Q141)</f>
        <v>546</v>
      </c>
    </row>
    <row r="142" spans="1:139" s="13" customFormat="1" ht="12.75">
      <c r="A142" s="11">
        <v>178</v>
      </c>
      <c r="B142" s="12" t="s">
        <v>241</v>
      </c>
      <c r="C142" s="13" t="s">
        <v>246</v>
      </c>
      <c r="D142" s="19" t="s">
        <v>247</v>
      </c>
      <c r="E142" s="13">
        <v>3</v>
      </c>
      <c r="F142" s="13">
        <v>10</v>
      </c>
      <c r="G142" s="13">
        <v>1</v>
      </c>
      <c r="H142" s="13">
        <v>4</v>
      </c>
      <c r="I142" s="13">
        <v>6</v>
      </c>
      <c r="J142" s="13">
        <v>5</v>
      </c>
      <c r="K142" s="13">
        <v>6</v>
      </c>
      <c r="L142" s="13">
        <v>15</v>
      </c>
      <c r="M142" s="13">
        <v>15</v>
      </c>
      <c r="N142" s="13">
        <v>27</v>
      </c>
      <c r="O142" s="13">
        <v>29</v>
      </c>
      <c r="P142" s="13">
        <v>28</v>
      </c>
      <c r="Q142" s="13">
        <v>10</v>
      </c>
      <c r="R142" s="7">
        <f>SUM(E142:Q142)</f>
        <v>159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</row>
    <row r="143" spans="1:18" ht="12.75">
      <c r="A143" s="11">
        <v>179</v>
      </c>
      <c r="B143" s="10"/>
      <c r="D143" s="16" t="s">
        <v>23</v>
      </c>
      <c r="E143" s="6">
        <v>42</v>
      </c>
      <c r="F143" s="6">
        <v>69</v>
      </c>
      <c r="G143" s="6">
        <v>51</v>
      </c>
      <c r="H143" s="6">
        <v>57</v>
      </c>
      <c r="I143" s="6">
        <v>54</v>
      </c>
      <c r="J143" s="6">
        <v>74</v>
      </c>
      <c r="K143" s="6">
        <v>65</v>
      </c>
      <c r="L143" s="6">
        <v>62</v>
      </c>
      <c r="M143" s="6">
        <v>70</v>
      </c>
      <c r="N143" s="6">
        <v>94</v>
      </c>
      <c r="O143" s="6">
        <v>87</v>
      </c>
      <c r="P143" s="6">
        <v>85</v>
      </c>
      <c r="Q143" s="6">
        <v>84</v>
      </c>
      <c r="R143" s="7">
        <f>SUM(E143:Q143)</f>
        <v>894</v>
      </c>
    </row>
    <row r="144" spans="1:18" ht="12.75">
      <c r="A144" s="11">
        <v>181</v>
      </c>
      <c r="B144" s="10" t="s">
        <v>248</v>
      </c>
      <c r="C144" s="6" t="s">
        <v>249</v>
      </c>
      <c r="D144" s="8" t="s">
        <v>250</v>
      </c>
      <c r="E144" s="6">
        <v>212</v>
      </c>
      <c r="F144" s="6">
        <v>177</v>
      </c>
      <c r="G144" s="6">
        <v>202</v>
      </c>
      <c r="H144" s="6">
        <v>181</v>
      </c>
      <c r="I144" s="6">
        <v>186</v>
      </c>
      <c r="J144" s="6">
        <v>181</v>
      </c>
      <c r="K144" s="6">
        <v>210</v>
      </c>
      <c r="L144" s="6">
        <v>204</v>
      </c>
      <c r="M144" s="6">
        <v>192</v>
      </c>
      <c r="N144" s="6">
        <v>214</v>
      </c>
      <c r="O144" s="6">
        <v>192</v>
      </c>
      <c r="P144" s="6">
        <v>192</v>
      </c>
      <c r="Q144" s="6">
        <v>179</v>
      </c>
      <c r="R144" s="7">
        <f>SUM(E144:Q144)</f>
        <v>2522</v>
      </c>
    </row>
    <row r="145" spans="1:18" ht="12.75">
      <c r="A145" s="11">
        <v>182</v>
      </c>
      <c r="B145" s="10" t="s">
        <v>248</v>
      </c>
      <c r="C145" s="6" t="s">
        <v>251</v>
      </c>
      <c r="D145" s="8" t="s">
        <v>252</v>
      </c>
      <c r="E145" s="6">
        <v>24</v>
      </c>
      <c r="F145" s="6">
        <v>13</v>
      </c>
      <c r="G145" s="6">
        <v>15</v>
      </c>
      <c r="H145" s="6">
        <v>9</v>
      </c>
      <c r="I145" s="6">
        <v>12</v>
      </c>
      <c r="J145" s="6">
        <v>11</v>
      </c>
      <c r="K145" s="6">
        <v>13</v>
      </c>
      <c r="L145" s="6">
        <v>13</v>
      </c>
      <c r="M145" s="6">
        <v>23</v>
      </c>
      <c r="N145" s="6">
        <v>17</v>
      </c>
      <c r="O145" s="6">
        <v>22</v>
      </c>
      <c r="P145" s="6">
        <v>14</v>
      </c>
      <c r="Q145" s="6">
        <v>11</v>
      </c>
      <c r="R145" s="7">
        <f>SUM(E145:Q145)</f>
        <v>197</v>
      </c>
    </row>
    <row r="146" spans="1:18" ht="12.75">
      <c r="A146" s="11">
        <v>183</v>
      </c>
      <c r="B146" s="10" t="s">
        <v>248</v>
      </c>
      <c r="C146" s="6" t="s">
        <v>253</v>
      </c>
      <c r="D146" s="8" t="s">
        <v>254</v>
      </c>
      <c r="E146" s="6">
        <v>25</v>
      </c>
      <c r="F146" s="6">
        <v>27</v>
      </c>
      <c r="G146" s="6">
        <v>19</v>
      </c>
      <c r="H146" s="6">
        <v>17</v>
      </c>
      <c r="I146" s="6">
        <v>25</v>
      </c>
      <c r="J146" s="6">
        <v>25</v>
      </c>
      <c r="K146" s="6">
        <v>20</v>
      </c>
      <c r="L146" s="6">
        <v>35</v>
      </c>
      <c r="M146" s="6">
        <v>28</v>
      </c>
      <c r="N146" s="6">
        <v>21</v>
      </c>
      <c r="O146" s="6">
        <v>21</v>
      </c>
      <c r="P146" s="6">
        <v>19</v>
      </c>
      <c r="Q146" s="6">
        <v>24</v>
      </c>
      <c r="R146" s="7">
        <f>SUM(E146:Q146)</f>
        <v>306</v>
      </c>
    </row>
    <row r="147" spans="1:18" ht="12.75">
      <c r="A147" s="11">
        <v>184</v>
      </c>
      <c r="B147" s="10" t="s">
        <v>248</v>
      </c>
      <c r="C147" s="6" t="s">
        <v>255</v>
      </c>
      <c r="D147" s="8" t="s">
        <v>256</v>
      </c>
      <c r="E147" s="6">
        <v>9</v>
      </c>
      <c r="F147" s="6">
        <v>8</v>
      </c>
      <c r="G147" s="6">
        <v>8</v>
      </c>
      <c r="H147" s="6">
        <v>12</v>
      </c>
      <c r="I147" s="6">
        <v>6</v>
      </c>
      <c r="J147" s="6">
        <v>12</v>
      </c>
      <c r="K147" s="6">
        <v>7</v>
      </c>
      <c r="L147" s="6">
        <v>12</v>
      </c>
      <c r="M147" s="6">
        <v>14</v>
      </c>
      <c r="N147" s="6">
        <v>16</v>
      </c>
      <c r="O147" s="6">
        <v>16</v>
      </c>
      <c r="P147" s="6">
        <v>15</v>
      </c>
      <c r="Q147" s="6">
        <v>21</v>
      </c>
      <c r="R147" s="7">
        <f>SUM(E147:Q147)</f>
        <v>156</v>
      </c>
    </row>
    <row r="148" spans="1:139" s="13" customFormat="1" ht="12.75">
      <c r="A148" s="11">
        <v>185</v>
      </c>
      <c r="B148" s="12"/>
      <c r="D148" s="14" t="s">
        <v>23</v>
      </c>
      <c r="E148" s="13">
        <v>270</v>
      </c>
      <c r="F148" s="13">
        <v>225</v>
      </c>
      <c r="G148" s="13">
        <v>244</v>
      </c>
      <c r="H148" s="13">
        <v>219</v>
      </c>
      <c r="I148" s="13">
        <v>229</v>
      </c>
      <c r="J148" s="13">
        <v>229</v>
      </c>
      <c r="K148" s="13">
        <v>250</v>
      </c>
      <c r="L148" s="13">
        <v>264</v>
      </c>
      <c r="M148" s="13">
        <v>257</v>
      </c>
      <c r="N148" s="13">
        <v>268</v>
      </c>
      <c r="O148" s="13">
        <v>251</v>
      </c>
      <c r="P148" s="13">
        <v>240</v>
      </c>
      <c r="Q148" s="13">
        <v>235</v>
      </c>
      <c r="R148" s="7">
        <f>SUM(E148:Q148)</f>
        <v>3181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</row>
    <row r="149" spans="1:18" ht="12.75">
      <c r="A149" s="11">
        <v>187</v>
      </c>
      <c r="B149" s="10" t="s">
        <v>257</v>
      </c>
      <c r="C149" s="6" t="s">
        <v>258</v>
      </c>
      <c r="D149" s="8" t="s">
        <v>259</v>
      </c>
      <c r="E149" s="6">
        <v>14</v>
      </c>
      <c r="F149" s="6">
        <v>16</v>
      </c>
      <c r="G149" s="6">
        <v>14</v>
      </c>
      <c r="H149" s="6">
        <v>12</v>
      </c>
      <c r="I149" s="6">
        <v>13</v>
      </c>
      <c r="J149" s="6">
        <v>18</v>
      </c>
      <c r="K149" s="6">
        <v>15</v>
      </c>
      <c r="L149" s="6">
        <v>14</v>
      </c>
      <c r="M149" s="6">
        <v>9</v>
      </c>
      <c r="N149" s="6">
        <v>11</v>
      </c>
      <c r="O149" s="6">
        <v>16</v>
      </c>
      <c r="P149" s="6">
        <v>14</v>
      </c>
      <c r="Q149" s="6">
        <v>18</v>
      </c>
      <c r="R149" s="7">
        <f>SUM(E149:Q149)</f>
        <v>184</v>
      </c>
    </row>
    <row r="150" spans="1:18" ht="12.75">
      <c r="A150" s="11">
        <v>188</v>
      </c>
      <c r="B150" s="10" t="s">
        <v>257</v>
      </c>
      <c r="C150" s="6" t="s">
        <v>260</v>
      </c>
      <c r="D150" s="8" t="s">
        <v>261</v>
      </c>
      <c r="E150" s="6">
        <v>15</v>
      </c>
      <c r="F150" s="6">
        <v>19</v>
      </c>
      <c r="G150" s="6">
        <v>16</v>
      </c>
      <c r="H150" s="6">
        <v>28</v>
      </c>
      <c r="I150" s="6">
        <v>25</v>
      </c>
      <c r="J150" s="6">
        <v>32</v>
      </c>
      <c r="K150" s="6">
        <v>31</v>
      </c>
      <c r="L150" s="6">
        <v>23</v>
      </c>
      <c r="M150" s="6">
        <v>27</v>
      </c>
      <c r="N150" s="6">
        <v>81</v>
      </c>
      <c r="O150" s="6">
        <v>64</v>
      </c>
      <c r="P150" s="6">
        <v>58</v>
      </c>
      <c r="Q150" s="6">
        <v>53</v>
      </c>
      <c r="R150" s="7">
        <f>SUM(E150:Q150)</f>
        <v>472</v>
      </c>
    </row>
    <row r="151" spans="1:19" ht="12.75">
      <c r="A151" s="11">
        <v>189</v>
      </c>
      <c r="B151" s="10" t="s">
        <v>257</v>
      </c>
      <c r="C151" s="6" t="s">
        <v>262</v>
      </c>
      <c r="D151" s="8" t="s">
        <v>263</v>
      </c>
      <c r="E151" s="6">
        <v>1429</v>
      </c>
      <c r="F151" s="6">
        <v>1537</v>
      </c>
      <c r="G151" s="6">
        <v>1464</v>
      </c>
      <c r="H151" s="6">
        <v>1428</v>
      </c>
      <c r="I151" s="6">
        <v>1441</v>
      </c>
      <c r="J151" s="6">
        <v>1458</v>
      </c>
      <c r="K151" s="6">
        <v>1636</v>
      </c>
      <c r="L151" s="6">
        <v>1567</v>
      </c>
      <c r="M151" s="6">
        <v>1559</v>
      </c>
      <c r="N151" s="6">
        <v>1682</v>
      </c>
      <c r="O151" s="6">
        <v>1622</v>
      </c>
      <c r="P151" s="6">
        <v>1493</v>
      </c>
      <c r="Q151" s="6">
        <v>1356</v>
      </c>
      <c r="R151" s="7">
        <f>SUM(E151:Q151)</f>
        <v>19672</v>
      </c>
      <c r="S151" s="11" t="s">
        <v>16</v>
      </c>
    </row>
    <row r="152" spans="1:19" ht="12.75">
      <c r="A152" s="11">
        <v>190</v>
      </c>
      <c r="B152" s="10"/>
      <c r="D152" s="16" t="s">
        <v>23</v>
      </c>
      <c r="E152" s="6">
        <v>1458</v>
      </c>
      <c r="F152" s="6">
        <v>1572</v>
      </c>
      <c r="G152" s="6">
        <v>1494</v>
      </c>
      <c r="H152" s="6">
        <v>1468</v>
      </c>
      <c r="I152" s="6">
        <v>1479</v>
      </c>
      <c r="J152" s="6">
        <v>1508</v>
      </c>
      <c r="K152" s="6">
        <v>1682</v>
      </c>
      <c r="L152" s="6">
        <v>1604</v>
      </c>
      <c r="M152" s="6">
        <v>1595</v>
      </c>
      <c r="N152" s="6">
        <v>1774</v>
      </c>
      <c r="O152" s="6">
        <v>1702</v>
      </c>
      <c r="P152" s="6">
        <v>1565</v>
      </c>
      <c r="Q152" s="6">
        <v>1427</v>
      </c>
      <c r="R152" s="7">
        <f>SUM(E152:Q152)</f>
        <v>20328</v>
      </c>
      <c r="S152" s="11" t="s">
        <v>16</v>
      </c>
    </row>
    <row r="153" spans="1:18" ht="12.75">
      <c r="A153" s="11">
        <v>192</v>
      </c>
      <c r="B153" s="10" t="s">
        <v>264</v>
      </c>
      <c r="C153" s="6" t="s">
        <v>265</v>
      </c>
      <c r="D153" s="8" t="s">
        <v>266</v>
      </c>
      <c r="E153" s="6">
        <v>6</v>
      </c>
      <c r="F153" s="6">
        <v>9</v>
      </c>
      <c r="G153" s="6">
        <v>9</v>
      </c>
      <c r="H153" s="6">
        <v>11</v>
      </c>
      <c r="I153" s="6">
        <v>9</v>
      </c>
      <c r="J153" s="6">
        <v>13</v>
      </c>
      <c r="K153" s="6">
        <v>8</v>
      </c>
      <c r="L153" s="6">
        <v>14</v>
      </c>
      <c r="M153" s="6">
        <v>12</v>
      </c>
      <c r="N153" s="6">
        <v>16</v>
      </c>
      <c r="O153" s="6">
        <v>15</v>
      </c>
      <c r="P153" s="6">
        <v>14</v>
      </c>
      <c r="Q153" s="6">
        <v>16</v>
      </c>
      <c r="R153" s="7">
        <f>SUM(E153:Q153)</f>
        <v>152</v>
      </c>
    </row>
    <row r="154" spans="1:18" ht="12.75">
      <c r="A154" s="11">
        <v>193</v>
      </c>
      <c r="B154" s="10"/>
      <c r="D154" s="16" t="s">
        <v>23</v>
      </c>
      <c r="E154" s="6">
        <v>6</v>
      </c>
      <c r="F154" s="6">
        <v>9</v>
      </c>
      <c r="G154" s="6">
        <v>9</v>
      </c>
      <c r="H154" s="6">
        <v>11</v>
      </c>
      <c r="I154" s="6">
        <v>9</v>
      </c>
      <c r="J154" s="6">
        <v>13</v>
      </c>
      <c r="K154" s="6">
        <v>8</v>
      </c>
      <c r="L154" s="6">
        <v>14</v>
      </c>
      <c r="M154" s="6">
        <v>12</v>
      </c>
      <c r="N154" s="6">
        <v>16</v>
      </c>
      <c r="O154" s="6">
        <v>15</v>
      </c>
      <c r="P154" s="6">
        <v>14</v>
      </c>
      <c r="Q154" s="6">
        <v>16</v>
      </c>
      <c r="R154" s="7">
        <f>SUM(E154:Q154)</f>
        <v>152</v>
      </c>
    </row>
    <row r="155" spans="1:18" ht="12.75">
      <c r="A155" s="11">
        <v>195</v>
      </c>
      <c r="B155" s="10" t="s">
        <v>267</v>
      </c>
      <c r="C155" s="6" t="s">
        <v>268</v>
      </c>
      <c r="D155" s="8" t="s">
        <v>269</v>
      </c>
      <c r="E155" s="6">
        <v>140</v>
      </c>
      <c r="F155" s="6">
        <v>181</v>
      </c>
      <c r="G155" s="6">
        <v>160</v>
      </c>
      <c r="H155" s="6">
        <v>141</v>
      </c>
      <c r="I155" s="6">
        <v>167</v>
      </c>
      <c r="J155" s="6">
        <v>166</v>
      </c>
      <c r="K155" s="6">
        <v>173</v>
      </c>
      <c r="L155" s="6">
        <v>186</v>
      </c>
      <c r="M155" s="6">
        <v>178</v>
      </c>
      <c r="N155" s="6">
        <v>214</v>
      </c>
      <c r="O155" s="6">
        <v>189</v>
      </c>
      <c r="P155" s="6">
        <v>176</v>
      </c>
      <c r="Q155" s="6">
        <v>191</v>
      </c>
      <c r="R155" s="7">
        <f>SUM(E155:Q155)</f>
        <v>2262</v>
      </c>
    </row>
    <row r="156" spans="1:139" s="13" customFormat="1" ht="12.75">
      <c r="A156" s="11">
        <v>196</v>
      </c>
      <c r="B156" s="12"/>
      <c r="D156" s="14" t="s">
        <v>23</v>
      </c>
      <c r="E156" s="13">
        <v>140</v>
      </c>
      <c r="F156" s="13">
        <v>181</v>
      </c>
      <c r="G156" s="13">
        <v>160</v>
      </c>
      <c r="H156" s="13">
        <v>141</v>
      </c>
      <c r="I156" s="13">
        <v>167</v>
      </c>
      <c r="J156" s="13">
        <v>166</v>
      </c>
      <c r="K156" s="13">
        <v>173</v>
      </c>
      <c r="L156" s="13">
        <v>186</v>
      </c>
      <c r="M156" s="13">
        <v>178</v>
      </c>
      <c r="N156" s="13">
        <v>214</v>
      </c>
      <c r="O156" s="13">
        <v>189</v>
      </c>
      <c r="P156" s="13">
        <v>176</v>
      </c>
      <c r="Q156" s="13">
        <v>191</v>
      </c>
      <c r="R156" s="7">
        <f>SUM(E156:Q156)</f>
        <v>2262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</row>
    <row r="157" spans="1:18" ht="12.75">
      <c r="A157" s="11">
        <v>198</v>
      </c>
      <c r="B157" s="10" t="s">
        <v>270</v>
      </c>
      <c r="C157" s="6" t="s">
        <v>271</v>
      </c>
      <c r="D157" s="8" t="s">
        <v>272</v>
      </c>
      <c r="E157" s="6">
        <v>244</v>
      </c>
      <c r="F157" s="6">
        <v>250</v>
      </c>
      <c r="G157" s="6">
        <v>249</v>
      </c>
      <c r="H157" s="6">
        <v>238</v>
      </c>
      <c r="I157" s="6">
        <v>236</v>
      </c>
      <c r="J157" s="6">
        <v>228</v>
      </c>
      <c r="K157" s="6">
        <v>311</v>
      </c>
      <c r="L157" s="6">
        <v>238</v>
      </c>
      <c r="M157" s="6">
        <v>225</v>
      </c>
      <c r="N157" s="6">
        <v>241</v>
      </c>
      <c r="O157" s="6">
        <v>264</v>
      </c>
      <c r="P157" s="6">
        <v>288</v>
      </c>
      <c r="Q157" s="6">
        <v>276</v>
      </c>
      <c r="R157" s="7">
        <f>SUM(E157:Q157)</f>
        <v>3288</v>
      </c>
    </row>
    <row r="158" spans="1:18" ht="12.75">
      <c r="A158" s="11">
        <v>199</v>
      </c>
      <c r="B158" s="10" t="s">
        <v>270</v>
      </c>
      <c r="C158" s="6" t="s">
        <v>273</v>
      </c>
      <c r="D158" s="8" t="s">
        <v>274</v>
      </c>
      <c r="E158" s="6">
        <v>29</v>
      </c>
      <c r="F158" s="6">
        <v>54</v>
      </c>
      <c r="G158" s="6">
        <v>47</v>
      </c>
      <c r="H158" s="6">
        <v>49</v>
      </c>
      <c r="I158" s="6">
        <v>61</v>
      </c>
      <c r="J158" s="6">
        <v>43</v>
      </c>
      <c r="K158" s="6">
        <v>61</v>
      </c>
      <c r="L158" s="6">
        <v>71</v>
      </c>
      <c r="M158" s="6">
        <v>60</v>
      </c>
      <c r="N158" s="6">
        <v>59</v>
      </c>
      <c r="O158" s="6">
        <v>65</v>
      </c>
      <c r="P158" s="6">
        <v>43</v>
      </c>
      <c r="Q158" s="6">
        <v>51</v>
      </c>
      <c r="R158" s="7">
        <f>SUM(E158:Q158)</f>
        <v>693</v>
      </c>
    </row>
    <row r="159" spans="1:18" ht="12.75">
      <c r="A159" s="11">
        <v>200</v>
      </c>
      <c r="B159" s="10" t="s">
        <v>270</v>
      </c>
      <c r="C159" s="6" t="s">
        <v>275</v>
      </c>
      <c r="D159" s="8" t="s">
        <v>276</v>
      </c>
      <c r="E159" s="6">
        <v>30</v>
      </c>
      <c r="F159" s="6">
        <v>25</v>
      </c>
      <c r="G159" s="6">
        <v>31</v>
      </c>
      <c r="H159" s="6">
        <v>29</v>
      </c>
      <c r="I159" s="6">
        <v>30</v>
      </c>
      <c r="J159" s="6">
        <v>28</v>
      </c>
      <c r="K159" s="6">
        <v>47</v>
      </c>
      <c r="L159" s="6">
        <v>33</v>
      </c>
      <c r="M159" s="6">
        <v>32</v>
      </c>
      <c r="N159" s="6">
        <v>30</v>
      </c>
      <c r="O159" s="6">
        <v>39</v>
      </c>
      <c r="P159" s="6">
        <v>31</v>
      </c>
      <c r="Q159" s="6">
        <v>36</v>
      </c>
      <c r="R159" s="7">
        <f>SUM(E159:Q159)</f>
        <v>421</v>
      </c>
    </row>
    <row r="160" spans="1:139" s="13" customFormat="1" ht="12.75">
      <c r="A160" s="11">
        <v>201</v>
      </c>
      <c r="B160" s="12"/>
      <c r="D160" s="14" t="s">
        <v>23</v>
      </c>
      <c r="E160" s="13">
        <v>303</v>
      </c>
      <c r="F160" s="13">
        <v>329</v>
      </c>
      <c r="G160" s="13">
        <v>327</v>
      </c>
      <c r="H160" s="13">
        <v>316</v>
      </c>
      <c r="I160" s="13">
        <v>327</v>
      </c>
      <c r="J160" s="13">
        <v>299</v>
      </c>
      <c r="K160" s="13">
        <v>419</v>
      </c>
      <c r="L160" s="13">
        <v>342</v>
      </c>
      <c r="M160" s="13">
        <v>317</v>
      </c>
      <c r="N160" s="13">
        <v>330</v>
      </c>
      <c r="O160" s="13">
        <v>368</v>
      </c>
      <c r="P160" s="13">
        <v>362</v>
      </c>
      <c r="Q160" s="13">
        <v>363</v>
      </c>
      <c r="R160" s="7">
        <f>SUM(E160:Q160)</f>
        <v>4402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</row>
    <row r="161" spans="1:18" ht="12.75">
      <c r="A161" s="11">
        <v>203</v>
      </c>
      <c r="B161" s="10" t="s">
        <v>277</v>
      </c>
      <c r="C161" s="6" t="s">
        <v>278</v>
      </c>
      <c r="D161" s="8" t="s">
        <v>279</v>
      </c>
      <c r="E161" s="6">
        <v>410</v>
      </c>
      <c r="F161" s="6">
        <v>439</v>
      </c>
      <c r="G161" s="6">
        <v>458</v>
      </c>
      <c r="H161" s="6">
        <v>452</v>
      </c>
      <c r="I161" s="6">
        <v>414</v>
      </c>
      <c r="J161" s="6">
        <v>422</v>
      </c>
      <c r="K161" s="6">
        <v>440</v>
      </c>
      <c r="L161" s="6">
        <v>434</v>
      </c>
      <c r="M161" s="6">
        <v>449</v>
      </c>
      <c r="N161" s="6">
        <v>467</v>
      </c>
      <c r="O161" s="6">
        <v>393</v>
      </c>
      <c r="P161" s="6">
        <v>419</v>
      </c>
      <c r="Q161" s="6">
        <v>425</v>
      </c>
      <c r="R161" s="7">
        <f>SUM(E161:Q161)</f>
        <v>5622</v>
      </c>
    </row>
    <row r="162" spans="1:18" ht="12.75">
      <c r="A162" s="11">
        <v>204</v>
      </c>
      <c r="B162" s="10" t="s">
        <v>277</v>
      </c>
      <c r="C162" s="6" t="s">
        <v>280</v>
      </c>
      <c r="D162" s="8" t="s">
        <v>281</v>
      </c>
      <c r="E162" s="6">
        <v>34</v>
      </c>
      <c r="F162" s="6">
        <v>18</v>
      </c>
      <c r="G162" s="6">
        <v>27</v>
      </c>
      <c r="H162" s="6">
        <v>28</v>
      </c>
      <c r="I162" s="6">
        <v>37</v>
      </c>
      <c r="J162" s="6">
        <v>23</v>
      </c>
      <c r="K162" s="6">
        <v>33</v>
      </c>
      <c r="L162" s="6">
        <v>29</v>
      </c>
      <c r="M162" s="6">
        <v>24</v>
      </c>
      <c r="N162" s="6">
        <v>27</v>
      </c>
      <c r="O162" s="6">
        <v>37</v>
      </c>
      <c r="P162" s="6">
        <v>27</v>
      </c>
      <c r="Q162" s="6">
        <v>29</v>
      </c>
      <c r="R162" s="7">
        <f>SUM(E162:Q162)</f>
        <v>373</v>
      </c>
    </row>
    <row r="163" spans="1:18" ht="12.75">
      <c r="A163" s="11">
        <v>205</v>
      </c>
      <c r="B163" s="10"/>
      <c r="D163" s="16" t="s">
        <v>23</v>
      </c>
      <c r="E163" s="6">
        <v>444</v>
      </c>
      <c r="F163" s="6">
        <v>457</v>
      </c>
      <c r="G163" s="6">
        <v>485</v>
      </c>
      <c r="H163" s="6">
        <v>480</v>
      </c>
      <c r="I163" s="6">
        <v>451</v>
      </c>
      <c r="J163" s="6">
        <v>445</v>
      </c>
      <c r="K163" s="6">
        <v>473</v>
      </c>
      <c r="L163" s="6">
        <v>463</v>
      </c>
      <c r="M163" s="6">
        <v>473</v>
      </c>
      <c r="N163" s="6">
        <v>494</v>
      </c>
      <c r="O163" s="6">
        <v>430</v>
      </c>
      <c r="P163" s="6">
        <v>446</v>
      </c>
      <c r="Q163" s="6">
        <v>454</v>
      </c>
      <c r="R163" s="7">
        <f>SUM(E163:Q163)</f>
        <v>5995</v>
      </c>
    </row>
    <row r="164" spans="1:139" s="13" customFormat="1" ht="12.75">
      <c r="A164" s="11">
        <v>207</v>
      </c>
      <c r="B164" s="12" t="s">
        <v>282</v>
      </c>
      <c r="C164" s="13" t="s">
        <v>283</v>
      </c>
      <c r="D164" s="19" t="s">
        <v>284</v>
      </c>
      <c r="E164" s="13">
        <v>98</v>
      </c>
      <c r="F164" s="13">
        <v>112</v>
      </c>
      <c r="G164" s="13">
        <v>124</v>
      </c>
      <c r="H164" s="13">
        <v>118</v>
      </c>
      <c r="I164" s="13">
        <v>105</v>
      </c>
      <c r="J164" s="13">
        <v>116</v>
      </c>
      <c r="K164" s="13">
        <v>127</v>
      </c>
      <c r="L164" s="13">
        <v>112</v>
      </c>
      <c r="M164" s="13">
        <v>127</v>
      </c>
      <c r="N164" s="13">
        <v>126</v>
      </c>
      <c r="O164" s="13">
        <v>123</v>
      </c>
      <c r="P164" s="13">
        <v>107</v>
      </c>
      <c r="Q164" s="13">
        <v>101</v>
      </c>
      <c r="R164" s="7">
        <f>SUM(E164:Q164)</f>
        <v>1496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</row>
    <row r="165" spans="1:18" ht="12.75">
      <c r="A165" s="11">
        <v>208</v>
      </c>
      <c r="B165" s="10" t="s">
        <v>282</v>
      </c>
      <c r="C165" s="6" t="s">
        <v>285</v>
      </c>
      <c r="D165" s="8" t="s">
        <v>286</v>
      </c>
      <c r="E165" s="6">
        <v>266</v>
      </c>
      <c r="F165" s="6">
        <v>288</v>
      </c>
      <c r="G165" s="6">
        <v>265</v>
      </c>
      <c r="H165" s="6">
        <v>218</v>
      </c>
      <c r="I165" s="6">
        <v>235</v>
      </c>
      <c r="J165" s="6">
        <v>262</v>
      </c>
      <c r="K165" s="6">
        <v>224</v>
      </c>
      <c r="L165" s="6">
        <v>232</v>
      </c>
      <c r="M165" s="6">
        <v>227</v>
      </c>
      <c r="N165" s="6">
        <v>253</v>
      </c>
      <c r="O165" s="6">
        <v>203</v>
      </c>
      <c r="P165" s="6">
        <v>188</v>
      </c>
      <c r="Q165" s="6">
        <v>196</v>
      </c>
      <c r="R165" s="7">
        <f>SUM(E165:Q165)</f>
        <v>3057</v>
      </c>
    </row>
    <row r="166" spans="1:18" ht="12.75">
      <c r="A166" s="11">
        <v>209</v>
      </c>
      <c r="B166" s="10" t="s">
        <v>282</v>
      </c>
      <c r="C166" s="6" t="s">
        <v>287</v>
      </c>
      <c r="D166" s="8" t="s">
        <v>288</v>
      </c>
      <c r="E166" s="6">
        <v>14</v>
      </c>
      <c r="F166" s="6">
        <v>16</v>
      </c>
      <c r="G166" s="6">
        <v>20</v>
      </c>
      <c r="H166" s="6">
        <v>12</v>
      </c>
      <c r="I166" s="6">
        <v>12</v>
      </c>
      <c r="J166" s="6">
        <v>10</v>
      </c>
      <c r="K166" s="6">
        <v>14</v>
      </c>
      <c r="L166" s="6">
        <v>14</v>
      </c>
      <c r="M166" s="6">
        <v>14</v>
      </c>
      <c r="N166" s="6">
        <v>26</v>
      </c>
      <c r="O166" s="6">
        <v>14</v>
      </c>
      <c r="P166" s="6">
        <v>16</v>
      </c>
      <c r="Q166" s="6">
        <v>10</v>
      </c>
      <c r="R166" s="7">
        <f>SUM(E166:Q166)</f>
        <v>192</v>
      </c>
    </row>
    <row r="167" spans="1:18" ht="12.75">
      <c r="A167" s="11">
        <v>210</v>
      </c>
      <c r="B167" s="10" t="s">
        <v>282</v>
      </c>
      <c r="C167" s="6" t="s">
        <v>289</v>
      </c>
      <c r="D167" s="8" t="s">
        <v>290</v>
      </c>
      <c r="E167" s="6">
        <v>36</v>
      </c>
      <c r="F167" s="6">
        <v>44</v>
      </c>
      <c r="G167" s="6">
        <v>35</v>
      </c>
      <c r="H167" s="6">
        <v>46</v>
      </c>
      <c r="I167" s="6">
        <v>28</v>
      </c>
      <c r="J167" s="6">
        <v>53</v>
      </c>
      <c r="K167" s="6">
        <v>32</v>
      </c>
      <c r="L167" s="6">
        <v>57</v>
      </c>
      <c r="M167" s="6">
        <v>50</v>
      </c>
      <c r="N167" s="6">
        <v>45</v>
      </c>
      <c r="O167" s="6">
        <v>57</v>
      </c>
      <c r="P167" s="6">
        <v>35</v>
      </c>
      <c r="Q167" s="6">
        <v>40</v>
      </c>
      <c r="R167" s="7">
        <f>SUM(E167:Q167)</f>
        <v>558</v>
      </c>
    </row>
    <row r="168" spans="1:139" s="13" customFormat="1" ht="12.75">
      <c r="A168" s="11">
        <v>211</v>
      </c>
      <c r="B168" s="12"/>
      <c r="D168" s="14" t="s">
        <v>23</v>
      </c>
      <c r="E168" s="13">
        <v>414</v>
      </c>
      <c r="F168" s="13">
        <v>460</v>
      </c>
      <c r="G168" s="13">
        <v>444</v>
      </c>
      <c r="H168" s="13">
        <v>394</v>
      </c>
      <c r="I168" s="13">
        <v>380</v>
      </c>
      <c r="J168" s="13">
        <v>441</v>
      </c>
      <c r="K168" s="13">
        <v>397</v>
      </c>
      <c r="L168" s="13">
        <v>415</v>
      </c>
      <c r="M168" s="13">
        <v>418</v>
      </c>
      <c r="N168" s="13">
        <v>450</v>
      </c>
      <c r="O168" s="13">
        <v>397</v>
      </c>
      <c r="P168" s="13">
        <v>346</v>
      </c>
      <c r="Q168" s="13">
        <v>347</v>
      </c>
      <c r="R168" s="7">
        <f>SUM(E168:Q168)</f>
        <v>5303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</row>
    <row r="169" spans="1:18" ht="12.75">
      <c r="A169" s="11">
        <v>213</v>
      </c>
      <c r="B169" s="10" t="s">
        <v>291</v>
      </c>
      <c r="C169" s="6" t="s">
        <v>292</v>
      </c>
      <c r="D169" s="8" t="s">
        <v>293</v>
      </c>
      <c r="E169" s="6">
        <v>109</v>
      </c>
      <c r="F169" s="6">
        <v>107</v>
      </c>
      <c r="G169" s="6">
        <v>118</v>
      </c>
      <c r="H169" s="6">
        <v>102</v>
      </c>
      <c r="I169" s="6">
        <v>112</v>
      </c>
      <c r="J169" s="6">
        <v>124</v>
      </c>
      <c r="K169" s="6">
        <v>129</v>
      </c>
      <c r="L169" s="6">
        <v>122</v>
      </c>
      <c r="M169" s="6">
        <v>133</v>
      </c>
      <c r="N169" s="6">
        <v>141</v>
      </c>
      <c r="O169" s="6">
        <v>125</v>
      </c>
      <c r="P169" s="6">
        <v>128</v>
      </c>
      <c r="Q169" s="6">
        <v>121</v>
      </c>
      <c r="R169" s="7">
        <f>SUM(E169:Q169)</f>
        <v>1571</v>
      </c>
    </row>
    <row r="170" spans="1:18" ht="12.75">
      <c r="A170" s="11">
        <v>214</v>
      </c>
      <c r="B170" s="10" t="s">
        <v>291</v>
      </c>
      <c r="C170" s="6" t="s">
        <v>294</v>
      </c>
      <c r="D170" s="8" t="s">
        <v>295</v>
      </c>
      <c r="E170" s="6">
        <v>65</v>
      </c>
      <c r="F170" s="6">
        <v>66</v>
      </c>
      <c r="G170" s="6">
        <v>63</v>
      </c>
      <c r="H170" s="6">
        <v>55</v>
      </c>
      <c r="I170" s="6">
        <v>63</v>
      </c>
      <c r="J170" s="6">
        <v>64</v>
      </c>
      <c r="K170" s="6">
        <v>62</v>
      </c>
      <c r="L170" s="6">
        <v>72</v>
      </c>
      <c r="M170" s="6">
        <v>64</v>
      </c>
      <c r="N170" s="6">
        <v>73</v>
      </c>
      <c r="O170" s="6">
        <v>54</v>
      </c>
      <c r="P170" s="6">
        <v>68</v>
      </c>
      <c r="Q170" s="6">
        <v>44</v>
      </c>
      <c r="R170" s="7">
        <f>SUM(E170:Q170)</f>
        <v>813</v>
      </c>
    </row>
    <row r="171" spans="1:139" s="13" customFormat="1" ht="12.75">
      <c r="A171" s="11">
        <v>215</v>
      </c>
      <c r="B171" s="12" t="s">
        <v>291</v>
      </c>
      <c r="C171" s="13" t="s">
        <v>296</v>
      </c>
      <c r="D171" s="19" t="s">
        <v>297</v>
      </c>
      <c r="E171" s="13">
        <v>21</v>
      </c>
      <c r="F171" s="13">
        <v>14</v>
      </c>
      <c r="G171" s="13">
        <v>12</v>
      </c>
      <c r="H171" s="13">
        <v>15</v>
      </c>
      <c r="I171" s="13">
        <v>14</v>
      </c>
      <c r="J171" s="13">
        <v>18</v>
      </c>
      <c r="K171" s="13">
        <v>18</v>
      </c>
      <c r="L171" s="13">
        <v>19</v>
      </c>
      <c r="M171" s="13">
        <v>16</v>
      </c>
      <c r="N171" s="13">
        <v>15</v>
      </c>
      <c r="O171" s="13">
        <v>20</v>
      </c>
      <c r="P171" s="13">
        <v>10</v>
      </c>
      <c r="Q171" s="13">
        <v>12</v>
      </c>
      <c r="R171" s="7">
        <f>SUM(E171:Q171)</f>
        <v>204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</row>
    <row r="172" spans="1:18" ht="12.75">
      <c r="A172" s="11">
        <v>216</v>
      </c>
      <c r="B172" s="10" t="s">
        <v>291</v>
      </c>
      <c r="C172" s="6" t="s">
        <v>298</v>
      </c>
      <c r="D172" s="8" t="s">
        <v>299</v>
      </c>
      <c r="E172" s="6">
        <v>36</v>
      </c>
      <c r="F172" s="6">
        <v>23</v>
      </c>
      <c r="G172" s="6">
        <v>33</v>
      </c>
      <c r="H172" s="6">
        <v>30</v>
      </c>
      <c r="I172" s="6">
        <v>17</v>
      </c>
      <c r="J172" s="6">
        <v>32</v>
      </c>
      <c r="K172" s="6">
        <v>37</v>
      </c>
      <c r="L172" s="6">
        <v>31</v>
      </c>
      <c r="M172" s="6">
        <v>24</v>
      </c>
      <c r="N172" s="6">
        <v>28</v>
      </c>
      <c r="O172" s="6">
        <v>23</v>
      </c>
      <c r="P172" s="6">
        <v>29</v>
      </c>
      <c r="Q172" s="6">
        <v>37</v>
      </c>
      <c r="R172" s="7">
        <f>SUM(E172:Q172)</f>
        <v>380</v>
      </c>
    </row>
    <row r="173" spans="1:18" ht="12.75">
      <c r="A173" s="11">
        <v>217</v>
      </c>
      <c r="B173" s="10" t="s">
        <v>291</v>
      </c>
      <c r="C173" s="6" t="s">
        <v>300</v>
      </c>
      <c r="D173" s="8" t="s">
        <v>301</v>
      </c>
      <c r="E173" s="6">
        <v>11</v>
      </c>
      <c r="F173" s="6">
        <v>17</v>
      </c>
      <c r="G173" s="6">
        <v>19</v>
      </c>
      <c r="H173" s="6">
        <v>7</v>
      </c>
      <c r="I173" s="6">
        <v>12</v>
      </c>
      <c r="J173" s="6">
        <v>22</v>
      </c>
      <c r="K173" s="6">
        <v>15</v>
      </c>
      <c r="L173" s="6">
        <v>19</v>
      </c>
      <c r="M173" s="6">
        <v>19</v>
      </c>
      <c r="N173" s="6">
        <v>19</v>
      </c>
      <c r="O173" s="6">
        <v>21</v>
      </c>
      <c r="P173" s="6">
        <v>11</v>
      </c>
      <c r="Q173" s="6">
        <v>14</v>
      </c>
      <c r="R173" s="7">
        <f>SUM(E173:Q173)</f>
        <v>206</v>
      </c>
    </row>
    <row r="174" spans="1:18" ht="12.75">
      <c r="A174" s="11">
        <v>218</v>
      </c>
      <c r="B174" s="10" t="s">
        <v>291</v>
      </c>
      <c r="C174" s="6" t="s">
        <v>302</v>
      </c>
      <c r="D174" s="8" t="s">
        <v>303</v>
      </c>
      <c r="E174" s="6">
        <v>21</v>
      </c>
      <c r="F174" s="6">
        <v>34</v>
      </c>
      <c r="G174" s="6">
        <v>27</v>
      </c>
      <c r="H174" s="6">
        <v>29</v>
      </c>
      <c r="I174" s="6">
        <v>29</v>
      </c>
      <c r="J174" s="6">
        <v>32</v>
      </c>
      <c r="K174" s="6">
        <v>31</v>
      </c>
      <c r="L174" s="6">
        <v>32</v>
      </c>
      <c r="M174" s="6">
        <v>33</v>
      </c>
      <c r="N174" s="6">
        <v>28</v>
      </c>
      <c r="O174" s="6">
        <v>31</v>
      </c>
      <c r="P174" s="6">
        <v>36</v>
      </c>
      <c r="Q174" s="6">
        <v>27</v>
      </c>
      <c r="R174" s="7">
        <f>SUM(E174:Q174)</f>
        <v>390</v>
      </c>
    </row>
    <row r="175" spans="1:18" ht="12.75">
      <c r="A175" s="11">
        <v>219</v>
      </c>
      <c r="B175" s="10"/>
      <c r="D175" s="16" t="s">
        <v>23</v>
      </c>
      <c r="E175" s="6">
        <v>263</v>
      </c>
      <c r="F175" s="6">
        <v>261</v>
      </c>
      <c r="G175" s="6">
        <v>272</v>
      </c>
      <c r="H175" s="6">
        <v>238</v>
      </c>
      <c r="I175" s="6">
        <v>247</v>
      </c>
      <c r="J175" s="6">
        <v>292</v>
      </c>
      <c r="K175" s="6">
        <v>292</v>
      </c>
      <c r="L175" s="6">
        <v>295</v>
      </c>
      <c r="M175" s="6">
        <v>289</v>
      </c>
      <c r="N175" s="6">
        <v>304</v>
      </c>
      <c r="O175" s="6">
        <v>274</v>
      </c>
      <c r="P175" s="6">
        <v>282</v>
      </c>
      <c r="Q175" s="6">
        <v>255</v>
      </c>
      <c r="R175" s="7">
        <f>SUM(E175:Q175)</f>
        <v>3564</v>
      </c>
    </row>
    <row r="176" spans="1:18" ht="12.75">
      <c r="A176" s="11">
        <v>221</v>
      </c>
      <c r="B176" s="10" t="s">
        <v>304</v>
      </c>
      <c r="C176" s="6" t="s">
        <v>305</v>
      </c>
      <c r="D176" s="8" t="s">
        <v>306</v>
      </c>
      <c r="E176" s="6">
        <v>14</v>
      </c>
      <c r="F176" s="6">
        <v>18</v>
      </c>
      <c r="G176" s="6">
        <v>13</v>
      </c>
      <c r="H176" s="6">
        <v>18</v>
      </c>
      <c r="I176" s="6">
        <v>13</v>
      </c>
      <c r="J176" s="6">
        <v>19</v>
      </c>
      <c r="K176" s="6">
        <v>23</v>
      </c>
      <c r="L176" s="6">
        <v>27</v>
      </c>
      <c r="M176" s="6">
        <v>18</v>
      </c>
      <c r="N176" s="6">
        <v>26</v>
      </c>
      <c r="O176" s="6">
        <v>26</v>
      </c>
      <c r="P176" s="6">
        <v>16</v>
      </c>
      <c r="Q176" s="6">
        <v>20</v>
      </c>
      <c r="R176" s="7">
        <f>SUM(E176:Q176)</f>
        <v>251</v>
      </c>
    </row>
    <row r="177" spans="1:139" s="13" customFormat="1" ht="12.75">
      <c r="A177" s="11">
        <v>222</v>
      </c>
      <c r="B177" s="12" t="s">
        <v>304</v>
      </c>
      <c r="C177" s="13" t="s">
        <v>307</v>
      </c>
      <c r="D177" s="19" t="s">
        <v>308</v>
      </c>
      <c r="E177" s="13">
        <v>17</v>
      </c>
      <c r="F177" s="13">
        <v>28</v>
      </c>
      <c r="G177" s="13">
        <v>17</v>
      </c>
      <c r="H177" s="13">
        <v>22</v>
      </c>
      <c r="I177" s="13">
        <v>28</v>
      </c>
      <c r="J177" s="13">
        <v>18</v>
      </c>
      <c r="K177" s="13">
        <v>31</v>
      </c>
      <c r="L177" s="13">
        <v>26</v>
      </c>
      <c r="M177" s="13">
        <v>20</v>
      </c>
      <c r="N177" s="13">
        <v>21</v>
      </c>
      <c r="O177" s="13">
        <v>21</v>
      </c>
      <c r="P177" s="13">
        <v>28</v>
      </c>
      <c r="Q177" s="13">
        <v>17</v>
      </c>
      <c r="R177" s="7">
        <f>SUM(E177:Q177)</f>
        <v>294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</row>
    <row r="178" spans="1:18" ht="12.75">
      <c r="A178" s="11">
        <v>223</v>
      </c>
      <c r="B178" s="10"/>
      <c r="D178" s="16" t="s">
        <v>23</v>
      </c>
      <c r="E178" s="6">
        <v>31</v>
      </c>
      <c r="F178" s="6">
        <v>46</v>
      </c>
      <c r="G178" s="6">
        <v>30</v>
      </c>
      <c r="H178" s="6">
        <v>40</v>
      </c>
      <c r="I178" s="6">
        <v>41</v>
      </c>
      <c r="J178" s="6">
        <v>37</v>
      </c>
      <c r="K178" s="6">
        <v>54</v>
      </c>
      <c r="L178" s="6">
        <v>53</v>
      </c>
      <c r="M178" s="6">
        <v>38</v>
      </c>
      <c r="N178" s="6">
        <v>47</v>
      </c>
      <c r="O178" s="6">
        <v>47</v>
      </c>
      <c r="P178" s="6">
        <v>44</v>
      </c>
      <c r="Q178" s="6">
        <v>37</v>
      </c>
      <c r="R178" s="7">
        <f>SUM(E178:Q178)</f>
        <v>545</v>
      </c>
    </row>
    <row r="179" spans="1:18" ht="12.75">
      <c r="A179" s="11">
        <v>225</v>
      </c>
      <c r="B179" s="10" t="s">
        <v>309</v>
      </c>
      <c r="C179" s="6" t="s">
        <v>310</v>
      </c>
      <c r="D179" s="8" t="s">
        <v>311</v>
      </c>
      <c r="E179" s="6">
        <v>83</v>
      </c>
      <c r="F179" s="6">
        <v>78</v>
      </c>
      <c r="G179" s="6">
        <v>69</v>
      </c>
      <c r="H179" s="6">
        <v>80</v>
      </c>
      <c r="I179" s="6">
        <v>90</v>
      </c>
      <c r="J179" s="6">
        <v>94</v>
      </c>
      <c r="K179" s="6">
        <v>122</v>
      </c>
      <c r="L179" s="6">
        <v>100</v>
      </c>
      <c r="M179" s="6">
        <v>124</v>
      </c>
      <c r="N179" s="6">
        <v>116</v>
      </c>
      <c r="O179" s="6">
        <v>118</v>
      </c>
      <c r="P179" s="6">
        <v>107</v>
      </c>
      <c r="Q179" s="6">
        <v>111</v>
      </c>
      <c r="R179" s="7">
        <f>SUM(E179:Q179)</f>
        <v>1292</v>
      </c>
    </row>
    <row r="180" spans="1:18" ht="12.75">
      <c r="A180" s="11">
        <v>226</v>
      </c>
      <c r="B180" s="10" t="s">
        <v>309</v>
      </c>
      <c r="C180" s="6" t="s">
        <v>312</v>
      </c>
      <c r="D180" s="8" t="s">
        <v>313</v>
      </c>
      <c r="E180" s="6">
        <v>59</v>
      </c>
      <c r="F180" s="6">
        <v>46</v>
      </c>
      <c r="G180" s="6">
        <v>68</v>
      </c>
      <c r="H180" s="6">
        <v>45</v>
      </c>
      <c r="I180" s="6">
        <v>58</v>
      </c>
      <c r="J180" s="6">
        <v>40</v>
      </c>
      <c r="K180" s="6">
        <v>45</v>
      </c>
      <c r="L180" s="6">
        <v>39</v>
      </c>
      <c r="M180" s="6">
        <v>43</v>
      </c>
      <c r="N180" s="6">
        <v>32</v>
      </c>
      <c r="O180" s="6">
        <v>28</v>
      </c>
      <c r="P180" s="6">
        <v>34</v>
      </c>
      <c r="Q180" s="6">
        <v>14</v>
      </c>
      <c r="R180" s="7">
        <f>SUM(E180:Q180)</f>
        <v>551</v>
      </c>
    </row>
    <row r="181" spans="1:139" s="13" customFormat="1" ht="12.75">
      <c r="A181" s="11">
        <v>227</v>
      </c>
      <c r="B181" s="12"/>
      <c r="D181" s="14" t="s">
        <v>23</v>
      </c>
      <c r="E181" s="13">
        <v>142</v>
      </c>
      <c r="F181" s="13">
        <v>124</v>
      </c>
      <c r="G181" s="13">
        <v>137</v>
      </c>
      <c r="H181" s="13">
        <v>125</v>
      </c>
      <c r="I181" s="13">
        <v>148</v>
      </c>
      <c r="J181" s="13">
        <v>134</v>
      </c>
      <c r="K181" s="13">
        <v>167</v>
      </c>
      <c r="L181" s="13">
        <v>139</v>
      </c>
      <c r="M181" s="13">
        <v>167</v>
      </c>
      <c r="N181" s="13">
        <v>148</v>
      </c>
      <c r="O181" s="13">
        <v>146</v>
      </c>
      <c r="P181" s="13">
        <v>141</v>
      </c>
      <c r="Q181" s="13">
        <v>125</v>
      </c>
      <c r="R181" s="7">
        <f>SUM(E181:Q181)</f>
        <v>1843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</row>
    <row r="182" spans="1:18" ht="12.75">
      <c r="A182" s="11">
        <v>229</v>
      </c>
      <c r="B182" s="10" t="s">
        <v>314</v>
      </c>
      <c r="C182" s="6" t="s">
        <v>315</v>
      </c>
      <c r="D182" s="8" t="s">
        <v>316</v>
      </c>
      <c r="E182" s="6">
        <v>61</v>
      </c>
      <c r="F182" s="6">
        <v>45</v>
      </c>
      <c r="G182" s="6">
        <v>49</v>
      </c>
      <c r="H182" s="6">
        <v>47</v>
      </c>
      <c r="I182" s="6">
        <v>47</v>
      </c>
      <c r="J182" s="6">
        <v>60</v>
      </c>
      <c r="K182" s="6">
        <v>49</v>
      </c>
      <c r="L182" s="6">
        <v>55</v>
      </c>
      <c r="M182" s="6">
        <v>50</v>
      </c>
      <c r="N182" s="6">
        <v>51</v>
      </c>
      <c r="O182" s="6">
        <v>46</v>
      </c>
      <c r="P182" s="6">
        <v>42</v>
      </c>
      <c r="Q182" s="6">
        <v>39</v>
      </c>
      <c r="R182" s="7">
        <f>SUM(E182:Q182)</f>
        <v>641</v>
      </c>
    </row>
    <row r="183" spans="1:18" ht="12.75">
      <c r="A183" s="11">
        <v>230</v>
      </c>
      <c r="B183" s="10" t="s">
        <v>314</v>
      </c>
      <c r="C183" s="6" t="s">
        <v>317</v>
      </c>
      <c r="D183" s="8" t="s">
        <v>318</v>
      </c>
      <c r="E183" s="6">
        <v>20</v>
      </c>
      <c r="F183" s="6">
        <v>20</v>
      </c>
      <c r="G183" s="6">
        <v>22</v>
      </c>
      <c r="H183" s="6">
        <v>20</v>
      </c>
      <c r="I183" s="6">
        <v>18</v>
      </c>
      <c r="J183" s="6">
        <v>19</v>
      </c>
      <c r="K183" s="6">
        <v>20</v>
      </c>
      <c r="L183" s="6">
        <v>21</v>
      </c>
      <c r="M183" s="6">
        <v>23</v>
      </c>
      <c r="N183" s="6">
        <v>24</v>
      </c>
      <c r="O183" s="6">
        <v>18</v>
      </c>
      <c r="P183" s="6">
        <v>26</v>
      </c>
      <c r="Q183" s="6">
        <v>23</v>
      </c>
      <c r="R183" s="7">
        <f>SUM(E183:Q183)</f>
        <v>274</v>
      </c>
    </row>
    <row r="184" spans="1:18" ht="12.75">
      <c r="A184" s="11">
        <v>231</v>
      </c>
      <c r="B184" s="10"/>
      <c r="D184" s="16" t="s">
        <v>23</v>
      </c>
      <c r="E184" s="6">
        <v>81</v>
      </c>
      <c r="F184" s="6">
        <v>65</v>
      </c>
      <c r="G184" s="6">
        <v>71</v>
      </c>
      <c r="H184" s="6">
        <v>67</v>
      </c>
      <c r="I184" s="6">
        <v>65</v>
      </c>
      <c r="J184" s="6">
        <v>79</v>
      </c>
      <c r="K184" s="6">
        <v>69</v>
      </c>
      <c r="L184" s="6">
        <v>76</v>
      </c>
      <c r="M184" s="6">
        <v>73</v>
      </c>
      <c r="N184" s="6">
        <v>75</v>
      </c>
      <c r="O184" s="6">
        <v>64</v>
      </c>
      <c r="P184" s="6">
        <v>68</v>
      </c>
      <c r="Q184" s="6">
        <v>62</v>
      </c>
      <c r="R184" s="7">
        <f>SUM(E184:Q184)</f>
        <v>915</v>
      </c>
    </row>
    <row r="185" spans="1:139" s="13" customFormat="1" ht="12.75">
      <c r="A185" s="11">
        <v>233</v>
      </c>
      <c r="B185" s="12" t="s">
        <v>319</v>
      </c>
      <c r="C185" s="13" t="s">
        <v>320</v>
      </c>
      <c r="D185" s="19" t="s">
        <v>321</v>
      </c>
      <c r="E185" s="13">
        <v>118</v>
      </c>
      <c r="F185" s="13">
        <v>112</v>
      </c>
      <c r="G185" s="13">
        <v>117</v>
      </c>
      <c r="H185" s="13">
        <v>120</v>
      </c>
      <c r="I185" s="13">
        <v>100</v>
      </c>
      <c r="J185" s="13">
        <v>132</v>
      </c>
      <c r="K185" s="13">
        <v>108</v>
      </c>
      <c r="L185" s="13">
        <v>147</v>
      </c>
      <c r="M185" s="13">
        <v>112</v>
      </c>
      <c r="N185" s="13">
        <v>136</v>
      </c>
      <c r="O185" s="13">
        <v>137</v>
      </c>
      <c r="P185" s="13">
        <v>138</v>
      </c>
      <c r="Q185" s="13">
        <v>94</v>
      </c>
      <c r="R185" s="7">
        <f>SUM(E185:Q185)</f>
        <v>1571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</row>
    <row r="186" spans="1:18" ht="12.75">
      <c r="A186" s="11">
        <v>234</v>
      </c>
      <c r="B186" s="10"/>
      <c r="D186" s="16" t="s">
        <v>23</v>
      </c>
      <c r="E186" s="6">
        <v>118</v>
      </c>
      <c r="F186" s="6">
        <v>112</v>
      </c>
      <c r="G186" s="6">
        <v>117</v>
      </c>
      <c r="H186" s="6">
        <v>120</v>
      </c>
      <c r="I186" s="6">
        <v>100</v>
      </c>
      <c r="J186" s="6">
        <v>132</v>
      </c>
      <c r="K186" s="6">
        <v>108</v>
      </c>
      <c r="L186" s="6">
        <v>147</v>
      </c>
      <c r="M186" s="6">
        <v>112</v>
      </c>
      <c r="N186" s="6">
        <v>136</v>
      </c>
      <c r="O186" s="6">
        <v>137</v>
      </c>
      <c r="P186" s="6">
        <v>138</v>
      </c>
      <c r="Q186" s="6">
        <v>94</v>
      </c>
      <c r="R186" s="7">
        <f>SUM(E186:Q186)</f>
        <v>1571</v>
      </c>
    </row>
    <row r="187" spans="1:18" ht="12.75">
      <c r="A187" s="11">
        <v>236</v>
      </c>
      <c r="B187" s="10" t="s">
        <v>322</v>
      </c>
      <c r="C187" s="6" t="s">
        <v>323</v>
      </c>
      <c r="D187" s="8" t="s">
        <v>324</v>
      </c>
      <c r="E187" s="6">
        <v>19</v>
      </c>
      <c r="F187" s="6">
        <v>10</v>
      </c>
      <c r="G187" s="6">
        <v>22</v>
      </c>
      <c r="H187" s="6">
        <v>17</v>
      </c>
      <c r="I187" s="6">
        <v>30</v>
      </c>
      <c r="J187" s="6">
        <v>17</v>
      </c>
      <c r="K187" s="6">
        <v>19</v>
      </c>
      <c r="L187" s="6">
        <v>16</v>
      </c>
      <c r="M187" s="6">
        <v>27</v>
      </c>
      <c r="N187" s="6">
        <v>23</v>
      </c>
      <c r="O187" s="6">
        <v>23</v>
      </c>
      <c r="P187" s="6">
        <v>22</v>
      </c>
      <c r="Q187" s="6">
        <v>11</v>
      </c>
      <c r="R187" s="7">
        <f>SUM(E187:Q187)</f>
        <v>256</v>
      </c>
    </row>
    <row r="188" spans="1:18" ht="12.75">
      <c r="A188" s="11">
        <v>237</v>
      </c>
      <c r="B188" s="10" t="s">
        <v>322</v>
      </c>
      <c r="C188" s="6" t="s">
        <v>325</v>
      </c>
      <c r="D188" s="8" t="s">
        <v>326</v>
      </c>
      <c r="E188" s="6">
        <v>146</v>
      </c>
      <c r="F188" s="6">
        <v>132</v>
      </c>
      <c r="G188" s="6">
        <v>148</v>
      </c>
      <c r="H188" s="6">
        <v>124</v>
      </c>
      <c r="I188" s="6">
        <v>150</v>
      </c>
      <c r="J188" s="6">
        <v>128</v>
      </c>
      <c r="K188" s="6">
        <v>130</v>
      </c>
      <c r="L188" s="6">
        <v>126</v>
      </c>
      <c r="M188" s="6">
        <v>117</v>
      </c>
      <c r="N188" s="6">
        <v>110</v>
      </c>
      <c r="O188" s="6">
        <v>124</v>
      </c>
      <c r="P188" s="6">
        <v>133</v>
      </c>
      <c r="Q188" s="6">
        <v>113</v>
      </c>
      <c r="R188" s="7">
        <f>SUM(E188:Q188)</f>
        <v>1681</v>
      </c>
    </row>
    <row r="189" spans="1:18" ht="12.75">
      <c r="A189" s="11">
        <v>238</v>
      </c>
      <c r="B189" s="10" t="s">
        <v>322</v>
      </c>
      <c r="C189" s="6" t="s">
        <v>327</v>
      </c>
      <c r="D189" s="8" t="s">
        <v>328</v>
      </c>
      <c r="E189" s="6">
        <v>26</v>
      </c>
      <c r="F189" s="6">
        <v>15</v>
      </c>
      <c r="G189" s="6">
        <v>19</v>
      </c>
      <c r="H189" s="6">
        <v>28</v>
      </c>
      <c r="I189" s="6">
        <v>24</v>
      </c>
      <c r="J189" s="6">
        <v>25</v>
      </c>
      <c r="K189" s="6">
        <v>28</v>
      </c>
      <c r="L189" s="6">
        <v>19</v>
      </c>
      <c r="M189" s="6">
        <v>19</v>
      </c>
      <c r="N189" s="6">
        <v>21</v>
      </c>
      <c r="O189" s="6">
        <v>31</v>
      </c>
      <c r="P189" s="6">
        <v>29</v>
      </c>
      <c r="Q189" s="6">
        <v>31</v>
      </c>
      <c r="R189" s="7">
        <f>SUM(E189:Q189)</f>
        <v>315</v>
      </c>
    </row>
    <row r="190" spans="1:139" s="13" customFormat="1" ht="12.75">
      <c r="A190" s="11">
        <v>239</v>
      </c>
      <c r="B190" s="12" t="s">
        <v>322</v>
      </c>
      <c r="C190" s="13" t="s">
        <v>329</v>
      </c>
      <c r="D190" s="19" t="s">
        <v>330</v>
      </c>
      <c r="E190" s="13">
        <v>8</v>
      </c>
      <c r="F190" s="13">
        <v>19</v>
      </c>
      <c r="G190" s="13">
        <v>17</v>
      </c>
      <c r="H190" s="13">
        <v>21</v>
      </c>
      <c r="I190" s="13">
        <v>26</v>
      </c>
      <c r="J190" s="13">
        <v>20</v>
      </c>
      <c r="K190" s="13">
        <v>18</v>
      </c>
      <c r="L190" s="13">
        <v>18</v>
      </c>
      <c r="M190" s="13">
        <v>35</v>
      </c>
      <c r="N190" s="13">
        <v>21</v>
      </c>
      <c r="O190" s="13">
        <v>22</v>
      </c>
      <c r="P190" s="13">
        <v>26</v>
      </c>
      <c r="Q190" s="13">
        <v>30</v>
      </c>
      <c r="R190" s="7">
        <f>SUM(E190:Q190)</f>
        <v>281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</row>
    <row r="191" spans="1:18" ht="12.75">
      <c r="A191" s="11">
        <v>240</v>
      </c>
      <c r="B191" s="10"/>
      <c r="D191" s="16" t="s">
        <v>23</v>
      </c>
      <c r="E191" s="6">
        <v>199</v>
      </c>
      <c r="F191" s="6">
        <v>176</v>
      </c>
      <c r="G191" s="6">
        <v>206</v>
      </c>
      <c r="H191" s="6">
        <v>190</v>
      </c>
      <c r="I191" s="6">
        <v>230</v>
      </c>
      <c r="J191" s="6">
        <v>190</v>
      </c>
      <c r="K191" s="6">
        <v>195</v>
      </c>
      <c r="L191" s="6">
        <v>179</v>
      </c>
      <c r="M191" s="6">
        <v>198</v>
      </c>
      <c r="N191" s="6">
        <v>175</v>
      </c>
      <c r="O191" s="6">
        <v>200</v>
      </c>
      <c r="P191" s="6">
        <v>210</v>
      </c>
      <c r="Q191" s="6">
        <v>185</v>
      </c>
      <c r="R191" s="7">
        <f>SUM(E191:Q191)</f>
        <v>2533</v>
      </c>
    </row>
    <row r="192" spans="1:19" ht="12.75">
      <c r="A192" s="11">
        <v>242</v>
      </c>
      <c r="B192" s="10" t="s">
        <v>331</v>
      </c>
      <c r="C192" s="6" t="s">
        <v>332</v>
      </c>
      <c r="D192" s="8" t="s">
        <v>333</v>
      </c>
      <c r="E192" s="6">
        <v>1369</v>
      </c>
      <c r="F192" s="6">
        <v>1329</v>
      </c>
      <c r="G192" s="6">
        <v>1327</v>
      </c>
      <c r="H192" s="6">
        <v>1343</v>
      </c>
      <c r="I192" s="6">
        <v>1316</v>
      </c>
      <c r="J192" s="6">
        <v>1288</v>
      </c>
      <c r="K192" s="6">
        <v>1422</v>
      </c>
      <c r="L192" s="6">
        <v>1345</v>
      </c>
      <c r="M192" s="6">
        <v>1296</v>
      </c>
      <c r="N192" s="6">
        <v>1692</v>
      </c>
      <c r="O192" s="6">
        <v>1215</v>
      </c>
      <c r="P192" s="6">
        <v>1141</v>
      </c>
      <c r="Q192" s="6">
        <v>993</v>
      </c>
      <c r="R192" s="7">
        <f>SUM(E192:Q192)</f>
        <v>17076</v>
      </c>
      <c r="S192" s="11" t="s">
        <v>16</v>
      </c>
    </row>
    <row r="193" spans="1:18" ht="12.75">
      <c r="A193" s="11">
        <v>243</v>
      </c>
      <c r="B193" s="10" t="s">
        <v>331</v>
      </c>
      <c r="C193" s="6" t="s">
        <v>334</v>
      </c>
      <c r="D193" s="8" t="s">
        <v>335</v>
      </c>
      <c r="E193" s="6">
        <v>558</v>
      </c>
      <c r="F193" s="6">
        <v>583</v>
      </c>
      <c r="G193" s="6">
        <v>558</v>
      </c>
      <c r="H193" s="6">
        <v>609</v>
      </c>
      <c r="I193" s="6">
        <v>606</v>
      </c>
      <c r="J193" s="6">
        <v>654</v>
      </c>
      <c r="K193" s="6">
        <v>695</v>
      </c>
      <c r="L193" s="6">
        <v>699</v>
      </c>
      <c r="M193" s="6">
        <v>769</v>
      </c>
      <c r="N193" s="6">
        <v>677</v>
      </c>
      <c r="O193" s="6">
        <v>597</v>
      </c>
      <c r="P193" s="6">
        <v>534</v>
      </c>
      <c r="Q193" s="6">
        <v>503</v>
      </c>
      <c r="R193" s="7">
        <f>SUM(E193:Q193)</f>
        <v>8042</v>
      </c>
    </row>
    <row r="194" spans="1:19" ht="12.75">
      <c r="A194" s="11">
        <v>244</v>
      </c>
      <c r="B194" s="10"/>
      <c r="D194" s="16" t="s">
        <v>23</v>
      </c>
      <c r="E194" s="6">
        <v>1927</v>
      </c>
      <c r="F194" s="6">
        <v>1912</v>
      </c>
      <c r="G194" s="6">
        <v>1885</v>
      </c>
      <c r="H194" s="6">
        <v>1952</v>
      </c>
      <c r="I194" s="6">
        <v>1922</v>
      </c>
      <c r="J194" s="6">
        <v>1942</v>
      </c>
      <c r="K194" s="6">
        <v>2117</v>
      </c>
      <c r="L194" s="6">
        <v>2044</v>
      </c>
      <c r="M194" s="6">
        <v>2065</v>
      </c>
      <c r="N194" s="6">
        <v>2369</v>
      </c>
      <c r="O194" s="6">
        <v>1812</v>
      </c>
      <c r="P194" s="6">
        <v>1675</v>
      </c>
      <c r="Q194" s="6">
        <v>1496</v>
      </c>
      <c r="R194" s="7">
        <f>SUM(E194:Q194)</f>
        <v>25118</v>
      </c>
      <c r="S194" s="11" t="s">
        <v>16</v>
      </c>
    </row>
    <row r="195" spans="1:139" s="13" customFormat="1" ht="12.75">
      <c r="A195" s="11">
        <v>246</v>
      </c>
      <c r="B195" s="12" t="s">
        <v>336</v>
      </c>
      <c r="C195" s="13" t="s">
        <v>337</v>
      </c>
      <c r="D195" s="19" t="s">
        <v>338</v>
      </c>
      <c r="E195" s="13">
        <v>41</v>
      </c>
      <c r="F195" s="13">
        <v>41</v>
      </c>
      <c r="G195" s="13">
        <v>34</v>
      </c>
      <c r="H195" s="13">
        <v>53</v>
      </c>
      <c r="I195" s="13">
        <v>48</v>
      </c>
      <c r="J195" s="13">
        <v>38</v>
      </c>
      <c r="K195" s="13">
        <v>38</v>
      </c>
      <c r="L195" s="13">
        <v>47</v>
      </c>
      <c r="M195" s="13">
        <v>51</v>
      </c>
      <c r="N195" s="13">
        <v>43</v>
      </c>
      <c r="O195" s="13">
        <v>52</v>
      </c>
      <c r="P195" s="13">
        <v>46</v>
      </c>
      <c r="Q195" s="13">
        <v>67</v>
      </c>
      <c r="R195" s="7">
        <f>SUM(E195:Q195)</f>
        <v>599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</row>
    <row r="196" spans="1:18" ht="12.75">
      <c r="A196" s="11">
        <v>247</v>
      </c>
      <c r="B196" s="10" t="s">
        <v>336</v>
      </c>
      <c r="C196" s="6" t="s">
        <v>339</v>
      </c>
      <c r="D196" s="8" t="s">
        <v>340</v>
      </c>
      <c r="E196" s="6">
        <v>24</v>
      </c>
      <c r="F196" s="6">
        <v>33</v>
      </c>
      <c r="G196" s="6">
        <v>25</v>
      </c>
      <c r="H196" s="6">
        <v>30</v>
      </c>
      <c r="I196" s="6">
        <v>26</v>
      </c>
      <c r="J196" s="6">
        <v>22</v>
      </c>
      <c r="K196" s="6">
        <v>39</v>
      </c>
      <c r="L196" s="6">
        <v>38</v>
      </c>
      <c r="M196" s="6">
        <v>39</v>
      </c>
      <c r="N196" s="6">
        <v>58</v>
      </c>
      <c r="O196" s="6">
        <v>44</v>
      </c>
      <c r="P196" s="6">
        <v>58</v>
      </c>
      <c r="Q196" s="6">
        <v>50</v>
      </c>
      <c r="R196" s="7">
        <f>SUM(E196:Q196)</f>
        <v>486</v>
      </c>
    </row>
    <row r="197" spans="1:18" ht="12.75">
      <c r="A197" s="11">
        <v>248</v>
      </c>
      <c r="B197" s="10"/>
      <c r="D197" s="16" t="s">
        <v>23</v>
      </c>
      <c r="E197" s="6">
        <v>65</v>
      </c>
      <c r="F197" s="6">
        <v>74</v>
      </c>
      <c r="G197" s="6">
        <v>59</v>
      </c>
      <c r="H197" s="6">
        <v>83</v>
      </c>
      <c r="I197" s="6">
        <v>74</v>
      </c>
      <c r="J197" s="6">
        <v>60</v>
      </c>
      <c r="K197" s="6">
        <v>77</v>
      </c>
      <c r="L197" s="6">
        <v>85</v>
      </c>
      <c r="M197" s="6">
        <v>90</v>
      </c>
      <c r="N197" s="6">
        <v>101</v>
      </c>
      <c r="O197" s="6">
        <v>96</v>
      </c>
      <c r="P197" s="6">
        <v>104</v>
      </c>
      <c r="Q197" s="6">
        <v>117</v>
      </c>
      <c r="R197" s="7">
        <f>SUM(E197:Q197)</f>
        <v>1085</v>
      </c>
    </row>
    <row r="198" spans="1:18" ht="12.75">
      <c r="A198" s="11">
        <v>250</v>
      </c>
      <c r="B198" s="10" t="s">
        <v>341</v>
      </c>
      <c r="C198" s="6" t="s">
        <v>342</v>
      </c>
      <c r="D198" s="8" t="s">
        <v>343</v>
      </c>
      <c r="E198" s="6">
        <v>53</v>
      </c>
      <c r="F198" s="6">
        <v>47</v>
      </c>
      <c r="G198" s="6">
        <v>39</v>
      </c>
      <c r="H198" s="6">
        <v>47</v>
      </c>
      <c r="I198" s="6">
        <v>45</v>
      </c>
      <c r="J198" s="6">
        <v>52</v>
      </c>
      <c r="K198" s="6">
        <v>55</v>
      </c>
      <c r="L198" s="6">
        <v>61</v>
      </c>
      <c r="M198" s="6">
        <v>45</v>
      </c>
      <c r="N198" s="6">
        <v>54</v>
      </c>
      <c r="O198" s="6">
        <v>62</v>
      </c>
      <c r="P198" s="6">
        <v>50</v>
      </c>
      <c r="Q198" s="6">
        <v>51</v>
      </c>
      <c r="R198" s="7">
        <f>SUM(E198:Q198)</f>
        <v>661</v>
      </c>
    </row>
    <row r="199" spans="1:18" ht="12.75">
      <c r="A199" s="11">
        <v>251</v>
      </c>
      <c r="B199" s="10" t="s">
        <v>341</v>
      </c>
      <c r="C199" s="6" t="s">
        <v>344</v>
      </c>
      <c r="D199" s="8" t="s">
        <v>345</v>
      </c>
      <c r="E199" s="6">
        <v>90</v>
      </c>
      <c r="F199" s="6">
        <v>87</v>
      </c>
      <c r="G199" s="6">
        <v>80</v>
      </c>
      <c r="H199" s="6">
        <v>77</v>
      </c>
      <c r="I199" s="6">
        <v>72</v>
      </c>
      <c r="J199" s="6">
        <v>79</v>
      </c>
      <c r="K199" s="6">
        <v>92</v>
      </c>
      <c r="L199" s="6">
        <v>105</v>
      </c>
      <c r="M199" s="6">
        <v>102</v>
      </c>
      <c r="N199" s="6">
        <v>127</v>
      </c>
      <c r="O199" s="6">
        <v>139</v>
      </c>
      <c r="P199" s="6">
        <v>107</v>
      </c>
      <c r="Q199" s="6">
        <v>97</v>
      </c>
      <c r="R199" s="7">
        <f>SUM(E199:Q199)</f>
        <v>1254</v>
      </c>
    </row>
    <row r="200" spans="1:139" s="13" customFormat="1" ht="12.75">
      <c r="A200" s="11">
        <v>252</v>
      </c>
      <c r="B200" s="12" t="s">
        <v>341</v>
      </c>
      <c r="C200" s="13" t="s">
        <v>346</v>
      </c>
      <c r="D200" s="19" t="s">
        <v>347</v>
      </c>
      <c r="E200" s="13">
        <v>32</v>
      </c>
      <c r="F200" s="13">
        <v>22</v>
      </c>
      <c r="G200" s="13">
        <v>32</v>
      </c>
      <c r="H200" s="13">
        <v>27</v>
      </c>
      <c r="I200" s="13">
        <v>36</v>
      </c>
      <c r="J200" s="13">
        <v>26</v>
      </c>
      <c r="K200" s="13">
        <v>33</v>
      </c>
      <c r="L200" s="13">
        <v>43</v>
      </c>
      <c r="M200" s="13">
        <v>35</v>
      </c>
      <c r="N200" s="13">
        <v>46</v>
      </c>
      <c r="O200" s="13">
        <v>25</v>
      </c>
      <c r="P200" s="13">
        <v>31</v>
      </c>
      <c r="Q200" s="13">
        <v>31</v>
      </c>
      <c r="R200" s="7">
        <f>SUM(E200:Q200)</f>
        <v>419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</row>
    <row r="201" spans="1:18" ht="12.75">
      <c r="A201" s="11">
        <v>253</v>
      </c>
      <c r="B201" s="10"/>
      <c r="D201" s="16" t="s">
        <v>23</v>
      </c>
      <c r="E201" s="6">
        <v>175</v>
      </c>
      <c r="F201" s="6">
        <v>156</v>
      </c>
      <c r="G201" s="6">
        <v>151</v>
      </c>
      <c r="H201" s="6">
        <v>151</v>
      </c>
      <c r="I201" s="6">
        <v>153</v>
      </c>
      <c r="J201" s="6">
        <v>157</v>
      </c>
      <c r="K201" s="6">
        <v>180</v>
      </c>
      <c r="L201" s="6">
        <v>209</v>
      </c>
      <c r="M201" s="6">
        <v>182</v>
      </c>
      <c r="N201" s="6">
        <v>227</v>
      </c>
      <c r="O201" s="6">
        <v>226</v>
      </c>
      <c r="P201" s="6">
        <v>188</v>
      </c>
      <c r="Q201" s="6">
        <v>179</v>
      </c>
      <c r="R201" s="7">
        <f>SUM(E201:Q201)</f>
        <v>2334</v>
      </c>
    </row>
    <row r="202" spans="1:18" ht="12.75">
      <c r="A202" s="11">
        <v>255</v>
      </c>
      <c r="B202" s="10" t="s">
        <v>348</v>
      </c>
      <c r="C202" s="6" t="s">
        <v>349</v>
      </c>
      <c r="D202" s="8" t="s">
        <v>350</v>
      </c>
      <c r="E202" s="6">
        <v>29</v>
      </c>
      <c r="F202" s="6">
        <v>27</v>
      </c>
      <c r="G202" s="6">
        <v>26</v>
      </c>
      <c r="H202" s="6">
        <v>35</v>
      </c>
      <c r="I202" s="6">
        <v>26</v>
      </c>
      <c r="J202" s="6">
        <v>27</v>
      </c>
      <c r="K202" s="6">
        <v>45</v>
      </c>
      <c r="L202" s="6">
        <v>43</v>
      </c>
      <c r="M202" s="6">
        <v>38</v>
      </c>
      <c r="N202" s="6">
        <v>40</v>
      </c>
      <c r="O202" s="6">
        <v>46</v>
      </c>
      <c r="P202" s="6">
        <v>32</v>
      </c>
      <c r="Q202" s="6">
        <v>44</v>
      </c>
      <c r="R202" s="7">
        <f>SUM(E202:Q202)</f>
        <v>458</v>
      </c>
    </row>
    <row r="203" spans="1:139" s="13" customFormat="1" ht="12.75">
      <c r="A203" s="11">
        <v>256</v>
      </c>
      <c r="B203" s="12" t="s">
        <v>348</v>
      </c>
      <c r="C203" s="13" t="s">
        <v>351</v>
      </c>
      <c r="D203" s="19" t="s">
        <v>352</v>
      </c>
      <c r="E203" s="13">
        <v>124</v>
      </c>
      <c r="F203" s="13">
        <v>143</v>
      </c>
      <c r="G203" s="13">
        <v>125</v>
      </c>
      <c r="H203" s="13">
        <v>141</v>
      </c>
      <c r="I203" s="13">
        <v>141</v>
      </c>
      <c r="J203" s="13">
        <v>130</v>
      </c>
      <c r="K203" s="13">
        <v>156</v>
      </c>
      <c r="L203" s="13">
        <v>163</v>
      </c>
      <c r="M203" s="13">
        <v>152</v>
      </c>
      <c r="N203" s="13">
        <v>197</v>
      </c>
      <c r="O203" s="13">
        <v>144</v>
      </c>
      <c r="P203" s="13">
        <v>166</v>
      </c>
      <c r="Q203" s="13">
        <v>148</v>
      </c>
      <c r="R203" s="7">
        <f>SUM(E203:Q203)</f>
        <v>1930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</row>
    <row r="204" spans="1:18" ht="12.75">
      <c r="A204" s="11">
        <v>257</v>
      </c>
      <c r="B204" s="10" t="s">
        <v>348</v>
      </c>
      <c r="C204" s="6" t="s">
        <v>353</v>
      </c>
      <c r="D204" s="8" t="s">
        <v>354</v>
      </c>
      <c r="E204" s="6">
        <v>34</v>
      </c>
      <c r="F204" s="6">
        <v>27</v>
      </c>
      <c r="G204" s="6">
        <v>28</v>
      </c>
      <c r="H204" s="6">
        <v>24</v>
      </c>
      <c r="I204" s="6">
        <v>25</v>
      </c>
      <c r="J204" s="6">
        <v>23</v>
      </c>
      <c r="K204" s="6">
        <v>30</v>
      </c>
      <c r="L204" s="6">
        <v>37</v>
      </c>
      <c r="M204" s="6">
        <v>34</v>
      </c>
      <c r="N204" s="6">
        <v>37</v>
      </c>
      <c r="O204" s="6">
        <v>40</v>
      </c>
      <c r="P204" s="6">
        <v>30</v>
      </c>
      <c r="Q204" s="6">
        <v>36</v>
      </c>
      <c r="R204" s="7">
        <f>SUM(E204:Q204)</f>
        <v>405</v>
      </c>
    </row>
    <row r="205" spans="1:18" ht="12.75">
      <c r="A205" s="11">
        <v>258</v>
      </c>
      <c r="B205" s="10"/>
      <c r="D205" s="16" t="s">
        <v>23</v>
      </c>
      <c r="E205" s="6">
        <v>187</v>
      </c>
      <c r="F205" s="6">
        <v>197</v>
      </c>
      <c r="G205" s="6">
        <v>179</v>
      </c>
      <c r="H205" s="6">
        <v>200</v>
      </c>
      <c r="I205" s="6">
        <v>192</v>
      </c>
      <c r="J205" s="6">
        <v>180</v>
      </c>
      <c r="K205" s="6">
        <v>231</v>
      </c>
      <c r="L205" s="6">
        <v>243</v>
      </c>
      <c r="M205" s="6">
        <v>224</v>
      </c>
      <c r="N205" s="6">
        <v>274</v>
      </c>
      <c r="O205" s="6">
        <v>230</v>
      </c>
      <c r="P205" s="6">
        <v>228</v>
      </c>
      <c r="Q205" s="6">
        <v>228</v>
      </c>
      <c r="R205" s="7">
        <f>SUM(E205:Q205)</f>
        <v>2793</v>
      </c>
    </row>
    <row r="206" spans="1:18" ht="12.75">
      <c r="A206" s="11">
        <v>260</v>
      </c>
      <c r="B206" s="17" t="s">
        <v>355</v>
      </c>
      <c r="C206" s="6" t="s">
        <v>356</v>
      </c>
      <c r="D206" s="8" t="s">
        <v>357</v>
      </c>
      <c r="E206" s="6">
        <v>10</v>
      </c>
      <c r="F206" s="6">
        <v>11</v>
      </c>
      <c r="G206" s="6">
        <v>8</v>
      </c>
      <c r="H206" s="6">
        <v>10</v>
      </c>
      <c r="I206" s="6">
        <v>6</v>
      </c>
      <c r="J206" s="6">
        <v>12</v>
      </c>
      <c r="K206" s="6">
        <v>14</v>
      </c>
      <c r="L206" s="6">
        <v>19</v>
      </c>
      <c r="M206" s="6">
        <v>10</v>
      </c>
      <c r="N206" s="6">
        <v>11</v>
      </c>
      <c r="O206" s="6">
        <v>17</v>
      </c>
      <c r="P206" s="6">
        <v>13</v>
      </c>
      <c r="Q206" s="6">
        <v>11</v>
      </c>
      <c r="R206" s="7">
        <f>SUM(E206:Q206)</f>
        <v>152</v>
      </c>
    </row>
    <row r="207" spans="1:139" s="13" customFormat="1" ht="12.75">
      <c r="A207" s="11">
        <v>261</v>
      </c>
      <c r="B207" s="18" t="s">
        <v>355</v>
      </c>
      <c r="C207" s="13" t="s">
        <v>358</v>
      </c>
      <c r="D207" s="19" t="s">
        <v>359</v>
      </c>
      <c r="E207" s="13">
        <v>20</v>
      </c>
      <c r="F207" s="13">
        <v>9</v>
      </c>
      <c r="G207" s="13">
        <v>20</v>
      </c>
      <c r="H207" s="13">
        <v>14</v>
      </c>
      <c r="I207" s="13">
        <v>19</v>
      </c>
      <c r="J207" s="13">
        <v>13</v>
      </c>
      <c r="K207" s="13">
        <v>15</v>
      </c>
      <c r="L207" s="13">
        <v>15</v>
      </c>
      <c r="M207" s="13">
        <v>10</v>
      </c>
      <c r="N207" s="13">
        <v>18</v>
      </c>
      <c r="O207" s="13">
        <v>18</v>
      </c>
      <c r="P207" s="13">
        <v>10</v>
      </c>
      <c r="Q207" s="13">
        <v>13</v>
      </c>
      <c r="R207" s="7">
        <f>SUM(E207:Q207)</f>
        <v>194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</row>
    <row r="208" spans="1:18" ht="12.75">
      <c r="A208" s="11">
        <v>262</v>
      </c>
      <c r="B208" s="17" t="s">
        <v>355</v>
      </c>
      <c r="C208" s="6" t="s">
        <v>360</v>
      </c>
      <c r="D208" s="8" t="s">
        <v>361</v>
      </c>
      <c r="E208" s="6">
        <v>68</v>
      </c>
      <c r="F208" s="6">
        <v>62</v>
      </c>
      <c r="G208" s="6">
        <v>48</v>
      </c>
      <c r="H208" s="6">
        <v>35</v>
      </c>
      <c r="I208" s="6">
        <v>46</v>
      </c>
      <c r="J208" s="6">
        <v>43</v>
      </c>
      <c r="K208" s="6">
        <v>55</v>
      </c>
      <c r="L208" s="6">
        <v>58</v>
      </c>
      <c r="M208" s="6">
        <v>51</v>
      </c>
      <c r="N208" s="6">
        <v>62</v>
      </c>
      <c r="O208" s="6">
        <v>48</v>
      </c>
      <c r="P208" s="6">
        <v>37</v>
      </c>
      <c r="Q208" s="6">
        <v>57</v>
      </c>
      <c r="R208" s="7">
        <f>SUM(E208:Q208)</f>
        <v>670</v>
      </c>
    </row>
    <row r="209" spans="1:18" ht="12.75">
      <c r="A209" s="11">
        <v>263</v>
      </c>
      <c r="B209" s="17"/>
      <c r="D209" s="16" t="s">
        <v>23</v>
      </c>
      <c r="E209" s="6">
        <v>98</v>
      </c>
      <c r="F209" s="6">
        <v>82</v>
      </c>
      <c r="G209" s="6">
        <v>76</v>
      </c>
      <c r="H209" s="6">
        <v>59</v>
      </c>
      <c r="I209" s="6">
        <v>71</v>
      </c>
      <c r="J209" s="6">
        <v>68</v>
      </c>
      <c r="K209" s="6">
        <v>84</v>
      </c>
      <c r="L209" s="6">
        <v>92</v>
      </c>
      <c r="M209" s="6">
        <v>71</v>
      </c>
      <c r="N209" s="6">
        <v>91</v>
      </c>
      <c r="O209" s="6">
        <v>83</v>
      </c>
      <c r="P209" s="6">
        <v>60</v>
      </c>
      <c r="Q209" s="6">
        <v>81</v>
      </c>
      <c r="R209" s="7">
        <f>SUM(E209:Q209)</f>
        <v>1016</v>
      </c>
    </row>
    <row r="210" spans="1:18" ht="12.75">
      <c r="A210" s="11">
        <v>265</v>
      </c>
      <c r="B210" s="10" t="s">
        <v>362</v>
      </c>
      <c r="C210" s="6" t="s">
        <v>363</v>
      </c>
      <c r="D210" s="8" t="s">
        <v>364</v>
      </c>
      <c r="E210" s="6">
        <v>6</v>
      </c>
      <c r="F210" s="6">
        <v>8</v>
      </c>
      <c r="G210" s="6">
        <v>1</v>
      </c>
      <c r="H210" s="6">
        <v>7</v>
      </c>
      <c r="I210" s="6">
        <v>7</v>
      </c>
      <c r="J210" s="6">
        <v>0</v>
      </c>
      <c r="K210" s="6">
        <v>2</v>
      </c>
      <c r="L210" s="6">
        <v>6</v>
      </c>
      <c r="M210" s="6">
        <v>5</v>
      </c>
      <c r="N210" s="6">
        <v>3</v>
      </c>
      <c r="O210" s="6">
        <v>3</v>
      </c>
      <c r="P210" s="6">
        <v>6</v>
      </c>
      <c r="Q210" s="6">
        <v>1</v>
      </c>
      <c r="R210" s="7">
        <f>SUM(E210:Q210)</f>
        <v>55</v>
      </c>
    </row>
    <row r="211" spans="1:139" s="13" customFormat="1" ht="12.75">
      <c r="A211" s="11">
        <v>266</v>
      </c>
      <c r="B211" s="12"/>
      <c r="D211" s="14" t="s">
        <v>23</v>
      </c>
      <c r="E211" s="13">
        <v>6</v>
      </c>
      <c r="F211" s="13">
        <v>8</v>
      </c>
      <c r="G211" s="13">
        <v>1</v>
      </c>
      <c r="H211" s="13">
        <v>7</v>
      </c>
      <c r="I211" s="13">
        <v>7</v>
      </c>
      <c r="J211" s="13">
        <v>0</v>
      </c>
      <c r="K211" s="13">
        <v>2</v>
      </c>
      <c r="L211" s="13">
        <v>6</v>
      </c>
      <c r="M211" s="13">
        <v>5</v>
      </c>
      <c r="N211" s="13">
        <v>3</v>
      </c>
      <c r="O211" s="13">
        <v>3</v>
      </c>
      <c r="P211" s="13">
        <v>6</v>
      </c>
      <c r="Q211" s="13">
        <v>1</v>
      </c>
      <c r="R211" s="7">
        <f>SUM(E211:Q211)</f>
        <v>55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</row>
    <row r="212" spans="1:18" ht="12.75">
      <c r="A212" s="11">
        <v>268</v>
      </c>
      <c r="B212" s="10" t="s">
        <v>365</v>
      </c>
      <c r="C212" s="6" t="s">
        <v>366</v>
      </c>
      <c r="D212" s="8" t="s">
        <v>367</v>
      </c>
      <c r="E212" s="6">
        <v>46</v>
      </c>
      <c r="F212" s="6">
        <v>56</v>
      </c>
      <c r="G212" s="6">
        <v>46</v>
      </c>
      <c r="H212" s="6">
        <v>46</v>
      </c>
      <c r="I212" s="6">
        <v>50</v>
      </c>
      <c r="J212" s="6">
        <v>44</v>
      </c>
      <c r="K212" s="6">
        <v>34</v>
      </c>
      <c r="L212" s="6">
        <v>43</v>
      </c>
      <c r="M212" s="6">
        <v>47</v>
      </c>
      <c r="N212" s="6">
        <v>47</v>
      </c>
      <c r="O212" s="6">
        <v>30</v>
      </c>
      <c r="P212" s="6">
        <v>36</v>
      </c>
      <c r="Q212" s="6">
        <v>36</v>
      </c>
      <c r="R212" s="7">
        <f>SUM(E212:Q212)</f>
        <v>561</v>
      </c>
    </row>
    <row r="213" spans="1:18" ht="12.75">
      <c r="A213" s="11">
        <v>269</v>
      </c>
      <c r="B213" s="10" t="s">
        <v>365</v>
      </c>
      <c r="C213" s="6" t="s">
        <v>368</v>
      </c>
      <c r="D213" s="8" t="s">
        <v>369</v>
      </c>
      <c r="E213" s="6">
        <v>21</v>
      </c>
      <c r="F213" s="6">
        <v>21</v>
      </c>
      <c r="G213" s="6">
        <v>16</v>
      </c>
      <c r="H213" s="6">
        <v>20</v>
      </c>
      <c r="I213" s="6">
        <v>13</v>
      </c>
      <c r="J213" s="6">
        <v>17</v>
      </c>
      <c r="K213" s="6">
        <v>18</v>
      </c>
      <c r="L213" s="6">
        <v>20</v>
      </c>
      <c r="M213" s="6">
        <v>29</v>
      </c>
      <c r="N213" s="6">
        <v>30</v>
      </c>
      <c r="O213" s="6">
        <v>15</v>
      </c>
      <c r="P213" s="6">
        <v>31</v>
      </c>
      <c r="Q213" s="6">
        <v>16</v>
      </c>
      <c r="R213" s="7">
        <f>SUM(E213:Q213)</f>
        <v>267</v>
      </c>
    </row>
    <row r="214" spans="1:139" s="13" customFormat="1" ht="12.75">
      <c r="A214" s="11">
        <v>270</v>
      </c>
      <c r="B214" s="12"/>
      <c r="D214" s="14" t="s">
        <v>23</v>
      </c>
      <c r="E214" s="13">
        <v>67</v>
      </c>
      <c r="F214" s="13">
        <v>77</v>
      </c>
      <c r="G214" s="13">
        <v>62</v>
      </c>
      <c r="H214" s="13">
        <v>66</v>
      </c>
      <c r="I214" s="13">
        <v>63</v>
      </c>
      <c r="J214" s="13">
        <v>61</v>
      </c>
      <c r="K214" s="13">
        <v>52</v>
      </c>
      <c r="L214" s="13">
        <v>63</v>
      </c>
      <c r="M214" s="13">
        <v>76</v>
      </c>
      <c r="N214" s="13">
        <v>77</v>
      </c>
      <c r="O214" s="13">
        <v>45</v>
      </c>
      <c r="P214" s="13">
        <v>67</v>
      </c>
      <c r="Q214" s="13">
        <v>52</v>
      </c>
      <c r="R214" s="7">
        <f>SUM(E214:Q214)</f>
        <v>828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</row>
    <row r="215" spans="1:18" ht="12.75">
      <c r="A215" s="11">
        <v>272</v>
      </c>
      <c r="B215" s="10" t="s">
        <v>370</v>
      </c>
      <c r="C215" s="6" t="s">
        <v>371</v>
      </c>
      <c r="D215" s="8" t="s">
        <v>372</v>
      </c>
      <c r="E215" s="6">
        <v>20</v>
      </c>
      <c r="F215" s="6">
        <v>14</v>
      </c>
      <c r="G215" s="6">
        <v>24</v>
      </c>
      <c r="H215" s="6">
        <v>18</v>
      </c>
      <c r="I215" s="6">
        <v>25</v>
      </c>
      <c r="J215" s="6">
        <v>29</v>
      </c>
      <c r="K215" s="6">
        <v>25</v>
      </c>
      <c r="L215" s="6">
        <v>25</v>
      </c>
      <c r="M215" s="6">
        <v>25</v>
      </c>
      <c r="N215" s="6">
        <v>22</v>
      </c>
      <c r="O215" s="6">
        <v>13</v>
      </c>
      <c r="P215" s="6">
        <v>21</v>
      </c>
      <c r="Q215" s="6">
        <v>18</v>
      </c>
      <c r="R215" s="7">
        <f>SUM(E215:Q215)</f>
        <v>279</v>
      </c>
    </row>
    <row r="216" spans="1:18" ht="12.75">
      <c r="A216" s="11">
        <v>273</v>
      </c>
      <c r="B216" s="10" t="s">
        <v>370</v>
      </c>
      <c r="C216" s="6" t="s">
        <v>373</v>
      </c>
      <c r="D216" s="8" t="s">
        <v>374</v>
      </c>
      <c r="E216" s="6">
        <v>10</v>
      </c>
      <c r="F216" s="6">
        <v>14</v>
      </c>
      <c r="G216" s="6">
        <v>11</v>
      </c>
      <c r="H216" s="6">
        <v>8</v>
      </c>
      <c r="I216" s="6">
        <v>4</v>
      </c>
      <c r="J216" s="6">
        <v>6</v>
      </c>
      <c r="K216" s="6">
        <v>8</v>
      </c>
      <c r="L216" s="6">
        <v>5</v>
      </c>
      <c r="M216" s="6">
        <v>10</v>
      </c>
      <c r="N216" s="6">
        <v>16</v>
      </c>
      <c r="O216" s="6">
        <v>4</v>
      </c>
      <c r="P216" s="6">
        <v>13</v>
      </c>
      <c r="Q216" s="6">
        <v>7</v>
      </c>
      <c r="R216" s="7">
        <f>SUM(E216:Q216)</f>
        <v>116</v>
      </c>
    </row>
    <row r="217" spans="1:18" ht="12.75">
      <c r="A217" s="11">
        <v>274</v>
      </c>
      <c r="B217" s="10"/>
      <c r="D217" s="16" t="s">
        <v>23</v>
      </c>
      <c r="E217" s="6">
        <v>30</v>
      </c>
      <c r="F217" s="6">
        <v>28</v>
      </c>
      <c r="G217" s="6">
        <v>35</v>
      </c>
      <c r="H217" s="6">
        <v>26</v>
      </c>
      <c r="I217" s="6">
        <v>29</v>
      </c>
      <c r="J217" s="6">
        <v>35</v>
      </c>
      <c r="K217" s="6">
        <v>33</v>
      </c>
      <c r="L217" s="6">
        <v>30</v>
      </c>
      <c r="M217" s="6">
        <v>35</v>
      </c>
      <c r="N217" s="6">
        <v>38</v>
      </c>
      <c r="O217" s="6">
        <v>17</v>
      </c>
      <c r="P217" s="6">
        <v>34</v>
      </c>
      <c r="Q217" s="6">
        <v>25</v>
      </c>
      <c r="R217" s="7">
        <f>SUM(E217:Q217)</f>
        <v>395</v>
      </c>
    </row>
    <row r="218" spans="1:139" s="13" customFormat="1" ht="12.75">
      <c r="A218" s="11">
        <v>276</v>
      </c>
      <c r="B218" s="12" t="s">
        <v>375</v>
      </c>
      <c r="C218" s="13" t="s">
        <v>376</v>
      </c>
      <c r="D218" s="19" t="s">
        <v>377</v>
      </c>
      <c r="E218" s="13">
        <v>244</v>
      </c>
      <c r="F218" s="13">
        <v>194</v>
      </c>
      <c r="G218" s="13">
        <v>206</v>
      </c>
      <c r="H218" s="13">
        <v>206</v>
      </c>
      <c r="I218" s="13">
        <v>215</v>
      </c>
      <c r="J218" s="13">
        <v>224</v>
      </c>
      <c r="K218" s="13">
        <v>199</v>
      </c>
      <c r="L218" s="13">
        <v>221</v>
      </c>
      <c r="M218" s="13">
        <v>219</v>
      </c>
      <c r="N218" s="13">
        <v>233</v>
      </c>
      <c r="O218" s="13">
        <v>225</v>
      </c>
      <c r="P218" s="13">
        <v>191</v>
      </c>
      <c r="Q218" s="13">
        <v>209</v>
      </c>
      <c r="R218" s="7">
        <f>SUM(E218:Q218)</f>
        <v>2786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</row>
    <row r="219" spans="1:18" ht="12.75">
      <c r="A219" s="11">
        <v>277</v>
      </c>
      <c r="B219" s="10"/>
      <c r="D219" s="16" t="s">
        <v>23</v>
      </c>
      <c r="E219" s="6">
        <v>244</v>
      </c>
      <c r="F219" s="6">
        <v>194</v>
      </c>
      <c r="G219" s="6">
        <v>206</v>
      </c>
      <c r="H219" s="6">
        <v>206</v>
      </c>
      <c r="I219" s="6">
        <v>215</v>
      </c>
      <c r="J219" s="6">
        <v>224</v>
      </c>
      <c r="K219" s="6">
        <v>199</v>
      </c>
      <c r="L219" s="6">
        <v>221</v>
      </c>
      <c r="M219" s="6">
        <v>219</v>
      </c>
      <c r="N219" s="6">
        <v>233</v>
      </c>
      <c r="O219" s="6">
        <v>225</v>
      </c>
      <c r="P219" s="6">
        <v>191</v>
      </c>
      <c r="Q219" s="6">
        <v>209</v>
      </c>
      <c r="R219" s="7">
        <f>SUM(E219:Q219)</f>
        <v>2786</v>
      </c>
    </row>
    <row r="220" spans="1:18" ht="12.75">
      <c r="A220" s="11">
        <v>279</v>
      </c>
      <c r="B220" s="10" t="s">
        <v>378</v>
      </c>
      <c r="C220" s="6" t="s">
        <v>379</v>
      </c>
      <c r="D220" s="8" t="s">
        <v>380</v>
      </c>
      <c r="E220" s="6">
        <v>46</v>
      </c>
      <c r="F220" s="6">
        <v>29</v>
      </c>
      <c r="G220" s="6">
        <v>37</v>
      </c>
      <c r="H220" s="6">
        <v>41</v>
      </c>
      <c r="I220" s="6">
        <v>38</v>
      </c>
      <c r="J220" s="6">
        <v>48</v>
      </c>
      <c r="K220" s="6">
        <v>33</v>
      </c>
      <c r="L220" s="6">
        <v>56</v>
      </c>
      <c r="M220" s="6">
        <v>41</v>
      </c>
      <c r="N220" s="6">
        <v>41</v>
      </c>
      <c r="O220" s="6">
        <v>60</v>
      </c>
      <c r="P220" s="6">
        <v>44</v>
      </c>
      <c r="Q220" s="6">
        <v>28</v>
      </c>
      <c r="R220" s="7">
        <f>SUM(E220:Q220)</f>
        <v>542</v>
      </c>
    </row>
    <row r="221" spans="1:18" ht="12.75">
      <c r="A221" s="11">
        <v>280</v>
      </c>
      <c r="B221" s="10" t="s">
        <v>378</v>
      </c>
      <c r="C221" s="6" t="s">
        <v>381</v>
      </c>
      <c r="D221" s="8" t="s">
        <v>382</v>
      </c>
      <c r="E221" s="6">
        <v>153</v>
      </c>
      <c r="F221" s="6">
        <v>173</v>
      </c>
      <c r="G221" s="6">
        <v>216</v>
      </c>
      <c r="H221" s="6">
        <v>208</v>
      </c>
      <c r="I221" s="6">
        <v>226</v>
      </c>
      <c r="J221" s="6">
        <v>205</v>
      </c>
      <c r="K221" s="6">
        <v>228</v>
      </c>
      <c r="L221" s="6">
        <v>251</v>
      </c>
      <c r="M221" s="6">
        <v>282</v>
      </c>
      <c r="N221" s="6">
        <v>278</v>
      </c>
      <c r="O221" s="6">
        <v>285</v>
      </c>
      <c r="P221" s="6">
        <v>246</v>
      </c>
      <c r="Q221" s="6">
        <v>264</v>
      </c>
      <c r="R221" s="7">
        <f>SUM(E221:Q221)</f>
        <v>3015</v>
      </c>
    </row>
    <row r="222" spans="1:18" ht="12.75">
      <c r="A222" s="11">
        <v>281</v>
      </c>
      <c r="B222" s="10"/>
      <c r="D222" s="16" t="s">
        <v>23</v>
      </c>
      <c r="E222" s="6">
        <v>199</v>
      </c>
      <c r="F222" s="6">
        <v>202</v>
      </c>
      <c r="G222" s="6">
        <v>253</v>
      </c>
      <c r="H222" s="6">
        <v>249</v>
      </c>
      <c r="I222" s="6">
        <v>264</v>
      </c>
      <c r="J222" s="6">
        <v>253</v>
      </c>
      <c r="K222" s="6">
        <v>261</v>
      </c>
      <c r="L222" s="6">
        <v>307</v>
      </c>
      <c r="M222" s="6">
        <v>323</v>
      </c>
      <c r="N222" s="6">
        <v>319</v>
      </c>
      <c r="O222" s="6">
        <v>345</v>
      </c>
      <c r="P222" s="6">
        <v>290</v>
      </c>
      <c r="Q222" s="6">
        <v>292</v>
      </c>
      <c r="R222" s="7">
        <f>SUM(E222:Q222)</f>
        <v>3557</v>
      </c>
    </row>
    <row r="223" spans="1:18" ht="12.75">
      <c r="A223" s="11">
        <v>283</v>
      </c>
      <c r="B223" s="10" t="s">
        <v>383</v>
      </c>
      <c r="C223" s="6" t="s">
        <v>384</v>
      </c>
      <c r="D223" s="8" t="s">
        <v>385</v>
      </c>
      <c r="E223" s="6">
        <v>20</v>
      </c>
      <c r="F223" s="6">
        <v>46</v>
      </c>
      <c r="G223" s="6">
        <v>37</v>
      </c>
      <c r="H223" s="6">
        <v>27</v>
      </c>
      <c r="I223" s="6">
        <v>30</v>
      </c>
      <c r="J223" s="6">
        <v>28</v>
      </c>
      <c r="K223" s="6">
        <v>27</v>
      </c>
      <c r="L223" s="6">
        <v>25</v>
      </c>
      <c r="M223" s="6">
        <v>36</v>
      </c>
      <c r="N223" s="6">
        <v>34</v>
      </c>
      <c r="O223" s="6">
        <v>33</v>
      </c>
      <c r="P223" s="6">
        <v>34</v>
      </c>
      <c r="Q223" s="6">
        <v>34</v>
      </c>
      <c r="R223" s="7">
        <f>SUM(E223:Q223)</f>
        <v>411</v>
      </c>
    </row>
    <row r="224" spans="1:18" ht="12.75">
      <c r="A224" s="11">
        <v>284</v>
      </c>
      <c r="B224" s="10" t="s">
        <v>383</v>
      </c>
      <c r="C224" s="6" t="s">
        <v>386</v>
      </c>
      <c r="D224" s="8" t="s">
        <v>387</v>
      </c>
      <c r="E224" s="6">
        <v>8</v>
      </c>
      <c r="F224" s="6">
        <v>11</v>
      </c>
      <c r="G224" s="6">
        <v>6</v>
      </c>
      <c r="H224" s="6">
        <v>4</v>
      </c>
      <c r="I224" s="6">
        <v>7</v>
      </c>
      <c r="J224" s="6">
        <v>8</v>
      </c>
      <c r="K224" s="6">
        <v>6</v>
      </c>
      <c r="L224" s="6">
        <v>7</v>
      </c>
      <c r="M224" s="6">
        <v>9</v>
      </c>
      <c r="N224" s="6">
        <v>5</v>
      </c>
      <c r="O224" s="6">
        <v>10</v>
      </c>
      <c r="P224" s="6">
        <v>7</v>
      </c>
      <c r="Q224" s="6">
        <v>6</v>
      </c>
      <c r="R224" s="7">
        <f>SUM(E224:Q224)</f>
        <v>94</v>
      </c>
    </row>
    <row r="225" spans="1:139" s="13" customFormat="1" ht="12.75">
      <c r="A225" s="11">
        <v>285</v>
      </c>
      <c r="B225" s="12" t="s">
        <v>383</v>
      </c>
      <c r="C225" s="13" t="s">
        <v>388</v>
      </c>
      <c r="D225" s="19" t="s">
        <v>389</v>
      </c>
      <c r="E225" s="13">
        <v>10</v>
      </c>
      <c r="F225" s="13">
        <v>13</v>
      </c>
      <c r="G225" s="13">
        <v>13</v>
      </c>
      <c r="H225" s="13">
        <v>15</v>
      </c>
      <c r="I225" s="13">
        <v>12</v>
      </c>
      <c r="J225" s="13">
        <v>14</v>
      </c>
      <c r="K225" s="13">
        <v>19</v>
      </c>
      <c r="L225" s="13">
        <v>15</v>
      </c>
      <c r="M225" s="13">
        <v>10</v>
      </c>
      <c r="N225" s="13">
        <v>16</v>
      </c>
      <c r="O225" s="13">
        <v>14</v>
      </c>
      <c r="P225" s="13">
        <v>12</v>
      </c>
      <c r="Q225" s="13">
        <v>9</v>
      </c>
      <c r="R225" s="7">
        <f>SUM(E225:Q225)</f>
        <v>172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</row>
    <row r="226" spans="1:18" ht="12.75">
      <c r="A226" s="11">
        <v>286</v>
      </c>
      <c r="B226" s="10" t="s">
        <v>383</v>
      </c>
      <c r="C226" s="6" t="s">
        <v>390</v>
      </c>
      <c r="D226" s="8" t="s">
        <v>391</v>
      </c>
      <c r="E226" s="6">
        <v>10</v>
      </c>
      <c r="F226" s="6">
        <v>9</v>
      </c>
      <c r="G226" s="6">
        <v>10</v>
      </c>
      <c r="H226" s="6">
        <v>8</v>
      </c>
      <c r="I226" s="6">
        <v>6</v>
      </c>
      <c r="J226" s="6">
        <v>7</v>
      </c>
      <c r="K226" s="6">
        <v>10</v>
      </c>
      <c r="L226" s="6">
        <v>10</v>
      </c>
      <c r="M226" s="6">
        <v>8</v>
      </c>
      <c r="N226" s="6">
        <v>7</v>
      </c>
      <c r="O226" s="6">
        <v>7</v>
      </c>
      <c r="P226" s="6">
        <v>7</v>
      </c>
      <c r="Q226" s="6">
        <v>10</v>
      </c>
      <c r="R226" s="7">
        <f>SUM(E226:Q226)</f>
        <v>109</v>
      </c>
    </row>
    <row r="227" spans="1:18" ht="12.75">
      <c r="A227" s="11">
        <v>287</v>
      </c>
      <c r="B227" s="10" t="s">
        <v>383</v>
      </c>
      <c r="C227" s="6" t="s">
        <v>392</v>
      </c>
      <c r="D227" s="8" t="s">
        <v>393</v>
      </c>
      <c r="E227" s="6">
        <v>4</v>
      </c>
      <c r="F227" s="6">
        <v>11</v>
      </c>
      <c r="G227" s="6">
        <v>4</v>
      </c>
      <c r="H227" s="6">
        <v>12</v>
      </c>
      <c r="I227" s="6">
        <v>5</v>
      </c>
      <c r="J227" s="6">
        <v>6</v>
      </c>
      <c r="K227" s="6">
        <v>11</v>
      </c>
      <c r="L227" s="6">
        <v>10</v>
      </c>
      <c r="M227" s="6">
        <v>5</v>
      </c>
      <c r="N227" s="6">
        <v>11</v>
      </c>
      <c r="O227" s="6">
        <v>6</v>
      </c>
      <c r="P227" s="6">
        <v>7</v>
      </c>
      <c r="Q227" s="6">
        <v>12</v>
      </c>
      <c r="R227" s="7">
        <f>SUM(E227:Q227)</f>
        <v>104</v>
      </c>
    </row>
    <row r="228" spans="1:18" ht="12.75">
      <c r="A228" s="11">
        <v>288</v>
      </c>
      <c r="B228" s="10"/>
      <c r="D228" s="16" t="s">
        <v>23</v>
      </c>
      <c r="E228" s="6">
        <v>52</v>
      </c>
      <c r="F228" s="6">
        <v>90</v>
      </c>
      <c r="G228" s="6">
        <v>70</v>
      </c>
      <c r="H228" s="6">
        <v>66</v>
      </c>
      <c r="I228" s="6">
        <v>60</v>
      </c>
      <c r="J228" s="6">
        <v>63</v>
      </c>
      <c r="K228" s="6">
        <v>73</v>
      </c>
      <c r="L228" s="6">
        <v>67</v>
      </c>
      <c r="M228" s="6">
        <v>68</v>
      </c>
      <c r="N228" s="6">
        <v>73</v>
      </c>
      <c r="O228" s="6">
        <v>70</v>
      </c>
      <c r="P228" s="6">
        <v>67</v>
      </c>
      <c r="Q228" s="6">
        <v>71</v>
      </c>
      <c r="R228" s="7">
        <f>SUM(E228:Q228)</f>
        <v>890</v>
      </c>
    </row>
    <row r="229" spans="1:18" ht="12.75">
      <c r="A229" s="11">
        <v>290</v>
      </c>
      <c r="B229" s="10" t="s">
        <v>394</v>
      </c>
      <c r="C229" s="6" t="s">
        <v>395</v>
      </c>
      <c r="D229" s="8" t="s">
        <v>396</v>
      </c>
      <c r="E229" s="6">
        <v>166</v>
      </c>
      <c r="F229" s="6">
        <v>141</v>
      </c>
      <c r="G229" s="6">
        <v>146</v>
      </c>
      <c r="H229" s="6">
        <v>134</v>
      </c>
      <c r="I229" s="6">
        <v>141</v>
      </c>
      <c r="J229" s="6">
        <v>159</v>
      </c>
      <c r="K229" s="6">
        <v>184</v>
      </c>
      <c r="L229" s="6">
        <v>160</v>
      </c>
      <c r="M229" s="6">
        <v>159</v>
      </c>
      <c r="N229" s="6">
        <v>164</v>
      </c>
      <c r="O229" s="6">
        <v>155</v>
      </c>
      <c r="P229" s="6">
        <v>126</v>
      </c>
      <c r="Q229" s="6">
        <v>113</v>
      </c>
      <c r="R229" s="7">
        <f>SUM(E229:Q229)</f>
        <v>1948</v>
      </c>
    </row>
    <row r="230" spans="1:18" ht="12.75">
      <c r="A230" s="11">
        <v>291</v>
      </c>
      <c r="B230" s="10" t="s">
        <v>394</v>
      </c>
      <c r="C230" s="6" t="s">
        <v>397</v>
      </c>
      <c r="D230" s="8" t="s">
        <v>398</v>
      </c>
      <c r="E230" s="6">
        <v>100</v>
      </c>
      <c r="F230" s="6">
        <v>110</v>
      </c>
      <c r="G230" s="6">
        <v>119</v>
      </c>
      <c r="H230" s="6">
        <v>126</v>
      </c>
      <c r="I230" s="6">
        <v>110</v>
      </c>
      <c r="J230" s="6">
        <v>116</v>
      </c>
      <c r="K230" s="6">
        <v>163</v>
      </c>
      <c r="L230" s="6">
        <v>140</v>
      </c>
      <c r="M230" s="6">
        <v>158</v>
      </c>
      <c r="N230" s="6">
        <v>139</v>
      </c>
      <c r="O230" s="6">
        <v>105</v>
      </c>
      <c r="P230" s="6">
        <v>105</v>
      </c>
      <c r="Q230" s="6">
        <v>100</v>
      </c>
      <c r="R230" s="7">
        <f>SUM(E230:Q230)</f>
        <v>1591</v>
      </c>
    </row>
    <row r="231" spans="1:18" ht="12.75">
      <c r="A231" s="11">
        <v>292</v>
      </c>
      <c r="B231" s="10" t="s">
        <v>394</v>
      </c>
      <c r="C231" s="6" t="s">
        <v>399</v>
      </c>
      <c r="D231" s="8" t="s">
        <v>400</v>
      </c>
      <c r="E231" s="6">
        <v>152</v>
      </c>
      <c r="F231" s="6">
        <v>146</v>
      </c>
      <c r="G231" s="6">
        <v>156</v>
      </c>
      <c r="H231" s="6">
        <v>146</v>
      </c>
      <c r="I231" s="6">
        <v>138</v>
      </c>
      <c r="J231" s="6">
        <v>173</v>
      </c>
      <c r="K231" s="6">
        <v>186</v>
      </c>
      <c r="L231" s="6">
        <v>141</v>
      </c>
      <c r="M231" s="6">
        <v>148</v>
      </c>
      <c r="N231" s="6">
        <v>128</v>
      </c>
      <c r="O231" s="6">
        <v>128</v>
      </c>
      <c r="P231" s="6">
        <v>114</v>
      </c>
      <c r="Q231" s="6">
        <v>96</v>
      </c>
      <c r="R231" s="7">
        <f>SUM(E231:Q231)</f>
        <v>1852</v>
      </c>
    </row>
    <row r="232" spans="1:18" ht="12.75">
      <c r="A232" s="11">
        <v>293</v>
      </c>
      <c r="B232" s="10" t="s">
        <v>394</v>
      </c>
      <c r="C232" s="6" t="s">
        <v>401</v>
      </c>
      <c r="D232" s="8" t="s">
        <v>402</v>
      </c>
      <c r="E232" s="6">
        <v>263</v>
      </c>
      <c r="F232" s="6">
        <v>253</v>
      </c>
      <c r="G232" s="6">
        <v>252</v>
      </c>
      <c r="H232" s="6">
        <v>232</v>
      </c>
      <c r="I232" s="6">
        <v>250</v>
      </c>
      <c r="J232" s="6">
        <v>249</v>
      </c>
      <c r="K232" s="6">
        <v>256</v>
      </c>
      <c r="L232" s="6">
        <v>249</v>
      </c>
      <c r="M232" s="6">
        <v>271</v>
      </c>
      <c r="N232" s="6">
        <v>224</v>
      </c>
      <c r="O232" s="6">
        <v>204</v>
      </c>
      <c r="P232" s="6">
        <v>195</v>
      </c>
      <c r="Q232" s="6">
        <v>173</v>
      </c>
      <c r="R232" s="7">
        <f>SUM(E232:Q232)</f>
        <v>3071</v>
      </c>
    </row>
    <row r="233" spans="1:18" ht="12.75">
      <c r="A233" s="11">
        <v>294</v>
      </c>
      <c r="B233" s="10" t="s">
        <v>394</v>
      </c>
      <c r="C233" s="6" t="s">
        <v>403</v>
      </c>
      <c r="D233" s="8" t="s">
        <v>404</v>
      </c>
      <c r="E233" s="6">
        <v>227</v>
      </c>
      <c r="F233" s="6">
        <v>203</v>
      </c>
      <c r="G233" s="6">
        <v>204</v>
      </c>
      <c r="H233" s="6">
        <v>225</v>
      </c>
      <c r="I233" s="6">
        <v>200</v>
      </c>
      <c r="J233" s="6">
        <v>181</v>
      </c>
      <c r="K233" s="6">
        <v>192</v>
      </c>
      <c r="L233" s="6">
        <v>192</v>
      </c>
      <c r="M233" s="6">
        <v>160</v>
      </c>
      <c r="N233" s="6">
        <v>156</v>
      </c>
      <c r="O233" s="6">
        <v>136</v>
      </c>
      <c r="P233" s="6">
        <v>132</v>
      </c>
      <c r="Q233" s="6">
        <v>114</v>
      </c>
      <c r="R233" s="7">
        <f>SUM(E233:Q233)</f>
        <v>2322</v>
      </c>
    </row>
    <row r="234" spans="1:19" ht="12.75">
      <c r="A234" s="11">
        <v>295</v>
      </c>
      <c r="B234" s="10" t="s">
        <v>394</v>
      </c>
      <c r="C234" s="6" t="s">
        <v>405</v>
      </c>
      <c r="D234" s="8" t="s">
        <v>406</v>
      </c>
      <c r="E234" s="6">
        <v>1522</v>
      </c>
      <c r="F234" s="6">
        <v>1514</v>
      </c>
      <c r="G234" s="6">
        <v>1463</v>
      </c>
      <c r="H234" s="6">
        <v>1293</v>
      </c>
      <c r="I234" s="6">
        <v>1354</v>
      </c>
      <c r="J234" s="6">
        <v>1340</v>
      </c>
      <c r="K234" s="6">
        <v>1446</v>
      </c>
      <c r="L234" s="6">
        <v>1451</v>
      </c>
      <c r="M234" s="6">
        <v>1426</v>
      </c>
      <c r="N234" s="6">
        <v>1352</v>
      </c>
      <c r="O234" s="6">
        <v>1301</v>
      </c>
      <c r="P234" s="6">
        <v>1114</v>
      </c>
      <c r="Q234" s="6">
        <v>1115</v>
      </c>
      <c r="R234" s="7">
        <f>SUM(E234:Q234)</f>
        <v>17691</v>
      </c>
      <c r="S234" s="11" t="s">
        <v>16</v>
      </c>
    </row>
    <row r="235" spans="1:18" ht="12.75">
      <c r="A235" s="11">
        <v>296</v>
      </c>
      <c r="B235" s="10" t="s">
        <v>394</v>
      </c>
      <c r="C235" s="6" t="s">
        <v>407</v>
      </c>
      <c r="D235" s="8" t="s">
        <v>408</v>
      </c>
      <c r="E235" s="6">
        <v>79</v>
      </c>
      <c r="F235" s="6">
        <v>88</v>
      </c>
      <c r="G235" s="6">
        <v>97</v>
      </c>
      <c r="H235" s="6">
        <v>64</v>
      </c>
      <c r="I235" s="6">
        <v>83</v>
      </c>
      <c r="J235" s="6">
        <v>98</v>
      </c>
      <c r="K235" s="6">
        <v>84</v>
      </c>
      <c r="L235" s="6">
        <v>95</v>
      </c>
      <c r="M235" s="6">
        <v>103</v>
      </c>
      <c r="N235" s="6">
        <v>83</v>
      </c>
      <c r="O235" s="6">
        <v>83</v>
      </c>
      <c r="P235" s="6">
        <v>79</v>
      </c>
      <c r="Q235" s="6">
        <v>79</v>
      </c>
      <c r="R235" s="7">
        <f>SUM(E235:Q235)</f>
        <v>1115</v>
      </c>
    </row>
    <row r="236" spans="1:18" ht="12.75">
      <c r="A236" s="11">
        <v>297</v>
      </c>
      <c r="B236" s="10" t="s">
        <v>394</v>
      </c>
      <c r="C236" s="6" t="s">
        <v>409</v>
      </c>
      <c r="D236" s="8" t="s">
        <v>410</v>
      </c>
      <c r="E236" s="6">
        <v>197</v>
      </c>
      <c r="F236" s="6">
        <v>206</v>
      </c>
      <c r="G236" s="6">
        <v>178</v>
      </c>
      <c r="H236" s="6">
        <v>165</v>
      </c>
      <c r="I236" s="6">
        <v>180</v>
      </c>
      <c r="J236" s="6">
        <v>183</v>
      </c>
      <c r="K236" s="6">
        <v>181</v>
      </c>
      <c r="L236" s="6">
        <v>187</v>
      </c>
      <c r="M236" s="6">
        <v>216</v>
      </c>
      <c r="N236" s="6">
        <v>187</v>
      </c>
      <c r="O236" s="6">
        <v>158</v>
      </c>
      <c r="P236" s="6">
        <v>162</v>
      </c>
      <c r="Q236" s="6">
        <v>177</v>
      </c>
      <c r="R236" s="7">
        <f>SUM(E236:Q236)</f>
        <v>2377</v>
      </c>
    </row>
    <row r="237" spans="1:18" ht="12.75">
      <c r="A237" s="11">
        <v>298</v>
      </c>
      <c r="B237" s="10" t="s">
        <v>394</v>
      </c>
      <c r="C237" s="6" t="s">
        <v>411</v>
      </c>
      <c r="D237" s="8" t="s">
        <v>412</v>
      </c>
      <c r="E237" s="6">
        <v>58</v>
      </c>
      <c r="F237" s="6">
        <v>78</v>
      </c>
      <c r="G237" s="6">
        <v>71</v>
      </c>
      <c r="H237" s="6">
        <v>61</v>
      </c>
      <c r="I237" s="6">
        <v>64</v>
      </c>
      <c r="J237" s="6">
        <v>63</v>
      </c>
      <c r="K237" s="6">
        <v>70</v>
      </c>
      <c r="L237" s="6">
        <v>77</v>
      </c>
      <c r="M237" s="6">
        <v>71</v>
      </c>
      <c r="N237" s="6">
        <v>62</v>
      </c>
      <c r="O237" s="6">
        <v>80</v>
      </c>
      <c r="P237" s="6">
        <v>54</v>
      </c>
      <c r="Q237" s="6">
        <v>61</v>
      </c>
      <c r="R237" s="7">
        <f>SUM(E237:Q237)</f>
        <v>870</v>
      </c>
    </row>
    <row r="238" spans="1:18" ht="12.75">
      <c r="A238" s="11">
        <v>299</v>
      </c>
      <c r="B238" s="10" t="s">
        <v>394</v>
      </c>
      <c r="C238" s="6" t="s">
        <v>413</v>
      </c>
      <c r="D238" s="8" t="s">
        <v>414</v>
      </c>
      <c r="E238" s="6">
        <v>7</v>
      </c>
      <c r="F238" s="6">
        <v>13</v>
      </c>
      <c r="G238" s="6">
        <v>8</v>
      </c>
      <c r="H238" s="6">
        <v>10</v>
      </c>
      <c r="I238" s="6">
        <v>6</v>
      </c>
      <c r="J238" s="6">
        <v>9</v>
      </c>
      <c r="K238" s="6">
        <v>12</v>
      </c>
      <c r="L238" s="6">
        <v>7</v>
      </c>
      <c r="M238" s="6">
        <v>11</v>
      </c>
      <c r="N238" s="6">
        <v>15</v>
      </c>
      <c r="O238" s="6">
        <v>15</v>
      </c>
      <c r="P238" s="6">
        <v>20</v>
      </c>
      <c r="Q238" s="6">
        <v>8</v>
      </c>
      <c r="R238" s="7">
        <f>SUM(E238:Q238)</f>
        <v>141</v>
      </c>
    </row>
    <row r="239" spans="1:139" s="13" customFormat="1" ht="12.75">
      <c r="A239" s="11">
        <v>300</v>
      </c>
      <c r="B239" s="12" t="s">
        <v>394</v>
      </c>
      <c r="C239" s="13" t="s">
        <v>415</v>
      </c>
      <c r="D239" s="19" t="s">
        <v>416</v>
      </c>
      <c r="E239" s="13">
        <v>12</v>
      </c>
      <c r="F239" s="13">
        <v>7</v>
      </c>
      <c r="G239" s="13">
        <v>4</v>
      </c>
      <c r="H239" s="13">
        <v>14</v>
      </c>
      <c r="I239" s="13">
        <v>8</v>
      </c>
      <c r="J239" s="13">
        <v>12</v>
      </c>
      <c r="K239" s="13">
        <v>10</v>
      </c>
      <c r="L239" s="13">
        <v>12</v>
      </c>
      <c r="M239" s="13">
        <v>15</v>
      </c>
      <c r="N239" s="13">
        <v>8</v>
      </c>
      <c r="O239" s="13">
        <v>13</v>
      </c>
      <c r="P239" s="13">
        <v>7</v>
      </c>
      <c r="Q239" s="13">
        <v>10</v>
      </c>
      <c r="R239" s="7">
        <f>SUM(E239:Q239)</f>
        <v>132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</row>
    <row r="240" spans="1:18" ht="12.75">
      <c r="A240" s="11">
        <v>301</v>
      </c>
      <c r="B240" s="10" t="s">
        <v>394</v>
      </c>
      <c r="C240" s="6" t="s">
        <v>417</v>
      </c>
      <c r="D240" s="8" t="s">
        <v>418</v>
      </c>
      <c r="E240" s="6">
        <v>8</v>
      </c>
      <c r="F240" s="6">
        <v>4</v>
      </c>
      <c r="G240" s="6">
        <v>10</v>
      </c>
      <c r="H240" s="6">
        <v>9</v>
      </c>
      <c r="I240" s="6">
        <v>13</v>
      </c>
      <c r="J240" s="6">
        <v>9</v>
      </c>
      <c r="K240" s="6">
        <v>7</v>
      </c>
      <c r="L240" s="6">
        <v>10</v>
      </c>
      <c r="M240" s="6">
        <v>12</v>
      </c>
      <c r="N240" s="6">
        <v>12</v>
      </c>
      <c r="O240" s="6">
        <v>6</v>
      </c>
      <c r="P240" s="6">
        <v>12</v>
      </c>
      <c r="Q240" s="6">
        <v>10</v>
      </c>
      <c r="R240" s="7">
        <f>SUM(E240:Q240)</f>
        <v>122</v>
      </c>
    </row>
    <row r="241" spans="1:19" ht="12.75">
      <c r="A241" s="11">
        <v>302</v>
      </c>
      <c r="B241" s="10"/>
      <c r="D241" s="16" t="s">
        <v>23</v>
      </c>
      <c r="E241" s="6">
        <v>2791</v>
      </c>
      <c r="F241" s="6">
        <v>2763</v>
      </c>
      <c r="G241" s="6">
        <v>2708</v>
      </c>
      <c r="H241" s="6">
        <v>2479</v>
      </c>
      <c r="I241" s="6">
        <v>2547</v>
      </c>
      <c r="J241" s="6">
        <v>2592</v>
      </c>
      <c r="K241" s="6">
        <v>2791</v>
      </c>
      <c r="L241" s="6">
        <v>2721</v>
      </c>
      <c r="M241" s="6">
        <v>2750</v>
      </c>
      <c r="N241" s="6">
        <v>2530</v>
      </c>
      <c r="O241" s="6">
        <v>2384</v>
      </c>
      <c r="P241" s="6">
        <v>2120</v>
      </c>
      <c r="Q241" s="6">
        <v>2056</v>
      </c>
      <c r="R241" s="7">
        <f>SUM(E241:Q241)</f>
        <v>33232</v>
      </c>
      <c r="S241" s="11" t="s">
        <v>16</v>
      </c>
    </row>
    <row r="242" spans="1:18" ht="12.75">
      <c r="A242" s="11">
        <v>304</v>
      </c>
      <c r="B242" s="10" t="s">
        <v>419</v>
      </c>
      <c r="C242" s="6" t="s">
        <v>420</v>
      </c>
      <c r="D242" s="8" t="s">
        <v>421</v>
      </c>
      <c r="E242" s="6">
        <v>55</v>
      </c>
      <c r="F242" s="6">
        <v>67</v>
      </c>
      <c r="G242" s="6">
        <v>65</v>
      </c>
      <c r="H242" s="6">
        <v>71</v>
      </c>
      <c r="I242" s="6">
        <v>63</v>
      </c>
      <c r="J242" s="6">
        <v>71</v>
      </c>
      <c r="K242" s="6">
        <v>69</v>
      </c>
      <c r="L242" s="6">
        <v>75</v>
      </c>
      <c r="M242" s="6">
        <v>80</v>
      </c>
      <c r="N242" s="6">
        <v>70</v>
      </c>
      <c r="O242" s="6">
        <v>59</v>
      </c>
      <c r="P242" s="6">
        <v>70</v>
      </c>
      <c r="Q242" s="6">
        <v>57</v>
      </c>
      <c r="R242" s="7">
        <f>SUM(E242:Q242)</f>
        <v>872</v>
      </c>
    </row>
    <row r="243" spans="1:18" ht="12.75">
      <c r="A243" s="11">
        <v>305</v>
      </c>
      <c r="B243" s="10" t="s">
        <v>419</v>
      </c>
      <c r="C243" s="6" t="s">
        <v>422</v>
      </c>
      <c r="D243" s="8" t="s">
        <v>423</v>
      </c>
      <c r="E243" s="6">
        <v>57</v>
      </c>
      <c r="F243" s="6">
        <v>49</v>
      </c>
      <c r="G243" s="6">
        <v>56</v>
      </c>
      <c r="H243" s="6">
        <v>42</v>
      </c>
      <c r="I243" s="6">
        <v>52</v>
      </c>
      <c r="J243" s="6">
        <v>47</v>
      </c>
      <c r="K243" s="6">
        <v>46</v>
      </c>
      <c r="L243" s="6">
        <v>51</v>
      </c>
      <c r="M243" s="6">
        <v>57</v>
      </c>
      <c r="N243" s="6">
        <v>60</v>
      </c>
      <c r="O243" s="6">
        <v>48</v>
      </c>
      <c r="P243" s="6">
        <v>51</v>
      </c>
      <c r="Q243" s="6">
        <v>59</v>
      </c>
      <c r="R243" s="7">
        <f>SUM(E243:Q243)</f>
        <v>675</v>
      </c>
    </row>
    <row r="244" spans="1:18" ht="12.75">
      <c r="A244" s="11">
        <v>306</v>
      </c>
      <c r="B244" s="10" t="s">
        <v>419</v>
      </c>
      <c r="C244" s="6" t="s">
        <v>424</v>
      </c>
      <c r="D244" s="8" t="s">
        <v>425</v>
      </c>
      <c r="E244" s="6">
        <v>9</v>
      </c>
      <c r="F244" s="6">
        <v>15</v>
      </c>
      <c r="G244" s="6">
        <v>10</v>
      </c>
      <c r="H244" s="6">
        <v>7</v>
      </c>
      <c r="I244" s="6">
        <v>10</v>
      </c>
      <c r="J244" s="6">
        <v>7</v>
      </c>
      <c r="K244" s="6">
        <v>12</v>
      </c>
      <c r="L244" s="6">
        <v>8</v>
      </c>
      <c r="M244" s="6">
        <v>12</v>
      </c>
      <c r="N244" s="6">
        <v>8</v>
      </c>
      <c r="O244" s="6">
        <v>8</v>
      </c>
      <c r="P244" s="6">
        <v>9</v>
      </c>
      <c r="Q244" s="6">
        <v>9</v>
      </c>
      <c r="R244" s="7">
        <f>SUM(E244:Q244)</f>
        <v>124</v>
      </c>
    </row>
    <row r="245" spans="1:139" s="13" customFormat="1" ht="12.75">
      <c r="A245" s="11">
        <v>307</v>
      </c>
      <c r="B245" s="12" t="s">
        <v>419</v>
      </c>
      <c r="C245" s="13" t="s">
        <v>426</v>
      </c>
      <c r="D245" s="19" t="s">
        <v>427</v>
      </c>
      <c r="E245" s="13">
        <v>5</v>
      </c>
      <c r="F245" s="13">
        <v>9</v>
      </c>
      <c r="G245" s="13">
        <v>5</v>
      </c>
      <c r="H245" s="13">
        <v>9</v>
      </c>
      <c r="I245" s="13">
        <v>7</v>
      </c>
      <c r="J245" s="13">
        <v>3</v>
      </c>
      <c r="K245" s="13">
        <v>7</v>
      </c>
      <c r="L245" s="13">
        <v>4</v>
      </c>
      <c r="M245" s="13">
        <v>10</v>
      </c>
      <c r="N245" s="13">
        <v>4</v>
      </c>
      <c r="O245" s="13">
        <v>11</v>
      </c>
      <c r="P245" s="13">
        <v>6</v>
      </c>
      <c r="Q245" s="13">
        <v>12</v>
      </c>
      <c r="R245" s="7">
        <f>SUM(E245:Q245)</f>
        <v>92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</row>
    <row r="246" spans="1:18" ht="12.75">
      <c r="A246" s="11">
        <v>308</v>
      </c>
      <c r="B246" s="10"/>
      <c r="D246" s="16" t="s">
        <v>23</v>
      </c>
      <c r="E246" s="6">
        <v>126</v>
      </c>
      <c r="F246" s="6">
        <v>140</v>
      </c>
      <c r="G246" s="6">
        <v>136</v>
      </c>
      <c r="H246" s="6">
        <v>129</v>
      </c>
      <c r="I246" s="6">
        <v>132</v>
      </c>
      <c r="J246" s="6">
        <v>128</v>
      </c>
      <c r="K246" s="6">
        <v>134</v>
      </c>
      <c r="L246" s="6">
        <v>138</v>
      </c>
      <c r="M246" s="6">
        <v>159</v>
      </c>
      <c r="N246" s="6">
        <v>142</v>
      </c>
      <c r="O246" s="6">
        <v>126</v>
      </c>
      <c r="P246" s="6">
        <v>136</v>
      </c>
      <c r="Q246" s="6">
        <v>137</v>
      </c>
      <c r="R246" s="7">
        <f>SUM(E246:Q246)</f>
        <v>1763</v>
      </c>
    </row>
    <row r="247" spans="1:18" ht="12.75">
      <c r="A247" s="11">
        <v>310</v>
      </c>
      <c r="B247" s="10" t="s">
        <v>428</v>
      </c>
      <c r="C247" s="6" t="s">
        <v>429</v>
      </c>
      <c r="D247" s="8" t="s">
        <v>430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1</v>
      </c>
      <c r="K247" s="6">
        <v>1</v>
      </c>
      <c r="L247" s="6">
        <v>3</v>
      </c>
      <c r="M247" s="6">
        <v>5</v>
      </c>
      <c r="N247" s="6">
        <v>16</v>
      </c>
      <c r="O247" s="6">
        <v>21</v>
      </c>
      <c r="P247" s="6">
        <v>40</v>
      </c>
      <c r="Q247" s="6">
        <v>44</v>
      </c>
      <c r="R247" s="7">
        <f>SUM(E247:Q247)</f>
        <v>131</v>
      </c>
    </row>
    <row r="248" spans="1:18" ht="12.75">
      <c r="A248" s="11">
        <v>311</v>
      </c>
      <c r="B248" s="5"/>
      <c r="C248" s="6" t="s">
        <v>431</v>
      </c>
      <c r="D248" s="8" t="s">
        <v>432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22</v>
      </c>
      <c r="O248" s="6">
        <v>33</v>
      </c>
      <c r="P248" s="6">
        <v>33</v>
      </c>
      <c r="Q248" s="6">
        <v>35</v>
      </c>
      <c r="R248" s="7">
        <f>SUM(E248:Q248)</f>
        <v>123</v>
      </c>
    </row>
    <row r="249" spans="1:18" ht="12.75">
      <c r="A249" s="11">
        <v>312</v>
      </c>
      <c r="B249" s="5"/>
      <c r="C249" s="6" t="s">
        <v>433</v>
      </c>
      <c r="D249" s="8" t="s">
        <v>434</v>
      </c>
      <c r="E249" s="6">
        <v>24</v>
      </c>
      <c r="F249" s="6">
        <v>24</v>
      </c>
      <c r="G249" s="6">
        <v>26</v>
      </c>
      <c r="H249" s="6">
        <v>23</v>
      </c>
      <c r="I249" s="6">
        <v>26</v>
      </c>
      <c r="J249" s="6">
        <v>22</v>
      </c>
      <c r="K249" s="6">
        <v>33</v>
      </c>
      <c r="L249" s="6">
        <v>31</v>
      </c>
      <c r="M249" s="6">
        <v>33</v>
      </c>
      <c r="N249" s="6">
        <v>25</v>
      </c>
      <c r="O249" s="6">
        <v>29</v>
      </c>
      <c r="P249" s="6">
        <v>20</v>
      </c>
      <c r="Q249" s="6">
        <v>18</v>
      </c>
      <c r="R249" s="7">
        <f>SUM(E249:Q249)</f>
        <v>334</v>
      </c>
    </row>
    <row r="250" spans="1:139" s="13" customFormat="1" ht="12.75">
      <c r="A250" s="11">
        <v>313</v>
      </c>
      <c r="B250" s="15"/>
      <c r="D250" s="14" t="s">
        <v>435</v>
      </c>
      <c r="E250" s="13">
        <v>24</v>
      </c>
      <c r="F250" s="13">
        <v>24</v>
      </c>
      <c r="G250" s="13">
        <v>26</v>
      </c>
      <c r="H250" s="13">
        <v>23</v>
      </c>
      <c r="I250" s="13">
        <v>26</v>
      </c>
      <c r="J250" s="13">
        <v>23</v>
      </c>
      <c r="K250" s="13">
        <v>34</v>
      </c>
      <c r="L250" s="13">
        <v>34</v>
      </c>
      <c r="M250" s="13">
        <v>38</v>
      </c>
      <c r="N250" s="13">
        <v>63</v>
      </c>
      <c r="O250" s="13">
        <v>83</v>
      </c>
      <c r="P250" s="13">
        <v>93</v>
      </c>
      <c r="Q250" s="13">
        <v>97</v>
      </c>
      <c r="R250" s="7">
        <f>SUM(E250:Q250)</f>
        <v>588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</row>
    <row r="251" spans="1:18" ht="12.75">
      <c r="A251" s="11">
        <v>314</v>
      </c>
      <c r="B251" s="5"/>
      <c r="D251" s="16"/>
      <c r="R251" s="7"/>
    </row>
    <row r="252" spans="1:139" s="13" customFormat="1" ht="12.75">
      <c r="A252" s="11">
        <v>315</v>
      </c>
      <c r="B252" s="15"/>
      <c r="D252" s="14" t="s">
        <v>436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3</v>
      </c>
      <c r="L252" s="13">
        <v>8</v>
      </c>
      <c r="M252" s="13">
        <v>30</v>
      </c>
      <c r="N252" s="13">
        <v>93</v>
      </c>
      <c r="O252" s="13">
        <v>93</v>
      </c>
      <c r="P252" s="13">
        <v>116</v>
      </c>
      <c r="Q252" s="13">
        <v>78</v>
      </c>
      <c r="R252" s="7">
        <f>SUM(E252:Q252)</f>
        <v>421</v>
      </c>
      <c r="S252" s="11" t="s">
        <v>16</v>
      </c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</row>
    <row r="253" spans="1:18" ht="12.75">
      <c r="A253" s="11">
        <v>316</v>
      </c>
      <c r="B253" s="5"/>
      <c r="D253" s="16"/>
      <c r="R253" s="7"/>
    </row>
    <row r="254" spans="1:18" ht="12.75">
      <c r="A254" s="11">
        <v>317</v>
      </c>
      <c r="B254" s="5"/>
      <c r="R254" s="7"/>
    </row>
    <row r="255" spans="1:18" ht="12.75">
      <c r="A255" s="11">
        <v>318</v>
      </c>
      <c r="B255" s="5"/>
      <c r="D255" s="8"/>
      <c r="R255" s="7"/>
    </row>
    <row r="256" spans="1:18" ht="12.75">
      <c r="A256" s="11">
        <v>319</v>
      </c>
      <c r="B256" s="15"/>
      <c r="C256" s="13"/>
      <c r="D256" s="19" t="s">
        <v>437</v>
      </c>
      <c r="E256" s="20">
        <v>56968</v>
      </c>
      <c r="F256" s="20">
        <v>58799</v>
      </c>
      <c r="G256" s="20">
        <v>56634</v>
      </c>
      <c r="H256" s="20">
        <v>56471</v>
      </c>
      <c r="I256" s="20">
        <v>56428</v>
      </c>
      <c r="J256" s="20">
        <v>56903</v>
      </c>
      <c r="K256" s="20">
        <v>58304</v>
      </c>
      <c r="L256" s="20">
        <v>59563</v>
      </c>
      <c r="M256" s="20">
        <v>59443</v>
      </c>
      <c r="N256" s="20">
        <v>64558</v>
      </c>
      <c r="O256" s="20">
        <v>57797</v>
      </c>
      <c r="P256" s="20">
        <v>52915</v>
      </c>
      <c r="Q256" s="20">
        <v>50479</v>
      </c>
      <c r="R256" s="7">
        <f>SUM(E256:Q256)</f>
        <v>745262</v>
      </c>
    </row>
    <row r="257" spans="1:18" ht="12.75">
      <c r="A257" s="11">
        <v>320</v>
      </c>
      <c r="B257" s="5"/>
      <c r="D257" s="8"/>
      <c r="R257" s="7"/>
    </row>
    <row r="258" spans="1:18" ht="12.75">
      <c r="A258" s="11">
        <v>321</v>
      </c>
      <c r="B258" s="5"/>
      <c r="D258" s="8" t="s">
        <v>438</v>
      </c>
      <c r="R258" s="7"/>
    </row>
    <row r="259" spans="1:18" ht="12.75">
      <c r="A259" s="11">
        <v>322</v>
      </c>
      <c r="B259" s="5"/>
      <c r="D259" s="8" t="s">
        <v>439</v>
      </c>
      <c r="R259" s="7"/>
    </row>
    <row r="260" spans="1:18" ht="13.5" thickBot="1">
      <c r="A260" s="11">
        <v>323</v>
      </c>
      <c r="B260" s="21"/>
      <c r="C260" s="9"/>
      <c r="D260" s="9" t="s">
        <v>440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2007-05-16T17:58:32Z</cp:lastPrinted>
  <dcterms:created xsi:type="dcterms:W3CDTF">2007-05-16T17:26:05Z</dcterms:created>
  <dcterms:modified xsi:type="dcterms:W3CDTF">2007-05-16T17:58:35Z</dcterms:modified>
  <cp:category/>
  <cp:version/>
  <cp:contentType/>
  <cp:contentStatus/>
</cp:coreProperties>
</file>