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ARRA II-D Formula" sheetId="1" r:id="rId1"/>
  </sheets>
  <calcPr calcId="125725"/>
</workbook>
</file>

<file path=xl/calcChain.xml><?xml version="1.0" encoding="utf-8"?>
<calcChain xmlns="http://schemas.openxmlformats.org/spreadsheetml/2006/main">
  <c r="AM154" i="1"/>
  <c r="AN154"/>
  <c r="AO154"/>
  <c r="AP154"/>
  <c r="AQ154"/>
  <c r="AR154"/>
  <c r="AS154"/>
  <c r="AT154"/>
  <c r="AU154"/>
  <c r="AV154"/>
  <c r="AJ154"/>
  <c r="AK154"/>
  <c r="AL154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2"/>
  <c r="D154" s="1"/>
  <c r="AF154"/>
  <c r="AG154"/>
  <c r="AH154"/>
  <c r="AI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C154"/>
  <c r="E2" l="1"/>
  <c r="E154" s="1"/>
</calcChain>
</file>

<file path=xl/sharedStrings.xml><?xml version="1.0" encoding="utf-8"?>
<sst xmlns="http://schemas.openxmlformats.org/spreadsheetml/2006/main" count="341" uniqueCount="341">
  <si>
    <t>Dist Code</t>
  </si>
  <si>
    <t>District Name</t>
  </si>
  <si>
    <t>Allocation</t>
  </si>
  <si>
    <t>Total of Payment</t>
  </si>
  <si>
    <t>Remaining</t>
  </si>
  <si>
    <t>Jun-09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</si>
  <si>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</si>
  <si>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</si>
  <si>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</si>
  <si>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</si>
  <si>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</si>
  <si>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</si>
  <si>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</si>
  <si>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</si>
  <si>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</si>
  <si>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</si>
  <si>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</si>
  <si>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</si>
  <si>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</si>
  <si>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</si>
  <si>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</si>
  <si>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</si>
  <si>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</si>
  <si>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</si>
  <si>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</si>
  <si>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</si>
  <si>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</si>
  <si>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</si>
  <si>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</si>
  <si>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</si>
  <si>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Dec-11</t>
  </si>
  <si>
    <t>Jan-12</t>
  </si>
  <si>
    <t>Feb-12</t>
  </si>
  <si>
    <t>Mar-12</t>
  </si>
  <si>
    <t>0010</t>
  </si>
  <si>
    <t>Mapleton 1</t>
  </si>
  <si>
    <t>Northglenn-Thornton 12</t>
  </si>
  <si>
    <t>0030</t>
  </si>
  <si>
    <t>Adams 14</t>
  </si>
  <si>
    <t>0040</t>
  </si>
  <si>
    <t>Brighton 27J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</si>
  <si>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</si>
  <si>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</si>
  <si>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</si>
  <si>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</si>
  <si>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</si>
  <si>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</si>
  <si>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</si>
  <si>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</si>
  <si>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</si>
  <si>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</si>
  <si>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</si>
  <si>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</si>
  <si>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</si>
  <si>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</si>
  <si>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</si>
  <si>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 -Arapahoe 28J</t>
  </si>
  <si>
    <t>0220</t>
  </si>
  <si>
    <t>Archuleta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</si>
  <si>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</si>
  <si>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</si>
  <si>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</si>
  <si>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</si>
  <si>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</si>
  <si>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</si>
  <si>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</si>
  <si>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RE5</t>
  </si>
  <si>
    <t>0270</t>
  </si>
  <si>
    <t>Campo RE6</t>
  </si>
  <si>
    <t>0290</t>
  </si>
  <si>
    <t>Las Animas RE 1</t>
  </si>
  <si>
    <t>0310</t>
  </si>
  <si>
    <t>McClave RE 2</t>
  </si>
  <si>
    <t>0470</t>
  </si>
  <si>
    <t>St. Vrain RE1J</t>
  </si>
  <si>
    <t>0480</t>
  </si>
  <si>
    <t>Boulder RE 2</t>
  </si>
  <si>
    <t>0490</t>
  </si>
  <si>
    <t>Buena Vista R 31</t>
  </si>
  <si>
    <t>0500</t>
  </si>
  <si>
    <t>Salida R32</t>
  </si>
  <si>
    <t>0510</t>
  </si>
  <si>
    <t>Kit Carson R1</t>
  </si>
  <si>
    <t>0540</t>
  </si>
  <si>
    <t>Clear Creek RE1</t>
  </si>
  <si>
    <t>0550</t>
  </si>
  <si>
    <t>North Conejos RE 1J</t>
  </si>
  <si>
    <t>0560</t>
  </si>
  <si>
    <t>Sanford 6J</t>
  </si>
  <si>
    <t>0580</t>
  </si>
  <si>
    <t>South Conejos RE 10</t>
  </si>
  <si>
    <t>0640</t>
  </si>
  <si>
    <t>Centennial R1</t>
  </si>
  <si>
    <t>0740</t>
  </si>
  <si>
    <t>Sierrra Grande R 30</t>
  </si>
  <si>
    <t>0770</t>
  </si>
  <si>
    <t>Crowley County Re 1 J</t>
  </si>
  <si>
    <t>0860</t>
  </si>
  <si>
    <t>Consolidated C 1</t>
  </si>
  <si>
    <t>0870</t>
  </si>
  <si>
    <t>Delta 50J</t>
  </si>
  <si>
    <t>0880</t>
  </si>
  <si>
    <t>Denver 1</t>
  </si>
  <si>
    <t>0890</t>
  </si>
  <si>
    <t>Dolores RE2</t>
  </si>
  <si>
    <t>0900</t>
  </si>
  <si>
    <t>Douglas 1</t>
  </si>
  <si>
    <t>0910</t>
  </si>
  <si>
    <t>Eagle 50</t>
  </si>
  <si>
    <t>0920</t>
  </si>
  <si>
    <t>Elizabeth C 1</t>
  </si>
  <si>
    <t>0940</t>
  </si>
  <si>
    <t>Big Sandy 100J</t>
  </si>
  <si>
    <t>0950</t>
  </si>
  <si>
    <t>Elbert 200</t>
  </si>
  <si>
    <t>0970</t>
  </si>
  <si>
    <t>Calhan RJ1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</si>
  <si>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</si>
  <si>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</si>
  <si>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</si>
  <si>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</si>
  <si>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</si>
  <si>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</si>
  <si>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</si>
  <si>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</si>
  <si>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</si>
  <si>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Mtn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</si>
  <si>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</si>
  <si>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</si>
  <si>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</si>
  <si>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</si>
  <si>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</si>
  <si>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</si>
  <si>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</si>
  <si>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23JT</t>
  </si>
  <si>
    <t>1070</t>
  </si>
  <si>
    <t>Hanover 28</t>
  </si>
  <si>
    <t>1080</t>
  </si>
  <si>
    <t>Lewis Palmer 38</t>
  </si>
  <si>
    <t>1110</t>
  </si>
  <si>
    <t>Falcon 49</t>
  </si>
  <si>
    <t>1120</t>
  </si>
  <si>
    <t>Edison 54JT</t>
  </si>
  <si>
    <t>1130</t>
  </si>
  <si>
    <t>Miami/Yoder 60JT</t>
  </si>
  <si>
    <t>1140</t>
  </si>
  <si>
    <t>Canon RE-1</t>
  </si>
  <si>
    <t>1150</t>
  </si>
  <si>
    <t>Florence RE 2</t>
  </si>
  <si>
    <t>1160</t>
  </si>
  <si>
    <t>Cotopaxi RE 3</t>
  </si>
  <si>
    <t>1180</t>
  </si>
  <si>
    <t>Roaring Fork Re1</t>
  </si>
  <si>
    <t>1195</t>
  </si>
  <si>
    <t>Garfield RE 2</t>
  </si>
  <si>
    <t>1220</t>
  </si>
  <si>
    <t>Garfield 16</t>
  </si>
  <si>
    <t>1330</t>
  </si>
  <si>
    <t>Gilpin RE1</t>
  </si>
  <si>
    <t>1340</t>
  </si>
  <si>
    <t>West Grand 1JT</t>
  </si>
  <si>
    <t>1350</t>
  </si>
  <si>
    <t>East Grand 2</t>
  </si>
  <si>
    <t>1360</t>
  </si>
  <si>
    <t>Gunnison RE1J</t>
  </si>
  <si>
    <t>1380</t>
  </si>
  <si>
    <t>Hinsdale RE1</t>
  </si>
  <si>
    <t>1390</t>
  </si>
  <si>
    <t>Huerfano RE1</t>
  </si>
  <si>
    <t>1400</t>
  </si>
  <si>
    <t>LaVeta RE2</t>
  </si>
  <si>
    <t>1410</t>
  </si>
  <si>
    <t>North Park R 1</t>
  </si>
  <si>
    <t>1420</t>
  </si>
  <si>
    <t>Jefferson R1</t>
  </si>
  <si>
    <t>1430</t>
  </si>
  <si>
    <t>Eads RE1</t>
  </si>
  <si>
    <t>1440</t>
  </si>
  <si>
    <t>Plainview RE2</t>
  </si>
  <si>
    <t>1510</t>
  </si>
  <si>
    <t>Lake County R1</t>
  </si>
  <si>
    <t>1520</t>
  </si>
  <si>
    <t>Durango 9R</t>
  </si>
  <si>
    <t>1530</t>
  </si>
  <si>
    <t>Bayfield 10 JT R</t>
  </si>
  <si>
    <t>1540</t>
  </si>
  <si>
    <t>Ignacio 11JT</t>
  </si>
  <si>
    <t>1550</t>
  </si>
  <si>
    <t>Poudre R1</t>
  </si>
  <si>
    <t>1560</t>
  </si>
  <si>
    <t>Thompson R2J</t>
  </si>
  <si>
    <t>1570</t>
  </si>
  <si>
    <t>Estes Park R3</t>
  </si>
  <si>
    <t>1580</t>
  </si>
  <si>
    <t>Trinidad 1</t>
  </si>
  <si>
    <t>1590</t>
  </si>
  <si>
    <t>Primero 2</t>
  </si>
  <si>
    <t>1600</t>
  </si>
  <si>
    <t>Hoehne 3</t>
  </si>
  <si>
    <t>1620</t>
  </si>
  <si>
    <t>Aguilar 6</t>
  </si>
  <si>
    <t>1750</t>
  </si>
  <si>
    <t>Branson 82</t>
  </si>
  <si>
    <t>1760</t>
  </si>
  <si>
    <t>Kim 88</t>
  </si>
  <si>
    <t>1828</t>
  </si>
  <si>
    <t>Valley RE 1</t>
  </si>
  <si>
    <t>1860</t>
  </si>
  <si>
    <t>Buffalo RE 4</t>
  </si>
  <si>
    <t>1980</t>
  </si>
  <si>
    <t>DeBeque 49JT</t>
  </si>
  <si>
    <t>1990</t>
  </si>
  <si>
    <t>Plateau 50</t>
  </si>
  <si>
    <t>2000</t>
  </si>
  <si>
    <t>Mesa 51</t>
  </si>
  <si>
    <t>2010</t>
  </si>
  <si>
    <t>Creede 1</t>
  </si>
  <si>
    <t>2020</t>
  </si>
  <si>
    <t>Moffat 1</t>
  </si>
  <si>
    <t>2035</t>
  </si>
  <si>
    <t>Montezuma Cortez RE1</t>
  </si>
  <si>
    <t>2055</t>
  </si>
  <si>
    <t>Dolores RE4A</t>
  </si>
  <si>
    <t>2070</t>
  </si>
  <si>
    <t>Mancos RE6</t>
  </si>
  <si>
    <t>2180</t>
  </si>
  <si>
    <t>Montrose RE 1J</t>
  </si>
  <si>
    <t>2190</t>
  </si>
  <si>
    <t>West End RE2</t>
  </si>
  <si>
    <t>2405</t>
  </si>
  <si>
    <t>Ft Morgan RE3</t>
  </si>
  <si>
    <t>2520</t>
  </si>
  <si>
    <t>East Otero R1</t>
  </si>
  <si>
    <t>2530</t>
  </si>
  <si>
    <t>Rocky Ford R2</t>
  </si>
  <si>
    <t>2535</t>
  </si>
  <si>
    <t>Manzanola 3J</t>
  </si>
  <si>
    <t>2540</t>
  </si>
  <si>
    <t>Fowler R4J</t>
  </si>
  <si>
    <t>2560</t>
  </si>
  <si>
    <t>Cheraw 31</t>
  </si>
  <si>
    <t>2570</t>
  </si>
  <si>
    <t>Swink 33</t>
  </si>
  <si>
    <t>2580</t>
  </si>
  <si>
    <t>Ouray R1</t>
  </si>
  <si>
    <t>2590</t>
  </si>
  <si>
    <t>Ridgway R2</t>
  </si>
  <si>
    <t>2600</t>
  </si>
  <si>
    <t>Platte Canyon 1</t>
  </si>
  <si>
    <t>2610</t>
  </si>
  <si>
    <t>Park County RE2</t>
  </si>
  <si>
    <t>2620</t>
  </si>
  <si>
    <t>Holyoke RE1J</t>
  </si>
  <si>
    <t>2640</t>
  </si>
  <si>
    <t>Aspen 1</t>
  </si>
  <si>
    <t>2650</t>
  </si>
  <si>
    <t>Granada RE2</t>
  </si>
  <si>
    <t>2660</t>
  </si>
  <si>
    <t>Lamar RE2</t>
  </si>
  <si>
    <t>2670</t>
  </si>
  <si>
    <t>Holly RE 3</t>
  </si>
  <si>
    <t>2680</t>
  </si>
  <si>
    <t>Wiley RE 13 JT</t>
  </si>
  <si>
    <t>2690</t>
  </si>
  <si>
    <t>Pueblo 60</t>
  </si>
  <si>
    <t>2700</t>
  </si>
  <si>
    <t>Pueblo 70</t>
  </si>
  <si>
    <t>2710</t>
  </si>
  <si>
    <t>Meeker RE1</t>
  </si>
  <si>
    <t>2730</t>
  </si>
  <si>
    <t>Del Norte C7</t>
  </si>
  <si>
    <t>2740</t>
  </si>
  <si>
    <t>Monte Vista C8</t>
  </si>
  <si>
    <t>2750</t>
  </si>
  <si>
    <t>Sargent RE 33J</t>
  </si>
  <si>
    <t>2760</t>
  </si>
  <si>
    <t>Hayden RE1</t>
  </si>
  <si>
    <t>2770</t>
  </si>
  <si>
    <t>Steamboat Springs Re2</t>
  </si>
  <si>
    <t>2780</t>
  </si>
  <si>
    <t>South Routt RE3</t>
  </si>
  <si>
    <t>2790</t>
  </si>
  <si>
    <t>Mountain Valley RE1</t>
  </si>
  <si>
    <t>2800</t>
  </si>
  <si>
    <t>Moffat 2</t>
  </si>
  <si>
    <t>2810</t>
  </si>
  <si>
    <t>Center 26 JT</t>
  </si>
  <si>
    <t>2820</t>
  </si>
  <si>
    <t>Silverton 1</t>
  </si>
  <si>
    <t>2830</t>
  </si>
  <si>
    <t>Telluride R1</t>
  </si>
  <si>
    <t>2840</t>
  </si>
  <si>
    <t>Norwood R2J</t>
  </si>
  <si>
    <t>3000</t>
  </si>
  <si>
    <t>Summit RE1</t>
  </si>
  <si>
    <t>3010</t>
  </si>
  <si>
    <t>Cripple Creek RE1</t>
  </si>
  <si>
    <t>3020</t>
  </si>
  <si>
    <t>Woodland Park Re2</t>
  </si>
  <si>
    <t>3030</t>
  </si>
  <si>
    <t>Akron R1</t>
  </si>
  <si>
    <t>3060</t>
  </si>
  <si>
    <t>Lone Star 101</t>
  </si>
  <si>
    <t>3085</t>
  </si>
  <si>
    <t>Eaton RE2</t>
  </si>
  <si>
    <t>3090</t>
  </si>
  <si>
    <t>Keenesburg RE3J</t>
  </si>
  <si>
    <t>3100</t>
  </si>
  <si>
    <t>Windosor RE4</t>
  </si>
  <si>
    <t>3110</t>
  </si>
  <si>
    <t>Johnstown-Milliken Re5J</t>
  </si>
  <si>
    <t>3120</t>
  </si>
  <si>
    <t>Greeley 6</t>
  </si>
  <si>
    <t>3140</t>
  </si>
  <si>
    <t>Ft. Lupton Re8</t>
  </si>
  <si>
    <t>3145</t>
  </si>
  <si>
    <t>Ault RE9</t>
  </si>
  <si>
    <t>3147</t>
  </si>
  <si>
    <t>Prairie RE11</t>
  </si>
  <si>
    <t>3200</t>
  </si>
  <si>
    <t>Yuma 1</t>
  </si>
  <si>
    <t>3210</t>
  </si>
  <si>
    <t>Wray RD2</t>
  </si>
  <si>
    <t>8001</t>
  </si>
  <si>
    <t>Charter School Institute</t>
  </si>
  <si>
    <t>9000</t>
  </si>
  <si>
    <t>Colo School Deaf Blind</t>
  </si>
  <si>
    <t>9025</t>
  </si>
  <si>
    <t>ECBOCES</t>
  </si>
  <si>
    <t>9035</t>
  </si>
  <si>
    <t>CBOCES</t>
  </si>
  <si>
    <t>9040</t>
  </si>
  <si>
    <t>NEBOCES</t>
  </si>
  <si>
    <t>9125</t>
  </si>
  <si>
    <t>RIO BLANCO BOCES</t>
  </si>
  <si>
    <t>Nov-11
Closeout Payments</t>
  </si>
  <si>
    <t>Totals</t>
  </si>
  <si>
    <t>Apr-12</t>
  </si>
  <si>
    <t>Jun-12</t>
  </si>
  <si>
    <t>May-12</t>
  </si>
  <si>
    <t>Jul-12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</si>
</sst>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;\(&quot;$&quot;#,##0.00\)"/>
    <numFmt numFmtId="165" formatCode="&quot;$&quot;#,##0.00"/>
    <numFmt numFmtId="166" formatCode="0000"/>
  </numFmts>
  <fonts count="8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5" fontId="7" fillId="0" borderId="0" xfId="1" applyNumberFormat="1" applyFont="1"/>
    <xf numFmtId="16" fontId="1" fillId="2" borderId="1" xfId="0" quotePrefix="1" applyNumberFormat="1" applyFont="1" applyFill="1" applyBorder="1" applyAlignment="1" applyProtection="1">
      <alignment horizontal="center" vertical="center"/>
    </xf>
    <xf numFmtId="0" fontId="1" fillId="2" borderId="1" xfId="0" quotePrefix="1" applyFont="1" applyFill="1" applyBorder="1" applyAlignment="1" applyProtection="1">
      <alignment horizontal="center" vertical="center"/>
    </xf>
    <xf numFmtId="166" fontId="1" fillId="2" borderId="1" xfId="0" applyNumberFormat="1" applyFont="1" applyFill="1" applyBorder="1" applyAlignment="1" applyProtection="1">
      <alignment horizontal="left" vertical="center"/>
    </xf>
    <xf numFmtId="166" fontId="2" fillId="3" borderId="2" xfId="0" applyNumberFormat="1" applyFont="1" applyFill="1" applyBorder="1" applyAlignment="1" applyProtection="1">
      <alignment horizontal="left" vertical="center" wrapText="1"/>
    </xf>
    <xf numFmtId="166" fontId="4" fillId="4" borderId="0" xfId="0" applyNumberFormat="1" applyFont="1" applyFill="1" applyBorder="1" applyAlignment="1" applyProtection="1">
      <alignment horizontal="left" vertical="center" wrapText="1"/>
    </xf>
    <xf numFmtId="166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54"/>
  <sheetViews>
    <sheetView tabSelected="1" workbookViewId="0">
      <pane xSplit="5" ySplit="1" topLeftCell="AI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12.7109375" defaultRowHeight="15"/>
  <cols>
    <col min="1" max="1" width="9.42578125" style="13" bestFit="1" customWidth="1"/>
    <col min="2" max="2" width="23.7109375" customWidth="1"/>
    <col min="3" max="3" width="12.7109375" customWidth="1"/>
    <col min="4" max="4" width="16.7109375" customWidth="1"/>
    <col min="5" max="5" width="12.7109375" customWidth="1"/>
    <col min="38" max="38" width="12.7109375" style="3"/>
  </cols>
  <sheetData>
    <row r="1" spans="1:225" ht="45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4" t="s">
        <v>335</v>
      </c>
      <c r="AF1" s="1" t="s">
        <v>30</v>
      </c>
      <c r="AG1" s="1" t="s">
        <v>31</v>
      </c>
      <c r="AH1" s="1" t="s">
        <v>32</v>
      </c>
      <c r="AI1" s="1" t="s">
        <v>33</v>
      </c>
      <c r="AJ1" s="8" t="s">
        <v>337</v>
      </c>
      <c r="AK1" s="9" t="s">
        <v>339</v>
      </c>
      <c r="AL1" s="9" t="s">
        <v>338</v>
      </c>
      <c r="AM1" s="9" t="s">
        <v>340</v>
      </c>
    </row>
    <row r="2" spans="1:225">
      <c r="A2" s="11" t="s">
        <v>34</v>
      </c>
      <c r="B2" s="2" t="s">
        <v>35</v>
      </c>
      <c r="C2" s="3">
        <v>24641</v>
      </c>
      <c r="D2" s="3">
        <f>SUM(F2:CD2)</f>
        <v>24641</v>
      </c>
      <c r="E2" s="3">
        <f>C2-D2</f>
        <v>0</v>
      </c>
      <c r="W2" s="3">
        <v>17374</v>
      </c>
      <c r="Y2" s="3">
        <v>799</v>
      </c>
      <c r="Z2" s="3">
        <v>3366</v>
      </c>
      <c r="AB2" s="3">
        <v>3102</v>
      </c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3" spans="1:225">
      <c r="A3" s="11">
        <v>20</v>
      </c>
      <c r="B3" s="2" t="s">
        <v>36</v>
      </c>
      <c r="C3" s="3">
        <v>112088</v>
      </c>
      <c r="D3" s="3">
        <f t="shared" ref="D3:D66" si="0">SUM(F3:CD3)</f>
        <v>111177</v>
      </c>
      <c r="E3" s="3">
        <f t="shared" ref="E3:E66" si="1">C3-D3</f>
        <v>911</v>
      </c>
      <c r="J3" s="3">
        <v>550</v>
      </c>
      <c r="K3" s="3">
        <v>2407</v>
      </c>
      <c r="M3" s="3">
        <v>1146</v>
      </c>
      <c r="N3" s="3">
        <v>23219</v>
      </c>
      <c r="O3" s="3">
        <v>55365</v>
      </c>
      <c r="P3" s="3">
        <v>771</v>
      </c>
      <c r="T3" s="3">
        <v>0</v>
      </c>
      <c r="V3" s="3">
        <v>0</v>
      </c>
      <c r="X3" s="3">
        <v>9866</v>
      </c>
      <c r="Y3" s="3">
        <v>1470</v>
      </c>
      <c r="Z3" s="3">
        <v>1283</v>
      </c>
      <c r="AA3" s="3">
        <v>5703</v>
      </c>
      <c r="AB3" s="3">
        <v>668</v>
      </c>
      <c r="AC3" s="3">
        <v>0</v>
      </c>
      <c r="AD3" s="3">
        <v>0</v>
      </c>
      <c r="AI3" s="7"/>
      <c r="AL3" s="3">
        <v>8729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>
      <c r="A4" s="11" t="s">
        <v>37</v>
      </c>
      <c r="B4" s="2" t="s">
        <v>38</v>
      </c>
      <c r="C4" s="3">
        <v>53465</v>
      </c>
      <c r="D4" s="3">
        <f t="shared" si="0"/>
        <v>53465.5</v>
      </c>
      <c r="E4" s="3">
        <f t="shared" si="1"/>
        <v>-0.5</v>
      </c>
      <c r="N4" s="3">
        <v>5061.76</v>
      </c>
      <c r="P4" s="3">
        <v>14317.74</v>
      </c>
      <c r="T4" s="3">
        <v>11536</v>
      </c>
      <c r="U4" s="3">
        <v>2593</v>
      </c>
      <c r="V4" s="3">
        <v>16906</v>
      </c>
      <c r="Z4" s="3">
        <v>855</v>
      </c>
      <c r="AB4" s="3">
        <v>2196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</row>
    <row r="5" spans="1:225">
      <c r="A5" s="11" t="s">
        <v>39</v>
      </c>
      <c r="B5" s="2" t="s">
        <v>40</v>
      </c>
      <c r="C5" s="3">
        <v>15846</v>
      </c>
      <c r="D5" s="3">
        <f t="shared" si="0"/>
        <v>15846</v>
      </c>
      <c r="E5" s="3">
        <f t="shared" si="1"/>
        <v>0</v>
      </c>
      <c r="K5" s="3">
        <v>279</v>
      </c>
      <c r="M5" s="3">
        <v>1188</v>
      </c>
      <c r="N5" s="3">
        <v>620</v>
      </c>
      <c r="Q5" s="3">
        <v>1895</v>
      </c>
      <c r="Z5" s="3">
        <v>11864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</row>
    <row r="6" spans="1:225">
      <c r="A6" s="11" t="s">
        <v>41</v>
      </c>
      <c r="B6" s="2" t="s">
        <v>42</v>
      </c>
      <c r="C6" s="3">
        <v>79855</v>
      </c>
      <c r="D6" s="3">
        <f t="shared" si="0"/>
        <v>79854.489999999991</v>
      </c>
      <c r="E6" s="3">
        <f t="shared" si="1"/>
        <v>0.51000000000931323</v>
      </c>
      <c r="K6" s="3">
        <v>39780</v>
      </c>
      <c r="M6" s="3">
        <v>3059</v>
      </c>
      <c r="N6" s="3">
        <v>9883.52</v>
      </c>
      <c r="P6" s="3">
        <v>5758.70999999999</v>
      </c>
      <c r="Q6" s="3">
        <v>2340.58</v>
      </c>
      <c r="V6" s="3">
        <v>985</v>
      </c>
      <c r="W6" s="3">
        <v>301</v>
      </c>
      <c r="AA6" s="3">
        <v>17746.68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</row>
    <row r="7" spans="1:225">
      <c r="A7" s="11" t="s">
        <v>43</v>
      </c>
      <c r="B7" s="2" t="s">
        <v>44</v>
      </c>
      <c r="C7" s="3">
        <v>18522</v>
      </c>
      <c r="D7" s="3">
        <f t="shared" si="0"/>
        <v>18522</v>
      </c>
      <c r="E7" s="3">
        <f t="shared" si="1"/>
        <v>0</v>
      </c>
      <c r="I7" s="3">
        <v>2607</v>
      </c>
      <c r="M7" s="3">
        <v>8414</v>
      </c>
      <c r="N7" s="3">
        <v>0</v>
      </c>
      <c r="O7" s="3">
        <v>2909</v>
      </c>
      <c r="S7" s="3">
        <v>672</v>
      </c>
      <c r="T7" s="3">
        <v>337</v>
      </c>
      <c r="V7" s="3">
        <v>675</v>
      </c>
      <c r="W7" s="3">
        <v>339</v>
      </c>
      <c r="X7" s="3">
        <v>339</v>
      </c>
      <c r="Y7" s="3">
        <v>339</v>
      </c>
      <c r="AA7" s="3">
        <v>931</v>
      </c>
      <c r="AB7" s="3">
        <v>339</v>
      </c>
      <c r="AC7" s="3">
        <v>621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pans="1:225">
      <c r="A8" s="11" t="s">
        <v>45</v>
      </c>
      <c r="B8" s="2" t="s">
        <v>46</v>
      </c>
      <c r="C8" s="3">
        <v>3435</v>
      </c>
      <c r="D8" s="3">
        <f t="shared" si="0"/>
        <v>3435</v>
      </c>
      <c r="E8" s="3">
        <f t="shared" si="1"/>
        <v>0</v>
      </c>
      <c r="K8" s="3">
        <v>2025</v>
      </c>
      <c r="N8" s="3">
        <v>0</v>
      </c>
      <c r="Y8" s="3">
        <v>1410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</row>
    <row r="9" spans="1:225">
      <c r="A9" s="11" t="s">
        <v>47</v>
      </c>
      <c r="B9" s="2" t="s">
        <v>48</v>
      </c>
      <c r="C9" s="3">
        <v>19503</v>
      </c>
      <c r="D9" s="3">
        <f t="shared" si="0"/>
        <v>19448</v>
      </c>
      <c r="E9" s="3">
        <f t="shared" si="1"/>
        <v>55</v>
      </c>
      <c r="J9" s="3">
        <v>290</v>
      </c>
      <c r="K9" s="3">
        <v>9460</v>
      </c>
      <c r="N9" s="3">
        <v>487</v>
      </c>
      <c r="T9" s="3">
        <v>0</v>
      </c>
      <c r="V9" s="3">
        <v>5930</v>
      </c>
      <c r="AA9" s="3">
        <v>734</v>
      </c>
      <c r="AB9" s="3">
        <v>2547</v>
      </c>
      <c r="AD9" s="3">
        <v>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</row>
    <row r="10" spans="1:225">
      <c r="A10" s="11" t="s">
        <v>49</v>
      </c>
      <c r="B10" s="2" t="s">
        <v>50</v>
      </c>
      <c r="C10" s="3">
        <v>21765</v>
      </c>
      <c r="D10" s="3">
        <f t="shared" si="0"/>
        <v>21764.370000000003</v>
      </c>
      <c r="E10" s="3">
        <f t="shared" si="1"/>
        <v>0.62999999999738066</v>
      </c>
      <c r="N10" s="3">
        <v>0</v>
      </c>
      <c r="Q10" s="3">
        <v>10545</v>
      </c>
      <c r="T10" s="3">
        <v>1771</v>
      </c>
      <c r="Z10" s="3">
        <v>975.7</v>
      </c>
      <c r="AC10" s="3">
        <v>8472.67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</row>
    <row r="11" spans="1:225">
      <c r="A11" s="11" t="s">
        <v>51</v>
      </c>
      <c r="B11" s="2" t="s">
        <v>52</v>
      </c>
      <c r="C11" s="3">
        <v>119043</v>
      </c>
      <c r="D11" s="3">
        <f t="shared" si="0"/>
        <v>119043</v>
      </c>
      <c r="E11" s="3">
        <f t="shared" si="1"/>
        <v>0</v>
      </c>
      <c r="N11" s="3">
        <v>0</v>
      </c>
      <c r="U11" s="3">
        <v>576</v>
      </c>
      <c r="Y11" s="3">
        <v>97</v>
      </c>
      <c r="Z11" s="3">
        <v>8713</v>
      </c>
      <c r="AA11" s="3">
        <v>0</v>
      </c>
      <c r="AC11" s="3">
        <v>65195</v>
      </c>
      <c r="AD11" s="3">
        <v>43248</v>
      </c>
      <c r="AM11" s="3">
        <v>1214</v>
      </c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pans="1:225">
      <c r="A12" s="11" t="s">
        <v>53</v>
      </c>
      <c r="B12" s="2" t="s">
        <v>54</v>
      </c>
      <c r="C12" s="3">
        <v>38175</v>
      </c>
      <c r="D12" s="3">
        <f t="shared" si="0"/>
        <v>34063.97</v>
      </c>
      <c r="E12" s="3">
        <f t="shared" si="1"/>
        <v>4111.0299999999988</v>
      </c>
      <c r="K12" s="3">
        <v>673</v>
      </c>
      <c r="N12" s="3">
        <v>0</v>
      </c>
      <c r="Q12" s="3">
        <v>13962</v>
      </c>
      <c r="AB12" s="3">
        <v>19428.97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1:225">
      <c r="A13" s="11" t="s">
        <v>55</v>
      </c>
      <c r="B13" s="2" t="s">
        <v>56</v>
      </c>
      <c r="C13" s="3">
        <v>288952</v>
      </c>
      <c r="D13" s="3">
        <f t="shared" si="0"/>
        <v>287366</v>
      </c>
      <c r="E13" s="3">
        <f t="shared" si="1"/>
        <v>1586</v>
      </c>
      <c r="H13" s="3">
        <v>55328</v>
      </c>
      <c r="I13" s="3">
        <v>171804</v>
      </c>
      <c r="J13" s="3">
        <v>14254</v>
      </c>
      <c r="K13" s="3">
        <v>7163</v>
      </c>
      <c r="L13" s="3">
        <v>6156</v>
      </c>
      <c r="M13" s="3">
        <v>7925</v>
      </c>
      <c r="N13" s="3">
        <v>5904</v>
      </c>
      <c r="O13" s="3">
        <v>5559</v>
      </c>
      <c r="P13" s="3">
        <v>5560</v>
      </c>
      <c r="T13" s="3">
        <v>963</v>
      </c>
      <c r="W13" s="3">
        <v>749</v>
      </c>
      <c r="AA13" s="3">
        <v>0</v>
      </c>
      <c r="AD13" s="3">
        <v>3740</v>
      </c>
      <c r="AE13" s="3">
        <v>1512</v>
      </c>
      <c r="AI13" s="3">
        <v>749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225">
      <c r="A14" s="11" t="s">
        <v>57</v>
      </c>
      <c r="B14" s="2" t="s">
        <v>58</v>
      </c>
      <c r="C14" s="3">
        <v>6709</v>
      </c>
      <c r="D14" s="3">
        <f t="shared" si="0"/>
        <v>4742</v>
      </c>
      <c r="E14" s="3">
        <f t="shared" si="1"/>
        <v>1967</v>
      </c>
      <c r="N14" s="3">
        <v>300</v>
      </c>
      <c r="O14" s="3">
        <v>0</v>
      </c>
      <c r="T14" s="3">
        <v>967</v>
      </c>
      <c r="AA14" s="3">
        <v>262</v>
      </c>
      <c r="AC14" s="3">
        <v>288</v>
      </c>
      <c r="AD14" s="3">
        <v>432</v>
      </c>
      <c r="AI14" s="7"/>
      <c r="AL14" s="3">
        <v>2493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</row>
    <row r="15" spans="1:225">
      <c r="A15" s="11" t="s">
        <v>59</v>
      </c>
      <c r="B15" s="2" t="s">
        <v>60</v>
      </c>
      <c r="C15" s="3">
        <v>1086</v>
      </c>
      <c r="D15" s="3">
        <f t="shared" si="0"/>
        <v>1086</v>
      </c>
      <c r="E15" s="3">
        <f t="shared" si="1"/>
        <v>0</v>
      </c>
      <c r="AA15" s="3">
        <v>1086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1:225">
      <c r="A16" s="11" t="s">
        <v>61</v>
      </c>
      <c r="B16" s="2" t="s">
        <v>62</v>
      </c>
      <c r="C16" s="3">
        <v>343</v>
      </c>
      <c r="D16" s="3">
        <f t="shared" si="0"/>
        <v>343</v>
      </c>
      <c r="E16" s="3">
        <f t="shared" si="1"/>
        <v>0</v>
      </c>
      <c r="W16" s="3">
        <v>343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1:225">
      <c r="A17" s="11" t="s">
        <v>63</v>
      </c>
      <c r="B17" s="2" t="s">
        <v>64</v>
      </c>
      <c r="C17" s="3">
        <v>1459</v>
      </c>
      <c r="D17" s="3">
        <f t="shared" si="0"/>
        <v>1459</v>
      </c>
      <c r="E17" s="3">
        <f t="shared" si="1"/>
        <v>0</v>
      </c>
      <c r="N17" s="3">
        <v>0</v>
      </c>
      <c r="T17" s="3">
        <v>0</v>
      </c>
      <c r="Z17" s="3">
        <v>1459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</row>
    <row r="18" spans="1:225">
      <c r="A18" s="11" t="s">
        <v>65</v>
      </c>
      <c r="B18" s="2" t="s">
        <v>66</v>
      </c>
      <c r="C18" s="3">
        <v>0</v>
      </c>
      <c r="D18" s="3">
        <f t="shared" si="0"/>
        <v>0</v>
      </c>
      <c r="E18" s="3">
        <f t="shared" si="1"/>
        <v>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</row>
    <row r="19" spans="1:225">
      <c r="A19" s="11" t="s">
        <v>67</v>
      </c>
      <c r="B19" s="2" t="s">
        <v>68</v>
      </c>
      <c r="C19" s="3">
        <v>561</v>
      </c>
      <c r="D19" s="3">
        <f t="shared" si="0"/>
        <v>561</v>
      </c>
      <c r="E19" s="3">
        <f t="shared" si="1"/>
        <v>0</v>
      </c>
      <c r="AA19" s="3">
        <v>561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</row>
    <row r="20" spans="1:225">
      <c r="A20" s="11" t="s">
        <v>69</v>
      </c>
      <c r="B20" s="2" t="s">
        <v>70</v>
      </c>
      <c r="C20" s="3">
        <v>5926</v>
      </c>
      <c r="D20" s="3">
        <f t="shared" si="0"/>
        <v>5931</v>
      </c>
      <c r="E20" s="3">
        <f t="shared" si="1"/>
        <v>-5</v>
      </c>
      <c r="N20" s="3">
        <v>5931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</row>
    <row r="21" spans="1:225">
      <c r="A21" s="11" t="s">
        <v>71</v>
      </c>
      <c r="B21" s="2" t="s">
        <v>72</v>
      </c>
      <c r="C21" s="3">
        <v>963</v>
      </c>
      <c r="D21" s="3">
        <f t="shared" si="0"/>
        <v>963</v>
      </c>
      <c r="E21" s="3">
        <f t="shared" si="1"/>
        <v>0</v>
      </c>
      <c r="N21" s="3">
        <v>0</v>
      </c>
      <c r="V21" s="3">
        <v>963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</row>
    <row r="22" spans="1:225">
      <c r="A22" s="11" t="s">
        <v>73</v>
      </c>
      <c r="B22" s="2" t="s">
        <v>74</v>
      </c>
      <c r="C22" s="3">
        <v>58290</v>
      </c>
      <c r="D22" s="3">
        <f t="shared" si="0"/>
        <v>58167</v>
      </c>
      <c r="E22" s="3">
        <f t="shared" si="1"/>
        <v>123</v>
      </c>
      <c r="H22" s="3">
        <v>14702</v>
      </c>
      <c r="J22" s="3">
        <v>2885</v>
      </c>
      <c r="K22" s="3">
        <v>815</v>
      </c>
      <c r="N22" s="3">
        <v>3850.89</v>
      </c>
      <c r="Q22" s="3">
        <v>35914.11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</row>
    <row r="23" spans="1:225">
      <c r="A23" s="11" t="s">
        <v>75</v>
      </c>
      <c r="B23" s="2" t="s">
        <v>76</v>
      </c>
      <c r="C23" s="3">
        <v>63905</v>
      </c>
      <c r="D23" s="3">
        <f t="shared" si="0"/>
        <v>63905.5</v>
      </c>
      <c r="E23" s="3">
        <f t="shared" si="1"/>
        <v>-0.5</v>
      </c>
      <c r="H23" s="3">
        <v>7128</v>
      </c>
      <c r="I23" s="3">
        <v>2299</v>
      </c>
      <c r="J23" s="3">
        <v>2715</v>
      </c>
      <c r="K23" s="3">
        <v>2146</v>
      </c>
      <c r="L23" s="3">
        <v>2234</v>
      </c>
      <c r="M23" s="3">
        <v>3570</v>
      </c>
      <c r="N23" s="3">
        <v>2893</v>
      </c>
      <c r="O23" s="3">
        <v>1796</v>
      </c>
      <c r="P23" s="3">
        <v>1430</v>
      </c>
      <c r="Q23" s="3">
        <v>1439</v>
      </c>
      <c r="S23" s="3">
        <v>2512</v>
      </c>
      <c r="T23" s="3">
        <v>5861</v>
      </c>
      <c r="U23" s="3">
        <v>1271</v>
      </c>
      <c r="V23" s="3">
        <v>2635</v>
      </c>
      <c r="W23" s="3">
        <v>353</v>
      </c>
      <c r="X23" s="3">
        <v>88.5</v>
      </c>
      <c r="Y23" s="3">
        <v>2724</v>
      </c>
      <c r="Z23" s="3">
        <v>1575</v>
      </c>
      <c r="AA23" s="3">
        <v>19236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</row>
    <row r="24" spans="1:225">
      <c r="A24" s="11" t="s">
        <v>77</v>
      </c>
      <c r="B24" s="2" t="s">
        <v>78</v>
      </c>
      <c r="C24" s="3">
        <v>2323</v>
      </c>
      <c r="D24" s="3">
        <f t="shared" si="0"/>
        <v>2341</v>
      </c>
      <c r="E24" s="3">
        <f t="shared" si="1"/>
        <v>-18</v>
      </c>
      <c r="N24" s="3">
        <v>2341</v>
      </c>
      <c r="P24" s="3">
        <v>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</row>
    <row r="25" spans="1:225">
      <c r="A25" s="11" t="s">
        <v>79</v>
      </c>
      <c r="B25" s="2" t="s">
        <v>80</v>
      </c>
      <c r="C25" s="3">
        <v>5170</v>
      </c>
      <c r="D25" s="3">
        <f t="shared" si="0"/>
        <v>5170</v>
      </c>
      <c r="E25" s="3">
        <f t="shared" si="1"/>
        <v>0</v>
      </c>
      <c r="M25" s="3">
        <v>1205</v>
      </c>
      <c r="N25" s="3">
        <v>0</v>
      </c>
      <c r="T25" s="3">
        <v>0</v>
      </c>
      <c r="AA25" s="3">
        <v>2523</v>
      </c>
      <c r="AC25" s="3">
        <v>0</v>
      </c>
      <c r="AD25" s="3">
        <v>1442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</row>
    <row r="26" spans="1:225">
      <c r="A26" s="11" t="s">
        <v>81</v>
      </c>
      <c r="B26" s="2" t="s">
        <v>82</v>
      </c>
      <c r="C26" s="3">
        <v>0</v>
      </c>
      <c r="D26" s="3">
        <f t="shared" si="0"/>
        <v>0</v>
      </c>
      <c r="E26" s="3">
        <f t="shared" si="1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</row>
    <row r="27" spans="1:225">
      <c r="A27" s="11" t="s">
        <v>83</v>
      </c>
      <c r="B27" s="2" t="s">
        <v>84</v>
      </c>
      <c r="C27" s="3">
        <v>2355</v>
      </c>
      <c r="D27" s="3">
        <f t="shared" si="0"/>
        <v>2355</v>
      </c>
      <c r="E27" s="3">
        <f t="shared" si="1"/>
        <v>0</v>
      </c>
      <c r="N27" s="3">
        <v>0</v>
      </c>
      <c r="P27" s="3">
        <v>0</v>
      </c>
      <c r="T27" s="3">
        <v>0</v>
      </c>
      <c r="W27" s="3">
        <v>2355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</row>
    <row r="28" spans="1:225">
      <c r="A28" s="11" t="s">
        <v>85</v>
      </c>
      <c r="B28" s="2" t="s">
        <v>86</v>
      </c>
      <c r="C28" s="3">
        <v>7245</v>
      </c>
      <c r="D28" s="3">
        <f t="shared" si="0"/>
        <v>7245</v>
      </c>
      <c r="E28" s="3">
        <f t="shared" si="1"/>
        <v>0</v>
      </c>
      <c r="L28" s="3">
        <v>7245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</row>
    <row r="29" spans="1:225">
      <c r="A29" s="11" t="s">
        <v>87</v>
      </c>
      <c r="B29" s="2" t="s">
        <v>88</v>
      </c>
      <c r="C29" s="3">
        <v>1648</v>
      </c>
      <c r="D29" s="3">
        <f t="shared" si="0"/>
        <v>1648</v>
      </c>
      <c r="E29" s="3">
        <f t="shared" si="1"/>
        <v>0</v>
      </c>
      <c r="N29" s="3">
        <v>0</v>
      </c>
      <c r="O29" s="3">
        <v>1648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</row>
    <row r="30" spans="1:225">
      <c r="A30" s="11" t="s">
        <v>89</v>
      </c>
      <c r="B30" s="2" t="s">
        <v>90</v>
      </c>
      <c r="C30" s="3">
        <v>4588</v>
      </c>
      <c r="D30" s="3">
        <f t="shared" si="0"/>
        <v>4588</v>
      </c>
      <c r="E30" s="3">
        <f t="shared" si="1"/>
        <v>0</v>
      </c>
      <c r="N30" s="3">
        <v>0</v>
      </c>
      <c r="T30" s="3">
        <v>43</v>
      </c>
      <c r="W30" s="3">
        <v>1121</v>
      </c>
      <c r="X30" s="3">
        <v>75</v>
      </c>
      <c r="Z30" s="3">
        <v>1600</v>
      </c>
      <c r="AD30" s="3">
        <v>1749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</row>
    <row r="31" spans="1:225">
      <c r="A31" s="11" t="s">
        <v>91</v>
      </c>
      <c r="B31" s="2" t="s">
        <v>92</v>
      </c>
      <c r="C31" s="3">
        <v>3171</v>
      </c>
      <c r="D31" s="3">
        <f t="shared" si="0"/>
        <v>3171</v>
      </c>
      <c r="E31" s="3">
        <f t="shared" si="1"/>
        <v>0</v>
      </c>
      <c r="N31" s="3">
        <v>1905</v>
      </c>
      <c r="Q31" s="3">
        <v>1266</v>
      </c>
      <c r="V31" s="3">
        <v>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</row>
    <row r="32" spans="1:225">
      <c r="A32" s="11" t="s">
        <v>93</v>
      </c>
      <c r="B32" s="2" t="s">
        <v>94</v>
      </c>
      <c r="C32" s="3">
        <v>3519</v>
      </c>
      <c r="D32" s="3">
        <f t="shared" si="0"/>
        <v>3519</v>
      </c>
      <c r="E32" s="3">
        <f t="shared" si="1"/>
        <v>0</v>
      </c>
      <c r="J32" s="3">
        <v>2641</v>
      </c>
      <c r="N32" s="3">
        <v>0</v>
      </c>
      <c r="P32" s="3">
        <v>0</v>
      </c>
      <c r="V32" s="3">
        <v>0</v>
      </c>
      <c r="Y32" s="3">
        <v>0</v>
      </c>
      <c r="Z32" s="3">
        <v>878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</row>
    <row r="33" spans="1:225">
      <c r="A33" s="11" t="s">
        <v>95</v>
      </c>
      <c r="B33" s="2" t="s">
        <v>96</v>
      </c>
      <c r="C33" s="3">
        <v>5883</v>
      </c>
      <c r="D33" s="3">
        <f t="shared" si="0"/>
        <v>5883</v>
      </c>
      <c r="E33" s="3">
        <f t="shared" si="1"/>
        <v>0</v>
      </c>
      <c r="K33" s="3">
        <v>3960</v>
      </c>
      <c r="N33" s="3">
        <v>0</v>
      </c>
      <c r="T33" s="3">
        <v>0</v>
      </c>
      <c r="W33" s="3">
        <v>1923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</row>
    <row r="34" spans="1:225">
      <c r="A34" s="11" t="s">
        <v>97</v>
      </c>
      <c r="B34" s="2" t="s">
        <v>98</v>
      </c>
      <c r="C34" s="3">
        <v>2305</v>
      </c>
      <c r="D34" s="3">
        <f t="shared" si="0"/>
        <v>2305</v>
      </c>
      <c r="E34" s="3">
        <f t="shared" si="1"/>
        <v>0</v>
      </c>
      <c r="N34" s="3">
        <v>2305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</row>
    <row r="35" spans="1:225">
      <c r="A35" s="11" t="s">
        <v>99</v>
      </c>
      <c r="B35" s="2" t="s">
        <v>100</v>
      </c>
      <c r="C35" s="3">
        <v>17890</v>
      </c>
      <c r="D35" s="3">
        <f t="shared" si="0"/>
        <v>17890</v>
      </c>
      <c r="E35" s="3">
        <f t="shared" si="1"/>
        <v>0</v>
      </c>
      <c r="L35" s="3">
        <v>13552</v>
      </c>
      <c r="N35" s="3">
        <v>4338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</row>
    <row r="36" spans="1:225">
      <c r="A36" s="11" t="s">
        <v>101</v>
      </c>
      <c r="B36" s="2" t="s">
        <v>102</v>
      </c>
      <c r="C36" s="3">
        <v>872962</v>
      </c>
      <c r="D36" s="3">
        <f t="shared" si="0"/>
        <v>872961.74</v>
      </c>
      <c r="E36" s="3">
        <f t="shared" si="1"/>
        <v>0.26000000000931323</v>
      </c>
      <c r="N36" s="3">
        <v>0</v>
      </c>
      <c r="O36" s="3">
        <v>0</v>
      </c>
      <c r="Y36" s="3">
        <v>0</v>
      </c>
      <c r="Z36" s="3">
        <v>0</v>
      </c>
      <c r="AA36" s="3">
        <v>451500</v>
      </c>
      <c r="AB36" s="3">
        <v>369581.74</v>
      </c>
      <c r="AC36" s="3">
        <v>51880</v>
      </c>
      <c r="AI36" s="7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</row>
    <row r="37" spans="1:225">
      <c r="A37" s="11" t="s">
        <v>103</v>
      </c>
      <c r="B37" s="2" t="s">
        <v>104</v>
      </c>
      <c r="C37" s="3">
        <v>920</v>
      </c>
      <c r="D37" s="3">
        <f t="shared" si="0"/>
        <v>920</v>
      </c>
      <c r="E37" s="3">
        <f t="shared" si="1"/>
        <v>0</v>
      </c>
      <c r="N37" s="3">
        <v>160</v>
      </c>
      <c r="Q37" s="3">
        <v>236</v>
      </c>
      <c r="AA37" s="3">
        <v>379</v>
      </c>
      <c r="AB37" s="3">
        <v>145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</row>
    <row r="38" spans="1:225">
      <c r="A38" s="11" t="s">
        <v>105</v>
      </c>
      <c r="B38" s="2" t="s">
        <v>106</v>
      </c>
      <c r="C38" s="3">
        <v>12759</v>
      </c>
      <c r="D38" s="3">
        <f t="shared" si="0"/>
        <v>12759</v>
      </c>
      <c r="E38" s="3">
        <f t="shared" si="1"/>
        <v>0</v>
      </c>
      <c r="N38" s="3">
        <v>11046</v>
      </c>
      <c r="Q38" s="3">
        <v>1713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</row>
    <row r="39" spans="1:225">
      <c r="A39" s="11" t="s">
        <v>107</v>
      </c>
      <c r="B39" s="2" t="s">
        <v>108</v>
      </c>
      <c r="C39" s="3">
        <v>8462</v>
      </c>
      <c r="D39" s="3">
        <f t="shared" si="0"/>
        <v>8462</v>
      </c>
      <c r="E39" s="3">
        <f t="shared" si="1"/>
        <v>0</v>
      </c>
      <c r="J39" s="3">
        <v>4083</v>
      </c>
      <c r="N39" s="3">
        <v>3800</v>
      </c>
      <c r="P39" s="3">
        <v>579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</row>
    <row r="40" spans="1:225">
      <c r="A40" s="11" t="s">
        <v>109</v>
      </c>
      <c r="B40" s="2" t="s">
        <v>110</v>
      </c>
      <c r="C40" s="3">
        <v>702</v>
      </c>
      <c r="D40" s="3">
        <f t="shared" si="0"/>
        <v>702</v>
      </c>
      <c r="E40" s="3">
        <f t="shared" si="1"/>
        <v>0</v>
      </c>
      <c r="N40" s="3">
        <v>702</v>
      </c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</row>
    <row r="41" spans="1:225">
      <c r="A41" s="11" t="s">
        <v>111</v>
      </c>
      <c r="B41" s="2" t="s">
        <v>112</v>
      </c>
      <c r="C41" s="3">
        <v>2358</v>
      </c>
      <c r="D41" s="3">
        <f t="shared" si="0"/>
        <v>2358</v>
      </c>
      <c r="E41" s="3">
        <f t="shared" si="1"/>
        <v>0</v>
      </c>
      <c r="H41" s="3">
        <v>633</v>
      </c>
      <c r="J41" s="3">
        <v>432</v>
      </c>
      <c r="K41" s="3">
        <v>221</v>
      </c>
      <c r="L41" s="3">
        <v>217</v>
      </c>
      <c r="N41" s="3">
        <v>747</v>
      </c>
      <c r="O41" s="3">
        <v>108</v>
      </c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</row>
    <row r="42" spans="1:225">
      <c r="A42" s="11" t="s">
        <v>113</v>
      </c>
      <c r="B42" s="2" t="s">
        <v>114</v>
      </c>
      <c r="C42" s="3">
        <v>282</v>
      </c>
      <c r="D42" s="3">
        <f t="shared" si="0"/>
        <v>282</v>
      </c>
      <c r="E42" s="3">
        <f t="shared" si="1"/>
        <v>0</v>
      </c>
      <c r="L42" s="3">
        <v>282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</row>
    <row r="43" spans="1:225">
      <c r="A43" s="11" t="s">
        <v>115</v>
      </c>
      <c r="B43" s="2" t="s">
        <v>116</v>
      </c>
      <c r="C43" s="3">
        <v>1469</v>
      </c>
      <c r="D43" s="3">
        <f t="shared" si="0"/>
        <v>1469</v>
      </c>
      <c r="E43" s="3">
        <f t="shared" si="1"/>
        <v>0</v>
      </c>
      <c r="Q43" s="3">
        <v>1469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</row>
    <row r="44" spans="1:225">
      <c r="A44" s="11" t="s">
        <v>117</v>
      </c>
      <c r="B44" s="2" t="s">
        <v>118</v>
      </c>
      <c r="C44" s="3">
        <v>75141</v>
      </c>
      <c r="D44" s="3">
        <f t="shared" si="0"/>
        <v>75112</v>
      </c>
      <c r="E44" s="3">
        <f t="shared" si="1"/>
        <v>29</v>
      </c>
      <c r="J44" s="3">
        <v>27000</v>
      </c>
      <c r="M44" s="3">
        <v>3480</v>
      </c>
      <c r="N44" s="3">
        <v>0</v>
      </c>
      <c r="O44" s="3">
        <v>3247</v>
      </c>
      <c r="Q44" s="3">
        <v>7661</v>
      </c>
      <c r="T44" s="3">
        <v>91</v>
      </c>
      <c r="U44" s="3">
        <v>0</v>
      </c>
      <c r="V44" s="3">
        <v>0</v>
      </c>
      <c r="Y44" s="3">
        <v>0</v>
      </c>
      <c r="Z44" s="3">
        <v>0</v>
      </c>
      <c r="AA44" s="3">
        <v>22334</v>
      </c>
      <c r="AB44" s="3">
        <v>2241</v>
      </c>
      <c r="AC44" s="3">
        <v>0</v>
      </c>
      <c r="AD44" s="3">
        <v>9058</v>
      </c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</row>
    <row r="45" spans="1:225">
      <c r="A45" s="11" t="s">
        <v>119</v>
      </c>
      <c r="B45" s="2" t="s">
        <v>120</v>
      </c>
      <c r="C45" s="3">
        <v>21049</v>
      </c>
      <c r="D45" s="3">
        <f t="shared" si="0"/>
        <v>21049</v>
      </c>
      <c r="E45" s="3">
        <f t="shared" si="1"/>
        <v>0</v>
      </c>
      <c r="N45" s="3">
        <v>0</v>
      </c>
      <c r="S45" s="3">
        <v>482</v>
      </c>
      <c r="T45" s="3">
        <v>0</v>
      </c>
      <c r="X45" s="3">
        <v>4341</v>
      </c>
      <c r="Z45" s="3">
        <v>0</v>
      </c>
      <c r="AB45" s="3">
        <v>16226</v>
      </c>
      <c r="AC45" s="3">
        <v>0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</row>
    <row r="46" spans="1:225">
      <c r="A46" s="11" t="s">
        <v>121</v>
      </c>
      <c r="B46" s="2" t="s">
        <v>122</v>
      </c>
      <c r="C46" s="3">
        <v>21143</v>
      </c>
      <c r="D46" s="3">
        <f t="shared" si="0"/>
        <v>21143</v>
      </c>
      <c r="E46" s="3">
        <f t="shared" si="1"/>
        <v>0</v>
      </c>
      <c r="J46" s="3">
        <v>2662</v>
      </c>
      <c r="K46" s="3">
        <v>741</v>
      </c>
      <c r="N46" s="3">
        <v>0</v>
      </c>
      <c r="O46" s="3">
        <v>4999.93</v>
      </c>
      <c r="Q46" s="3">
        <v>5573.07</v>
      </c>
      <c r="T46" s="3">
        <v>0</v>
      </c>
      <c r="U46" s="3">
        <v>5660</v>
      </c>
      <c r="V46" s="3">
        <v>1507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</row>
    <row r="47" spans="1:225">
      <c r="A47" s="11" t="s">
        <v>123</v>
      </c>
      <c r="B47" s="2" t="s">
        <v>124</v>
      </c>
      <c r="C47" s="3">
        <v>170333</v>
      </c>
      <c r="D47" s="3">
        <f t="shared" si="0"/>
        <v>170332.95</v>
      </c>
      <c r="E47" s="3">
        <f t="shared" si="1"/>
        <v>4.9999999988358468E-2</v>
      </c>
      <c r="H47" s="3">
        <v>21633</v>
      </c>
      <c r="I47" s="3">
        <v>7330</v>
      </c>
      <c r="J47" s="3">
        <v>9963</v>
      </c>
      <c r="K47" s="3">
        <v>7377</v>
      </c>
      <c r="L47" s="3">
        <v>14754</v>
      </c>
      <c r="M47" s="3">
        <v>2681</v>
      </c>
      <c r="N47" s="3">
        <v>14757</v>
      </c>
      <c r="O47" s="3">
        <v>7377</v>
      </c>
      <c r="P47" s="3">
        <v>10087.950000000001</v>
      </c>
      <c r="U47" s="3">
        <v>33182</v>
      </c>
      <c r="V47" s="3">
        <v>7772</v>
      </c>
      <c r="X47" s="3">
        <v>6642</v>
      </c>
      <c r="Y47" s="3">
        <v>13672</v>
      </c>
      <c r="Z47" s="3">
        <v>4485</v>
      </c>
      <c r="AA47" s="3">
        <v>1413</v>
      </c>
      <c r="AB47" s="3">
        <v>7207</v>
      </c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</row>
    <row r="48" spans="1:225">
      <c r="A48" s="11" t="s">
        <v>125</v>
      </c>
      <c r="B48" s="2" t="s">
        <v>126</v>
      </c>
      <c r="C48" s="3">
        <v>5266</v>
      </c>
      <c r="D48" s="3">
        <f t="shared" si="0"/>
        <v>5266</v>
      </c>
      <c r="E48" s="3">
        <f t="shared" si="1"/>
        <v>0</v>
      </c>
      <c r="M48" s="3">
        <v>3662</v>
      </c>
      <c r="N48" s="3">
        <v>1604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</row>
    <row r="49" spans="1:225">
      <c r="A49" s="11" t="s">
        <v>127</v>
      </c>
      <c r="B49" s="2" t="s">
        <v>128</v>
      </c>
      <c r="C49" s="3">
        <v>3027</v>
      </c>
      <c r="D49" s="3">
        <f t="shared" si="0"/>
        <v>3027</v>
      </c>
      <c r="E49" s="3">
        <f t="shared" si="1"/>
        <v>0</v>
      </c>
      <c r="N49" s="3">
        <v>3027</v>
      </c>
      <c r="P49" s="3">
        <v>0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</row>
    <row r="50" spans="1:225">
      <c r="A50" s="11" t="s">
        <v>129</v>
      </c>
      <c r="B50" s="2" t="s">
        <v>130</v>
      </c>
      <c r="C50" s="3">
        <v>6072</v>
      </c>
      <c r="D50" s="3">
        <f t="shared" si="0"/>
        <v>5160</v>
      </c>
      <c r="E50" s="3">
        <f t="shared" si="1"/>
        <v>912</v>
      </c>
      <c r="N50" s="3">
        <v>1670.6</v>
      </c>
      <c r="Q50" s="3">
        <v>3489.4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</row>
    <row r="51" spans="1:225">
      <c r="A51" s="11" t="s">
        <v>131</v>
      </c>
      <c r="B51" s="2" t="s">
        <v>132</v>
      </c>
      <c r="C51" s="3">
        <v>4340</v>
      </c>
      <c r="D51" s="3">
        <f t="shared" si="0"/>
        <v>4340</v>
      </c>
      <c r="E51" s="3">
        <f t="shared" si="1"/>
        <v>0</v>
      </c>
      <c r="N51" s="3">
        <v>0</v>
      </c>
      <c r="AA51" s="3">
        <v>4340</v>
      </c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</row>
    <row r="52" spans="1:225">
      <c r="A52" s="11" t="s">
        <v>133</v>
      </c>
      <c r="B52" s="2" t="s">
        <v>134</v>
      </c>
      <c r="C52" s="3">
        <v>1779</v>
      </c>
      <c r="D52" s="3">
        <f t="shared" si="0"/>
        <v>0</v>
      </c>
      <c r="E52" s="3">
        <f t="shared" si="1"/>
        <v>1779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</row>
    <row r="53" spans="1:225">
      <c r="A53" s="11" t="s">
        <v>135</v>
      </c>
      <c r="B53" s="2" t="s">
        <v>136</v>
      </c>
      <c r="C53" s="3">
        <v>836</v>
      </c>
      <c r="D53" s="3">
        <f t="shared" si="0"/>
        <v>836</v>
      </c>
      <c r="E53" s="3">
        <f t="shared" si="1"/>
        <v>0</v>
      </c>
      <c r="K53" s="3">
        <v>705</v>
      </c>
      <c r="N53" s="3">
        <v>131</v>
      </c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</row>
    <row r="54" spans="1:225">
      <c r="A54" s="11" t="s">
        <v>137</v>
      </c>
      <c r="B54" s="2" t="s">
        <v>138</v>
      </c>
      <c r="C54" s="3">
        <v>4973</v>
      </c>
      <c r="D54" s="3">
        <f t="shared" si="0"/>
        <v>4888</v>
      </c>
      <c r="E54" s="3">
        <f t="shared" si="1"/>
        <v>85</v>
      </c>
      <c r="N54" s="3">
        <v>4690</v>
      </c>
      <c r="O54" s="3">
        <v>198</v>
      </c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</row>
    <row r="55" spans="1:225">
      <c r="A55" s="11" t="s">
        <v>139</v>
      </c>
      <c r="B55" s="2" t="s">
        <v>140</v>
      </c>
      <c r="C55" s="3">
        <v>9426</v>
      </c>
      <c r="D55" s="3">
        <f t="shared" si="0"/>
        <v>9426.2000000000007</v>
      </c>
      <c r="E55" s="3">
        <f t="shared" si="1"/>
        <v>-0.2000000000007276</v>
      </c>
      <c r="K55" s="3">
        <v>6596</v>
      </c>
      <c r="M55" s="3">
        <v>413.1</v>
      </c>
      <c r="N55" s="3">
        <v>0.10000000000036401</v>
      </c>
      <c r="P55" s="3">
        <v>2417</v>
      </c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</row>
    <row r="56" spans="1:225">
      <c r="A56" s="11" t="s">
        <v>141</v>
      </c>
      <c r="B56" s="2" t="s">
        <v>142</v>
      </c>
      <c r="C56" s="3">
        <v>438</v>
      </c>
      <c r="D56" s="3">
        <f t="shared" si="0"/>
        <v>438</v>
      </c>
      <c r="E56" s="3">
        <f t="shared" si="1"/>
        <v>0</v>
      </c>
      <c r="N56" s="3">
        <v>0</v>
      </c>
      <c r="Z56" s="3">
        <v>438</v>
      </c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</row>
    <row r="57" spans="1:225">
      <c r="A57" s="11" t="s">
        <v>143</v>
      </c>
      <c r="B57" s="2" t="s">
        <v>144</v>
      </c>
      <c r="C57" s="3">
        <v>2680</v>
      </c>
      <c r="D57" s="3">
        <f t="shared" si="0"/>
        <v>2679.5299999999997</v>
      </c>
      <c r="E57" s="3">
        <f t="shared" si="1"/>
        <v>0.47000000000025466</v>
      </c>
      <c r="N57" s="3">
        <v>1702.53</v>
      </c>
      <c r="W57" s="3">
        <v>977</v>
      </c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</row>
    <row r="58" spans="1:225">
      <c r="A58" s="11" t="s">
        <v>145</v>
      </c>
      <c r="B58" s="2" t="s">
        <v>146</v>
      </c>
      <c r="C58" s="3">
        <v>15683</v>
      </c>
      <c r="D58" s="3">
        <f t="shared" si="0"/>
        <v>15683</v>
      </c>
      <c r="E58" s="3">
        <f t="shared" si="1"/>
        <v>0</v>
      </c>
      <c r="G58" s="3">
        <v>11935</v>
      </c>
      <c r="K58" s="3">
        <v>3748</v>
      </c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</row>
    <row r="59" spans="1:225">
      <c r="A59" s="11" t="s">
        <v>147</v>
      </c>
      <c r="B59" s="2" t="s">
        <v>148</v>
      </c>
      <c r="C59" s="3">
        <v>10021</v>
      </c>
      <c r="D59" s="3">
        <f t="shared" si="0"/>
        <v>10021</v>
      </c>
      <c r="E59" s="3">
        <f t="shared" si="1"/>
        <v>0</v>
      </c>
      <c r="K59" s="3">
        <v>2053</v>
      </c>
      <c r="N59" s="3">
        <v>447</v>
      </c>
      <c r="V59" s="3">
        <v>1153</v>
      </c>
      <c r="W59" s="3">
        <v>1810</v>
      </c>
      <c r="Z59" s="3">
        <v>0</v>
      </c>
      <c r="AB59" s="3">
        <v>0</v>
      </c>
      <c r="AC59" s="3">
        <v>0</v>
      </c>
      <c r="AE59" s="3">
        <v>4558</v>
      </c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</row>
    <row r="60" spans="1:225">
      <c r="A60" s="11" t="s">
        <v>149</v>
      </c>
      <c r="B60" s="2" t="s">
        <v>150</v>
      </c>
      <c r="C60" s="3">
        <v>1688</v>
      </c>
      <c r="D60" s="3">
        <f t="shared" si="0"/>
        <v>1688</v>
      </c>
      <c r="E60" s="3">
        <f t="shared" si="1"/>
        <v>0</v>
      </c>
      <c r="J60" s="3">
        <v>861</v>
      </c>
      <c r="N60" s="3">
        <v>0</v>
      </c>
      <c r="AA60" s="3">
        <v>827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</row>
    <row r="61" spans="1:225">
      <c r="A61" s="11" t="s">
        <v>151</v>
      </c>
      <c r="B61" s="2" t="s">
        <v>152</v>
      </c>
      <c r="C61" s="3">
        <v>11830</v>
      </c>
      <c r="D61" s="3">
        <f t="shared" si="0"/>
        <v>10059</v>
      </c>
      <c r="E61" s="3">
        <f t="shared" si="1"/>
        <v>1771</v>
      </c>
      <c r="N61" s="3">
        <v>0</v>
      </c>
      <c r="T61" s="3">
        <v>0</v>
      </c>
      <c r="Z61" s="3">
        <v>0</v>
      </c>
      <c r="AE61" s="3">
        <v>10059</v>
      </c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</row>
    <row r="62" spans="1:225">
      <c r="A62" s="11" t="s">
        <v>153</v>
      </c>
      <c r="B62" s="2" t="s">
        <v>154</v>
      </c>
      <c r="C62" s="3">
        <v>6520</v>
      </c>
      <c r="D62" s="3">
        <f t="shared" si="0"/>
        <v>6520</v>
      </c>
      <c r="E62" s="3">
        <f t="shared" si="1"/>
        <v>0</v>
      </c>
      <c r="I62" s="3">
        <v>4639</v>
      </c>
      <c r="N62" s="3">
        <v>0</v>
      </c>
      <c r="U62" s="3">
        <v>1881</v>
      </c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</row>
    <row r="63" spans="1:225">
      <c r="A63" s="11" t="s">
        <v>155</v>
      </c>
      <c r="B63" s="2" t="s">
        <v>156</v>
      </c>
      <c r="C63" s="3">
        <v>2283</v>
      </c>
      <c r="D63" s="3">
        <f t="shared" si="0"/>
        <v>2283</v>
      </c>
      <c r="E63" s="3">
        <f t="shared" si="1"/>
        <v>0</v>
      </c>
      <c r="N63" s="3">
        <v>2283</v>
      </c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</row>
    <row r="64" spans="1:225">
      <c r="A64" s="11" t="s">
        <v>157</v>
      </c>
      <c r="B64" s="2" t="s">
        <v>158</v>
      </c>
      <c r="C64" s="3">
        <v>437</v>
      </c>
      <c r="D64" s="3">
        <f t="shared" si="0"/>
        <v>437</v>
      </c>
      <c r="E64" s="3">
        <f t="shared" si="1"/>
        <v>0</v>
      </c>
      <c r="N64" s="3">
        <v>437</v>
      </c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</row>
    <row r="65" spans="1:225">
      <c r="A65" s="11" t="s">
        <v>159</v>
      </c>
      <c r="B65" s="2" t="s">
        <v>160</v>
      </c>
      <c r="C65" s="3">
        <v>1265</v>
      </c>
      <c r="D65" s="3">
        <f t="shared" si="0"/>
        <v>1265</v>
      </c>
      <c r="E65" s="3">
        <f t="shared" si="1"/>
        <v>0</v>
      </c>
      <c r="K65" s="3">
        <v>1265</v>
      </c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</row>
    <row r="66" spans="1:225">
      <c r="A66" s="11" t="s">
        <v>161</v>
      </c>
      <c r="B66" s="2" t="s">
        <v>162</v>
      </c>
      <c r="C66" s="3">
        <v>2180</v>
      </c>
      <c r="D66" s="3">
        <f t="shared" si="0"/>
        <v>2180</v>
      </c>
      <c r="E66" s="3">
        <f t="shared" si="1"/>
        <v>0</v>
      </c>
      <c r="L66" s="3">
        <v>2180</v>
      </c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</row>
    <row r="67" spans="1:225">
      <c r="A67" s="11" t="s">
        <v>163</v>
      </c>
      <c r="B67" s="2" t="s">
        <v>164</v>
      </c>
      <c r="C67" s="3">
        <v>3627</v>
      </c>
      <c r="D67" s="3">
        <f t="shared" ref="D67:D130" si="2">SUM(F67:CD67)</f>
        <v>3627</v>
      </c>
      <c r="E67" s="3">
        <f t="shared" ref="E67:E130" si="3">C67-D67</f>
        <v>0</v>
      </c>
      <c r="N67" s="3">
        <v>0</v>
      </c>
      <c r="T67" s="3">
        <v>3627</v>
      </c>
      <c r="Z67" s="3">
        <v>0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</row>
    <row r="68" spans="1:225">
      <c r="A68" s="11" t="s">
        <v>165</v>
      </c>
      <c r="B68" s="2" t="s">
        <v>166</v>
      </c>
      <c r="C68" s="3">
        <v>461</v>
      </c>
      <c r="D68" s="3">
        <f t="shared" si="2"/>
        <v>461</v>
      </c>
      <c r="E68" s="3">
        <f t="shared" si="3"/>
        <v>0</v>
      </c>
      <c r="N68" s="3">
        <v>461</v>
      </c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</row>
    <row r="69" spans="1:225">
      <c r="A69" s="11" t="s">
        <v>167</v>
      </c>
      <c r="B69" s="2" t="s">
        <v>168</v>
      </c>
      <c r="C69" s="3">
        <v>6904</v>
      </c>
      <c r="D69" s="3">
        <f t="shared" si="2"/>
        <v>6904</v>
      </c>
      <c r="E69" s="3">
        <f t="shared" si="3"/>
        <v>0</v>
      </c>
      <c r="K69" s="3">
        <v>4300</v>
      </c>
      <c r="U69" s="3">
        <v>1075</v>
      </c>
      <c r="AE69" s="3">
        <v>1529</v>
      </c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spans="1:225">
      <c r="A70" s="11" t="s">
        <v>169</v>
      </c>
      <c r="B70" s="2" t="s">
        <v>170</v>
      </c>
      <c r="C70" s="3">
        <v>863</v>
      </c>
      <c r="D70" s="3">
        <f t="shared" si="2"/>
        <v>863</v>
      </c>
      <c r="E70" s="3">
        <f t="shared" si="3"/>
        <v>0</v>
      </c>
      <c r="N70" s="3">
        <v>638.47</v>
      </c>
      <c r="Q70" s="3">
        <v>224.53</v>
      </c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</row>
    <row r="71" spans="1:225">
      <c r="A71" s="11" t="s">
        <v>171</v>
      </c>
      <c r="B71" s="2" t="s">
        <v>172</v>
      </c>
      <c r="C71" s="3">
        <v>1110</v>
      </c>
      <c r="D71" s="3">
        <f t="shared" si="2"/>
        <v>1110</v>
      </c>
      <c r="E71" s="3">
        <f t="shared" si="3"/>
        <v>0</v>
      </c>
      <c r="M71" s="3">
        <v>726</v>
      </c>
      <c r="N71" s="3">
        <v>0</v>
      </c>
      <c r="Q71" s="3">
        <v>384</v>
      </c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</row>
    <row r="72" spans="1:225">
      <c r="A72" s="11" t="s">
        <v>173</v>
      </c>
      <c r="B72" s="2" t="s">
        <v>174</v>
      </c>
      <c r="C72" s="3">
        <v>276999</v>
      </c>
      <c r="D72" s="3">
        <f t="shared" si="2"/>
        <v>276998.77000000101</v>
      </c>
      <c r="E72" s="3">
        <f t="shared" si="3"/>
        <v>0.22999999899184331</v>
      </c>
      <c r="H72" s="3">
        <v>25632</v>
      </c>
      <c r="I72" s="3">
        <v>8756</v>
      </c>
      <c r="J72" s="3">
        <v>6600</v>
      </c>
      <c r="K72" s="3">
        <v>8602</v>
      </c>
      <c r="L72" s="3">
        <v>8608</v>
      </c>
      <c r="M72" s="3">
        <v>7348</v>
      </c>
      <c r="N72" s="3">
        <v>7333</v>
      </c>
      <c r="O72" s="3">
        <v>7007</v>
      </c>
      <c r="P72" s="3">
        <v>13230</v>
      </c>
      <c r="U72" s="3">
        <v>5451</v>
      </c>
      <c r="V72" s="3">
        <v>6619</v>
      </c>
      <c r="W72" s="3">
        <v>5946</v>
      </c>
      <c r="X72" s="3">
        <v>115851.5</v>
      </c>
      <c r="Y72" s="3">
        <v>8187.0000000010004</v>
      </c>
      <c r="Z72" s="3">
        <v>6065.5</v>
      </c>
      <c r="AA72" s="3">
        <v>6223.9800000000096</v>
      </c>
      <c r="AB72" s="3">
        <v>9373.51</v>
      </c>
      <c r="AC72" s="3">
        <v>0</v>
      </c>
      <c r="AD72" s="3">
        <v>20165.28</v>
      </c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</row>
    <row r="73" spans="1:225">
      <c r="A73" s="11" t="s">
        <v>175</v>
      </c>
      <c r="B73" s="2" t="s">
        <v>176</v>
      </c>
      <c r="C73" s="3">
        <v>550</v>
      </c>
      <c r="D73" s="3">
        <f t="shared" si="2"/>
        <v>550</v>
      </c>
      <c r="E73" s="3">
        <f t="shared" si="3"/>
        <v>0</v>
      </c>
      <c r="K73" s="3">
        <v>500</v>
      </c>
      <c r="N73" s="3">
        <v>50</v>
      </c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</row>
    <row r="74" spans="1:225">
      <c r="A74" s="11" t="s">
        <v>177</v>
      </c>
      <c r="B74" s="2" t="s">
        <v>178</v>
      </c>
      <c r="C74" s="3">
        <v>244</v>
      </c>
      <c r="D74" s="3">
        <f t="shared" si="2"/>
        <v>244</v>
      </c>
      <c r="E74" s="3">
        <f t="shared" si="3"/>
        <v>0</v>
      </c>
      <c r="K74" s="3">
        <v>244</v>
      </c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</row>
    <row r="75" spans="1:225">
      <c r="A75" s="11" t="s">
        <v>179</v>
      </c>
      <c r="B75" s="2" t="s">
        <v>180</v>
      </c>
      <c r="C75" s="3">
        <v>5285</v>
      </c>
      <c r="D75" s="3">
        <f t="shared" si="2"/>
        <v>5285</v>
      </c>
      <c r="E75" s="3">
        <f t="shared" si="3"/>
        <v>0</v>
      </c>
      <c r="N75" s="3">
        <v>2643</v>
      </c>
      <c r="Z75" s="3">
        <v>2642</v>
      </c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</row>
    <row r="76" spans="1:225">
      <c r="A76" s="11" t="s">
        <v>181</v>
      </c>
      <c r="B76" s="2" t="s">
        <v>182</v>
      </c>
      <c r="C76" s="3">
        <v>8955</v>
      </c>
      <c r="D76" s="3">
        <f t="shared" si="2"/>
        <v>8955</v>
      </c>
      <c r="E76" s="3">
        <f t="shared" si="3"/>
        <v>0</v>
      </c>
      <c r="K76" s="3">
        <v>4975</v>
      </c>
      <c r="N76" s="3">
        <v>0</v>
      </c>
      <c r="T76" s="3">
        <v>3980</v>
      </c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</row>
    <row r="77" spans="1:225">
      <c r="A77" s="11" t="s">
        <v>183</v>
      </c>
      <c r="B77" s="2" t="s">
        <v>184</v>
      </c>
      <c r="C77" s="3">
        <v>2023</v>
      </c>
      <c r="D77" s="3">
        <f t="shared" si="2"/>
        <v>2023</v>
      </c>
      <c r="E77" s="3">
        <f t="shared" si="3"/>
        <v>0</v>
      </c>
      <c r="L77" s="3">
        <v>1910</v>
      </c>
      <c r="N77" s="3">
        <v>113</v>
      </c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</row>
    <row r="78" spans="1:225">
      <c r="A78" s="11" t="s">
        <v>185</v>
      </c>
      <c r="B78" s="2" t="s">
        <v>186</v>
      </c>
      <c r="C78" s="3">
        <v>4050</v>
      </c>
      <c r="D78" s="3">
        <f t="shared" si="2"/>
        <v>4050</v>
      </c>
      <c r="E78" s="3">
        <f t="shared" si="3"/>
        <v>0</v>
      </c>
      <c r="N78" s="3">
        <v>2875</v>
      </c>
      <c r="Q78" s="3">
        <v>1175</v>
      </c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</row>
    <row r="79" spans="1:225">
      <c r="A79" s="11" t="s">
        <v>187</v>
      </c>
      <c r="B79" s="2" t="s">
        <v>188</v>
      </c>
      <c r="C79" s="3">
        <v>61818</v>
      </c>
      <c r="D79" s="3">
        <f t="shared" si="2"/>
        <v>61818.19</v>
      </c>
      <c r="E79" s="3">
        <f t="shared" si="3"/>
        <v>-0.19000000000232831</v>
      </c>
      <c r="I79" s="3">
        <v>28422</v>
      </c>
      <c r="K79" s="3">
        <v>2743</v>
      </c>
      <c r="N79" s="3">
        <v>14412</v>
      </c>
      <c r="Q79" s="3">
        <v>9213.19</v>
      </c>
      <c r="T79" s="3">
        <v>5714</v>
      </c>
      <c r="W79" s="3">
        <v>188</v>
      </c>
      <c r="Z79" s="3">
        <v>317</v>
      </c>
      <c r="AB79" s="3">
        <v>809</v>
      </c>
      <c r="AC79" s="3">
        <v>0</v>
      </c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</row>
    <row r="80" spans="1:225">
      <c r="A80" s="11" t="s">
        <v>189</v>
      </c>
      <c r="B80" s="2" t="s">
        <v>190</v>
      </c>
      <c r="C80" s="3">
        <v>33184</v>
      </c>
      <c r="D80" s="3">
        <f t="shared" si="2"/>
        <v>33184</v>
      </c>
      <c r="E80" s="3">
        <f t="shared" si="3"/>
        <v>0</v>
      </c>
      <c r="I80" s="3">
        <v>438</v>
      </c>
      <c r="J80" s="3">
        <v>6753</v>
      </c>
      <c r="K80" s="3">
        <v>1990</v>
      </c>
      <c r="L80" s="3">
        <v>1897</v>
      </c>
      <c r="M80" s="3">
        <v>995</v>
      </c>
      <c r="N80" s="3">
        <v>0</v>
      </c>
      <c r="O80" s="3">
        <v>4034</v>
      </c>
      <c r="Q80" s="3">
        <v>411</v>
      </c>
      <c r="Z80" s="3">
        <v>0</v>
      </c>
      <c r="AC80" s="3">
        <v>0</v>
      </c>
      <c r="AE80" s="3">
        <v>16666</v>
      </c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</row>
    <row r="81" spans="1:225">
      <c r="A81" s="11" t="s">
        <v>191</v>
      </c>
      <c r="B81" s="2" t="s">
        <v>192</v>
      </c>
      <c r="C81" s="3">
        <v>1622</v>
      </c>
      <c r="D81" s="3">
        <f t="shared" si="2"/>
        <v>1622</v>
      </c>
      <c r="E81" s="3">
        <f t="shared" si="3"/>
        <v>0</v>
      </c>
      <c r="N81" s="3">
        <v>1622</v>
      </c>
      <c r="Z81" s="3">
        <v>0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</row>
    <row r="82" spans="1:225">
      <c r="A82" s="11" t="s">
        <v>193</v>
      </c>
      <c r="B82" s="2" t="s">
        <v>194</v>
      </c>
      <c r="C82" s="3">
        <v>7747</v>
      </c>
      <c r="D82" s="3">
        <f t="shared" si="2"/>
        <v>7747.3</v>
      </c>
      <c r="E82" s="3">
        <f t="shared" si="3"/>
        <v>-0.3000000000001819</v>
      </c>
      <c r="N82" s="3">
        <v>2304.64</v>
      </c>
      <c r="O82" s="3">
        <v>0</v>
      </c>
      <c r="P82" s="3">
        <v>137</v>
      </c>
      <c r="V82" s="3">
        <v>0</v>
      </c>
      <c r="Y82" s="3">
        <v>0</v>
      </c>
      <c r="Z82" s="3">
        <v>2565.02</v>
      </c>
      <c r="AA82" s="3">
        <v>1994.88</v>
      </c>
      <c r="AB82" s="3">
        <v>-0.119999999999891</v>
      </c>
      <c r="AD82" s="3">
        <v>745.88</v>
      </c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</row>
    <row r="83" spans="1:225">
      <c r="A83" s="11" t="s">
        <v>195</v>
      </c>
      <c r="B83" s="2" t="s">
        <v>196</v>
      </c>
      <c r="C83" s="3">
        <v>1027</v>
      </c>
      <c r="D83" s="3">
        <f t="shared" si="2"/>
        <v>1027</v>
      </c>
      <c r="E83" s="3">
        <f t="shared" si="3"/>
        <v>0</v>
      </c>
      <c r="Q83" s="3">
        <v>1027</v>
      </c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</row>
    <row r="84" spans="1:225">
      <c r="A84" s="11" t="s">
        <v>197</v>
      </c>
      <c r="B84" s="2" t="s">
        <v>198</v>
      </c>
      <c r="C84" s="3">
        <v>621</v>
      </c>
      <c r="D84" s="3">
        <f t="shared" si="2"/>
        <v>621</v>
      </c>
      <c r="E84" s="3">
        <f t="shared" si="3"/>
        <v>0</v>
      </c>
      <c r="N84" s="3">
        <v>621</v>
      </c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</row>
    <row r="85" spans="1:225">
      <c r="A85" s="11" t="s">
        <v>199</v>
      </c>
      <c r="B85" s="2" t="s">
        <v>200</v>
      </c>
      <c r="C85" s="3">
        <v>2057</v>
      </c>
      <c r="D85" s="3">
        <f t="shared" si="2"/>
        <v>2057</v>
      </c>
      <c r="E85" s="3">
        <f t="shared" si="3"/>
        <v>0</v>
      </c>
      <c r="AD85" s="3">
        <v>2057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</row>
    <row r="86" spans="1:225">
      <c r="A86" s="11" t="s">
        <v>201</v>
      </c>
      <c r="B86" s="2" t="s">
        <v>202</v>
      </c>
      <c r="C86" s="3">
        <v>332</v>
      </c>
      <c r="D86" s="3">
        <f t="shared" si="2"/>
        <v>0</v>
      </c>
      <c r="E86" s="3">
        <f t="shared" si="3"/>
        <v>332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</row>
    <row r="87" spans="1:225">
      <c r="A87" s="11" t="s">
        <v>203</v>
      </c>
      <c r="B87" s="2" t="s">
        <v>204</v>
      </c>
      <c r="C87" s="3">
        <v>0</v>
      </c>
      <c r="D87" s="3">
        <f t="shared" si="2"/>
        <v>0</v>
      </c>
      <c r="E87" s="3">
        <f t="shared" si="3"/>
        <v>0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</row>
    <row r="88" spans="1:225">
      <c r="A88" s="11" t="s">
        <v>205</v>
      </c>
      <c r="B88" s="2" t="s">
        <v>206</v>
      </c>
      <c r="C88" s="3">
        <v>8867</v>
      </c>
      <c r="D88" s="3">
        <f t="shared" si="2"/>
        <v>8867</v>
      </c>
      <c r="E88" s="3">
        <f t="shared" si="3"/>
        <v>0</v>
      </c>
      <c r="M88" s="3">
        <v>7612</v>
      </c>
      <c r="N88" s="3">
        <v>0</v>
      </c>
      <c r="O88" s="3">
        <v>302</v>
      </c>
      <c r="P88" s="3">
        <v>953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</row>
    <row r="89" spans="1:225">
      <c r="A89" s="11" t="s">
        <v>207</v>
      </c>
      <c r="B89" s="2" t="s">
        <v>208</v>
      </c>
      <c r="C89" s="3">
        <v>480</v>
      </c>
      <c r="D89" s="3">
        <f t="shared" si="2"/>
        <v>480</v>
      </c>
      <c r="E89" s="3">
        <f t="shared" si="3"/>
        <v>0</v>
      </c>
      <c r="N89" s="3">
        <v>480</v>
      </c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</row>
    <row r="90" spans="1:225">
      <c r="A90" s="11" t="s">
        <v>209</v>
      </c>
      <c r="B90" s="2" t="s">
        <v>210</v>
      </c>
      <c r="C90" s="3">
        <v>601</v>
      </c>
      <c r="D90" s="3">
        <f t="shared" si="2"/>
        <v>601</v>
      </c>
      <c r="E90" s="3">
        <f t="shared" si="3"/>
        <v>0</v>
      </c>
      <c r="K90" s="3">
        <v>451</v>
      </c>
      <c r="N90" s="3">
        <v>0</v>
      </c>
      <c r="T90" s="3">
        <v>0</v>
      </c>
      <c r="AD90" s="3">
        <v>150</v>
      </c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</row>
    <row r="91" spans="1:225">
      <c r="A91" s="11" t="s">
        <v>211</v>
      </c>
      <c r="B91" s="2" t="s">
        <v>212</v>
      </c>
      <c r="C91" s="3">
        <v>1861</v>
      </c>
      <c r="D91" s="3">
        <f t="shared" si="2"/>
        <v>1861</v>
      </c>
      <c r="E91" s="3">
        <f t="shared" si="3"/>
        <v>0</v>
      </c>
      <c r="I91" s="3">
        <v>1400</v>
      </c>
      <c r="K91" s="3">
        <v>461</v>
      </c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</row>
    <row r="92" spans="1:225">
      <c r="A92" s="11" t="s">
        <v>213</v>
      </c>
      <c r="B92" s="2" t="s">
        <v>214</v>
      </c>
      <c r="C92" s="3">
        <v>81214</v>
      </c>
      <c r="D92" s="3">
        <f t="shared" si="2"/>
        <v>81214</v>
      </c>
      <c r="E92" s="3">
        <f t="shared" si="3"/>
        <v>0</v>
      </c>
      <c r="H92" s="3">
        <v>17300</v>
      </c>
      <c r="K92" s="3">
        <v>3704</v>
      </c>
      <c r="N92" s="3">
        <v>2890</v>
      </c>
      <c r="Q92" s="3">
        <v>1337</v>
      </c>
      <c r="T92" s="3">
        <v>5827</v>
      </c>
      <c r="W92" s="3">
        <v>17227</v>
      </c>
      <c r="Z92" s="3">
        <v>19128</v>
      </c>
      <c r="AB92" s="3">
        <v>13801</v>
      </c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</row>
    <row r="93" spans="1:225">
      <c r="A93" s="11" t="s">
        <v>215</v>
      </c>
      <c r="B93" s="2" t="s">
        <v>216</v>
      </c>
      <c r="C93" s="3">
        <v>300</v>
      </c>
      <c r="D93" s="3">
        <f t="shared" si="2"/>
        <v>300</v>
      </c>
      <c r="E93" s="3">
        <f t="shared" si="3"/>
        <v>0</v>
      </c>
      <c r="Y93" s="3">
        <v>300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</row>
    <row r="94" spans="1:225">
      <c r="A94" s="11" t="s">
        <v>217</v>
      </c>
      <c r="B94" s="2" t="s">
        <v>218</v>
      </c>
      <c r="C94" s="3">
        <v>5017</v>
      </c>
      <c r="D94" s="3">
        <f t="shared" si="2"/>
        <v>5017</v>
      </c>
      <c r="E94" s="3">
        <f t="shared" si="3"/>
        <v>0</v>
      </c>
      <c r="K94" s="3">
        <v>3789</v>
      </c>
      <c r="N94" s="3">
        <v>1228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</row>
    <row r="95" spans="1:225">
      <c r="A95" s="11" t="s">
        <v>219</v>
      </c>
      <c r="B95" s="2" t="s">
        <v>220</v>
      </c>
      <c r="C95" s="3">
        <v>17628</v>
      </c>
      <c r="D95" s="3">
        <f t="shared" si="2"/>
        <v>17628</v>
      </c>
      <c r="E95" s="3">
        <f t="shared" si="3"/>
        <v>0</v>
      </c>
      <c r="M95" s="3">
        <v>2662</v>
      </c>
      <c r="N95" s="3">
        <v>7585</v>
      </c>
      <c r="R95" s="3">
        <v>-6700</v>
      </c>
      <c r="S95" s="3">
        <v>6662</v>
      </c>
      <c r="Z95" s="3">
        <v>0</v>
      </c>
      <c r="AB95" s="3">
        <v>7419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</row>
    <row r="96" spans="1:225">
      <c r="A96" s="11" t="s">
        <v>221</v>
      </c>
      <c r="B96" s="2" t="s">
        <v>222</v>
      </c>
      <c r="C96" s="3">
        <v>2369</v>
      </c>
      <c r="D96" s="3">
        <f t="shared" si="2"/>
        <v>1627</v>
      </c>
      <c r="E96" s="3">
        <f t="shared" si="3"/>
        <v>742</v>
      </c>
      <c r="N96" s="3">
        <v>0</v>
      </c>
      <c r="Z96" s="3">
        <v>827</v>
      </c>
      <c r="AC96" s="3">
        <v>800</v>
      </c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</row>
    <row r="97" spans="1:225">
      <c r="A97" s="11" t="s">
        <v>223</v>
      </c>
      <c r="B97" s="2" t="s">
        <v>224</v>
      </c>
      <c r="C97" s="3">
        <v>1494</v>
      </c>
      <c r="D97" s="3">
        <f t="shared" si="2"/>
        <v>1120</v>
      </c>
      <c r="E97" s="3">
        <f t="shared" si="3"/>
        <v>374</v>
      </c>
      <c r="N97" s="3">
        <v>1120</v>
      </c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</row>
    <row r="98" spans="1:225">
      <c r="A98" s="11" t="s">
        <v>225</v>
      </c>
      <c r="B98" s="2" t="s">
        <v>226</v>
      </c>
      <c r="C98" s="3">
        <v>27760</v>
      </c>
      <c r="D98" s="3">
        <f t="shared" si="2"/>
        <v>27760</v>
      </c>
      <c r="E98" s="3">
        <f t="shared" si="3"/>
        <v>0</v>
      </c>
      <c r="G98" s="3">
        <v>27760</v>
      </c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</row>
    <row r="99" spans="1:225">
      <c r="A99" s="11" t="s">
        <v>227</v>
      </c>
      <c r="B99" s="2" t="s">
        <v>228</v>
      </c>
      <c r="C99" s="3">
        <v>1943</v>
      </c>
      <c r="D99" s="3">
        <f t="shared" si="2"/>
        <v>1943</v>
      </c>
      <c r="E99" s="3">
        <f t="shared" si="3"/>
        <v>0</v>
      </c>
      <c r="H99" s="3">
        <v>369</v>
      </c>
      <c r="K99" s="3">
        <v>1574</v>
      </c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</row>
    <row r="100" spans="1:225">
      <c r="A100" s="11" t="s">
        <v>229</v>
      </c>
      <c r="B100" s="2" t="s">
        <v>230</v>
      </c>
      <c r="C100" s="3">
        <v>12128</v>
      </c>
      <c r="D100" s="3">
        <f t="shared" si="2"/>
        <v>12128.33</v>
      </c>
      <c r="E100" s="3">
        <f t="shared" si="3"/>
        <v>-0.32999999999992724</v>
      </c>
      <c r="M100" s="3">
        <v>248.3</v>
      </c>
      <c r="N100" s="3">
        <v>142.19</v>
      </c>
      <c r="O100" s="3">
        <v>19.55</v>
      </c>
      <c r="P100" s="3">
        <v>1018.5</v>
      </c>
      <c r="T100" s="3">
        <v>1697</v>
      </c>
      <c r="Z100" s="3">
        <v>1607.5</v>
      </c>
      <c r="AA100" s="3">
        <v>1563.22</v>
      </c>
      <c r="AC100" s="3">
        <v>0</v>
      </c>
      <c r="AD100" s="3">
        <v>5832.07</v>
      </c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</row>
    <row r="101" spans="1:225">
      <c r="A101" s="11" t="s">
        <v>231</v>
      </c>
      <c r="B101" s="2" t="s">
        <v>232</v>
      </c>
      <c r="C101" s="3">
        <v>23568</v>
      </c>
      <c r="D101" s="3">
        <f t="shared" si="2"/>
        <v>23568</v>
      </c>
      <c r="E101" s="3">
        <f t="shared" si="3"/>
        <v>0</v>
      </c>
      <c r="H101" s="3">
        <v>14148</v>
      </c>
      <c r="K101" s="3">
        <v>9372</v>
      </c>
      <c r="N101" s="3">
        <v>48</v>
      </c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</row>
    <row r="102" spans="1:225">
      <c r="A102" s="11" t="s">
        <v>233</v>
      </c>
      <c r="B102" s="2" t="s">
        <v>234</v>
      </c>
      <c r="C102" s="3">
        <v>15604</v>
      </c>
      <c r="D102" s="3">
        <f t="shared" si="2"/>
        <v>15604</v>
      </c>
      <c r="E102" s="3">
        <f t="shared" si="3"/>
        <v>0</v>
      </c>
      <c r="N102" s="3">
        <v>0</v>
      </c>
      <c r="T102" s="3">
        <v>0</v>
      </c>
      <c r="Z102" s="3">
        <v>15604</v>
      </c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</row>
    <row r="103" spans="1:225">
      <c r="A103" s="11" t="s">
        <v>235</v>
      </c>
      <c r="B103" s="2" t="s">
        <v>236</v>
      </c>
      <c r="C103" s="3">
        <v>3700</v>
      </c>
      <c r="D103" s="3">
        <f t="shared" si="2"/>
        <v>3700</v>
      </c>
      <c r="E103" s="3">
        <f t="shared" si="3"/>
        <v>0</v>
      </c>
      <c r="N103" s="3">
        <v>0</v>
      </c>
      <c r="U103" s="3">
        <v>3500</v>
      </c>
      <c r="AA103" s="3">
        <v>200</v>
      </c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</row>
    <row r="104" spans="1:225">
      <c r="A104" s="11" t="s">
        <v>237</v>
      </c>
      <c r="B104" s="2" t="s">
        <v>238</v>
      </c>
      <c r="C104" s="3">
        <v>3006</v>
      </c>
      <c r="D104" s="3">
        <f t="shared" si="2"/>
        <v>3006</v>
      </c>
      <c r="E104" s="3">
        <f t="shared" si="3"/>
        <v>0</v>
      </c>
      <c r="N104" s="3">
        <v>0</v>
      </c>
      <c r="W104" s="3">
        <v>2100</v>
      </c>
      <c r="AA104" s="3">
        <v>906</v>
      </c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</row>
    <row r="105" spans="1:225">
      <c r="A105" s="11" t="s">
        <v>239</v>
      </c>
      <c r="B105" s="2" t="s">
        <v>240</v>
      </c>
      <c r="C105" s="3">
        <v>1070</v>
      </c>
      <c r="D105" s="3">
        <f t="shared" si="2"/>
        <v>1070</v>
      </c>
      <c r="E105" s="3">
        <f t="shared" si="3"/>
        <v>0</v>
      </c>
      <c r="N105" s="3">
        <v>0</v>
      </c>
      <c r="T105" s="3">
        <v>0</v>
      </c>
      <c r="W105" s="3">
        <v>1070</v>
      </c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</row>
    <row r="106" spans="1:225">
      <c r="A106" s="11" t="s">
        <v>241</v>
      </c>
      <c r="B106" s="2" t="s">
        <v>242</v>
      </c>
      <c r="C106" s="3">
        <v>573</v>
      </c>
      <c r="D106" s="3">
        <f t="shared" si="2"/>
        <v>573</v>
      </c>
      <c r="E106" s="3">
        <f t="shared" si="3"/>
        <v>0</v>
      </c>
      <c r="J106" s="3">
        <v>573</v>
      </c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</row>
    <row r="107" spans="1:225">
      <c r="A107" s="11" t="s">
        <v>243</v>
      </c>
      <c r="B107" s="2" t="s">
        <v>244</v>
      </c>
      <c r="C107" s="3">
        <v>396</v>
      </c>
      <c r="D107" s="3">
        <f t="shared" si="2"/>
        <v>396</v>
      </c>
      <c r="E107" s="3">
        <f t="shared" si="3"/>
        <v>0</v>
      </c>
      <c r="K107" s="3">
        <v>396</v>
      </c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</row>
    <row r="108" spans="1:225">
      <c r="A108" s="11" t="s">
        <v>245</v>
      </c>
      <c r="B108" s="2" t="s">
        <v>246</v>
      </c>
      <c r="C108" s="3">
        <v>649</v>
      </c>
      <c r="D108" s="3">
        <f t="shared" si="2"/>
        <v>649</v>
      </c>
      <c r="E108" s="3">
        <f t="shared" si="3"/>
        <v>0</v>
      </c>
      <c r="N108" s="3">
        <v>649</v>
      </c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</row>
    <row r="109" spans="1:225">
      <c r="A109" s="11" t="s">
        <v>247</v>
      </c>
      <c r="B109" s="2" t="s">
        <v>248</v>
      </c>
      <c r="C109" s="3">
        <v>1960</v>
      </c>
      <c r="D109" s="3">
        <f t="shared" si="2"/>
        <v>1960.32</v>
      </c>
      <c r="E109" s="3">
        <f t="shared" si="3"/>
        <v>-0.31999999999993634</v>
      </c>
      <c r="N109" s="3">
        <v>573.16</v>
      </c>
      <c r="P109" s="3">
        <v>0.159999999999968</v>
      </c>
      <c r="T109" s="3">
        <v>1387</v>
      </c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</row>
    <row r="110" spans="1:225">
      <c r="A110" s="11" t="s">
        <v>249</v>
      </c>
      <c r="B110" s="2" t="s">
        <v>250</v>
      </c>
      <c r="C110" s="3">
        <v>3229</v>
      </c>
      <c r="D110" s="3">
        <f t="shared" si="2"/>
        <v>3229</v>
      </c>
      <c r="E110" s="3">
        <f t="shared" si="3"/>
        <v>0</v>
      </c>
      <c r="K110" s="3">
        <v>1477</v>
      </c>
      <c r="N110" s="3">
        <v>872</v>
      </c>
      <c r="T110" s="3">
        <v>0</v>
      </c>
      <c r="W110" s="3">
        <v>265</v>
      </c>
      <c r="Z110" s="3">
        <v>615</v>
      </c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</row>
    <row r="111" spans="1:225">
      <c r="A111" s="11" t="s">
        <v>251</v>
      </c>
      <c r="B111" s="2" t="s">
        <v>252</v>
      </c>
      <c r="C111" s="3">
        <v>1771</v>
      </c>
      <c r="D111" s="3">
        <f t="shared" si="2"/>
        <v>1771</v>
      </c>
      <c r="E111" s="3">
        <f t="shared" si="3"/>
        <v>0</v>
      </c>
      <c r="L111" s="3">
        <v>1771</v>
      </c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</row>
    <row r="112" spans="1:225">
      <c r="A112" s="11" t="s">
        <v>253</v>
      </c>
      <c r="B112" s="2" t="s">
        <v>254</v>
      </c>
      <c r="C112" s="3">
        <v>0</v>
      </c>
      <c r="D112" s="3">
        <f t="shared" si="2"/>
        <v>0</v>
      </c>
      <c r="E112" s="3">
        <f t="shared" si="3"/>
        <v>0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</row>
    <row r="113" spans="1:225">
      <c r="A113" s="11" t="s">
        <v>255</v>
      </c>
      <c r="B113" s="2" t="s">
        <v>256</v>
      </c>
      <c r="C113" s="3">
        <v>2169</v>
      </c>
      <c r="D113" s="3">
        <f t="shared" si="2"/>
        <v>2169</v>
      </c>
      <c r="E113" s="3">
        <f t="shared" si="3"/>
        <v>0</v>
      </c>
      <c r="M113" s="3">
        <v>2169</v>
      </c>
      <c r="N113" s="3">
        <v>0</v>
      </c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</row>
    <row r="114" spans="1:225">
      <c r="A114" s="11" t="s">
        <v>257</v>
      </c>
      <c r="B114" s="2" t="s">
        <v>258</v>
      </c>
      <c r="C114" s="3">
        <v>13175</v>
      </c>
      <c r="D114" s="3">
        <f t="shared" si="2"/>
        <v>13175</v>
      </c>
      <c r="E114" s="3">
        <f t="shared" si="3"/>
        <v>0</v>
      </c>
      <c r="N114" s="3">
        <v>0</v>
      </c>
      <c r="W114" s="3">
        <v>9880</v>
      </c>
      <c r="AB114" s="3">
        <v>3295</v>
      </c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</row>
    <row r="115" spans="1:225">
      <c r="A115" s="11" t="s">
        <v>259</v>
      </c>
      <c r="B115" s="2" t="s">
        <v>260</v>
      </c>
      <c r="C115" s="3">
        <v>2759</v>
      </c>
      <c r="D115" s="3">
        <f t="shared" si="2"/>
        <v>2759</v>
      </c>
      <c r="E115" s="3">
        <f t="shared" si="3"/>
        <v>0</v>
      </c>
      <c r="AD115" s="3">
        <v>2759</v>
      </c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</row>
    <row r="116" spans="1:225">
      <c r="A116" s="11" t="s">
        <v>261</v>
      </c>
      <c r="B116" s="2" t="s">
        <v>262</v>
      </c>
      <c r="C116" s="3">
        <v>1188</v>
      </c>
      <c r="D116" s="3">
        <f t="shared" si="2"/>
        <v>906</v>
      </c>
      <c r="E116" s="3">
        <f t="shared" si="3"/>
        <v>282</v>
      </c>
      <c r="N116" s="3">
        <v>906</v>
      </c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</row>
    <row r="117" spans="1:225">
      <c r="A117" s="11" t="s">
        <v>263</v>
      </c>
      <c r="B117" s="2" t="s">
        <v>264</v>
      </c>
      <c r="C117" s="3">
        <v>155206</v>
      </c>
      <c r="D117" s="3">
        <f t="shared" si="2"/>
        <v>152354</v>
      </c>
      <c r="E117" s="3">
        <f t="shared" si="3"/>
        <v>2852</v>
      </c>
      <c r="J117" s="3">
        <v>130449</v>
      </c>
      <c r="K117" s="3">
        <v>3202</v>
      </c>
      <c r="L117" s="3">
        <v>838</v>
      </c>
      <c r="N117" s="3">
        <v>982</v>
      </c>
      <c r="Q117" s="3">
        <v>9488</v>
      </c>
      <c r="T117" s="3">
        <v>0</v>
      </c>
      <c r="V117" s="3">
        <v>402</v>
      </c>
      <c r="W117" s="3">
        <v>240</v>
      </c>
      <c r="Y117" s="3">
        <v>406</v>
      </c>
      <c r="Z117" s="3">
        <v>183</v>
      </c>
      <c r="AA117" s="3">
        <v>181</v>
      </c>
      <c r="AB117" s="3">
        <v>4604</v>
      </c>
      <c r="AD117" s="3">
        <v>1375</v>
      </c>
      <c r="AE117" s="3">
        <v>4</v>
      </c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</row>
    <row r="118" spans="1:225">
      <c r="A118" s="11" t="s">
        <v>265</v>
      </c>
      <c r="B118" s="2" t="s">
        <v>266</v>
      </c>
      <c r="C118" s="3">
        <v>23353</v>
      </c>
      <c r="D118" s="3">
        <f t="shared" si="2"/>
        <v>23353</v>
      </c>
      <c r="E118" s="3">
        <f t="shared" si="3"/>
        <v>0</v>
      </c>
      <c r="I118" s="3">
        <v>23353</v>
      </c>
      <c r="T118" s="3">
        <v>0</v>
      </c>
      <c r="U118" s="3">
        <v>-5388</v>
      </c>
      <c r="W118" s="3">
        <v>701</v>
      </c>
      <c r="X118" s="3">
        <v>1235</v>
      </c>
      <c r="Y118" s="3">
        <v>3452</v>
      </c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</row>
    <row r="119" spans="1:225">
      <c r="A119" s="11" t="s">
        <v>267</v>
      </c>
      <c r="B119" s="2" t="s">
        <v>268</v>
      </c>
      <c r="C119" s="3">
        <v>1279</v>
      </c>
      <c r="D119" s="3">
        <f t="shared" si="2"/>
        <v>1279</v>
      </c>
      <c r="E119" s="3">
        <f t="shared" si="3"/>
        <v>0</v>
      </c>
      <c r="N119" s="3">
        <v>1279</v>
      </c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</row>
    <row r="120" spans="1:225">
      <c r="A120" s="11" t="s">
        <v>269</v>
      </c>
      <c r="B120" s="2" t="s">
        <v>270</v>
      </c>
      <c r="C120" s="3">
        <v>6498</v>
      </c>
      <c r="D120" s="3">
        <f t="shared" si="2"/>
        <v>6498</v>
      </c>
      <c r="E120" s="3">
        <f t="shared" si="3"/>
        <v>0</v>
      </c>
      <c r="H120" s="3">
        <v>3227</v>
      </c>
      <c r="N120" s="3">
        <v>0</v>
      </c>
      <c r="T120" s="3">
        <v>0</v>
      </c>
      <c r="Z120" s="3">
        <v>200</v>
      </c>
      <c r="AB120" s="3">
        <v>101</v>
      </c>
      <c r="AI120" s="7"/>
      <c r="AL120" s="3">
        <v>2970</v>
      </c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</row>
    <row r="121" spans="1:225">
      <c r="A121" s="11" t="s">
        <v>271</v>
      </c>
      <c r="B121" s="2" t="s">
        <v>272</v>
      </c>
      <c r="C121" s="3">
        <v>7104</v>
      </c>
      <c r="D121" s="3">
        <f t="shared" si="2"/>
        <v>7104</v>
      </c>
      <c r="E121" s="3">
        <f t="shared" si="3"/>
        <v>0</v>
      </c>
      <c r="L121" s="3">
        <v>5326</v>
      </c>
      <c r="N121" s="3">
        <v>1778</v>
      </c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</row>
    <row r="122" spans="1:225">
      <c r="A122" s="11" t="s">
        <v>273</v>
      </c>
      <c r="B122" s="2" t="s">
        <v>274</v>
      </c>
      <c r="C122" s="3">
        <v>1881</v>
      </c>
      <c r="D122" s="3">
        <f t="shared" si="2"/>
        <v>1881</v>
      </c>
      <c r="E122" s="3">
        <f t="shared" si="3"/>
        <v>0</v>
      </c>
      <c r="N122" s="3">
        <v>0</v>
      </c>
      <c r="Q122" s="3">
        <v>1230</v>
      </c>
      <c r="W122" s="3">
        <v>500</v>
      </c>
      <c r="AC122" s="3">
        <v>151</v>
      </c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</row>
    <row r="123" spans="1:225">
      <c r="A123" s="11" t="s">
        <v>275</v>
      </c>
      <c r="B123" s="2" t="s">
        <v>276</v>
      </c>
      <c r="C123" s="3">
        <v>708</v>
      </c>
      <c r="D123" s="3">
        <f t="shared" si="2"/>
        <v>708</v>
      </c>
      <c r="E123" s="3">
        <f t="shared" si="3"/>
        <v>0</v>
      </c>
      <c r="N123" s="3">
        <v>708</v>
      </c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</row>
    <row r="124" spans="1:225">
      <c r="A124" s="11" t="s">
        <v>277</v>
      </c>
      <c r="B124" s="2" t="s">
        <v>278</v>
      </c>
      <c r="C124" s="3">
        <v>2063</v>
      </c>
      <c r="D124" s="3">
        <f t="shared" si="2"/>
        <v>2063</v>
      </c>
      <c r="E124" s="3">
        <f t="shared" si="3"/>
        <v>0</v>
      </c>
      <c r="N124" s="3">
        <v>2063</v>
      </c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</row>
    <row r="125" spans="1:225">
      <c r="A125" s="11" t="s">
        <v>279</v>
      </c>
      <c r="B125" s="2" t="s">
        <v>280</v>
      </c>
      <c r="C125" s="3">
        <v>727</v>
      </c>
      <c r="D125" s="3">
        <f t="shared" si="2"/>
        <v>727</v>
      </c>
      <c r="E125" s="3">
        <f t="shared" si="3"/>
        <v>0</v>
      </c>
      <c r="K125" s="3">
        <v>727</v>
      </c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</row>
    <row r="126" spans="1:225">
      <c r="A126" s="11" t="s">
        <v>281</v>
      </c>
      <c r="B126" s="2" t="s">
        <v>282</v>
      </c>
      <c r="C126" s="3">
        <v>2225</v>
      </c>
      <c r="D126" s="3">
        <f t="shared" si="2"/>
        <v>2225</v>
      </c>
      <c r="E126" s="3">
        <f t="shared" si="3"/>
        <v>0</v>
      </c>
      <c r="Z126" s="3">
        <v>2225</v>
      </c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</row>
    <row r="127" spans="1:225">
      <c r="A127" s="11" t="s">
        <v>283</v>
      </c>
      <c r="B127" s="2" t="s">
        <v>284</v>
      </c>
      <c r="C127" s="3">
        <v>2772</v>
      </c>
      <c r="D127" s="3">
        <f t="shared" si="2"/>
        <v>2772.17</v>
      </c>
      <c r="E127" s="3">
        <f t="shared" si="3"/>
        <v>-0.17000000000007276</v>
      </c>
      <c r="N127" s="3">
        <v>0</v>
      </c>
      <c r="Z127" s="3">
        <v>1931.17</v>
      </c>
      <c r="AD127" s="3">
        <v>841</v>
      </c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</row>
    <row r="128" spans="1:225">
      <c r="A128" s="11" t="s">
        <v>285</v>
      </c>
      <c r="B128" s="2" t="s">
        <v>286</v>
      </c>
      <c r="C128" s="3">
        <v>11025</v>
      </c>
      <c r="D128" s="3">
        <f t="shared" si="2"/>
        <v>11025</v>
      </c>
      <c r="E128" s="3">
        <f t="shared" si="3"/>
        <v>0</v>
      </c>
      <c r="N128" s="3">
        <v>11025</v>
      </c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</row>
    <row r="129" spans="1:225">
      <c r="A129" s="11" t="s">
        <v>287</v>
      </c>
      <c r="B129" s="2" t="s">
        <v>288</v>
      </c>
      <c r="C129" s="3">
        <v>397</v>
      </c>
      <c r="D129" s="3">
        <f t="shared" si="2"/>
        <v>397</v>
      </c>
      <c r="E129" s="3">
        <f t="shared" si="3"/>
        <v>0</v>
      </c>
      <c r="M129" s="3">
        <v>397</v>
      </c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</row>
    <row r="130" spans="1:225">
      <c r="A130" s="11" t="s">
        <v>289</v>
      </c>
      <c r="B130" s="2" t="s">
        <v>290</v>
      </c>
      <c r="C130" s="3">
        <v>1037</v>
      </c>
      <c r="D130" s="3">
        <f t="shared" si="2"/>
        <v>1037</v>
      </c>
      <c r="E130" s="3">
        <f t="shared" si="3"/>
        <v>0</v>
      </c>
      <c r="N130" s="3">
        <v>1037</v>
      </c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</row>
    <row r="131" spans="1:225">
      <c r="A131" s="11" t="s">
        <v>291</v>
      </c>
      <c r="B131" s="2" t="s">
        <v>292</v>
      </c>
      <c r="C131" s="3">
        <v>857</v>
      </c>
      <c r="D131" s="3">
        <f t="shared" ref="D131:D152" si="4">SUM(F131:CD131)</f>
        <v>857</v>
      </c>
      <c r="E131" s="3">
        <f t="shared" ref="E131:E152" si="5">C131-D131</f>
        <v>0</v>
      </c>
      <c r="N131" s="3">
        <v>0</v>
      </c>
      <c r="W131" s="3">
        <v>857</v>
      </c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</row>
    <row r="132" spans="1:225">
      <c r="A132" s="11" t="s">
        <v>293</v>
      </c>
      <c r="B132" s="2" t="s">
        <v>294</v>
      </c>
      <c r="C132" s="3">
        <v>3831</v>
      </c>
      <c r="D132" s="3">
        <f t="shared" si="4"/>
        <v>3831</v>
      </c>
      <c r="E132" s="3">
        <f t="shared" si="5"/>
        <v>0</v>
      </c>
      <c r="N132" s="3">
        <v>0</v>
      </c>
      <c r="T132" s="3">
        <v>288</v>
      </c>
      <c r="Z132" s="3">
        <v>3543</v>
      </c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</row>
    <row r="133" spans="1:225">
      <c r="A133" s="11" t="s">
        <v>295</v>
      </c>
      <c r="B133" s="2" t="s">
        <v>296</v>
      </c>
      <c r="C133" s="3">
        <v>1090</v>
      </c>
      <c r="D133" s="3">
        <f t="shared" si="4"/>
        <v>1090</v>
      </c>
      <c r="E133" s="3">
        <f t="shared" si="5"/>
        <v>0</v>
      </c>
      <c r="N133" s="3">
        <v>0</v>
      </c>
      <c r="O133" s="3">
        <v>1090</v>
      </c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</row>
    <row r="134" spans="1:225">
      <c r="A134" s="11" t="s">
        <v>297</v>
      </c>
      <c r="B134" s="2" t="s">
        <v>298</v>
      </c>
      <c r="C134" s="3">
        <v>5890</v>
      </c>
      <c r="D134" s="3">
        <f t="shared" si="4"/>
        <v>5617</v>
      </c>
      <c r="E134" s="3">
        <f t="shared" si="5"/>
        <v>273</v>
      </c>
      <c r="N134" s="3">
        <v>0</v>
      </c>
      <c r="W134" s="3">
        <v>1673</v>
      </c>
      <c r="AD134" s="3">
        <v>3444</v>
      </c>
      <c r="AE134" s="3">
        <v>500</v>
      </c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</row>
    <row r="135" spans="1:225">
      <c r="A135" s="11" t="s">
        <v>299</v>
      </c>
      <c r="B135" s="2" t="s">
        <v>300</v>
      </c>
      <c r="C135" s="3">
        <v>1471</v>
      </c>
      <c r="D135" s="3">
        <f t="shared" si="4"/>
        <v>1471</v>
      </c>
      <c r="E135" s="3">
        <f t="shared" si="5"/>
        <v>0</v>
      </c>
      <c r="K135" s="3">
        <v>250</v>
      </c>
      <c r="N135" s="3">
        <v>1221</v>
      </c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</row>
    <row r="136" spans="1:225">
      <c r="A136" s="11" t="s">
        <v>301</v>
      </c>
      <c r="B136" s="2" t="s">
        <v>302</v>
      </c>
      <c r="C136" s="3">
        <v>0</v>
      </c>
      <c r="D136" s="3">
        <f t="shared" si="4"/>
        <v>0</v>
      </c>
      <c r="E136" s="3">
        <f t="shared" si="5"/>
        <v>0</v>
      </c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</row>
    <row r="137" spans="1:225">
      <c r="A137" s="11" t="s">
        <v>303</v>
      </c>
      <c r="B137" s="2" t="s">
        <v>304</v>
      </c>
      <c r="C137" s="3">
        <v>2745</v>
      </c>
      <c r="D137" s="3">
        <f t="shared" si="4"/>
        <v>2744.7418613558002</v>
      </c>
      <c r="E137" s="3">
        <f t="shared" si="5"/>
        <v>0.25813864419978927</v>
      </c>
      <c r="N137" s="3">
        <v>1201.7418613558</v>
      </c>
      <c r="W137" s="3">
        <v>329</v>
      </c>
      <c r="Z137" s="3">
        <v>1214</v>
      </c>
      <c r="AB137" s="3">
        <v>0</v>
      </c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</row>
    <row r="138" spans="1:225">
      <c r="A138" s="11" t="s">
        <v>305</v>
      </c>
      <c r="B138" s="2" t="s">
        <v>306</v>
      </c>
      <c r="C138" s="3">
        <v>4433</v>
      </c>
      <c r="D138" s="3">
        <f t="shared" si="4"/>
        <v>4433</v>
      </c>
      <c r="E138" s="3">
        <f t="shared" si="5"/>
        <v>0</v>
      </c>
      <c r="N138" s="3">
        <v>1116</v>
      </c>
      <c r="Q138" s="3">
        <v>350</v>
      </c>
      <c r="T138" s="3">
        <v>0</v>
      </c>
      <c r="Z138" s="3">
        <v>0</v>
      </c>
      <c r="AC138" s="3">
        <v>2967</v>
      </c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</row>
    <row r="139" spans="1:225">
      <c r="A139" s="11" t="s">
        <v>307</v>
      </c>
      <c r="B139" s="2" t="s">
        <v>308</v>
      </c>
      <c r="C139" s="3">
        <v>3864</v>
      </c>
      <c r="D139" s="3">
        <f t="shared" si="4"/>
        <v>3113</v>
      </c>
      <c r="E139" s="3">
        <f t="shared" si="5"/>
        <v>751</v>
      </c>
      <c r="N139" s="3">
        <v>0</v>
      </c>
      <c r="T139" s="3">
        <v>0</v>
      </c>
      <c r="W139" s="3">
        <v>1211</v>
      </c>
      <c r="Y139" s="3">
        <v>809</v>
      </c>
      <c r="Z139" s="3">
        <v>1093</v>
      </c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</row>
    <row r="140" spans="1:225">
      <c r="A140" s="11" t="s">
        <v>309</v>
      </c>
      <c r="B140" s="2" t="s">
        <v>310</v>
      </c>
      <c r="C140" s="3">
        <v>3719</v>
      </c>
      <c r="D140" s="3">
        <f t="shared" si="4"/>
        <v>3719</v>
      </c>
      <c r="E140" s="3">
        <f t="shared" si="5"/>
        <v>0</v>
      </c>
      <c r="K140" s="3">
        <v>3719</v>
      </c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</row>
    <row r="141" spans="1:225">
      <c r="A141" s="11" t="s">
        <v>311</v>
      </c>
      <c r="B141" s="2" t="s">
        <v>312</v>
      </c>
      <c r="C141" s="3">
        <v>98465</v>
      </c>
      <c r="D141" s="3">
        <f t="shared" si="4"/>
        <v>98465.31</v>
      </c>
      <c r="E141" s="3">
        <f t="shared" si="5"/>
        <v>-0.30999999999767169</v>
      </c>
      <c r="L141" s="3">
        <v>31474</v>
      </c>
      <c r="N141" s="3">
        <v>0</v>
      </c>
      <c r="V141" s="3">
        <v>15486</v>
      </c>
      <c r="Z141" s="3">
        <v>0</v>
      </c>
      <c r="AB141" s="3">
        <v>51505.31</v>
      </c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</row>
    <row r="142" spans="1:225">
      <c r="A142" s="11" t="s">
        <v>313</v>
      </c>
      <c r="B142" s="2" t="s">
        <v>314</v>
      </c>
      <c r="C142" s="3">
        <v>8076</v>
      </c>
      <c r="D142" s="3">
        <f t="shared" si="4"/>
        <v>8076</v>
      </c>
      <c r="E142" s="3">
        <f t="shared" si="5"/>
        <v>0</v>
      </c>
      <c r="I142" s="3">
        <v>3084</v>
      </c>
      <c r="K142" s="3">
        <v>1263</v>
      </c>
      <c r="L142" s="3">
        <v>631</v>
      </c>
      <c r="N142" s="3">
        <v>632</v>
      </c>
      <c r="O142" s="3">
        <v>630</v>
      </c>
      <c r="Q142" s="3">
        <v>1836</v>
      </c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</row>
    <row r="143" spans="1:225">
      <c r="A143" s="11" t="s">
        <v>315</v>
      </c>
      <c r="B143" s="2" t="s">
        <v>316</v>
      </c>
      <c r="C143" s="3">
        <v>1729</v>
      </c>
      <c r="D143" s="3">
        <f t="shared" si="4"/>
        <v>1729</v>
      </c>
      <c r="E143" s="3">
        <f t="shared" si="5"/>
        <v>0</v>
      </c>
      <c r="K143" s="3">
        <v>1729</v>
      </c>
      <c r="N143" s="3">
        <v>0</v>
      </c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</row>
    <row r="144" spans="1:225">
      <c r="A144" s="11" t="s">
        <v>317</v>
      </c>
      <c r="B144" s="2" t="s">
        <v>318</v>
      </c>
      <c r="C144" s="3">
        <v>0</v>
      </c>
      <c r="D144" s="3">
        <f t="shared" si="4"/>
        <v>0</v>
      </c>
      <c r="E144" s="3">
        <f t="shared" si="5"/>
        <v>0</v>
      </c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</row>
    <row r="145" spans="1:225">
      <c r="A145" s="11" t="s">
        <v>319</v>
      </c>
      <c r="B145" s="2" t="s">
        <v>320</v>
      </c>
      <c r="C145" s="3">
        <v>3678</v>
      </c>
      <c r="D145" s="3">
        <f t="shared" si="4"/>
        <v>3678</v>
      </c>
      <c r="E145" s="3">
        <f t="shared" si="5"/>
        <v>0</v>
      </c>
      <c r="V145" s="3">
        <v>3678</v>
      </c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</row>
    <row r="146" spans="1:225">
      <c r="A146" s="11" t="s">
        <v>321</v>
      </c>
      <c r="B146" s="2" t="s">
        <v>322</v>
      </c>
      <c r="C146" s="3">
        <v>1837</v>
      </c>
      <c r="D146" s="3">
        <f t="shared" si="4"/>
        <v>1837</v>
      </c>
      <c r="E146" s="3">
        <f t="shared" si="5"/>
        <v>0</v>
      </c>
      <c r="N146" s="3">
        <v>0</v>
      </c>
      <c r="O146" s="3">
        <v>450</v>
      </c>
      <c r="P146" s="3">
        <v>1387</v>
      </c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</row>
    <row r="147" spans="1:225">
      <c r="A147" s="11" t="s">
        <v>323</v>
      </c>
      <c r="B147" s="2" t="s">
        <v>324</v>
      </c>
      <c r="C147" s="3">
        <v>14189</v>
      </c>
      <c r="D147" s="3">
        <f t="shared" si="4"/>
        <v>14189</v>
      </c>
      <c r="E147" s="3">
        <f t="shared" si="5"/>
        <v>0</v>
      </c>
      <c r="N147" s="3">
        <v>14189</v>
      </c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</row>
    <row r="148" spans="1:225">
      <c r="A148" s="11" t="s">
        <v>325</v>
      </c>
      <c r="B148" s="2" t="s">
        <v>326</v>
      </c>
      <c r="C148" s="3">
        <v>2589</v>
      </c>
      <c r="D148" s="3">
        <f t="shared" si="4"/>
        <v>2393</v>
      </c>
      <c r="E148" s="3">
        <f t="shared" si="5"/>
        <v>196</v>
      </c>
      <c r="N148" s="3">
        <v>0</v>
      </c>
      <c r="T148" s="3">
        <v>0</v>
      </c>
      <c r="Z148" s="3">
        <v>795</v>
      </c>
      <c r="AC148" s="3">
        <v>1598</v>
      </c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</row>
    <row r="149" spans="1:225">
      <c r="A149" s="11" t="s">
        <v>327</v>
      </c>
      <c r="B149" s="2" t="s">
        <v>328</v>
      </c>
      <c r="C149" s="3">
        <v>17835</v>
      </c>
      <c r="D149" s="3">
        <f t="shared" si="4"/>
        <v>17835</v>
      </c>
      <c r="E149" s="3">
        <f t="shared" si="5"/>
        <v>0</v>
      </c>
      <c r="H149" s="3">
        <v>14865</v>
      </c>
      <c r="K149" s="3">
        <v>1353</v>
      </c>
      <c r="N149" s="3">
        <v>1617</v>
      </c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</row>
    <row r="150" spans="1:225">
      <c r="A150" s="11" t="s">
        <v>329</v>
      </c>
      <c r="B150" s="2" t="s">
        <v>330</v>
      </c>
      <c r="C150" s="3">
        <v>18065</v>
      </c>
      <c r="D150" s="3">
        <f t="shared" si="4"/>
        <v>18065</v>
      </c>
      <c r="E150" s="3">
        <f t="shared" si="5"/>
        <v>0</v>
      </c>
      <c r="K150" s="3">
        <v>307</v>
      </c>
      <c r="N150" s="3">
        <v>2717</v>
      </c>
      <c r="O150" s="3">
        <v>9448</v>
      </c>
      <c r="P150" s="3">
        <v>0</v>
      </c>
      <c r="T150" s="3">
        <v>0</v>
      </c>
      <c r="U150" s="3">
        <v>633</v>
      </c>
      <c r="W150" s="3">
        <v>1966</v>
      </c>
      <c r="X150" s="3">
        <v>112</v>
      </c>
      <c r="Y150" s="3">
        <v>184</v>
      </c>
      <c r="Z150" s="3">
        <v>342</v>
      </c>
      <c r="AA150" s="3">
        <v>2356</v>
      </c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</row>
    <row r="151" spans="1:225">
      <c r="A151" s="11" t="s">
        <v>331</v>
      </c>
      <c r="B151" s="2" t="s">
        <v>332</v>
      </c>
      <c r="C151" s="3">
        <v>4160</v>
      </c>
      <c r="D151" s="3">
        <f t="shared" si="4"/>
        <v>4160</v>
      </c>
      <c r="E151" s="3">
        <f t="shared" si="5"/>
        <v>0</v>
      </c>
      <c r="N151" s="3">
        <v>4160</v>
      </c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</row>
    <row r="152" spans="1:225">
      <c r="A152" s="11" t="s">
        <v>333</v>
      </c>
      <c r="B152" s="2" t="s">
        <v>334</v>
      </c>
      <c r="C152" s="3">
        <v>793</v>
      </c>
      <c r="D152" s="3">
        <f t="shared" si="4"/>
        <v>793</v>
      </c>
      <c r="E152" s="3">
        <f t="shared" si="5"/>
        <v>0</v>
      </c>
      <c r="N152" s="3">
        <v>793</v>
      </c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</row>
    <row r="153" spans="1:225"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</row>
    <row r="154" spans="1:225" s="5" customFormat="1">
      <c r="A154" s="12" t="s">
        <v>336</v>
      </c>
      <c r="C154" s="6">
        <f>SUM(C2:C153)</f>
        <v>3340502</v>
      </c>
      <c r="D154" s="6">
        <f t="shared" ref="D154:AE154" si="6">SUM(D2:D153)</f>
        <v>3321394.3818613566</v>
      </c>
      <c r="E154" s="6">
        <f t="shared" si="6"/>
        <v>19107.618138643196</v>
      </c>
      <c r="F154" s="6">
        <f t="shared" si="6"/>
        <v>0</v>
      </c>
      <c r="G154" s="6">
        <f t="shared" si="6"/>
        <v>39695</v>
      </c>
      <c r="H154" s="6">
        <f t="shared" si="6"/>
        <v>174965</v>
      </c>
      <c r="I154" s="6">
        <f t="shared" si="6"/>
        <v>254132</v>
      </c>
      <c r="J154" s="6">
        <f t="shared" si="6"/>
        <v>212711</v>
      </c>
      <c r="K154" s="6">
        <f t="shared" si="6"/>
        <v>148542</v>
      </c>
      <c r="L154" s="6">
        <f t="shared" si="6"/>
        <v>99075</v>
      </c>
      <c r="M154" s="6">
        <f t="shared" si="6"/>
        <v>58900.4</v>
      </c>
      <c r="N154" s="6">
        <f t="shared" si="6"/>
        <v>212328.60186135583</v>
      </c>
      <c r="O154" s="6">
        <f t="shared" si="6"/>
        <v>106187.48</v>
      </c>
      <c r="P154" s="6">
        <f t="shared" si="6"/>
        <v>57647.06</v>
      </c>
      <c r="Q154" s="6">
        <f t="shared" si="6"/>
        <v>114178.88</v>
      </c>
      <c r="R154" s="6">
        <f t="shared" si="6"/>
        <v>-6700</v>
      </c>
      <c r="S154" s="6">
        <f t="shared" si="6"/>
        <v>10328</v>
      </c>
      <c r="T154" s="6">
        <f t="shared" si="6"/>
        <v>44089</v>
      </c>
      <c r="U154" s="6">
        <f t="shared" si="6"/>
        <v>50434</v>
      </c>
      <c r="V154" s="6">
        <f t="shared" si="6"/>
        <v>64711</v>
      </c>
      <c r="W154" s="6">
        <f t="shared" si="6"/>
        <v>71798</v>
      </c>
      <c r="X154" s="6">
        <f t="shared" si="6"/>
        <v>138550</v>
      </c>
      <c r="Y154" s="6">
        <f t="shared" si="6"/>
        <v>33849.000000001004</v>
      </c>
      <c r="Z154" s="6">
        <f t="shared" si="6"/>
        <v>98388.89</v>
      </c>
      <c r="AA154" s="6">
        <f t="shared" si="6"/>
        <v>543000.75999999989</v>
      </c>
      <c r="AB154" s="6">
        <f t="shared" si="6"/>
        <v>514589.41</v>
      </c>
      <c r="AC154" s="6">
        <f t="shared" si="6"/>
        <v>131972.66999999998</v>
      </c>
      <c r="AD154" s="6">
        <f t="shared" si="6"/>
        <v>97038.23000000001</v>
      </c>
      <c r="AE154" s="6">
        <f t="shared" si="6"/>
        <v>34828</v>
      </c>
      <c r="AF154" s="6">
        <f>SUM(AF2:AF153)</f>
        <v>0</v>
      </c>
      <c r="AG154" s="6">
        <f t="shared" ref="AG154" si="7">SUM(AG2:AG153)</f>
        <v>0</v>
      </c>
      <c r="AH154" s="6">
        <f t="shared" ref="AH154" si="8">SUM(AH2:AH153)</f>
        <v>0</v>
      </c>
      <c r="AI154" s="6">
        <f t="shared" ref="AI154:CT154" si="9">SUM(AI2:AI153)</f>
        <v>749</v>
      </c>
      <c r="AJ154" s="6">
        <f t="shared" si="9"/>
        <v>0</v>
      </c>
      <c r="AK154" s="6">
        <f t="shared" si="9"/>
        <v>0</v>
      </c>
      <c r="AL154" s="6">
        <f t="shared" si="9"/>
        <v>14192</v>
      </c>
      <c r="AM154" s="6">
        <f t="shared" si="9"/>
        <v>1214</v>
      </c>
      <c r="AN154" s="6">
        <f t="shared" si="9"/>
        <v>0</v>
      </c>
      <c r="AO154" s="6">
        <f t="shared" si="9"/>
        <v>0</v>
      </c>
      <c r="AP154" s="6">
        <f t="shared" si="9"/>
        <v>0</v>
      </c>
      <c r="AQ154" s="6">
        <f t="shared" si="9"/>
        <v>0</v>
      </c>
      <c r="AR154" s="6">
        <f t="shared" si="9"/>
        <v>0</v>
      </c>
      <c r="AS154" s="6">
        <f t="shared" si="9"/>
        <v>0</v>
      </c>
      <c r="AT154" s="6">
        <f t="shared" si="9"/>
        <v>0</v>
      </c>
      <c r="AU154" s="6">
        <f t="shared" si="9"/>
        <v>0</v>
      </c>
      <c r="AV154" s="6">
        <f t="shared" si="9"/>
        <v>0</v>
      </c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</row>
  </sheetData>
  <sheetProtection password="CCD4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ARRA II-D Formula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2012-03-26T20:22:09Z</dcterms:created>
  <dcterms:modified xsi:type="dcterms:W3CDTF">2012-07-20T14:40:51Z</dcterms:modified>
</cp:coreProperties>
</file>