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640"/>
  </bookViews>
  <sheets>
    <sheet name="ARRA" sheetId="1" r:id="rId1"/>
  </sheets>
  <calcPr calcId="125725"/>
</workbook>
</file>

<file path=xl/calcChain.xml><?xml version="1.0" encoding="utf-8"?>
<calcChain xmlns="http://schemas.openxmlformats.org/spreadsheetml/2006/main">
  <c r="AI6" i="1"/>
  <c r="AI7"/>
  <c r="AI8"/>
  <c r="AI9"/>
  <c r="AI10"/>
  <c r="G10" s="1"/>
  <c r="AI11"/>
  <c r="AI12"/>
  <c r="AI13"/>
  <c r="AI14"/>
  <c r="AI15"/>
  <c r="AI16"/>
  <c r="AI17"/>
  <c r="AI18"/>
  <c r="AI19"/>
  <c r="AI20"/>
  <c r="AI21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F22"/>
  <c r="G15"/>
  <c r="G21"/>
  <c r="G20"/>
  <c r="G12"/>
  <c r="AI5"/>
  <c r="G17"/>
  <c r="G14"/>
  <c r="G13"/>
  <c r="G11"/>
  <c r="G9"/>
  <c r="G8"/>
  <c r="G5"/>
  <c r="G6"/>
  <c r="G7"/>
  <c r="G16"/>
  <c r="G18"/>
  <c r="AI22" l="1"/>
  <c r="G19"/>
  <c r="G22" s="1"/>
</calcChain>
</file>

<file path=xl/comments1.xml><?xml version="1.0" encoding="utf-8"?>
<comments xmlns="http://schemas.openxmlformats.org/spreadsheetml/2006/main">
  <authors>
    <author>Tim Kahle</author>
    <author>Marti M. Rodriguez</author>
  </authors>
  <commentList>
    <comment ref="AF9" authorId="0">
      <text>
        <r>
          <rPr>
            <b/>
            <sz val="8"/>
            <color indexed="81"/>
            <rFont val="Tahoma"/>
            <charset val="1"/>
          </rPr>
          <t>Refund due to drawdown exceeding expenditures.</t>
        </r>
      </text>
    </comment>
    <comment ref="L10" authorId="1">
      <text>
        <r>
          <rPr>
            <sz val="8"/>
            <color indexed="81"/>
            <rFont val="Tahoma"/>
            <charset val="1"/>
          </rPr>
          <t xml:space="preserve">Duplicate Payment - APS returned funds in February
</t>
        </r>
      </text>
    </comment>
    <comment ref="AF11" authorId="0">
      <text>
        <r>
          <rPr>
            <b/>
            <sz val="8"/>
            <color indexed="81"/>
            <rFont val="Tahoma"/>
            <charset val="1"/>
          </rPr>
          <t>Refunded duplicate payment.</t>
        </r>
      </text>
    </comment>
  </commentList>
</comments>
</file>

<file path=xl/sharedStrings.xml><?xml version="1.0" encoding="utf-8"?>
<sst xmlns="http://schemas.openxmlformats.org/spreadsheetml/2006/main" count="113" uniqueCount="77">
  <si>
    <t xml:space="preserve">Approved (A) Pending (P)  </t>
  </si>
  <si>
    <t>BALANCE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</si>
  <si>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</si>
  <si>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</si>
  <si>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</si>
  <si>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</si>
  <si>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</si>
  <si>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</si>
  <si>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</si>
  <si>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</si>
  <si>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</si>
  <si>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</si>
  <si>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</si>
  <si>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</si>
  <si>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TOTAL PAYMENTS</t>
  </si>
  <si>
    <t>DIST CODE</t>
  </si>
  <si>
    <t>COUNTY NAME</t>
  </si>
  <si>
    <t>DISTRICT NAME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</si>
  <si>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</si>
  <si>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</si>
  <si>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</si>
  <si>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</si>
  <si>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</si>
  <si>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</si>
  <si>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</si>
  <si>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</si>
  <si>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</si>
  <si>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</si>
  <si>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</si>
  <si>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</si>
  <si>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</si>
  <si>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</si>
  <si>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</si>
  <si>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0180</t>
  </si>
  <si>
    <t>0880</t>
  </si>
  <si>
    <t>Mesa 51</t>
  </si>
  <si>
    <t>Greeley 6</t>
  </si>
  <si>
    <t>A</t>
  </si>
  <si>
    <t>Pueblo City 60</t>
  </si>
  <si>
    <t xml:space="preserve"> </t>
  </si>
  <si>
    <t>ARRA 7/1/2009 - 6/30/2011</t>
  </si>
  <si>
    <t>ALLOCATION AMOUNT</t>
  </si>
  <si>
    <t>0030</t>
  </si>
  <si>
    <t>0040</t>
  </si>
  <si>
    <t>0910</t>
  </si>
  <si>
    <t>ADAMS</t>
  </si>
  <si>
    <t>ARAPAHOE</t>
  </si>
  <si>
    <t>DENVER</t>
  </si>
  <si>
    <t>EAGLE</t>
  </si>
  <si>
    <t>EL PASO</t>
  </si>
  <si>
    <t>WELD</t>
  </si>
  <si>
    <t>Adams 14</t>
  </si>
  <si>
    <t>Brighton 27J</t>
  </si>
  <si>
    <t>Adams-Arapahoe 28J</t>
  </si>
  <si>
    <t>Denver 1</t>
  </si>
  <si>
    <t>Eagle 50</t>
  </si>
  <si>
    <t>CBOCES</t>
  </si>
  <si>
    <t>SLV BOCES</t>
  </si>
  <si>
    <r>
      <t xml:space="preserve">ARRA          MCKINNEY VENTO HOMELESS </t>
    </r>
    <r>
      <rPr>
        <b/>
        <sz val="10"/>
        <color indexed="10"/>
        <rFont val="Arial"/>
        <family val="2"/>
      </rPr>
      <t>BALANCE</t>
    </r>
  </si>
  <si>
    <t>GBL - 27SC</t>
  </si>
  <si>
    <t>Grant Code 5387</t>
  </si>
  <si>
    <t>0070</t>
  </si>
  <si>
    <t>0120</t>
  </si>
  <si>
    <t>0123</t>
  </si>
  <si>
    <t>0480</t>
  </si>
  <si>
    <t>BOULDER</t>
  </si>
  <si>
    <t>JEFFERSON</t>
  </si>
  <si>
    <t>MESA</t>
  </si>
  <si>
    <t>Westminster 50</t>
  </si>
  <si>
    <t>Englewood 1</t>
  </si>
  <si>
    <t>Sheridan 2</t>
  </si>
  <si>
    <t>Boulder RE2</t>
  </si>
  <si>
    <t>Fountain 8</t>
  </si>
  <si>
    <t>Jefferson R1</t>
  </si>
  <si>
    <t>Mountain Valley</t>
  </si>
  <si>
    <t xml:space="preserve">PUEBLO </t>
  </si>
  <si>
    <t>SAGUACHE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</si>
</sst>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40" fontId="0" fillId="0" borderId="0" xfId="0" applyNumberFormat="1"/>
    <xf numFmtId="40" fontId="4" fillId="0" borderId="0" xfId="0" applyNumberFormat="1" applyFont="1"/>
    <xf numFmtId="0" fontId="4" fillId="0" borderId="0" xfId="0" applyFont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17" fontId="0" fillId="2" borderId="0" xfId="0" quotePrefix="1" applyNumberFormat="1" applyFill="1" applyAlignment="1">
      <alignment horizontal="center" wrapText="1"/>
    </xf>
    <xf numFmtId="0" fontId="0" fillId="2" borderId="0" xfId="0" quotePrefix="1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7" fontId="1" fillId="2" borderId="1" xfId="0" quotePrefix="1" applyNumberFormat="1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0" xfId="0" applyFill="1"/>
    <xf numFmtId="40" fontId="0" fillId="2" borderId="0" xfId="0" applyNumberFormat="1" applyFill="1"/>
    <xf numFmtId="4" fontId="0" fillId="0" borderId="0" xfId="0" applyNumberFormat="1"/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40" fontId="4" fillId="2" borderId="0" xfId="0" applyNumberFormat="1" applyFont="1" applyFill="1"/>
    <xf numFmtId="4" fontId="4" fillId="0" borderId="0" xfId="0" applyNumberFormat="1" applyFont="1"/>
    <xf numFmtId="4" fontId="4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1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H11" sqref="AH11"/>
    </sheetView>
  </sheetViews>
  <sheetFormatPr defaultRowHeight="15"/>
  <cols>
    <col min="1" max="1" width="9.140625" style="2"/>
    <col min="2" max="2" width="13.85546875" customWidth="1"/>
    <col min="3" max="3" width="24.7109375" customWidth="1"/>
    <col min="4" max="4" width="14.85546875" customWidth="1"/>
    <col min="5" max="5" width="15.140625" customWidth="1"/>
    <col min="6" max="6" width="13.42578125" customWidth="1"/>
    <col min="7" max="7" width="13.28515625" customWidth="1"/>
    <col min="8" max="8" width="14.42578125" customWidth="1"/>
    <col min="9" max="9" width="11.85546875" customWidth="1"/>
    <col min="10" max="10" width="13.7109375" customWidth="1"/>
    <col min="11" max="11" width="12.7109375" customWidth="1"/>
    <col min="12" max="12" width="10.42578125" customWidth="1"/>
    <col min="13" max="13" width="12.85546875" customWidth="1"/>
    <col min="14" max="14" width="10.85546875" customWidth="1"/>
    <col min="15" max="15" width="12.42578125" customWidth="1"/>
    <col min="16" max="16" width="11.42578125" customWidth="1"/>
    <col min="17" max="17" width="11" customWidth="1"/>
    <col min="19" max="19" width="10.85546875" customWidth="1"/>
    <col min="20" max="20" width="10.140625" customWidth="1"/>
    <col min="21" max="21" width="13.7109375" customWidth="1"/>
    <col min="22" max="22" width="15.42578125" customWidth="1"/>
    <col min="23" max="24" width="13.140625" customWidth="1"/>
    <col min="25" max="25" width="12.7109375" customWidth="1"/>
    <col min="26" max="26" width="10.140625" bestFit="1" customWidth="1"/>
    <col min="29" max="29" width="10.140625" bestFit="1" customWidth="1"/>
    <col min="32" max="32" width="15.42578125" customWidth="1"/>
    <col min="33" max="33" width="10.7109375" customWidth="1"/>
    <col min="34" max="34" width="13.42578125" customWidth="1"/>
    <col min="35" max="35" width="13.85546875" customWidth="1"/>
  </cols>
  <sheetData>
    <row r="1" spans="1:37" ht="64.5">
      <c r="A1" s="13" t="s">
        <v>15</v>
      </c>
      <c r="B1" s="13" t="s">
        <v>16</v>
      </c>
      <c r="C1" s="14" t="s">
        <v>17</v>
      </c>
      <c r="D1" s="15" t="s">
        <v>58</v>
      </c>
      <c r="E1" s="13" t="s">
        <v>0</v>
      </c>
      <c r="F1" s="16" t="s">
        <v>41</v>
      </c>
      <c r="G1" s="17" t="s">
        <v>1</v>
      </c>
      <c r="H1" s="18" t="s">
        <v>2</v>
      </c>
      <c r="I1" s="19" t="s">
        <v>3</v>
      </c>
      <c r="J1" s="19" t="s">
        <v>4</v>
      </c>
      <c r="K1" s="19" t="s">
        <v>5</v>
      </c>
      <c r="L1" s="20" t="s">
        <v>6</v>
      </c>
      <c r="M1" s="20" t="s">
        <v>7</v>
      </c>
      <c r="N1" s="20" t="s">
        <v>8</v>
      </c>
      <c r="O1" s="20" t="s">
        <v>9</v>
      </c>
      <c r="P1" s="20" t="s">
        <v>10</v>
      </c>
      <c r="Q1" s="20" t="s">
        <v>11</v>
      </c>
      <c r="R1" s="20" t="s">
        <v>12</v>
      </c>
      <c r="S1" s="20" t="s">
        <v>13</v>
      </c>
      <c r="T1" s="20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0" t="s">
        <v>28</v>
      </c>
      <c r="AE1" s="20" t="s">
        <v>29</v>
      </c>
      <c r="AF1" s="20" t="s">
        <v>30</v>
      </c>
      <c r="AG1" s="20" t="s">
        <v>31</v>
      </c>
      <c r="AH1" s="20" t="s">
        <v>32</v>
      </c>
      <c r="AI1" s="21" t="s">
        <v>14</v>
      </c>
      <c r="AJ1" s="1"/>
    </row>
    <row r="2" spans="1:37" ht="15.75" thickBot="1">
      <c r="A2" s="8"/>
      <c r="B2" s="6"/>
      <c r="C2" s="7"/>
      <c r="D2" s="12" t="s">
        <v>59</v>
      </c>
      <c r="E2" s="7"/>
      <c r="F2" s="6"/>
      <c r="G2" s="7"/>
      <c r="H2" s="9"/>
      <c r="I2" s="10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"/>
    </row>
    <row r="3" spans="1:37" ht="42" customHeight="1">
      <c r="A3" s="37" t="s">
        <v>40</v>
      </c>
      <c r="B3" s="38"/>
      <c r="C3" s="39"/>
      <c r="D3" s="22" t="s">
        <v>60</v>
      </c>
      <c r="E3" s="23"/>
      <c r="F3" s="24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7">
      <c r="A4" s="30"/>
      <c r="B4" s="26"/>
      <c r="C4" s="26"/>
      <c r="D4" s="26"/>
      <c r="E4" s="26"/>
      <c r="F4" s="2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9"/>
    </row>
    <row r="5" spans="1:37">
      <c r="A5" s="31" t="s">
        <v>42</v>
      </c>
      <c r="B5" s="26" t="s">
        <v>45</v>
      </c>
      <c r="C5" s="26" t="s">
        <v>51</v>
      </c>
      <c r="D5" s="26"/>
      <c r="E5" s="7" t="s">
        <v>37</v>
      </c>
      <c r="F5" s="27">
        <v>44815</v>
      </c>
      <c r="G5" s="4">
        <f>F5-AI5</f>
        <v>0</v>
      </c>
      <c r="H5" s="28"/>
      <c r="I5" s="28"/>
      <c r="J5" s="28"/>
      <c r="K5" s="28"/>
      <c r="L5" s="28"/>
      <c r="M5" s="28"/>
      <c r="N5" s="28">
        <v>3509</v>
      </c>
      <c r="O5" s="28">
        <v>6655</v>
      </c>
      <c r="P5" s="28">
        <v>0</v>
      </c>
      <c r="Q5" s="28"/>
      <c r="R5" s="28">
        <v>10164</v>
      </c>
      <c r="S5" s="28"/>
      <c r="T5" s="28"/>
      <c r="U5" s="28"/>
      <c r="V5" s="28"/>
      <c r="W5" s="28"/>
      <c r="X5" s="28"/>
      <c r="Y5" s="28"/>
      <c r="Z5" s="28">
        <v>24487</v>
      </c>
      <c r="AA5" s="28"/>
      <c r="AB5" s="28"/>
      <c r="AC5" s="28"/>
      <c r="AD5" s="28"/>
      <c r="AE5" s="28"/>
      <c r="AF5" s="28"/>
      <c r="AG5" s="28"/>
      <c r="AH5" s="28"/>
      <c r="AI5" s="29">
        <f>SUM(H5:AH5)</f>
        <v>44815</v>
      </c>
      <c r="AJ5" s="3"/>
      <c r="AK5" s="3"/>
    </row>
    <row r="6" spans="1:37">
      <c r="A6" s="31" t="s">
        <v>43</v>
      </c>
      <c r="B6" s="26" t="s">
        <v>45</v>
      </c>
      <c r="C6" s="26" t="s">
        <v>52</v>
      </c>
      <c r="D6" s="26"/>
      <c r="E6" s="7" t="s">
        <v>37</v>
      </c>
      <c r="F6" s="27">
        <v>60000</v>
      </c>
      <c r="G6" s="4">
        <f>F6-AI6</f>
        <v>0</v>
      </c>
      <c r="H6" s="28"/>
      <c r="I6" s="28"/>
      <c r="J6" s="28"/>
      <c r="K6" s="28"/>
      <c r="L6" s="28"/>
      <c r="M6" s="28"/>
      <c r="N6" s="28"/>
      <c r="O6" s="28">
        <v>11234</v>
      </c>
      <c r="P6" s="28"/>
      <c r="Q6" s="28">
        <v>13240</v>
      </c>
      <c r="R6" s="28"/>
      <c r="S6" s="28"/>
      <c r="T6" s="28"/>
      <c r="U6" s="28"/>
      <c r="V6" s="28"/>
      <c r="W6" s="28"/>
      <c r="X6" s="28"/>
      <c r="Y6" s="28"/>
      <c r="AA6" s="28">
        <v>19357</v>
      </c>
      <c r="AB6" s="28"/>
      <c r="AC6" s="28">
        <v>6409</v>
      </c>
      <c r="AD6" s="28"/>
      <c r="AE6" s="28"/>
      <c r="AF6" s="28"/>
      <c r="AG6" s="28">
        <v>5873</v>
      </c>
      <c r="AH6" s="28">
        <v>3887</v>
      </c>
      <c r="AI6" s="29">
        <f t="shared" ref="AI6:AI21" si="0">SUM(H6:AH6)</f>
        <v>60000</v>
      </c>
      <c r="AJ6" s="3"/>
      <c r="AK6" s="3"/>
    </row>
    <row r="7" spans="1:37">
      <c r="A7" s="31" t="s">
        <v>61</v>
      </c>
      <c r="B7" s="26" t="s">
        <v>45</v>
      </c>
      <c r="C7" s="26" t="s">
        <v>68</v>
      </c>
      <c r="D7" s="26"/>
      <c r="E7" s="7" t="s">
        <v>37</v>
      </c>
      <c r="F7" s="27">
        <v>50000</v>
      </c>
      <c r="G7" s="4">
        <f t="shared" ref="G7:G21" si="1">F7-AI7</f>
        <v>0</v>
      </c>
      <c r="H7" s="28"/>
      <c r="I7" s="28"/>
      <c r="J7" s="28"/>
      <c r="K7" s="28"/>
      <c r="L7" s="28"/>
      <c r="M7" s="28"/>
      <c r="N7" s="28"/>
      <c r="O7" s="28">
        <v>14164</v>
      </c>
      <c r="P7" s="28"/>
      <c r="Q7" s="28">
        <v>10202</v>
      </c>
      <c r="R7" s="28"/>
      <c r="S7" s="28"/>
      <c r="T7" s="28"/>
      <c r="U7" s="28"/>
      <c r="V7" s="28"/>
      <c r="W7" s="28"/>
      <c r="X7" s="28">
        <v>2128</v>
      </c>
      <c r="Y7" s="28"/>
      <c r="Z7" s="28">
        <v>3771</v>
      </c>
      <c r="AA7" s="28">
        <v>5276</v>
      </c>
      <c r="AB7" s="28"/>
      <c r="AC7" s="28">
        <v>13011</v>
      </c>
      <c r="AD7" s="28">
        <v>695</v>
      </c>
      <c r="AE7" s="28">
        <v>753</v>
      </c>
      <c r="AF7" s="28"/>
      <c r="AG7" s="28"/>
      <c r="AH7" s="28"/>
      <c r="AI7" s="29">
        <f t="shared" si="0"/>
        <v>50000</v>
      </c>
      <c r="AJ7" s="3"/>
      <c r="AK7" s="3"/>
    </row>
    <row r="8" spans="1:37">
      <c r="A8" s="31" t="s">
        <v>62</v>
      </c>
      <c r="B8" s="26" t="s">
        <v>46</v>
      </c>
      <c r="C8" s="26" t="s">
        <v>69</v>
      </c>
      <c r="D8" s="26"/>
      <c r="E8" s="7" t="s">
        <v>37</v>
      </c>
      <c r="F8" s="27">
        <v>60000</v>
      </c>
      <c r="G8" s="4">
        <f t="shared" si="1"/>
        <v>0</v>
      </c>
      <c r="H8" s="28"/>
      <c r="I8" s="28"/>
      <c r="J8" s="28"/>
      <c r="K8" s="28">
        <v>3663</v>
      </c>
      <c r="L8" s="28">
        <v>4607</v>
      </c>
      <c r="M8" s="28"/>
      <c r="N8" s="28">
        <v>1266</v>
      </c>
      <c r="O8" s="28">
        <v>2557</v>
      </c>
      <c r="P8" s="28">
        <v>3667</v>
      </c>
      <c r="Q8" s="28">
        <v>5854</v>
      </c>
      <c r="R8" s="28"/>
      <c r="S8" s="28"/>
      <c r="T8" s="28"/>
      <c r="U8" s="28"/>
      <c r="V8" s="28"/>
      <c r="W8" s="28"/>
      <c r="X8" s="28"/>
      <c r="Y8" s="28"/>
      <c r="Z8" s="28">
        <v>20467</v>
      </c>
      <c r="AA8" s="28"/>
      <c r="AB8" s="28"/>
      <c r="AC8" s="28">
        <v>13446</v>
      </c>
      <c r="AD8" s="28">
        <v>3455</v>
      </c>
      <c r="AE8" s="28"/>
      <c r="AF8" s="28"/>
      <c r="AG8" s="28">
        <v>1018</v>
      </c>
      <c r="AH8" s="28"/>
      <c r="AI8" s="29">
        <f t="shared" si="0"/>
        <v>60000</v>
      </c>
      <c r="AJ8" s="3"/>
      <c r="AK8" s="3"/>
    </row>
    <row r="9" spans="1:37">
      <c r="A9" s="31" t="s">
        <v>63</v>
      </c>
      <c r="B9" s="26" t="s">
        <v>46</v>
      </c>
      <c r="C9" s="26" t="s">
        <v>70</v>
      </c>
      <c r="D9" s="26"/>
      <c r="E9" s="7" t="s">
        <v>37</v>
      </c>
      <c r="F9" s="27">
        <v>40000</v>
      </c>
      <c r="G9" s="4">
        <f t="shared" si="1"/>
        <v>0</v>
      </c>
      <c r="H9" s="28"/>
      <c r="I9" s="28"/>
      <c r="J9" s="28"/>
      <c r="K9" s="28"/>
      <c r="L9" s="28"/>
      <c r="M9" s="28"/>
      <c r="N9" s="28"/>
      <c r="O9" s="28">
        <v>1788</v>
      </c>
      <c r="P9" s="28">
        <v>1296</v>
      </c>
      <c r="Q9" s="28">
        <v>3353</v>
      </c>
      <c r="R9" s="28"/>
      <c r="S9" s="28"/>
      <c r="T9" s="28"/>
      <c r="U9" s="28"/>
      <c r="V9" s="28"/>
      <c r="W9" s="28"/>
      <c r="X9" s="28"/>
      <c r="Y9" s="28"/>
      <c r="Z9" s="28">
        <v>32809</v>
      </c>
      <c r="AA9" s="28"/>
      <c r="AB9" s="28"/>
      <c r="AC9" s="28"/>
      <c r="AD9" s="28"/>
      <c r="AE9" s="28"/>
      <c r="AF9" s="3">
        <v>-5111</v>
      </c>
      <c r="AG9" s="28">
        <v>5865</v>
      </c>
      <c r="AH9" s="28"/>
      <c r="AI9" s="29">
        <f t="shared" si="0"/>
        <v>40000</v>
      </c>
      <c r="AJ9" s="3"/>
      <c r="AK9" s="3"/>
    </row>
    <row r="10" spans="1:37">
      <c r="A10" s="31" t="s">
        <v>33</v>
      </c>
      <c r="B10" s="26" t="s">
        <v>46</v>
      </c>
      <c r="C10" s="26" t="s">
        <v>53</v>
      </c>
      <c r="D10" s="26"/>
      <c r="E10" s="7" t="s">
        <v>37</v>
      </c>
      <c r="F10" s="27">
        <v>60000</v>
      </c>
      <c r="G10" s="4">
        <f t="shared" si="1"/>
        <v>293</v>
      </c>
      <c r="H10" s="28"/>
      <c r="I10" s="28"/>
      <c r="J10" s="28"/>
      <c r="K10" s="28">
        <v>8319</v>
      </c>
      <c r="L10" s="28">
        <v>-8319</v>
      </c>
      <c r="M10" s="28"/>
      <c r="N10" s="28"/>
      <c r="O10" s="28">
        <v>1440</v>
      </c>
      <c r="P10" s="28"/>
      <c r="Q10" s="28">
        <v>549</v>
      </c>
      <c r="R10" s="28"/>
      <c r="S10" s="28"/>
      <c r="T10" s="28">
        <v>627</v>
      </c>
      <c r="U10" s="28"/>
      <c r="V10" s="28"/>
      <c r="W10" s="28"/>
      <c r="X10" s="28">
        <v>1762</v>
      </c>
      <c r="Y10" s="28"/>
      <c r="Z10" s="28">
        <v>23808</v>
      </c>
      <c r="AA10" s="28"/>
      <c r="AB10" s="28"/>
      <c r="AC10" s="28">
        <v>581</v>
      </c>
      <c r="AD10" s="28">
        <v>5237</v>
      </c>
      <c r="AE10" s="28">
        <v>1412</v>
      </c>
      <c r="AF10" s="28"/>
      <c r="AG10" s="28">
        <v>18057</v>
      </c>
      <c r="AH10" s="28">
        <v>6234</v>
      </c>
      <c r="AI10" s="29">
        <f t="shared" si="0"/>
        <v>59707</v>
      </c>
      <c r="AJ10" s="3"/>
      <c r="AK10" s="3"/>
    </row>
    <row r="11" spans="1:37">
      <c r="A11" s="31" t="s">
        <v>64</v>
      </c>
      <c r="B11" s="26" t="s">
        <v>65</v>
      </c>
      <c r="C11" s="26" t="s">
        <v>71</v>
      </c>
      <c r="D11" s="26"/>
      <c r="E11" s="7" t="s">
        <v>37</v>
      </c>
      <c r="F11" s="27">
        <v>60000</v>
      </c>
      <c r="G11" s="4">
        <f t="shared" si="1"/>
        <v>0</v>
      </c>
      <c r="H11" s="28"/>
      <c r="I11" s="28"/>
      <c r="J11" s="28">
        <v>2080</v>
      </c>
      <c r="K11" s="28">
        <v>3710</v>
      </c>
      <c r="L11" s="28">
        <v>7458</v>
      </c>
      <c r="M11" s="28"/>
      <c r="N11" s="28"/>
      <c r="O11" s="28"/>
      <c r="P11" s="28">
        <v>3760</v>
      </c>
      <c r="Q11" s="28">
        <v>15072</v>
      </c>
      <c r="R11" s="28">
        <v>4391</v>
      </c>
      <c r="S11" s="28"/>
      <c r="T11" s="28"/>
      <c r="U11" s="28"/>
      <c r="V11" s="28"/>
      <c r="W11" s="28"/>
      <c r="X11" s="28">
        <v>6861</v>
      </c>
      <c r="Y11" s="28"/>
      <c r="Z11" s="28">
        <v>2534</v>
      </c>
      <c r="AA11" s="28"/>
      <c r="AB11" s="28"/>
      <c r="AC11" s="28">
        <v>14134</v>
      </c>
      <c r="AD11" s="28">
        <v>14134</v>
      </c>
      <c r="AE11" s="28"/>
      <c r="AF11" s="3">
        <v>-14134</v>
      </c>
      <c r="AG11" s="28"/>
      <c r="AH11" s="28"/>
      <c r="AI11" s="29">
        <f t="shared" si="0"/>
        <v>60000</v>
      </c>
      <c r="AJ11" s="3"/>
      <c r="AK11" s="3"/>
    </row>
    <row r="12" spans="1:37">
      <c r="A12" s="31" t="s">
        <v>34</v>
      </c>
      <c r="B12" s="26" t="s">
        <v>47</v>
      </c>
      <c r="C12" s="26" t="s">
        <v>54</v>
      </c>
      <c r="D12" s="26"/>
      <c r="E12" s="7" t="s">
        <v>37</v>
      </c>
      <c r="F12" s="27">
        <v>70000</v>
      </c>
      <c r="G12" s="4">
        <f t="shared" si="1"/>
        <v>0</v>
      </c>
      <c r="H12" s="28"/>
      <c r="I12" s="28"/>
      <c r="J12" s="28"/>
      <c r="K12" s="28">
        <v>2763</v>
      </c>
      <c r="L12" s="28">
        <v>6191</v>
      </c>
      <c r="M12" s="28"/>
      <c r="N12" s="28"/>
      <c r="O12" s="28">
        <v>5756</v>
      </c>
      <c r="P12" s="28"/>
      <c r="Q12" s="28">
        <v>5019</v>
      </c>
      <c r="R12" s="28">
        <v>4330</v>
      </c>
      <c r="S12" s="28"/>
      <c r="T12" s="28">
        <v>3115</v>
      </c>
      <c r="U12" s="28"/>
      <c r="V12" s="28"/>
      <c r="W12" s="28"/>
      <c r="X12" s="28"/>
      <c r="Y12" s="28"/>
      <c r="Z12" s="28"/>
      <c r="AA12" s="28"/>
      <c r="AB12" s="28"/>
      <c r="AC12" s="28">
        <v>39002</v>
      </c>
      <c r="AD12" s="28">
        <v>2990</v>
      </c>
      <c r="AE12" s="28"/>
      <c r="AF12" s="28"/>
      <c r="AG12" s="28">
        <v>834</v>
      </c>
      <c r="AH12" s="28"/>
      <c r="AI12" s="29">
        <f t="shared" si="0"/>
        <v>70000</v>
      </c>
      <c r="AJ12" s="3"/>
      <c r="AK12" s="3"/>
    </row>
    <row r="13" spans="1:37">
      <c r="A13" s="31" t="s">
        <v>44</v>
      </c>
      <c r="B13" s="26" t="s">
        <v>48</v>
      </c>
      <c r="C13" s="26" t="s">
        <v>55</v>
      </c>
      <c r="D13" s="26"/>
      <c r="E13" s="7" t="s">
        <v>37</v>
      </c>
      <c r="F13" s="27">
        <v>40000</v>
      </c>
      <c r="G13" s="4">
        <f t="shared" si="1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>
        <v>11224</v>
      </c>
      <c r="U13" s="28"/>
      <c r="V13" s="28"/>
      <c r="W13" s="28"/>
      <c r="X13" s="28"/>
      <c r="Y13" s="28"/>
      <c r="Z13" s="28">
        <v>4006</v>
      </c>
      <c r="AA13" s="28"/>
      <c r="AB13" s="28"/>
      <c r="AC13" s="28">
        <v>8544</v>
      </c>
      <c r="AD13" s="28"/>
      <c r="AE13" s="28"/>
      <c r="AF13" s="28">
        <v>9927</v>
      </c>
      <c r="AG13" s="28">
        <v>6299</v>
      </c>
      <c r="AH13" s="28"/>
      <c r="AI13" s="29">
        <f t="shared" si="0"/>
        <v>40000</v>
      </c>
      <c r="AJ13" s="3"/>
      <c r="AK13" s="3"/>
    </row>
    <row r="14" spans="1:37">
      <c r="A14" s="30">
        <v>1000</v>
      </c>
      <c r="B14" s="26" t="s">
        <v>49</v>
      </c>
      <c r="C14" s="26" t="s">
        <v>72</v>
      </c>
      <c r="D14" s="26"/>
      <c r="E14" s="7" t="s">
        <v>37</v>
      </c>
      <c r="F14" s="27">
        <v>40000</v>
      </c>
      <c r="G14" s="4">
        <f t="shared" si="1"/>
        <v>0</v>
      </c>
      <c r="H14" s="28"/>
      <c r="I14" s="28"/>
      <c r="J14" s="28">
        <v>4060</v>
      </c>
      <c r="K14" s="28">
        <v>2030</v>
      </c>
      <c r="L14" s="28"/>
      <c r="M14" s="28"/>
      <c r="N14" s="28"/>
      <c r="O14" s="28"/>
      <c r="P14" s="28"/>
      <c r="Q14" s="28">
        <v>1122</v>
      </c>
      <c r="R14" s="28"/>
      <c r="S14" s="28"/>
      <c r="T14" s="28"/>
      <c r="U14" s="28"/>
      <c r="V14" s="28">
        <v>1825</v>
      </c>
      <c r="W14" s="28"/>
      <c r="X14" s="28"/>
      <c r="Y14" s="28"/>
      <c r="Z14" s="28">
        <v>13709</v>
      </c>
      <c r="AA14" s="28"/>
      <c r="AB14" s="28"/>
      <c r="AC14" s="28"/>
      <c r="AD14" s="28"/>
      <c r="AE14" s="28">
        <v>8677</v>
      </c>
      <c r="AF14" s="28"/>
      <c r="AG14" s="28"/>
      <c r="AH14" s="28">
        <v>8577</v>
      </c>
      <c r="AI14" s="29">
        <f t="shared" si="0"/>
        <v>40000</v>
      </c>
      <c r="AJ14" s="3"/>
      <c r="AK14" s="3"/>
    </row>
    <row r="15" spans="1:37">
      <c r="A15" s="30">
        <v>1420</v>
      </c>
      <c r="B15" s="26" t="s">
        <v>66</v>
      </c>
      <c r="C15" s="26" t="s">
        <v>73</v>
      </c>
      <c r="D15" s="26"/>
      <c r="E15" s="7" t="s">
        <v>37</v>
      </c>
      <c r="F15" s="27">
        <v>70000</v>
      </c>
      <c r="G15" s="4">
        <f t="shared" si="1"/>
        <v>0</v>
      </c>
      <c r="H15" s="28"/>
      <c r="I15" s="28"/>
      <c r="J15" s="28"/>
      <c r="K15" s="28"/>
      <c r="L15" s="28">
        <v>3853</v>
      </c>
      <c r="M15" s="28">
        <v>3853</v>
      </c>
      <c r="N15" s="28">
        <v>-3853</v>
      </c>
      <c r="O15" s="28"/>
      <c r="P15" s="28"/>
      <c r="Q15" s="28"/>
      <c r="R15" s="28"/>
      <c r="S15" s="28"/>
      <c r="T15" s="28">
        <v>4938</v>
      </c>
      <c r="U15" s="28">
        <v>7989</v>
      </c>
      <c r="V15" s="28"/>
      <c r="W15" s="28"/>
      <c r="X15" s="28"/>
      <c r="Y15" s="28">
        <v>31265</v>
      </c>
      <c r="Z15" s="28"/>
      <c r="AA15" s="28"/>
      <c r="AB15" s="28"/>
      <c r="AC15" s="28">
        <v>18896</v>
      </c>
      <c r="AD15" s="28"/>
      <c r="AE15" s="28">
        <v>2006</v>
      </c>
      <c r="AF15" s="28"/>
      <c r="AG15" s="28">
        <v>1053</v>
      </c>
      <c r="AH15" s="28"/>
      <c r="AI15" s="29">
        <f t="shared" si="0"/>
        <v>70000</v>
      </c>
      <c r="AJ15" s="3"/>
      <c r="AK15" s="3"/>
    </row>
    <row r="16" spans="1:37">
      <c r="A16" s="30">
        <v>2000</v>
      </c>
      <c r="B16" s="26" t="s">
        <v>67</v>
      </c>
      <c r="C16" s="26" t="s">
        <v>35</v>
      </c>
      <c r="D16" s="26"/>
      <c r="E16" s="7" t="s">
        <v>37</v>
      </c>
      <c r="F16" s="27">
        <v>80000</v>
      </c>
      <c r="G16" s="4">
        <f t="shared" si="1"/>
        <v>0</v>
      </c>
      <c r="H16" s="28"/>
      <c r="I16" s="28"/>
      <c r="J16" s="28"/>
      <c r="K16" s="28">
        <v>1020</v>
      </c>
      <c r="L16" s="28">
        <v>1020</v>
      </c>
      <c r="M16" s="28"/>
      <c r="N16" s="28"/>
      <c r="O16" s="28">
        <v>10911</v>
      </c>
      <c r="P16" s="28"/>
      <c r="Q16" s="28">
        <v>8547</v>
      </c>
      <c r="R16" s="28"/>
      <c r="S16" s="28"/>
      <c r="T16" s="28"/>
      <c r="U16" s="28"/>
      <c r="V16" s="28">
        <v>4950</v>
      </c>
      <c r="W16" s="28"/>
      <c r="X16" s="28"/>
      <c r="Y16" s="28"/>
      <c r="Z16" s="28">
        <v>16481</v>
      </c>
      <c r="AA16" s="28"/>
      <c r="AB16" s="28"/>
      <c r="AC16" s="28">
        <v>12795</v>
      </c>
      <c r="AD16" s="28"/>
      <c r="AE16" s="28">
        <v>24276</v>
      </c>
      <c r="AF16" s="28"/>
      <c r="AG16" s="28"/>
      <c r="AH16" s="28"/>
      <c r="AI16" s="29">
        <f t="shared" si="0"/>
        <v>80000</v>
      </c>
      <c r="AJ16" s="3"/>
      <c r="AK16" s="3"/>
    </row>
    <row r="17" spans="1:37">
      <c r="A17" s="30">
        <v>2690</v>
      </c>
      <c r="B17" s="26" t="s">
        <v>75</v>
      </c>
      <c r="C17" s="26" t="s">
        <v>38</v>
      </c>
      <c r="D17" s="26"/>
      <c r="E17" s="7" t="s">
        <v>37</v>
      </c>
      <c r="F17" s="27">
        <v>60000</v>
      </c>
      <c r="G17" s="4">
        <f t="shared" si="1"/>
        <v>0</v>
      </c>
      <c r="H17" s="28"/>
      <c r="I17" s="28"/>
      <c r="J17" s="28"/>
      <c r="K17" s="28"/>
      <c r="L17" s="28"/>
      <c r="M17" s="28"/>
      <c r="N17" s="28"/>
      <c r="O17" s="28">
        <v>4280</v>
      </c>
      <c r="P17" s="28"/>
      <c r="Q17" s="28">
        <v>6383</v>
      </c>
      <c r="R17" s="28"/>
      <c r="S17" s="28"/>
      <c r="T17" s="28"/>
      <c r="U17" s="28"/>
      <c r="V17" s="28">
        <v>3484</v>
      </c>
      <c r="W17" s="28"/>
      <c r="X17" s="28"/>
      <c r="Y17" s="28">
        <v>4732</v>
      </c>
      <c r="Z17" s="28"/>
      <c r="AA17" s="28"/>
      <c r="AB17" s="28"/>
      <c r="AC17" s="28">
        <v>17232</v>
      </c>
      <c r="AD17" s="28"/>
      <c r="AE17" s="28"/>
      <c r="AF17" s="28"/>
      <c r="AG17" s="28">
        <v>23889</v>
      </c>
      <c r="AH17" s="28"/>
      <c r="AI17" s="29">
        <f t="shared" si="0"/>
        <v>60000</v>
      </c>
      <c r="AJ17" s="3"/>
      <c r="AK17" s="3"/>
    </row>
    <row r="18" spans="1:37">
      <c r="A18" s="30">
        <v>2790</v>
      </c>
      <c r="B18" s="26" t="s">
        <v>76</v>
      </c>
      <c r="C18" s="26" t="s">
        <v>74</v>
      </c>
      <c r="D18" s="26"/>
      <c r="E18" s="7" t="s">
        <v>37</v>
      </c>
      <c r="F18" s="27">
        <v>10000</v>
      </c>
      <c r="G18" s="4">
        <f t="shared" si="1"/>
        <v>0</v>
      </c>
      <c r="H18" s="28"/>
      <c r="I18" s="28"/>
      <c r="J18" s="28"/>
      <c r="K18" s="28">
        <v>5000</v>
      </c>
      <c r="L18" s="28">
        <v>5000</v>
      </c>
      <c r="M18" s="28"/>
      <c r="N18" s="28"/>
      <c r="O18" s="28"/>
      <c r="P18" s="28"/>
      <c r="Q18" s="28">
        <v>-5000</v>
      </c>
      <c r="R18" s="28"/>
      <c r="S18" s="28"/>
      <c r="T18" s="28"/>
      <c r="U18" s="28"/>
      <c r="V18" s="28"/>
      <c r="W18" s="28"/>
      <c r="X18" s="28">
        <v>5000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>
        <f t="shared" si="0"/>
        <v>10000</v>
      </c>
      <c r="AJ18" s="3"/>
      <c r="AK18" s="3"/>
    </row>
    <row r="19" spans="1:37">
      <c r="A19" s="30">
        <v>3120</v>
      </c>
      <c r="B19" s="26" t="s">
        <v>50</v>
      </c>
      <c r="C19" s="26" t="s">
        <v>36</v>
      </c>
      <c r="D19" s="26"/>
      <c r="E19" s="7" t="s">
        <v>37</v>
      </c>
      <c r="F19" s="27">
        <v>60000</v>
      </c>
      <c r="G19" s="4">
        <f t="shared" si="1"/>
        <v>0</v>
      </c>
      <c r="H19" s="28"/>
      <c r="I19" s="28"/>
      <c r="J19" s="28">
        <v>2700</v>
      </c>
      <c r="K19" s="28">
        <v>0</v>
      </c>
      <c r="L19" s="28"/>
      <c r="M19" s="28" t="s">
        <v>39</v>
      </c>
      <c r="N19" s="28">
        <v>2765</v>
      </c>
      <c r="O19" s="28">
        <v>3621</v>
      </c>
      <c r="P19" s="28" t="s">
        <v>39</v>
      </c>
      <c r="Q19" s="28">
        <v>5372</v>
      </c>
      <c r="R19" s="28" t="s">
        <v>39</v>
      </c>
      <c r="S19" s="28" t="s">
        <v>39</v>
      </c>
      <c r="T19" s="28" t="s">
        <v>39</v>
      </c>
      <c r="U19" s="28" t="s">
        <v>39</v>
      </c>
      <c r="V19" s="28" t="s">
        <v>39</v>
      </c>
      <c r="W19" s="28" t="s">
        <v>39</v>
      </c>
      <c r="X19" s="28" t="s">
        <v>39</v>
      </c>
      <c r="Y19" s="28" t="s">
        <v>39</v>
      </c>
      <c r="Z19" s="28">
        <v>21069</v>
      </c>
      <c r="AA19" s="28" t="s">
        <v>39</v>
      </c>
      <c r="AB19" s="28" t="s">
        <v>39</v>
      </c>
      <c r="AC19" s="28">
        <v>19488</v>
      </c>
      <c r="AD19" s="28" t="s">
        <v>39</v>
      </c>
      <c r="AE19" s="28" t="s">
        <v>39</v>
      </c>
      <c r="AF19" s="28" t="s">
        <v>39</v>
      </c>
      <c r="AG19" s="28" t="s">
        <v>39</v>
      </c>
      <c r="AH19" s="28">
        <v>4985</v>
      </c>
      <c r="AI19" s="29">
        <f t="shared" si="0"/>
        <v>60000</v>
      </c>
      <c r="AJ19" s="3"/>
      <c r="AK19" s="3"/>
    </row>
    <row r="20" spans="1:37">
      <c r="A20" s="30">
        <v>9035</v>
      </c>
      <c r="B20" s="26"/>
      <c r="C20" s="26" t="s">
        <v>56</v>
      </c>
      <c r="D20" s="26"/>
      <c r="E20" s="7" t="s">
        <v>37</v>
      </c>
      <c r="F20" s="27">
        <v>40000</v>
      </c>
      <c r="G20" s="4">
        <f t="shared" si="1"/>
        <v>0</v>
      </c>
      <c r="H20" s="28"/>
      <c r="I20" s="28"/>
      <c r="J20" s="28"/>
      <c r="K20" s="28">
        <v>15824</v>
      </c>
      <c r="L20" s="28">
        <v>15824</v>
      </c>
      <c r="M20" s="28"/>
      <c r="N20" s="28">
        <v>0</v>
      </c>
      <c r="O20" s="28">
        <v>-15824</v>
      </c>
      <c r="P20" s="28">
        <v>6398</v>
      </c>
      <c r="Q20" s="28">
        <v>906</v>
      </c>
      <c r="R20" s="28">
        <v>107</v>
      </c>
      <c r="S20" s="28"/>
      <c r="T20" s="28">
        <v>345</v>
      </c>
      <c r="U20" s="28">
        <v>1747</v>
      </c>
      <c r="V20" s="28">
        <v>1357</v>
      </c>
      <c r="W20" s="28"/>
      <c r="X20" s="28">
        <v>5143</v>
      </c>
      <c r="Y20" s="28">
        <v>1914</v>
      </c>
      <c r="Z20" s="28"/>
      <c r="AA20" s="28"/>
      <c r="AB20" s="28"/>
      <c r="AC20" s="28">
        <v>3298</v>
      </c>
      <c r="AD20" s="28"/>
      <c r="AE20" s="28"/>
      <c r="AF20" s="28"/>
      <c r="AG20" s="28">
        <v>2961</v>
      </c>
      <c r="AH20" s="28"/>
      <c r="AI20" s="29">
        <f t="shared" si="0"/>
        <v>40000</v>
      </c>
      <c r="AJ20" s="3"/>
      <c r="AK20" s="3"/>
    </row>
    <row r="21" spans="1:37">
      <c r="A21" s="30">
        <v>9055</v>
      </c>
      <c r="B21" s="26"/>
      <c r="C21" s="26" t="s">
        <v>57</v>
      </c>
      <c r="D21" s="26"/>
      <c r="E21" s="7" t="s">
        <v>37</v>
      </c>
      <c r="F21" s="27">
        <v>80000</v>
      </c>
      <c r="G21" s="4">
        <f t="shared" si="1"/>
        <v>0</v>
      </c>
      <c r="H21" s="28"/>
      <c r="I21" s="28"/>
      <c r="J21" s="28"/>
      <c r="K21" s="28"/>
      <c r="L21" s="28" t="s">
        <v>39</v>
      </c>
      <c r="M21" s="28"/>
      <c r="N21" s="28">
        <v>17898</v>
      </c>
      <c r="O21" s="28">
        <v>13429</v>
      </c>
      <c r="P21" s="28">
        <v>3986</v>
      </c>
      <c r="Q21" s="28">
        <v>8132</v>
      </c>
      <c r="R21" s="28"/>
      <c r="S21" s="28"/>
      <c r="T21" s="28"/>
      <c r="U21" s="28"/>
      <c r="V21" s="28">
        <v>3024</v>
      </c>
      <c r="W21" s="28"/>
      <c r="X21" s="28">
        <v>5860</v>
      </c>
      <c r="Y21" s="28">
        <v>17036</v>
      </c>
      <c r="Z21" s="28"/>
      <c r="AA21" s="28"/>
      <c r="AB21" s="28"/>
      <c r="AC21" s="28">
        <v>9418</v>
      </c>
      <c r="AD21" s="28"/>
      <c r="AE21" s="28"/>
      <c r="AF21" s="28">
        <v>1217</v>
      </c>
      <c r="AG21" s="28"/>
      <c r="AH21" s="28"/>
      <c r="AI21" s="29">
        <f t="shared" si="0"/>
        <v>80000</v>
      </c>
      <c r="AJ21" s="3"/>
      <c r="AK21" s="3"/>
    </row>
    <row r="22" spans="1:37" s="5" customFormat="1">
      <c r="A22" s="32"/>
      <c r="B22" s="33"/>
      <c r="C22" s="33"/>
      <c r="D22" s="33"/>
      <c r="E22" s="33"/>
      <c r="F22" s="34">
        <f t="shared" ref="F22:AI22" si="2">SUM(F5:F21)</f>
        <v>924815</v>
      </c>
      <c r="G22" s="4">
        <f t="shared" si="2"/>
        <v>293</v>
      </c>
      <c r="H22" s="35">
        <f t="shared" si="2"/>
        <v>0</v>
      </c>
      <c r="I22" s="35">
        <f t="shared" si="2"/>
        <v>0</v>
      </c>
      <c r="J22" s="35">
        <f t="shared" si="2"/>
        <v>8840</v>
      </c>
      <c r="K22" s="35">
        <f t="shared" si="2"/>
        <v>42329</v>
      </c>
      <c r="L22" s="35">
        <f t="shared" si="2"/>
        <v>35634</v>
      </c>
      <c r="M22" s="35">
        <f t="shared" si="2"/>
        <v>3853</v>
      </c>
      <c r="N22" s="35">
        <f t="shared" si="2"/>
        <v>21585</v>
      </c>
      <c r="O22" s="35">
        <f>SUM(O5:O21)</f>
        <v>60011</v>
      </c>
      <c r="P22" s="35">
        <f t="shared" si="2"/>
        <v>19107</v>
      </c>
      <c r="Q22" s="35">
        <f t="shared" si="2"/>
        <v>78751</v>
      </c>
      <c r="R22" s="35">
        <f t="shared" si="2"/>
        <v>18992</v>
      </c>
      <c r="S22" s="35">
        <f t="shared" si="2"/>
        <v>0</v>
      </c>
      <c r="T22" s="35">
        <f t="shared" si="2"/>
        <v>20249</v>
      </c>
      <c r="U22" s="35">
        <f t="shared" si="2"/>
        <v>9736</v>
      </c>
      <c r="V22" s="35">
        <f t="shared" si="2"/>
        <v>14640</v>
      </c>
      <c r="W22" s="35">
        <f t="shared" si="2"/>
        <v>0</v>
      </c>
      <c r="X22" s="35">
        <f t="shared" si="2"/>
        <v>26754</v>
      </c>
      <c r="Y22" s="35">
        <f t="shared" si="2"/>
        <v>54947</v>
      </c>
      <c r="Z22" s="35">
        <f t="shared" si="2"/>
        <v>163141</v>
      </c>
      <c r="AA22" s="35">
        <f t="shared" si="2"/>
        <v>24633</v>
      </c>
      <c r="AB22" s="35">
        <f t="shared" si="2"/>
        <v>0</v>
      </c>
      <c r="AC22" s="35">
        <f t="shared" si="2"/>
        <v>176254</v>
      </c>
      <c r="AD22" s="35">
        <f t="shared" si="2"/>
        <v>26511</v>
      </c>
      <c r="AE22" s="35">
        <f t="shared" si="2"/>
        <v>37124</v>
      </c>
      <c r="AF22" s="35">
        <f t="shared" si="2"/>
        <v>-8101</v>
      </c>
      <c r="AG22" s="35">
        <f t="shared" si="2"/>
        <v>65849</v>
      </c>
      <c r="AH22" s="35">
        <f t="shared" si="2"/>
        <v>23683</v>
      </c>
      <c r="AI22" s="36">
        <f t="shared" si="2"/>
        <v>924522</v>
      </c>
    </row>
    <row r="23" spans="1:37">
      <c r="G23" s="5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7"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7"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7"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7"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7"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7"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7"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7"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</sheetData>
  <sheetProtection password="CCD4" sheet="1" objects="1" scenarios="1"/>
  <mergeCells count="1">
    <mergeCell ref="A3:C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Tim Kahle</cp:lastModifiedBy>
  <dcterms:created xsi:type="dcterms:W3CDTF">2010-02-03T19:42:51Z</dcterms:created>
  <dcterms:modified xsi:type="dcterms:W3CDTF">2011-12-13T22:05:40Z</dcterms:modified>
</cp:coreProperties>
</file>